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84-289 Barrick Mali JV JN1762\DataPacks\R2\"/>
    </mc:Choice>
  </mc:AlternateContent>
  <xr:revisionPtr revIDLastSave="0" documentId="8_{EDD8317E-22B9-42A9-85F7-E76C61EF8FDE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IRC" sheetId="47902" r:id="rId13"/>
    <sheet name="Fusion XRF" sheetId="47903" r:id="rId14"/>
    <sheet name="Thermograv" sheetId="47904" r:id="rId15"/>
    <sheet name="Laser Ablation" sheetId="47905" r:id="rId16"/>
    <sheet name="3-Acid" sheetId="47906" r:id="rId17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6" i="47895" s="1"/>
  <c r="I27" i="47895" s="1"/>
  <c r="I24" i="47895"/>
  <c r="I25" i="47895"/>
  <c r="H23" i="47895"/>
  <c r="J4" i="47895" l="1"/>
  <c r="J8" i="47895"/>
  <c r="J12" i="47895"/>
  <c r="J16" i="47895"/>
  <c r="J20" i="47895"/>
  <c r="J5" i="47895"/>
  <c r="J9" i="47895"/>
  <c r="J17" i="47895"/>
  <c r="J21" i="47895"/>
  <c r="J13" i="47895"/>
  <c r="J3" i="47895"/>
  <c r="J6" i="47895"/>
  <c r="J10" i="47895"/>
  <c r="J14" i="47895"/>
  <c r="J18" i="47895"/>
  <c r="J22" i="47895"/>
  <c r="J7" i="47895"/>
  <c r="J11" i="47895"/>
  <c r="J15" i="47895"/>
  <c r="J19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497D4E9-D4AD-4731-9148-3D44954BDC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61FDEB2-9082-48C3-80EA-9F68631F81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D056663-8063-496A-95D7-F318CE112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CFBEEAA-8B5A-4334-BE3A-2A8DE8803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509D8C1-D22E-4201-9FDF-D7DE713B0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855886C-2F25-4CDF-87C9-6BC9D4A7C7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33F5FFD6-8996-47E3-887A-DB2DB918D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17EC48B3-3BC5-4B9A-AC29-8727358B0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F3036450-1BDF-4439-9CD4-7F1C57900A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4AB101A-82A1-48D5-AA10-C7F34FA81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42C2984-A674-4547-996E-6A1C3EA8F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B44232C-1FF7-4974-B221-77AA1915B7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1BF9528-6A1E-4072-A2DD-733C75112E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7A1CB63-C441-410F-84AF-EB45F0265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112E4CF5-B820-462A-AC12-99E8B4E4D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375F1EBC-F2B4-4526-BFCC-1997BD80F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332FA2D3-1F16-47A3-94F3-96CF129CB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8634B92-B444-418C-AFED-B9C0CCBE1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317801A-4B1F-4421-80E1-B9D072C2A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557DD7B3-690F-41EC-9992-4D51980A0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3BAD670-A358-4C4B-9962-1FD9B81DB2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7FB15F1-2553-4EC1-AD39-B27364C5A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67D4142-7D82-4B69-B58E-6B1E2D7660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0263034-AE2F-4D1C-98E9-18FDBD071C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EC57C2A4-1AFF-4755-81B2-C34AA28DB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7526A901-2C55-47A7-AC91-AC1F6B6AC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ED0A518-F5A8-4B53-88F7-E5787A9B53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B61EE80-0F77-4ABD-B00B-65F8BBC1A0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A819C59D-9011-476B-9485-F870DC44C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8F97DDDC-6F0B-45FB-82AA-B7E146481B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78FE2E62-721B-468C-AA1C-B3F2EB5C2A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58FE52B1-AC64-4180-823B-306835364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21D1C590-D07A-4BEB-B698-BA2CAC260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1F754742-017D-4EB2-AB22-798C1A5F6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B9F0CFB-A4D0-47E2-BF2C-723D67BAC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83A10831-AA6A-422E-9859-5B7FC236D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8B661DA-705F-49AC-9CFE-A89177EC2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CE1F3066-D573-4437-A67F-1C5B791B3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ADA36522-52D8-4EB8-AA86-7A8BCB00A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D55FD764-96C9-4595-AB11-2489580D28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7C4C2D34-7E7B-4253-B2E5-D7024B452A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ADF824A4-C1C6-456B-BAD8-936A3042A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6EC29007-4339-40EF-8360-D9706E6E0E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7A21CF3-B437-4377-A6EA-2BB1294E6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61610B1A-106B-448C-987D-5EA28E0BC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95D5F74-7096-4790-8DA6-6E0B30FA1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6E92BD9-93A8-418D-BA1B-D8A38C798E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B11389E-418E-4A5F-8134-79D84FBC3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9F779205-ABC6-4A69-AF1A-40C43C27E5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923D5E6F-A890-4D54-AC10-D87A966E1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245A769-63CC-4FDF-8062-2124E6BB26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8B8EEB3-58DD-46B6-ACEB-208B1C454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A6A2F5A-3133-427E-A089-0638A6ED96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8D1A251-A99F-47AB-B19F-14DA627C0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9FA3510-9096-459D-901E-F3F63709F0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445FBDE-F635-46A0-ADB2-7B78A7C26B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15AAE38-6B57-4910-A886-DCBA82F11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A4C868E-7BB9-4E0D-9BD3-19C15623A7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7DD8A06-8D04-4D2F-B044-1CD24F9E6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BBA4E6C-D60A-484A-B21E-3172873B1D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D2CFD0A-D4F6-4E79-82BF-042911D6E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0CF10F7-BF56-4546-B922-DF588814AB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A6FE699-2D91-4BFF-A397-0F8C8205C2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40A0FBD2-20A4-43A3-8455-011B4631C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FAC99BA2-19D6-4D74-9155-B52219A04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7863FF7-5B8F-4535-AE78-9F3BB43A9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0D8E717-40BB-45A9-AD9F-0F78A1FAF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6E17CB0-0884-4754-B0AF-734D3A1E02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3FD854AA-184F-4A70-B80E-51949C743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418504EE-E974-4E9B-BCBE-9AFDEEFE9D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31B3ED3-B75F-471E-AC9D-297E4D0D1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EC88289-3CF7-4113-82E3-461A8220A3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47C486F-0568-4E3E-9273-3CF648FD73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3017A4A9-8E7F-4EAB-BCDA-455286A62A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CD9F5AF5-633C-4F77-8B66-E5C639DE46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BA6CB81-A2C5-4A8B-8B37-54A24E578C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4C03BB5-9F33-4900-8D1C-A85FF3D7C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284865DA-BB3D-4D0D-B1F1-63AC3CEE3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35501DD-C148-40A4-8FC4-94AEC287A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4D3BCB9-2405-4A8B-8009-DD45AE5EC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DC97824A-14EA-4DBD-AAAD-FD8D6A0F1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385B835-5AA0-4D90-9F94-AD58B2DFE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E53204C7-5C0C-4D6A-B93B-C6E5AC1DC7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538431F0-A30A-4382-B16A-81704D333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D2EAAA6-9BD5-4FA7-9EED-88B686167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CCA02743-BD0A-43ED-A30A-C4C7FC57E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D135C69-2AC3-4313-9EBF-3E9F40BB0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211F498-7EA6-473E-8E0B-DD719E88A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85F1EE7A-CC09-4CC2-A9E1-829314F83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EE5CEB03-C05B-49E7-80AD-5590B72B79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5C610F77-19C1-444F-A70F-CD70363AE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9939CCD-5789-4430-9AEB-338A73D8CB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2341BEC8-FD1E-4C6D-8F35-FCDC6D993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4420BCA9-6387-4827-AD84-A4000CFEE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232154E9-20AC-44E8-9272-DEE4A50FD2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E631D336-DF21-461B-A98D-33E7E5021F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A4025230-7C3A-4EE6-8795-6F1B5EB58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334AC802-7756-401B-BEA9-1A0BC5F7F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A35C0745-8214-4F62-B73A-8261854BE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6D78EDAE-6985-440F-826C-0EE70117E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B03145F1-EA09-4619-ADDF-97F7E7F0C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31E6622-6ACB-4472-8875-427C67359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82686DA-B85E-493E-9669-BFA74AD7C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33D82A9-BEFC-4C24-832D-8EA2DF90B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7D37D2B-3AD1-49E7-A057-0773AA9F4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63A3F52-5867-42D4-9BF3-BF130F9106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57CF2B3-8744-46E9-A61F-33E34B2AB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FCC65B2-1D7C-4EBA-B563-715B6339E7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00EAC43-29CF-4622-AAF8-5A5B9DDEE7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C8FBBF0-98D1-4EBB-A887-899AEB15F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4003241-9FCC-4547-B757-43842DB811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C64AC2E4-DC10-48E0-9DE0-69CDDB80D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F7B8BAA3-0C20-42BA-A8D6-D2B3A55B2C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56884287-0E59-46F8-A5DC-C328EBC4C3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ECC52C00-2207-4D37-9333-6A8013B05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73847A1D-A8AA-4692-B1DD-CE4E51835D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539AC07E-E91E-436D-9B50-58BB439AF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37B9021-BDBE-4C21-B685-3E6E971166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96D54FBD-BE7D-481E-8A43-9C7911D38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B8917DEF-BB70-4C38-B7CC-E8D833BFBD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8EF1A821-CF08-4839-8F60-F89CE1014D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A2437B46-29A6-407C-9EEB-AD2D4DC03E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55E533FF-486B-429F-99F9-C8AF2DF62A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444F9DE7-3FC1-4FBD-8931-3B22494CC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E6A50060-8665-4E3C-B19E-253ED9114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4EBFE4D7-43ED-48EC-8EE6-F87A279CC7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5D66CB1A-A93F-4764-B034-DCD2D7B1F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7034685A-8F14-42A4-8599-35EB79B41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F09E93BD-363B-4B2A-8F1C-EB365B21F2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A8C034BB-E392-4810-8B36-BFA5F2577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F106C05B-037F-4A57-9EAB-B81D09BA7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60ECE1C9-5C29-46AC-BA36-ED992C593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1F45FC62-B30A-4EAE-BA96-DF7E2BAA4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C51B8705-0D30-490F-A281-A85BC6E82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B21134EC-B2D3-4EB2-883A-EF9964F11C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D4053ECE-EBB1-4D28-816D-8D2D8B1E0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620E0C10-6AF7-434C-A8AD-9D4688FF3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8D712E9A-5BAA-4D1B-AD0F-D4C5200FD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9CA91BD5-4984-47B2-8D37-C3F3872CFE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61708418-37AF-4897-A725-C6A4DC0C84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CB8AD1FD-4D4C-4CF7-9372-84420CC9C7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1272C20F-49CC-4799-A538-D3CF5C81D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982C01BC-C95A-4003-87F1-59A8609CC7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C8272FA2-A983-4B61-B9A3-EF5D48CF5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C7113B86-2146-495F-B1DA-442548929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B5AA73AE-6B12-4140-966E-FC59E3D61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D5E684A2-B9A9-4330-94F9-F72BE5A986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35583606-E89E-441E-B31C-976ED5401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BBC74B89-35DF-4375-A6DE-0A71982FF7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B6790E15-6D9E-4128-8648-79DD3CAE3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6FAD36B0-4EDE-4A16-A048-AD598A3547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6C374D86-A29F-4E57-9186-CF8E9CDE9F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5596E696-745E-4988-8422-FC2AF0AA8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9C2F7996-8184-42D4-A078-C50ECC29DD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987202E4-045A-4AB2-968A-3733400F66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8D5E6F93-BB8F-4371-AE31-D2DD606CF0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E7F614A8-263C-4D7A-82E7-2B278A5AA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40B35BC9-596F-4E6A-85CB-AE50DCB03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BEA89E42-742C-427A-B264-AD1748FF9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17E9123C-864D-448B-86A0-0202DD0D5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88A6EEC9-AAE2-437E-BFC3-2FAB6F749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FB505407-F889-4BB7-BC77-79A764CAA6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F4DB5AB9-DEC2-497F-BEA0-82408DE480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F88D76CA-EBCF-424A-8E3E-A5C00225F4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4BD893F1-2D00-43FF-8C4A-AD930E6D2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ABAE528E-E105-4390-B6D9-CA3C745C0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42B07571-9B0D-4D13-A600-3B419F2DD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E9205F3-0082-45E2-AC42-CBDFC2C6C2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82FE288-72B8-43ED-82C4-7E25C7F577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2F196C8-80F3-4A32-AEB3-A8A99BB28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824971B-09DB-409E-87C2-1E84385D94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7F0524C-B4EC-4B33-B555-CF7D2EAF2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BE97201-4039-4E90-B926-420DFBF46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A63C9E18-5C02-4FF0-8951-91A21B1F7A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906EBDDD-F6A3-48CA-BF58-3BB5D4A4C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41F4E9D6-2D8A-458E-AC76-E6C23A17A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971313D-0F36-45E7-AB4C-34AC2726C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5E43D11F-3332-4674-A9E5-D03974587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A29DF066-FE50-43C0-A724-3078A4417B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9F10CB59-D39E-4677-8BC9-1B7132BC0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9AE87242-F033-404C-A018-ECE61902E5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D7DFD619-F578-46DC-8AE5-BE89D9083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75289299-9BC8-47ED-BB92-FB3350123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6E4BCC13-D74F-4631-9E0E-71278293DA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06C77AEB-A966-4106-8D33-B14A6D421B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43942650-3135-4BDD-8A5E-6B2575F5D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BA8AAC3-7C8C-4554-B747-3A10B3283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9D45DDD4-0CDD-48DE-BA7B-35212C839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292F7196-DB71-46E6-AE12-9EEE3F784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6FCB718A-3ED7-4800-BC6F-993FCBD72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1DF0CCC5-3041-4153-B9C4-6B337A2183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45BA9F4B-8E6A-4FDB-B8D8-5E6B9321E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7FDF3059-4C86-48D2-9F33-DDB6FC370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91310D3B-BD70-4A8A-B9FB-C557E8AB7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7288D1C8-951C-4EFE-8B67-73DAF7E26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60825BD8-E358-4C50-B1AD-405C55350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F6760001-7D21-460E-A81F-BE4CAF34B0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E171F5D5-1318-4004-A496-6E780016E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A2C19B67-95FF-4E52-8DC4-5AC6AD1EA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00E188A3-CA16-4DB5-8428-45782DC88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B0C14AC0-0AF7-4A17-9693-B4C20BFD87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2E4ED454-8EC7-4BB6-92FB-9DCD1FEE72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7617D3FE-817F-40E0-92E7-A2FEF02CA0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4CAD5264-8916-4E96-A2F0-D2424E4196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D3EA3A70-283A-4166-9AB9-0063CFE5D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F2153A32-AFCE-4621-B69F-516144B6EF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7ABE644A-D6D4-4F2D-8EB7-95C0BA17C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7AD3A843-BEA5-4A0B-8F30-15BC1B81E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1F5B3105-B9CF-4B2A-B727-1F5743B38F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7695EDC9-7139-446B-B711-B8BCF67E7D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5072B4B4-90F8-4D33-9E98-964F3D014C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B02F0CED-3FE2-4573-911B-8F2D1576C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041E2F06-7D1F-4592-888F-DAEB8901D4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A86E05B4-0FD5-4EC8-9347-47D14AE6B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A46BEBF2-9D49-4969-80DB-CA28A10C9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92D2BF90-BA08-4CA3-9944-3CBF3ADA8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8202BACA-9710-4D16-98BB-5455E9538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B9254912-9B8A-4BA3-8FA8-D33AD7F3A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09EA7829-4870-4066-AD02-F7351114D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EB41630F-97EC-43F3-B3F2-8BAD2084EA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B6B5C826-D3A4-4A40-AD9E-D50B8F174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816A612B-E6A9-4B0D-BD30-9F9463F891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C11F6B92-5414-49D9-B410-CA84ED6E64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467A9306-BF8E-487A-9FC5-B718C6713A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03177427-AEFB-41E7-A871-D6756326C7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EF28815C-6237-439B-BC8F-24CA97A40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530A96AF-41FD-436E-B9B6-98C0C58865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758D7344-AE03-4C1A-B915-A37731097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775DAC4B-69D2-40EC-AEE1-691D62EAA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FAFF3479-E77E-48C2-B99C-2C2990AE0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 xr:uid="{4AA7B31C-EE56-48B9-85CC-B14855F875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2" authorId="0" shapeId="0" xr:uid="{C74A37DA-E96B-40CB-AAE9-C5F8AE67D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5A2C8A4-EB29-4783-BD6B-80221405F9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F98398B-F98A-4614-ABDB-D972C5003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B39408F-F54C-48B8-A1C8-BCEB222ACD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0D2039B-3E2A-4906-91AB-AD1A30AF2B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F1F08C7-55D0-4592-8659-F3EDE8CD9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B77FF13-789E-45DB-9618-09E491A757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5CCC9FD-A77E-4D4C-B69F-A9431FBB9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1986630-B1FA-4E70-8126-F8EE1D237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63F5CF7-B56E-423E-84EA-1BFC86240D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7B2764C-6ACB-456C-B078-0FB6A146C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AFDFFFE-695E-440D-8667-AE1E5B9C82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2C9EDEB-0C58-429D-83F7-D9AB675E6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008D5CC-1779-4479-B911-C8CD3E7EEC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E79A815-F579-4167-BAF5-D2DC84CF0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63C603D-43FA-46FF-8844-5F94E2F4A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625F48C-67BE-4CC0-8D86-270B14CF4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F2E0672-77E0-4A8E-84CF-07599EBC5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91CB1BE6-CAF1-414A-BA0A-DC531BEE2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A7153D7-DE7A-4EF6-B4F4-28E689D3B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E1EAFE3-9850-4AF2-AC76-1F42CCB4B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7890E82-70BD-4DE4-8274-8ECBB0291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7B4976C2-E765-41F9-A57E-E79F77BF6D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055104E-E20F-48EC-84DB-6362D09D27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E62DACF-1622-4706-A0E5-EBB0534DE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8097A3B2-907F-4713-A417-2A4D7903BA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6B62DBD1-97C9-4531-B5B3-142F67FB2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CD194C6-53E1-4114-9E0A-5E1959D0C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<sst xmlns="http://schemas.openxmlformats.org/spreadsheetml/2006/main" count="15921" uniqueCount="759">
  <si>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</si>
  <si>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</si>
  <si>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</si>
  <si>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</si>
  <si>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</si>
  <si>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</si>
  <si>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</si>
  <si>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</si>
  <si>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</si>
  <si>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</si>
  <si>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</si>
  <si>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</si>
  <si>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</si>
  <si>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</si>
  <si>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</si>
  <si>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</si>
  <si>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</si>
  <si>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</si>
  <si>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</si>
  <si>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</si>
  <si>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</si>
  <si>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</si>
  <si>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</si>
  <si>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</si>
  <si>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</si>
  <si>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</si>
  <si>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</si>
  <si>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</si>
  <si>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</si>
  <si>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</si>
  <si>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</si>
  <si>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</si>
  <si>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</si>
  <si>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</si>
  <si>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</si>
  <si>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</si>
  <si>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</si>
  <si>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</si>
  <si>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</si>
  <si>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</si>
  <si>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</si>
  <si>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</si>
  <si>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</si>
  <si>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</si>
  <si>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</si>
  <si>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</si>
  <si>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</si>
  <si>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</si>
  <si>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</si>
  <si>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</si>
  <si>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</si>
  <si>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</si>
  <si>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</si>
  <si>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</si>
  <si>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</si>
  <si>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</si>
  <si>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</si>
  <si>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</si>
  <si>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</si>
  <si>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</si>
  <si>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</si>
  <si>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</si>
  <si>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</si>
  <si>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</si>
  <si>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</si>
  <si>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</si>
  <si>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</si>
  <si>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</si>
  <si>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</si>
  <si>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</si>
  <si>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</si>
  <si>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</si>
  <si>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</si>
  <si>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</si>
  <si>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</si>
  <si>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</si>
  <si>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</si>
  <si>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</si>
  <si>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</si>
  <si>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</si>
  <si>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</si>
  <si>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</si>
  <si>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</si>
  <si>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</si>
  <si>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</si>
  <si>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</si>
  <si>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</si>
  <si>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</si>
  <si>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</si>
  <si>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</si>
  <si>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</si>
  <si>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</si>
  <si>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</si>
  <si>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</si>
  <si>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</si>
  <si>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</si>
  <si>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</si>
  <si>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</si>
  <si>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</si>
  <si>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</si>
  <si>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</si>
  <si>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</si>
  <si>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</si>
  <si>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</si>
  <si>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</si>
  <si>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</si>
  <si>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</si>
  <si>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</si>
  <si>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</si>
  <si>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</si>
  <si>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</si>
  <si>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</si>
  <si>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</si>
  <si>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</si>
  <si>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</si>
  <si>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</si>
  <si>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</si>
  <si>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</si>
  <si>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</si>
  <si>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</si>
  <si>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</si>
  <si>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</si>
  <si>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</si>
  <si>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</si>
  <si>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</si>
  <si>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</si>
  <si>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</si>
  <si>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</si>
  <si>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</si>
  <si>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</si>
  <si>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</si>
  <si>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</si>
  <si>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</si>
  <si>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</si>
  <si>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</si>
  <si>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</si>
  <si>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</si>
  <si>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</si>
  <si>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</si>
  <si>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</si>
  <si>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</si>
  <si>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</si>
  <si>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</si>
  <si>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</si>
  <si>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</si>
  <si>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</si>
  <si>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</si>
  <si>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</si>
  <si>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</si>
  <si>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</si>
  <si>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</si>
  <si>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</si>
  <si>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</si>
  <si>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</si>
  <si>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</si>
  <si>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</si>
  <si>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</si>
  <si>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</si>
  <si>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</si>
  <si>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</si>
  <si>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</si>
  <si>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</si>
  <si>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</si>
  <si>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</si>
  <si>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</si>
  <si>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</si>
  <si>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</si>
  <si>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</si>
  <si>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</si>
  <si>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</si>
  <si>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</si>
  <si>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</si>
  <si>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</si>
  <si>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</si>
  <si>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</si>
  <si>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</si>
  <si>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</si>
  <si>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</si>
  <si>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</si>
  <si>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</si>
  <si>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</si>
  <si>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</si>
  <si>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</si>
  <si>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</si>
  <si>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</si>
  <si>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</si>
  <si>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</si>
  <si>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</si>
  <si>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</si>
  <si>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</si>
  <si>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</si>
  <si>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</si>
  <si>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</si>
  <si>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</si>
  <si>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</si>
  <si>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</si>
  <si>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</si>
  <si>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</si>
  <si>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</si>
  <si>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</si>
  <si>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</si>
  <si>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</si>
  <si>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</si>
  <si>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</si>
  <si>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</si>
  <si>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</si>
  <si>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</si>
  <si>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</si>
  <si>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</si>
  <si>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3-Acid Digestion (no HF)</t>
  </si>
  <si>
    <t>Pb Fire Assay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</si>
  <si>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</si>
  <si>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</si>
  <si>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</si>
  <si>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</si>
  <si>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</si>
  <si>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</si>
  <si>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</si>
  <si>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</si>
  <si>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</si>
  <si>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</si>
  <si>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S, wt.%</t>
  </si>
  <si>
    <t>Sb, ppm</t>
  </si>
  <si>
    <t>Te, ppm</t>
  </si>
  <si>
    <t>W, ppm</t>
  </si>
  <si>
    <t>Ge, ppm</t>
  </si>
  <si>
    <t>Se,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</si>
  <si>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</si>
  <si>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</si>
  <si>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</si>
  <si>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</si>
  <si>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</si>
  <si>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</si>
  <si>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</si>
  <si>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</si>
  <si>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</si>
  <si>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</si>
  <si>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</si>
  <si>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</si>
  <si>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</si>
  <si>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</si>
  <si>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</si>
  <si>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</si>
  <si>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</si>
  <si>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</si>
  <si>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</si>
  <si>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</si>
  <si>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</si>
  <si>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</si>
  <si>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</si>
  <si>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</si>
  <si>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</si>
  <si>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</si>
  <si>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</si>
  <si>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</si>
  <si>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</si>
  <si>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</si>
  <si>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</si>
  <si>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</si>
  <si>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</si>
  <si>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</si>
  <si>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</si>
  <si>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</si>
  <si>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</si>
  <si>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</si>
  <si>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</si>
  <si>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</si>
  <si>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</si>
  <si>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</si>
  <si>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</si>
  <si>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</si>
  <si>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</si>
  <si>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</si>
  <si>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</si>
  <si>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</si>
  <si>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</si>
  <si>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</si>
  <si>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</si>
  <si>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</si>
  <si>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</si>
  <si>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</si>
  <si>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</si>
  <si>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5.11</t>
  </si>
  <si>
    <t>5.12</t>
  </si>
  <si>
    <t>5.13</t>
  </si>
  <si>
    <t>5.14</t>
  </si>
  <si>
    <t>5.15</t>
  </si>
  <si>
    <t>5.16</t>
  </si>
  <si>
    <t>Raw*PA</t>
  </si>
  <si>
    <t>AR*AAS</t>
  </si>
  <si>
    <t>AR*MS</t>
  </si>
  <si>
    <t>10g</t>
  </si>
  <si>
    <t>&gt; 0.5</t>
  </si>
  <si>
    <t>1.07</t>
  </si>
  <si>
    <t>CNL*AAS</t>
  </si>
  <si>
    <t>CNL*OES/AAS</t>
  </si>
  <si>
    <t>CNL*MS</t>
  </si>
  <si>
    <t>CNL*OES</t>
  </si>
  <si>
    <t>200g</t>
  </si>
  <si>
    <t>20g</t>
  </si>
  <si>
    <t>05g</t>
  </si>
  <si>
    <t>Results from laboratory 1.22 were removed due to their 0.1 ppm reading resolution.</t>
  </si>
  <si>
    <t>4A*MS</t>
  </si>
  <si>
    <t>4A*OES/MS</t>
  </si>
  <si>
    <t>&lt; 0.3</t>
  </si>
  <si>
    <t>&lt; 0.5</t>
  </si>
  <si>
    <t>&gt; 1000</t>
  </si>
  <si>
    <t>Results from laboratories 1.13, 1.20 and 1.24 were removed due to their 1 ppm reading resolution.</t>
  </si>
  <si>
    <t>Results from laboratories 1.20 and 1.24 were removed due to their 0.1 ppm reading resolution.</t>
  </si>
  <si>
    <t>Results from laboratories 1.11, 1.20 and 1.24 were removed due to their 0.1 ppm reading resolution.</t>
  </si>
  <si>
    <t>Results from laboratories 1.09, 1.11, 1.22 and 1.29 were removed due to their 1 ppm reading resolution.</t>
  </si>
  <si>
    <t>Results from laboratory 1.32 were removed due to their 1 ppm reading resolution.</t>
  </si>
  <si>
    <t>&lt; 0.05</t>
  </si>
  <si>
    <t>Results from laboratory 1.29 were removed due to their 1 ppm reading resolution.</t>
  </si>
  <si>
    <t>Results from laboratories 1.09, 1.11 and 1.29 were removed due to their 1 ppm reading resolution.</t>
  </si>
  <si>
    <t>Results from laboratories 1.11 and 1.29 were removed due to their 1 ppm reading resolution.</t>
  </si>
  <si>
    <t>&lt; 0.002</t>
  </si>
  <si>
    <t>&lt; 0.005</t>
  </si>
  <si>
    <t>Results from laboratory 1.25 were removed due to their 0.001 wt.% reading resolution.</t>
  </si>
  <si>
    <t>Results from laboratories 1.09, 1.20, 1.22 and 1.24 were removed due to their 0.1 ppm reading resolution.</t>
  </si>
  <si>
    <t>&lt; 1.5</t>
  </si>
  <si>
    <t>Results from laboratories 1.09 and 1.29 were removed due to their 1 ppm reading resolution.</t>
  </si>
  <si>
    <t>Results from laboratory 1.11 were removed due to their 1 ppm reading resolution.</t>
  </si>
  <si>
    <t>Results from laboratories 1.09 and 1.13 were removed due to their 0.1 ppm reading resolution.</t>
  </si>
  <si>
    <t>Results from laboratories 1.09, 1.20 and 1.22 were removed due to their 0.1 ppm reading resolution._x000D_
Results from laboratory 1.11 were removed due to their 1 ppm reading resolution.</t>
  </si>
  <si>
    <t>Indicative</t>
  </si>
  <si>
    <t>AR*OES</t>
  </si>
  <si>
    <t>AR*OES/MS</t>
  </si>
  <si>
    <t>0.2g</t>
  </si>
  <si>
    <t>01g</t>
  </si>
  <si>
    <t>0.25g</t>
  </si>
  <si>
    <t>0.5g</t>
  </si>
  <si>
    <t>&lt; 20</t>
  </si>
  <si>
    <t>Results from laboratory 1.20 were removed due to their 1 ppm reading resolution.</t>
  </si>
  <si>
    <t>Results from laboratory 1.11 were removed due to their 0.1 ppm reading resolution.</t>
  </si>
  <si>
    <t>Results from laboratories 1.11 and 1.26 were removed due to their 1 ppm reading resolution.</t>
  </si>
  <si>
    <t>Results from laboratories 1.11 and 1.20 were removed due to their 1 ppm reading resolution.</t>
  </si>
  <si>
    <t>Results from laboratories 1.09 and 1.20 were removed due to their 0.1 ppm reading resolution.</t>
  </si>
  <si>
    <t>Results from laboratories 1.11, 1.20, 1.26 and 1.29 were removed due to their 1 ppm reading resolution.</t>
  </si>
  <si>
    <t>Results from laboratories 1.09, 1.20 and 1.22 were removed due to their 0.1 ppm reading resolution.</t>
  </si>
  <si>
    <t>Results from laboratories 1.11, 1.12 and 1.26 were removed due to their 1 ppm reading resolution.</t>
  </si>
  <si>
    <t>&lt; 0.001</t>
  </si>
  <si>
    <t>Results from laboratories 1.11, 1.22 and 1.26 were removed due to their 1 ppm reading resolution.</t>
  </si>
  <si>
    <t>Results from laboratory 1.27 were removed due to their 0.1 ppm reading resolution._x000D_
Results from laboratory 1.11 were removed due to their 1 ppm reading resolution.</t>
  </si>
  <si>
    <t>BV Geo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</si>
  <si>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</si>
  <si>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</si>
  <si>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</si>
  <si>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</si>
  <si>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</si>
  <si>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</si>
  <si>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3A*MS</t>
  </si>
  <si>
    <t>3A*OES/MS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</si>
  <si>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</si>
  <si>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</si>
  <si>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3-acid (HNO3-HCIO4-HCI) digestion with inductively coupled plasma mass spectroscopy</t>
  </si>
  <si>
    <t>3-acid (HNO3-HCIO4-HCI) digestion with ICP-OES or ICP-MS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</si>
  <si>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</si>
  <si>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</si>
  <si>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</si>
  <si>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</si>
  <si>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</si>
  <si>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</si>
  <si>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</si>
  <si>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</si>
  <si>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</si>
  <si>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</si>
  <si>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</si>
  <si>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</si>
  <si>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</si>
  <si>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</si>
  <si>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</si>
  <si>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</si>
  <si>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</si>
  <si>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</si>
  <si>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</si>
  <si>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AGAT Laboratories, Calgary, Alberta, Canada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</si>
  <si>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</si>
  <si>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</si>
  <si>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</si>
  <si>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</si>
  <si>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</si>
  <si>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</si>
  <si>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</si>
  <si>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</si>
  <si>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</si>
  <si>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Perth, WA, Australia</t>
  </si>
  <si>
    <t>Bureau Veritas Mineral Solutions (BVMS), Al Wadi District, Jeddah, Saudi Arabia</t>
  </si>
  <si>
    <t>CRS Laboratories Oy, Kempele, Northern Ostrobothnia, Finland</t>
  </si>
  <si>
    <t>Gekko Assay Labs, Ballarat, VIC, Australia</t>
  </si>
  <si>
    <t>Inspectorate (BV), Lima, Peru</t>
  </si>
  <si>
    <t>Intertek Genalysis, Adelaide, SA, Australia</t>
  </si>
  <si>
    <t>Intertek Minerals Ltd, Bibiani, Western North Region, Ghana</t>
  </si>
  <si>
    <t>Intertek Minerals Ltd, Tarkwa, Western Region, Ghana</t>
  </si>
  <si>
    <t>Intertek Tarkwa, Tarkwa, Ghana</t>
  </si>
  <si>
    <t>Intertek Testing Services, Townsville, QLD, Australia</t>
  </si>
  <si>
    <t>Intertek Testing Services Philippines, Cupang, Muntinlupa, Philippines</t>
  </si>
  <si>
    <t>Koza Gold (Ovacik Gold Mine), Bergama, Izmir, Turkey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</si>
  <si>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</si>
  <si>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</si>
  <si>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</si>
  <si>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</si>
  <si>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 Bulyanhulu Gold Mine, Bubada, Shinyanga, United Republic of Tanzania</t>
  </si>
  <si>
    <t>MSALABS Geita, Geita, Geita, United Republic of Tanzania</t>
  </si>
  <si>
    <t>MSALABS Ghana Ltd, Obuasi, Ashanti, Ghana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</si>
  <si>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</si>
  <si>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</si>
  <si>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</si>
  <si>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</si>
  <si>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</si>
  <si>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</si>
  <si>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</si>
  <si>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</si>
  <si>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Saskatchewan Research Council, Saskatoon, Saskatchewan, Canada</t>
  </si>
  <si>
    <t>SGS Canada Inc., Vancouver, BC,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</si>
  <si>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</si>
  <si>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</si>
  <si>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</si>
  <si>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</si>
  <si>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</si>
  <si>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</si>
  <si>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</si>
  <si>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</si>
  <si>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</si>
  <si>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</si>
  <si>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</si>
  <si>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</si>
  <si>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</si>
  <si>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</si>
  <si>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</si>
  <si>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</si>
  <si>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</si>
  <si>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</si>
  <si>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</si>
  <si>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</si>
  <si>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</si>
  <si>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</si>
  <si>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</si>
  <si>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</si>
  <si>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</si>
  <si>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</si>
  <si>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</si>
  <si>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</si>
  <si>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</si>
  <si>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</si>
  <si>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</si>
  <si>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</si>
  <si>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</si>
  <si>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</si>
  <si>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</si>
  <si>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</si>
  <si>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</si>
  <si>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</si>
  <si>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</si>
  <si>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</si>
  <si>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</si>
  <si>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</si>
  <si>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</si>
  <si>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</si>
  <si>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</si>
  <si>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</si>
  <si>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</si>
  <si>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</si>
  <si>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</si>
  <si>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</si>
  <si>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</si>
  <si>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</si>
  <si>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</si>
  <si>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</si>
  <si>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</si>
  <si>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</si>
  <si>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</si>
  <si>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</si>
  <si>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</si>
  <si>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</si>
  <si>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</si>
  <si>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</si>
  <si>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</si>
  <si>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</si>
  <si>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</si>
  <si>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</si>
  <si>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</si>
  <si>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</si>
  <si>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</si>
  <si>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</si>
  <si>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</si>
  <si>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</si>
  <si>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</si>
  <si>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Se, Selenium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</si>
  <si>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</si>
  <si>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286 (Certified Value 1.4 ppm)</t>
  </si>
  <si>
    <t>Analytical results for Au in OREAS 286 (Certified Value 1.43 ppm)</t>
  </si>
  <si>
    <t>Analytical results for Au in OREAS 286 (Certified Value 1.37 ppm)</t>
  </si>
  <si>
    <t>Analytical results for Ag in OREAS 286 (Certified Value 0.095 ppm)</t>
  </si>
  <si>
    <t>Analytical results for Al in OREAS 286 (Certified Value 7.63 wt.%)</t>
  </si>
  <si>
    <t>Analytical results for As in OREAS 286 (Certified Value 549 ppm)</t>
  </si>
  <si>
    <t>Analytical results for B in OREAS 286 (Indicative Value 10.5 ppm)</t>
  </si>
  <si>
    <t>Analytical results for Ba in OREAS 286 (Certified Value 993 ppm)</t>
  </si>
  <si>
    <t>Analytical results for Be in OREAS 286 (Certified Value 2.42 ppm)</t>
  </si>
  <si>
    <t>Analytical results for Bi in OREAS 286 (Certified Value 0.62 ppm)</t>
  </si>
  <si>
    <t>Analytical results for Ca in OREAS 286 (Certified Value 2.06 wt.%)</t>
  </si>
  <si>
    <t>Analytical results for Cd in OREAS 286 (Certified Value 0.2 ppm)</t>
  </si>
  <si>
    <t>Analytical results for Ce in OREAS 286 (Certified Value 75 ppm)</t>
  </si>
  <si>
    <t>Analytical results for Co in OREAS 286 (Certified Value 15.1 ppm)</t>
  </si>
  <si>
    <t>Analytical results for Cr in OREAS 286 (Certified Value 50 ppm)</t>
  </si>
  <si>
    <t>Analytical results for Cs in OREAS 286 (Certified Value 10.5 ppm)</t>
  </si>
  <si>
    <t>Analytical results for Cu in OREAS 286 (Certified Value 38.7 ppm)</t>
  </si>
  <si>
    <t>Analytical results for Dy in OREAS 286 (Certified Value 3.86 ppm)</t>
  </si>
  <si>
    <t>Analytical results for Er in OREAS 286 (Certified Value 1.45 ppm)</t>
  </si>
  <si>
    <t>Analytical results for Eu in OREAS 286 (Certified Value 1.45 ppm)</t>
  </si>
  <si>
    <t>Analytical results for Fe in OREAS 286 (Certified Value 3.64 wt.%)</t>
  </si>
  <si>
    <t>Analytical results for Ga in OREAS 286 (Certified Value 20.7 ppm)</t>
  </si>
  <si>
    <t>Analytical results for Gd in OREAS 286 (Certified Value 5.97 ppm)</t>
  </si>
  <si>
    <t>Analytical results for Ge in OREAS 286 (Indicative Value 0.53 ppm)</t>
  </si>
  <si>
    <t>Analytical results for Hf in OREAS 286 (Certified Value 1.87 ppm)</t>
  </si>
  <si>
    <t>Analytical results for Hg in OREAS 286 (Indicative Value 0.09 ppm)</t>
  </si>
  <si>
    <t>Analytical results for Ho in OREAS 286 (Certified Value 0.62 ppm)</t>
  </si>
  <si>
    <t>Analytical results for In in OREAS 286 (Certified Value 0.074 ppm)</t>
  </si>
  <si>
    <t>Analytical results for K in OREAS 286 (Certified Value 2.96 wt.%)</t>
  </si>
  <si>
    <t>Analytical results for La in OREAS 286 (Certified Value 36.4 ppm)</t>
  </si>
  <si>
    <t>Analytical results for Li in OREAS 286 (Certified Value 52 ppm)</t>
  </si>
  <si>
    <t>Analytical results for Lu in OREAS 286 (Certified Value 0.17 ppm)</t>
  </si>
  <si>
    <t>Analytical results for Mg in OREAS 286 (Certified Value 1.12 wt.%)</t>
  </si>
  <si>
    <t>Analytical results for Mn in OREAS 286 (Certified Value 0.04 wt.%)</t>
  </si>
  <si>
    <t>Analytical results for Mo in OREAS 286 (Certified Value 2.74 ppm)</t>
  </si>
  <si>
    <t>Analytical results for Na in OREAS 286 (Certified Value 1.94 wt.%)</t>
  </si>
  <si>
    <t>Analytical results for Nb in OREAS 286 (Certified Value 12.4 ppm)</t>
  </si>
  <si>
    <t>Analytical results for Nd in OREAS 286 (Certified Value 34.5 ppm)</t>
  </si>
  <si>
    <t>Analytical results for Ni in OREAS 286 (Certified Value 21.2 ppm)</t>
  </si>
  <si>
    <t>Analytical results for P in OREAS 286 (Certified Value 0.083 wt.%)</t>
  </si>
  <si>
    <t>Analytical results for Pb in OREAS 286 (Certified Value 21.9 ppm)</t>
  </si>
  <si>
    <t>Analytical results for Pr in OREAS 286 (Certified Value 9 ppm)</t>
  </si>
  <si>
    <t>Analytical results for Rb in OREAS 286 (Certified Value 160 ppm)</t>
  </si>
  <si>
    <t>Analytical results for Re in OREAS 286 (Indicative Value 0.002 ppm)</t>
  </si>
  <si>
    <t>Analytical results for S in OREAS 286 (Certified Value 0.544 wt.%)</t>
  </si>
  <si>
    <t>Analytical results for Sb in OREAS 286 (Certified Value 0.5 ppm)</t>
  </si>
  <si>
    <t>Analytical results for Sc in OREAS 286 (Certified Value 9.1 ppm)</t>
  </si>
  <si>
    <t>Analytical results for Se in OREAS 286 (Indicative Value 0.68 ppm)</t>
  </si>
  <si>
    <t>Analytical results for Sm in OREAS 286 (Certified Value 6.97 ppm)</t>
  </si>
  <si>
    <t>Analytical results for Sn in OREAS 286 (Certified Value 4.44 ppm)</t>
  </si>
  <si>
    <t>Analytical results for Sr in OREAS 286 (Certified Value 152 ppm)</t>
  </si>
  <si>
    <t>Analytical results for Ta in OREAS 286 (Certified Value 1.02 ppm)</t>
  </si>
  <si>
    <t>Analytical results for Tb in OREAS 286 (Certified Value 0.76 ppm)</t>
  </si>
  <si>
    <t>Analytical results for Te in OREAS 286 (Certified Value 0.087 ppm)</t>
  </si>
  <si>
    <t>Analytical results for Th in OREAS 286 (Certified Value 14.5 ppm)</t>
  </si>
  <si>
    <t>Analytical results for Ti in OREAS 286 (Certified Value 0.361 wt.%)</t>
  </si>
  <si>
    <t>Analytical results for Tl in OREAS 286 (Certified Value 0.9 ppm)</t>
  </si>
  <si>
    <t>Analytical results for Tm in OREAS 286 (Certified Value 0.19 ppm)</t>
  </si>
  <si>
    <t>Analytical results for U in OREAS 286 (Certified Value 4.07 ppm)</t>
  </si>
  <si>
    <t>Analytical results for V in OREAS 286 (Certified Value 66 ppm)</t>
  </si>
  <si>
    <t>Analytical results for W in OREAS 286 (Certified Value 12.8 ppm)</t>
  </si>
  <si>
    <t>Analytical results for Y in OREAS 286 (Certified Value 15.9 ppm)</t>
  </si>
  <si>
    <t>Analytical results for Yb in OREAS 286 (Certified Value 1.16 ppm)</t>
  </si>
  <si>
    <t>Analytical results for Zn in OREAS 286 (Certified Value 76 ppm)</t>
  </si>
  <si>
    <t>Analytical results for Zr in OREAS 286 (Certified Value 59 ppm)</t>
  </si>
  <si>
    <t>Analytical results for Ag in OREAS 286 (Certified Value 0.088 ppm)</t>
  </si>
  <si>
    <t>Analytical results for Al in OREAS 286 (Certified Value 2.19 wt.%)</t>
  </si>
  <si>
    <t>Analytical results for As in OREAS 286 (Certified Value 533 ppm)</t>
  </si>
  <si>
    <t>Analytical results for B in OREAS 286 (Indicative Value 10.3 ppm)</t>
  </si>
  <si>
    <t>Analytical results for Ba in OREAS 286 (Certified Value 477 ppm)</t>
  </si>
  <si>
    <t>Analytical results for Be in OREAS 286 (Certified Value 1.55 ppm)</t>
  </si>
  <si>
    <t>Analytical results for Bi in OREAS 286 (Certified Value 0.61 ppm)</t>
  </si>
  <si>
    <t>Analytical results for Ca in OREAS 286 (Certified Value 0.856 wt.%)</t>
  </si>
  <si>
    <t>Analytical results for Cd in OREAS 286 (Certified Value 0.076 ppm)</t>
  </si>
  <si>
    <t>Analytical results for Ce in OREAS 286 (Certified Value 35.1 ppm)</t>
  </si>
  <si>
    <t>Analytical results for Co in OREAS 286 (Certified Value 14.8 ppm)</t>
  </si>
  <si>
    <t>Analytical results for Cr in OREAS 286 (Certified Value 53 ppm)</t>
  </si>
  <si>
    <t>Analytical results for Cs in OREAS 286 (Certified Value 8.73 ppm)</t>
  </si>
  <si>
    <t>Analytical results for Cu in OREAS 286 (Certified Value 39.5 ppm)</t>
  </si>
  <si>
    <t>Analytical results for Dy in OREAS 286 (Certified Value 2.64 ppm)</t>
  </si>
  <si>
    <t>Analytical results for Er in OREAS 286 (Certified Value 0.96 ppm)</t>
  </si>
  <si>
    <t>Analytical results for Eu in OREAS 286 (Certified Value 0.39 ppm)</t>
  </si>
  <si>
    <t>Analytical results for Fe in OREAS 286 (Certified Value 3.56 wt.%)</t>
  </si>
  <si>
    <t>Analytical results for Ga in OREAS 286 (Certified Value 9.72 ppm)</t>
  </si>
  <si>
    <t>Analytical results for Gd in OREAS 286 (Certified Value 3.7 ppm)</t>
  </si>
  <si>
    <t>Analytical results for Ge in OREAS 286 (Certified Value 0.1 ppm)</t>
  </si>
  <si>
    <t>Analytical results for Hf in OREAS 286 (Certified Value 0.32 ppm)</t>
  </si>
  <si>
    <t>Analytical results for Hg in OREAS 286 (Indicative Value 0.012 ppm)</t>
  </si>
  <si>
    <t>Analytical results for Ho in OREAS 286 (Certified Value 0.39 ppm)</t>
  </si>
  <si>
    <t>Analytical results for In in OREAS 286 (Certified Value 0.066 ppm)</t>
  </si>
  <si>
    <t>Analytical results for K in OREAS 286 (Certified Value 0.984 wt.%)</t>
  </si>
  <si>
    <t>Analytical results for La in OREAS 286 (Certified Value 16.6 ppm)</t>
  </si>
  <si>
    <t>Analytical results for Li in OREAS 286 (Certified Value 43.1 ppm)</t>
  </si>
  <si>
    <t>Analytical results for Lu in OREAS 286 (Certified Value 0.093 ppm)</t>
  </si>
  <si>
    <t>Analytical results for Mg in OREAS 286 (Certified Value 1.09 wt.%)</t>
  </si>
  <si>
    <t>Analytical results for Mn in OREAS 286 (Certified Value 0.036 wt.%)</t>
  </si>
  <si>
    <t>Analytical results for Mo in OREAS 286 (Certified Value 2.49 ppm)</t>
  </si>
  <si>
    <t>Analytical results for Na in OREAS 286 (Certified Value 0.15 wt.%)</t>
  </si>
  <si>
    <t>Analytical results for Nb in OREAS 286 (Certified Value 0.91 ppm)</t>
  </si>
  <si>
    <t>Analytical results for Nd in OREAS 286 (Indicative Value 20.2 ppm)</t>
  </si>
  <si>
    <t>Analytical results for Ni in OREAS 286 (Certified Value 20.6 ppm)</t>
  </si>
  <si>
    <t>Analytical results for P in OREAS 286 (Certified Value 0.064 wt.%)</t>
  </si>
  <si>
    <t>Analytical results for Pb in OREAS 286 (Certified Value 4.55 ppm)</t>
  </si>
  <si>
    <t>Analytical results for Pd in OREAS 286 (Indicative Value 18.2 ppb)</t>
  </si>
  <si>
    <t>Analytical results for Pr in OREAS 286 (Indicative Value 4.92 ppm)</t>
  </si>
  <si>
    <t>Analytical results for Pt in OREAS 286 (Indicative Value &lt; 5 ppb)</t>
  </si>
  <si>
    <t>Analytical results for Rb in OREAS 286 (Certified Value 99 ppm)</t>
  </si>
  <si>
    <t>Analytical results for Re in OREAS 286 (Indicative Value 0.001 ppm)</t>
  </si>
  <si>
    <t>Analytical results for S in OREAS 286 (Certified Value 0.535 wt.%)</t>
  </si>
  <si>
    <t>Analytical results for Sb in OREAS 286 (Certified Value 0.24 ppm)</t>
  </si>
  <si>
    <t>Analytical results for Sc in OREAS 286 (Certified Value 8.08 ppm)</t>
  </si>
  <si>
    <t>Analytical results for Se in OREAS 286 (Certified Value 0.49 ppm)</t>
  </si>
  <si>
    <t>Analytical results for Si in OREAS 286 (Indicative Value 0.116 wt.%)</t>
  </si>
  <si>
    <t>Analytical results for Sm in OREAS 286 (Indicative Value 3.94 ppm)</t>
  </si>
  <si>
    <t>Analytical results for Sn in OREAS 286 (Certified Value 3.21 ppm)</t>
  </si>
  <si>
    <t>Analytical results for Sr in OREAS 286 (Certified Value 18.8 ppm)</t>
  </si>
  <si>
    <t>Analytical results for Ta in OREAS 286 (Certified Value &lt; 0.01 ppm)</t>
  </si>
  <si>
    <t>Analytical results for Tb in OREAS 286 (Certified Value 0.54 ppm)</t>
  </si>
  <si>
    <t>Analytical results for Te in OREAS 286 (Certified Value 0.082 ppm)</t>
  </si>
  <si>
    <t>Analytical results for Th in OREAS 286 (Certified Value 7.12 ppm)</t>
  </si>
  <si>
    <t>Analytical results for Ti in OREAS 286 (Certified Value 0.258 wt.%)</t>
  </si>
  <si>
    <t>Analytical results for Tl in OREAS 286 (Certified Value 0.62 ppm)</t>
  </si>
  <si>
    <t>Analytical results for Tm in OREAS 286 (Indicative Value 0.11 ppm)</t>
  </si>
  <si>
    <t>Analytical results for U in OREAS 286 (Certified Value 3.37 ppm)</t>
  </si>
  <si>
    <t>Analytical results for V in OREAS 286 (Certified Value 61 ppm)</t>
  </si>
  <si>
    <t>Analytical results for W in OREAS 286 (Certified Value 6.86 ppm)</t>
  </si>
  <si>
    <t>Analytical results for Y in OREAS 286 (Certified Value 10.4 ppm)</t>
  </si>
  <si>
    <t>Analytical results for Yb in OREAS 286 (Certified Value 0.71 ppm)</t>
  </si>
  <si>
    <t>Analytical results for Zn in OREAS 286 (Certified Value 72 ppm)</t>
  </si>
  <si>
    <t>Analytical results for Zr in OREAS 286 (Certified Value 8.11 ppm)</t>
  </si>
  <si>
    <t>Analytical results for C in OREAS 286 (Indicative Value 0.303 wt.%)</t>
  </si>
  <si>
    <t>Analytical results for S in OREAS 286 (Certified Value 0.537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</si>
  <si>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286 (Indicative Value 14.9 wt.%)</t>
    </r>
  </si>
  <si>
    <t>Analytical results for As in OREAS 286 (Indicative Value 510 ppm)</t>
  </si>
  <si>
    <t>Analytical results for Ba in OREAS 286 (Indicative Value 1005 ppm)</t>
  </si>
  <si>
    <t>Analytical results for CaO in OREAS 286 (Indicative Value 2.9 wt.%)</t>
  </si>
  <si>
    <t>Analytical results for Cl in OREAS 286 (Indicative Value 35 ppm)</t>
  </si>
  <si>
    <t>Analytical results for Co in OREAS 286 (Indicative Value 20 ppm)</t>
  </si>
  <si>
    <t>Analytical results for Cr in OREAS 286 (Indicative Value 75 ppm)</t>
  </si>
  <si>
    <t>Analytical results for Cu in OREAS 286 (Indicative Value 60 ppm)</t>
  </si>
  <si>
    <t>Analytical results for Fe in OREAS 286 (Indicative Value 3.75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</si>
  <si>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286 (Indicative Value 3.55 wt.%)</t>
    </r>
  </si>
  <si>
    <t>Analytical results for MgO in OREAS 286 (Indicative Value 1.93 wt.%)</t>
  </si>
  <si>
    <t>Analytical results for MnO in OREAS 286 (Indicative Value 0.055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</si>
  <si>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286 (Indicative Value 2.61 wt.%)</t>
    </r>
  </si>
  <si>
    <t>Analytical results for Ni in OREAS 286 (Indicative Value 30 ppm)</t>
  </si>
  <si>
    <t>Analytical results for P in OREAS 286 (Indicative Value 0.084 wt.%)</t>
  </si>
  <si>
    <t>Analytical results for Pb in OREAS 286 (Indicative Value 40 ppm)</t>
  </si>
  <si>
    <t>Analytical results for S in OREAS 286 (Indicative Value 0.543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</si>
  <si>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286 (Indicative Value 65.58 wt.%)</t>
    </r>
  </si>
  <si>
    <t>Analytical results for Sn in OREAS 286 (Indicative Value &lt; 10 ppm)</t>
  </si>
  <si>
    <t>Analytical results for Sr in OREAS 286 (Indicative Value 165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</si>
  <si>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286 (Indicative Value 0.622 wt.%)</t>
    </r>
  </si>
  <si>
    <t>Analytical results for V in OREAS 286 (Indicative Value 80 ppm)</t>
  </si>
  <si>
    <t>Analytical results for Zn in OREAS 286 (Indicative Value 75 ppm)</t>
  </si>
  <si>
    <t>Analytical results for Zr in OREAS 286 (Indicative Value 260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</si>
  <si>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286 (Indicative Value 2.01 wt.%)</t>
    </r>
  </si>
  <si>
    <t>Analytical results for Ag in OREAS 286 (Indicative Value 0.075 ppm)</t>
  </si>
  <si>
    <t>Analytical results for As in OREAS 286 (Indicative Value 514 ppm)</t>
  </si>
  <si>
    <t>Analytical results for Ba in OREAS 286 (Indicative Value 963 ppm)</t>
  </si>
  <si>
    <t>Analytical results for Be in OREAS 286 (Indicative Value 2.7 ppm)</t>
  </si>
  <si>
    <t>Analytical results for Bi in OREAS 286 (Indicative Value 0.7 ppm)</t>
  </si>
  <si>
    <t>Analytical results for Cd in OREAS 286 (Indicative Value 0.15 ppm)</t>
  </si>
  <si>
    <t>Analytical results for Ce in OREAS 286 (Indicative Value 76 ppm)</t>
  </si>
  <si>
    <t>Analytical results for Co in OREAS 286 (Indicative Value 15.2 ppm)</t>
  </si>
  <si>
    <t>Analytical results for Cr in OREAS 286 (Indicative Value 58 ppm)</t>
  </si>
  <si>
    <t>Analytical results for Cs in OREAS 286 (Indicative Value 10.2 ppm)</t>
  </si>
  <si>
    <t>Analytical results for Cu in OREAS 286 (Indicative Value 42 ppm)</t>
  </si>
  <si>
    <t>Analytical results for Dy in OREAS 286 (Indicative Value 5.76 ppm)</t>
  </si>
  <si>
    <t>Analytical results for Er in OREAS 286 (Indicative Value 2.95 ppm)</t>
  </si>
  <si>
    <t>Analytical results for Eu in OREAS 286 (Indicative Value 1.47 ppm)</t>
  </si>
  <si>
    <t>Analytical results for Ga in OREAS 286 (Indicative Value 19.5 ppm)</t>
  </si>
  <si>
    <t>Analytical results for Gd in OREAS 286 (Indicative Value 6.64 ppm)</t>
  </si>
  <si>
    <t>Analytical results for Ge in OREAS 286 (Indicative Value 1.35 ppm)</t>
  </si>
  <si>
    <t>Analytical results for Hf in OREAS 286 (Indicative Value 6.83 ppm)</t>
  </si>
  <si>
    <t>Analytical results for Ho in OREAS 286 (Indicative Value 1.12 ppm)</t>
  </si>
  <si>
    <t>Analytical results for In in OREAS 286 (Indicative Value 0.05 ppm)</t>
  </si>
  <si>
    <t>Analytical results for La in OREAS 286 (Indicative Value 38 ppm)</t>
  </si>
  <si>
    <t>Analytical results for Lu in OREAS 286 (Indicative Value 0.39 ppm)</t>
  </si>
  <si>
    <t>Analytical results for Mn in OREAS 286 (Indicative Value 0.041 wt.%)</t>
  </si>
  <si>
    <t>Analytical results for Mo in OREAS 286 (Indicative Value 2.8 ppm)</t>
  </si>
  <si>
    <t>Analytical results for Nb in OREAS 286 (Indicative Value 12.5 ppm)</t>
  </si>
  <si>
    <t>Analytical results for Nd in OREAS 286 (Indicative Value 35.6 ppm)</t>
  </si>
  <si>
    <t>Analytical results for Ni in OREAS 286 (Indicative Value 22 ppm)</t>
  </si>
  <si>
    <t>Analytical results for Pb in OREAS 286 (Indicative Value 22 ppm)</t>
  </si>
  <si>
    <t>Analytical results for Pr in OREAS 286 (Indicative Value 9.4 ppm)</t>
  </si>
  <si>
    <t>Analytical results for Rb in OREAS 286 (Indicative Value 154 ppm)</t>
  </si>
  <si>
    <t>Analytical results for Re in OREAS 286 (Indicative Value &lt; 0.01 ppm)</t>
  </si>
  <si>
    <t>Analytical results for Sb in OREAS 286 (Indicative Value 0.65 ppm)</t>
  </si>
  <si>
    <t>Analytical results for Sc in OREAS 286 (Indicative Value 9.05 ppm)</t>
  </si>
  <si>
    <t>Analytical results for Se in OREAS 286 (Indicative Value &lt; 5 ppm)</t>
  </si>
  <si>
    <t>Analytical results for Sm in OREAS 286 (Indicative Value 7.73 ppm)</t>
  </si>
  <si>
    <t>Analytical results for Sn in OREAS 286 (Indicative Value 4.7 ppm)</t>
  </si>
  <si>
    <t>Analytical results for Sr in OREAS 286 (Indicative Value 149 ppm)</t>
  </si>
  <si>
    <t>Analytical results for Ta in OREAS 286 (Indicative Value 1.11 ppm)</t>
  </si>
  <si>
    <t>Analytical results for Tb in OREAS 286 (Indicative Value 1.05 ppm)</t>
  </si>
  <si>
    <t>Analytical results for Te in OREAS 286 (Indicative Value &lt; 0.2 ppm)</t>
  </si>
  <si>
    <t>Analytical results for Th in OREAS 286 (Indicative Value 14.6 ppm)</t>
  </si>
  <si>
    <t>Analytical results for Ti in OREAS 286 (Indicative Value 0.368 wt.%)</t>
  </si>
  <si>
    <t>Analytical results for Tl in OREAS 286 (Indicative Value 0.7 ppm)</t>
  </si>
  <si>
    <t>Analytical results for Tm in OREAS 286 (Indicative Value 0.42 ppm)</t>
  </si>
  <si>
    <t>Analytical results for U in OREAS 286 (Indicative Value 4.59 ppm)</t>
  </si>
  <si>
    <t>Analytical results for V in OREAS 286 (Indicative Value 69 ppm)</t>
  </si>
  <si>
    <t>Analytical results for W in OREAS 286 (Indicative Value 14 ppm)</t>
  </si>
  <si>
    <t>Analytical results for Y in OREAS 286 (Indicative Value 29.3 ppm)</t>
  </si>
  <si>
    <t>Analytical results for Yb in OREAS 286 (Indicative Value 2.75 ppm)</t>
  </si>
  <si>
    <t>Analytical results for Zn in OREAS 286 (Indicative Value 73 ppm)</t>
  </si>
  <si>
    <t>Analytical results for Zr in OREAS 286 (Indicative Value 242 ppm)</t>
  </si>
  <si>
    <t>Analytical results for Ag in OREAS 286 (Indicative Value 0.223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</si>
  <si>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286 (Indicative Value 15.72 wt.%)</t>
    </r>
  </si>
  <si>
    <t>Analytical results for Ba in OREAS 286 (Indicative Value 1020 ppm)</t>
  </si>
  <si>
    <t>Analytical results for Be in OREAS 286 (Indicative Value 2.92 ppm)</t>
  </si>
  <si>
    <t>Analytical results for Bi in OREAS 286 (Indicative Value 0.63 ppm)</t>
  </si>
  <si>
    <t>Analytical results for CaO in OREAS 286 (Indicative Value 2.93 wt.%)</t>
  </si>
  <si>
    <t>Analytical results for Cd in OREAS 286 (Indicative Value 0.2 ppm)</t>
  </si>
  <si>
    <t>Analytical results for Co in OREAS 286 (Indicative Value 15.8 ppm)</t>
  </si>
  <si>
    <t>Analytical results for Cr in OREAS 286 (Indicative Value 48.8 ppm)</t>
  </si>
  <si>
    <t>Analytical results for Cs in OREAS 286 (Indicative Value 8.75 ppm)</t>
  </si>
  <si>
    <t>Analytical results for Cu in OREAS 286 (Indicative Value 36.2 ppm)</t>
  </si>
  <si>
    <t>Analytical results for Dy in OREAS 286 (Indicative Value 3.55 ppm)</t>
  </si>
  <si>
    <t>Analytical results for Er in OREAS 286 (Indicative Value 1.4 ppm)</t>
  </si>
  <si>
    <t>Analytical results for Eu in OREAS 286 (Indicative Value 1.57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</si>
  <si>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286 (Indicative Value 5.47 wt.%)</t>
    </r>
  </si>
  <si>
    <t>Analytical results for Ga in OREAS 286 (Indicative Value 18.6 ppm)</t>
  </si>
  <si>
    <t>Analytical results for Gd in OREAS 286 (Indicative Value 4.72 ppm)</t>
  </si>
  <si>
    <t>Analytical results for Hf in OREAS 286 (Indicative Value 2.37 ppm)</t>
  </si>
  <si>
    <t>Analytical results for Ho in OREAS 286 (Indicative Value 0.51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</si>
  <si>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286 (Indicative Value 3.74 wt.%)</t>
    </r>
  </si>
  <si>
    <t>Analytical results for La in OREAS 286 (Indicative Value 37.7 ppm)</t>
  </si>
  <si>
    <t>Analytical results for Li in OREAS 286 (Indicative Value 51 ppm)</t>
  </si>
  <si>
    <t>Analytical results for MgO in OREAS 286 (Indicative Value 2.04 wt.%)</t>
  </si>
  <si>
    <t>Analytical results for MnO in OREAS 286 (Indicative Value 0.053 wt.%)</t>
  </si>
  <si>
    <t>Analytical results for Mo in OREAS 286 (Indicative Value 2.98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</si>
  <si>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286 (Indicative Value 2.68 wt.%)</t>
    </r>
  </si>
  <si>
    <t>Analytical results for Nb in OREAS 286 (Indicative Value 12.9 ppm)</t>
  </si>
  <si>
    <t>Analytical results for Nd in OREAS 286 (Indicative Value 33.1 ppm)</t>
  </si>
  <si>
    <t>Analytical results for Ni in OREAS 286 (Indicative Value 25.1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</si>
  <si>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286 (Indicative Value 0.198 wt.%)</t>
    </r>
  </si>
  <si>
    <t>Analytical results for Pb in OREAS 286 (Indicative Value 22.4 ppm)</t>
  </si>
  <si>
    <t>Analytical results for Pr in OREAS 286 (Indicative Value 8.37 ppm)</t>
  </si>
  <si>
    <t>Analytical results for Rb in OREAS 286 (Indicative Value 189 ppm)</t>
  </si>
  <si>
    <t>Analytical results for S in OREAS 286 (Indicative Value 0.597 wt.%)</t>
  </si>
  <si>
    <t>Analytical results for Sc in OREAS 286 (Indicative Value 8.83 ppm)</t>
  </si>
  <si>
    <t>Analytical results for Sm in OREAS 286 (Indicative Value 6.52 ppm)</t>
  </si>
  <si>
    <t>Analytical results for Sn in OREAS 286 (Indicative Value 3.98 ppm)</t>
  </si>
  <si>
    <t>Analytical results for Sr in OREAS 286 (Indicative Value 156 ppm)</t>
  </si>
  <si>
    <t>Analytical results for Ta in OREAS 286 (Indicative Value 0.89 ppm)</t>
  </si>
  <si>
    <t>Analytical results for Tb in OREAS 286 (Indicative Value 0.66 ppm)</t>
  </si>
  <si>
    <t>Analytical results for Th in OREAS 286 (Indicative Value 14.8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</si>
  <si>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286 (Indicative Value 0.652 wt.%)</t>
    </r>
  </si>
  <si>
    <t>Analytical results for U in OREAS 286 (Indicative Value 3.71 ppm)</t>
  </si>
  <si>
    <t>Analytical results for V in OREAS 286 (Indicative Value 72 ppm)</t>
  </si>
  <si>
    <t>Analytical results for W in OREAS 286 (Indicative Value 15.5 ppm)</t>
  </si>
  <si>
    <t>Analytical results for Y in OREAS 286 (Indicative Value 13.8 ppm)</t>
  </si>
  <si>
    <t>Analytical results for Yb in OREAS 286 (Indicative Value 1.03 ppm)</t>
  </si>
  <si>
    <t>Analytical results for Zn in OREAS 286 (Indicative Value 79 ppm)</t>
  </si>
  <si>
    <t>Analytical results for Zr in OREAS 286 (Indicative Value 55 ppm)</t>
  </si>
  <si>
    <t/>
  </si>
  <si>
    <t>Table 5. Participating Laboratory List used for OREAS 286</t>
  </si>
  <si>
    <t>Table 4. Abbreviations used for OREAS 286</t>
  </si>
  <si>
    <t>Table 3. Certified Values and Performance Gates for OREAS 286</t>
  </si>
  <si>
    <t>Table 2. Indicative Values for OREAS 286</t>
  </si>
  <si>
    <t>Table 1. Certified Values, Expanded Uncertainty and Tolerance Limits for OREAS 286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</si>
  <si>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</si>
  <si>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</si>
  <si>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286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</si>
  <si>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</si>
  <si>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</si>
  <si>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455±15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</si>
</sst>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164" fontId="29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1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165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1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38" fillId="0" borderId="16" xfId="0" applyNumberFormat="1" applyFon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44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2" fontId="4" fillId="0" borderId="60" xfId="0" applyNumberFormat="1" applyFont="1" applyBorder="1" applyAlignment="1">
      <alignment horizontal="center"/>
    </xf>
    <xf numFmtId="165" fontId="3" fillId="34" borderId="53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7</xdr:col>
      <xdr:colOff>335437</xdr:colOff>
      <xdr:row>134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FA4F79-FBE6-3559-335D-845C7C8F4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0604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350823</xdr:colOff>
      <xdr:row>39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DAEBF0-A8A7-6DB0-59B1-B68FCB775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400989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1137</xdr:row>
      <xdr:rowOff>0</xdr:rowOff>
    </xdr:from>
    <xdr:to>
      <xdr:col>9</xdr:col>
      <xdr:colOff>520880</xdr:colOff>
      <xdr:row>1142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0811AB-5041-2991-BCC4-0E98F60FC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0100185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1185</xdr:row>
      <xdr:rowOff>0</xdr:rowOff>
    </xdr:from>
    <xdr:to>
      <xdr:col>9</xdr:col>
      <xdr:colOff>285695</xdr:colOff>
      <xdr:row>1190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AC3778-7767-5A7E-BC6C-D70C1D430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1558333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336551</xdr:colOff>
      <xdr:row>42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7BC0E7-067A-3B5D-7919-E3BD93948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6048994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D4B3A1-6AA8-864E-031C-0355B2E86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331184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D8DDFF-1DEA-668A-E94C-820564E8C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38F197-1AAF-C7F4-0D8F-F17E11A12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901</xdr:row>
      <xdr:rowOff>0</xdr:rowOff>
    </xdr:from>
    <xdr:to>
      <xdr:col>9</xdr:col>
      <xdr:colOff>402669</xdr:colOff>
      <xdr:row>906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6D770D-2EA8-61B6-26A4-9BEEDA04C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89966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10</xdr:col>
      <xdr:colOff>383062</xdr:colOff>
      <xdr:row>66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B22FA7-AEDD-C501-7AB9-D35B110B5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6111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13</xdr:col>
      <xdr:colOff>125887</xdr:colOff>
      <xdr:row>134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70E421-0713-8676-7280-2ED01E0C0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841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5097937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7170CC-6598-EE38-3BAF-C54771224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2</xdr:col>
      <xdr:colOff>5097937</xdr:colOff>
      <xdr:row>57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C4EDBF-8D42-B186-35A2-EA8A56923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06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601DB2-5319-A0AE-7417-26B986F1F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295317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66F57D-8ED2-D1B0-C2FA-1C2F6B865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529647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353287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4E3DC4-86E5-2602-1868-9DF0DD5D7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A2D61-EB67-3691-6A9F-0E55BB0F4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752</v>
      </c>
      <c r="C1" s="88"/>
      <c r="D1" s="88"/>
      <c r="E1" s="88"/>
      <c r="F1" s="88"/>
      <c r="G1" s="88"/>
      <c r="H1" s="72"/>
    </row>
    <row r="2" spans="1:8" ht="15.75" customHeight="1">
      <c r="A2" s="273"/>
      <c r="B2" s="271" t="s">
        <v>2</v>
      </c>
      <c r="C2" s="73" t="s">
        <v>67</v>
      </c>
      <c r="D2" s="269" t="s">
        <v>186</v>
      </c>
      <c r="E2" s="270"/>
      <c r="F2" s="269" t="s">
        <v>94</v>
      </c>
      <c r="G2" s="270"/>
      <c r="H2" s="80"/>
    </row>
    <row r="3" spans="1:8" ht="12.75">
      <c r="A3" s="273"/>
      <c r="B3" s="272"/>
      <c r="C3" s="71" t="s">
        <v>47</v>
      </c>
      <c r="D3" s="178" t="s">
        <v>68</v>
      </c>
      <c r="E3" s="39" t="s">
        <v>69</v>
      </c>
      <c r="F3" s="178" t="s">
        <v>68</v>
      </c>
      <c r="G3" s="39" t="s">
        <v>69</v>
      </c>
      <c r="H3" s="81"/>
    </row>
    <row r="4" spans="1:8" ht="15.75" customHeight="1">
      <c r="A4" s="93"/>
      <c r="B4" s="40" t="s">
        <v>210</v>
      </c>
      <c r="C4" s="180"/>
      <c r="D4" s="180"/>
      <c r="E4" s="180"/>
      <c r="F4" s="180"/>
      <c r="G4" s="179"/>
      <c r="H4" s="82"/>
    </row>
    <row r="5" spans="1:8" ht="15.75" customHeight="1">
      <c r="A5" s="93"/>
      <c r="B5" s="181" t="s">
        <v>429</v>
      </c>
      <c r="C5" s="242">
        <v>1.4041362744433146</v>
      </c>
      <c r="D5" s="243">
        <v>1.3887347637655474</v>
      </c>
      <c r="E5" s="244">
        <v>1.4195377851210818</v>
      </c>
      <c r="F5" s="243">
        <v>1.3975622977633928</v>
      </c>
      <c r="G5" s="244">
        <v>1.4107102511232363</v>
      </c>
      <c r="H5" s="82"/>
    </row>
    <row r="6" spans="1:8" ht="15.75" customHeight="1">
      <c r="A6" s="93"/>
      <c r="B6" s="245" t="s">
        <v>758</v>
      </c>
      <c r="C6" s="180"/>
      <c r="D6" s="180"/>
      <c r="E6" s="180"/>
      <c r="F6" s="180"/>
      <c r="G6" s="179"/>
      <c r="H6" s="82"/>
    </row>
    <row r="7" spans="1:8" ht="15.75" customHeight="1">
      <c r="A7" s="93"/>
      <c r="B7" s="181" t="s">
        <v>429</v>
      </c>
      <c r="C7" s="242">
        <v>1.4349222222222224</v>
      </c>
      <c r="D7" s="243">
        <v>1.4155395219737226</v>
      </c>
      <c r="E7" s="244">
        <v>1.4543049224707223</v>
      </c>
      <c r="F7" s="243">
        <v>1.4329553603266665</v>
      </c>
      <c r="G7" s="244">
        <v>1.4368890841177784</v>
      </c>
      <c r="H7" s="82"/>
    </row>
    <row r="8" spans="1:8" ht="15.75" customHeight="1">
      <c r="A8" s="93"/>
      <c r="B8" s="245" t="s">
        <v>756</v>
      </c>
      <c r="C8" s="180"/>
      <c r="D8" s="180"/>
      <c r="E8" s="180"/>
      <c r="F8" s="180"/>
      <c r="G8" s="179"/>
      <c r="H8" s="82"/>
    </row>
    <row r="9" spans="1:8" ht="15.75" customHeight="1">
      <c r="A9" s="93"/>
      <c r="B9" s="181" t="s">
        <v>429</v>
      </c>
      <c r="C9" s="242">
        <v>1.3668627581157937</v>
      </c>
      <c r="D9" s="243">
        <v>1.3296330785730086</v>
      </c>
      <c r="E9" s="244">
        <v>1.4040924376585788</v>
      </c>
      <c r="F9" s="243">
        <v>1.3598524931390823</v>
      </c>
      <c r="G9" s="244">
        <v>1.3738730230925051</v>
      </c>
      <c r="H9" s="82"/>
    </row>
    <row r="10" spans="1:8" ht="15.75" customHeight="1">
      <c r="A10" s="93"/>
      <c r="B10" s="245" t="s">
        <v>213</v>
      </c>
      <c r="C10" s="180"/>
      <c r="D10" s="180"/>
      <c r="E10" s="180"/>
      <c r="F10" s="180"/>
      <c r="G10" s="179"/>
      <c r="H10" s="82"/>
    </row>
    <row r="11" spans="1:8" ht="15.75" customHeight="1">
      <c r="A11" s="93"/>
      <c r="B11" s="181" t="s">
        <v>429</v>
      </c>
      <c r="C11" s="242">
        <v>1.3666618153967671</v>
      </c>
      <c r="D11" s="243">
        <v>1.3350434198794532</v>
      </c>
      <c r="E11" s="244">
        <v>1.3982802109140811</v>
      </c>
      <c r="F11" s="243">
        <v>1.3641836768104203</v>
      </c>
      <c r="G11" s="244">
        <v>1.3691399539831139</v>
      </c>
      <c r="H11" s="82"/>
    </row>
    <row r="12" spans="1:8" ht="15.75" customHeight="1">
      <c r="A12" s="93"/>
      <c r="B12" s="245" t="s">
        <v>184</v>
      </c>
      <c r="C12" s="180"/>
      <c r="D12" s="180"/>
      <c r="E12" s="180"/>
      <c r="F12" s="180"/>
      <c r="G12" s="179"/>
      <c r="H12" s="82"/>
    </row>
    <row r="13" spans="1:8" ht="15.75" customHeight="1">
      <c r="A13" s="93"/>
      <c r="B13" s="181" t="s">
        <v>430</v>
      </c>
      <c r="C13" s="240">
        <v>9.5250340813418821E-2</v>
      </c>
      <c r="D13" s="246">
        <v>7.8098317845552517E-2</v>
      </c>
      <c r="E13" s="247">
        <v>0.11240236378128513</v>
      </c>
      <c r="F13" s="246">
        <v>8.3837635127032961E-2</v>
      </c>
      <c r="G13" s="247">
        <v>0.10666304649980468</v>
      </c>
      <c r="H13" s="82"/>
    </row>
    <row r="14" spans="1:8" ht="15.75" customHeight="1">
      <c r="A14" s="93"/>
      <c r="B14" s="181" t="s">
        <v>431</v>
      </c>
      <c r="C14" s="242">
        <v>7.6335215732668278</v>
      </c>
      <c r="D14" s="243">
        <v>7.3687888089259399</v>
      </c>
      <c r="E14" s="244">
        <v>7.8982543376077157</v>
      </c>
      <c r="F14" s="243">
        <v>7.4703711087655682</v>
      </c>
      <c r="G14" s="244">
        <v>7.7966720377680874</v>
      </c>
      <c r="H14" s="82"/>
    </row>
    <row r="15" spans="1:8" ht="15.75" customHeight="1">
      <c r="A15" s="93"/>
      <c r="B15" s="181" t="s">
        <v>432</v>
      </c>
      <c r="C15" s="241">
        <v>548.53013863487377</v>
      </c>
      <c r="D15" s="249">
        <v>528.86976338075078</v>
      </c>
      <c r="E15" s="250">
        <v>568.19051388899675</v>
      </c>
      <c r="F15" s="249">
        <v>531.36521567489683</v>
      </c>
      <c r="G15" s="250">
        <v>565.6950615948507</v>
      </c>
      <c r="H15" s="82"/>
    </row>
    <row r="16" spans="1:8" ht="15.75" customHeight="1">
      <c r="A16" s="93"/>
      <c r="B16" s="181" t="s">
        <v>433</v>
      </c>
      <c r="C16" s="241">
        <v>993.43087178552912</v>
      </c>
      <c r="D16" s="249">
        <v>954.75350119016616</v>
      </c>
      <c r="E16" s="250">
        <v>1032.1082423808921</v>
      </c>
      <c r="F16" s="249">
        <v>971.91144338772142</v>
      </c>
      <c r="G16" s="250">
        <v>1014.9503001833368</v>
      </c>
      <c r="H16" s="82"/>
    </row>
    <row r="17" spans="1:8" ht="15.75" customHeight="1">
      <c r="A17" s="93"/>
      <c r="B17" s="181" t="s">
        <v>434</v>
      </c>
      <c r="C17" s="242">
        <v>2.417166019763533</v>
      </c>
      <c r="D17" s="243">
        <v>2.2831257374219662</v>
      </c>
      <c r="E17" s="244">
        <v>2.5512063021050997</v>
      </c>
      <c r="F17" s="243">
        <v>2.3128283902129194</v>
      </c>
      <c r="G17" s="244">
        <v>2.5215036493141465</v>
      </c>
      <c r="H17" s="82"/>
    </row>
    <row r="18" spans="1:8" ht="15.75" customHeight="1">
      <c r="A18" s="93"/>
      <c r="B18" s="181" t="s">
        <v>435</v>
      </c>
      <c r="C18" s="242">
        <v>0.61780630632069233</v>
      </c>
      <c r="D18" s="243">
        <v>0.49031162107720705</v>
      </c>
      <c r="E18" s="244">
        <v>0.74530099156417762</v>
      </c>
      <c r="F18" s="243">
        <v>0.52930390808158556</v>
      </c>
      <c r="G18" s="244">
        <v>0.70630870455979911</v>
      </c>
      <c r="H18" s="82"/>
    </row>
    <row r="19" spans="1:8" ht="15.75" customHeight="1">
      <c r="A19" s="93"/>
      <c r="B19" s="181" t="s">
        <v>436</v>
      </c>
      <c r="C19" s="242">
        <v>2.0585572673323327</v>
      </c>
      <c r="D19" s="243">
        <v>2.0015638765417614</v>
      </c>
      <c r="E19" s="244">
        <v>2.115550658122904</v>
      </c>
      <c r="F19" s="243">
        <v>2.0142309562718452</v>
      </c>
      <c r="G19" s="244">
        <v>2.1028835783928201</v>
      </c>
      <c r="H19" s="82"/>
    </row>
    <row r="20" spans="1:8" ht="15.75" customHeight="1">
      <c r="A20" s="93"/>
      <c r="B20" s="181" t="s">
        <v>437</v>
      </c>
      <c r="C20" s="242">
        <v>0.19530036224677069</v>
      </c>
      <c r="D20" s="243">
        <v>0.16010180153528636</v>
      </c>
      <c r="E20" s="244">
        <v>0.23049892295825503</v>
      </c>
      <c r="F20" s="243">
        <v>0.17567883113231292</v>
      </c>
      <c r="G20" s="244">
        <v>0.21492189336122847</v>
      </c>
      <c r="H20" s="82"/>
    </row>
    <row r="21" spans="1:8" ht="15.75" customHeight="1">
      <c r="A21" s="93"/>
      <c r="B21" s="181" t="s">
        <v>438</v>
      </c>
      <c r="C21" s="241">
        <v>75.066995808427194</v>
      </c>
      <c r="D21" s="249">
        <v>70.429943243254314</v>
      </c>
      <c r="E21" s="250">
        <v>79.704048373600074</v>
      </c>
      <c r="F21" s="249">
        <v>71.750560576802741</v>
      </c>
      <c r="G21" s="250">
        <v>78.383431040051647</v>
      </c>
      <c r="H21" s="82"/>
    </row>
    <row r="22" spans="1:8" ht="15.75" customHeight="1">
      <c r="A22" s="93"/>
      <c r="B22" s="181" t="s">
        <v>439</v>
      </c>
      <c r="C22" s="254">
        <v>15.072994434103851</v>
      </c>
      <c r="D22" s="255">
        <v>14.484631147712687</v>
      </c>
      <c r="E22" s="256">
        <v>15.661357720495015</v>
      </c>
      <c r="F22" s="255">
        <v>14.591978905619925</v>
      </c>
      <c r="G22" s="256">
        <v>15.554009962587777</v>
      </c>
      <c r="H22" s="82"/>
    </row>
    <row r="23" spans="1:8" ht="15.75" customHeight="1">
      <c r="A23" s="93"/>
      <c r="B23" s="181" t="s">
        <v>440</v>
      </c>
      <c r="C23" s="241">
        <v>50.33804741556667</v>
      </c>
      <c r="D23" s="249">
        <v>48.013235140583092</v>
      </c>
      <c r="E23" s="250">
        <v>52.662859690550249</v>
      </c>
      <c r="F23" s="249">
        <v>47.072525280362441</v>
      </c>
      <c r="G23" s="250">
        <v>53.603569550770899</v>
      </c>
      <c r="H23" s="82"/>
    </row>
    <row r="24" spans="1:8" ht="15.75" customHeight="1">
      <c r="A24" s="93"/>
      <c r="B24" s="181" t="s">
        <v>441</v>
      </c>
      <c r="C24" s="254">
        <v>10.522663159379389</v>
      </c>
      <c r="D24" s="255">
        <v>10.021547893048041</v>
      </c>
      <c r="E24" s="256">
        <v>11.023778425710738</v>
      </c>
      <c r="F24" s="255">
        <v>10.163531621928046</v>
      </c>
      <c r="G24" s="256">
        <v>10.881794696830733</v>
      </c>
      <c r="H24" s="82"/>
    </row>
    <row r="25" spans="1:8" ht="15.75" customHeight="1">
      <c r="A25" s="93"/>
      <c r="B25" s="181" t="s">
        <v>442</v>
      </c>
      <c r="C25" s="254">
        <v>38.692196815965552</v>
      </c>
      <c r="D25" s="255">
        <v>37.237268074893784</v>
      </c>
      <c r="E25" s="256">
        <v>40.14712555703732</v>
      </c>
      <c r="F25" s="255">
        <v>37.498826059714609</v>
      </c>
      <c r="G25" s="256">
        <v>39.885567572216495</v>
      </c>
      <c r="H25" s="82"/>
    </row>
    <row r="26" spans="1:8" ht="15.75" customHeight="1">
      <c r="A26" s="93"/>
      <c r="B26" s="181" t="s">
        <v>443</v>
      </c>
      <c r="C26" s="242">
        <v>3.8642152480962522</v>
      </c>
      <c r="D26" s="243">
        <v>3.6493957755848427</v>
      </c>
      <c r="E26" s="244">
        <v>4.0790347206076616</v>
      </c>
      <c r="F26" s="243">
        <v>3.6996922140415465</v>
      </c>
      <c r="G26" s="244">
        <v>4.0287382821509574</v>
      </c>
      <c r="H26" s="82"/>
    </row>
    <row r="27" spans="1:8" ht="15.75" customHeight="1">
      <c r="A27" s="93"/>
      <c r="B27" s="181" t="s">
        <v>444</v>
      </c>
      <c r="C27" s="242">
        <v>1.4470035925577729</v>
      </c>
      <c r="D27" s="243">
        <v>1.2415158116678449</v>
      </c>
      <c r="E27" s="244">
        <v>1.6524913734477009</v>
      </c>
      <c r="F27" s="243">
        <v>1.3688248039569491</v>
      </c>
      <c r="G27" s="244">
        <v>1.5251823811585967</v>
      </c>
      <c r="H27" s="82"/>
    </row>
    <row r="28" spans="1:8" ht="15.75" customHeight="1">
      <c r="A28" s="93"/>
      <c r="B28" s="181" t="s">
        <v>445</v>
      </c>
      <c r="C28" s="242">
        <v>1.4506774814750489</v>
      </c>
      <c r="D28" s="243">
        <v>1.3502170453764286</v>
      </c>
      <c r="E28" s="244">
        <v>1.5511379175736693</v>
      </c>
      <c r="F28" s="243">
        <v>1.3935363109584589</v>
      </c>
      <c r="G28" s="244">
        <v>1.507818651991639</v>
      </c>
      <c r="H28" s="82"/>
    </row>
    <row r="29" spans="1:8" ht="15.75" customHeight="1">
      <c r="A29" s="93"/>
      <c r="B29" s="181" t="s">
        <v>446</v>
      </c>
      <c r="C29" s="242">
        <v>3.6405207877522803</v>
      </c>
      <c r="D29" s="243">
        <v>3.5300235283505135</v>
      </c>
      <c r="E29" s="244">
        <v>3.7510180471540471</v>
      </c>
      <c r="F29" s="243">
        <v>3.5643352684712037</v>
      </c>
      <c r="G29" s="244">
        <v>3.7167063070333568</v>
      </c>
      <c r="H29" s="83"/>
    </row>
    <row r="30" spans="1:8" ht="15.75" customHeight="1">
      <c r="A30" s="93"/>
      <c r="B30" s="181" t="s">
        <v>447</v>
      </c>
      <c r="C30" s="254">
        <v>20.745985332784056</v>
      </c>
      <c r="D30" s="255">
        <v>19.787272842449585</v>
      </c>
      <c r="E30" s="256">
        <v>21.704697823118526</v>
      </c>
      <c r="F30" s="255">
        <v>20.063288058046346</v>
      </c>
      <c r="G30" s="256">
        <v>21.428682607521765</v>
      </c>
      <c r="H30" s="82"/>
    </row>
    <row r="31" spans="1:8" ht="15.75" customHeight="1">
      <c r="A31" s="93"/>
      <c r="B31" s="181" t="s">
        <v>448</v>
      </c>
      <c r="C31" s="242">
        <v>5.9741643967270042</v>
      </c>
      <c r="D31" s="243">
        <v>5.5479226215999482</v>
      </c>
      <c r="E31" s="244">
        <v>6.4004061718540601</v>
      </c>
      <c r="F31" s="243">
        <v>5.7468801552142308</v>
      </c>
      <c r="G31" s="244">
        <v>6.2014486382397775</v>
      </c>
      <c r="H31" s="82"/>
    </row>
    <row r="32" spans="1:8" ht="15.75" customHeight="1">
      <c r="A32" s="93"/>
      <c r="B32" s="181" t="s">
        <v>449</v>
      </c>
      <c r="C32" s="242">
        <v>1.8719812680822323</v>
      </c>
      <c r="D32" s="243">
        <v>1.7212425946347525</v>
      </c>
      <c r="E32" s="244">
        <v>2.0227199415297124</v>
      </c>
      <c r="F32" s="243">
        <v>1.7743151017664149</v>
      </c>
      <c r="G32" s="244">
        <v>1.9696474343980497</v>
      </c>
      <c r="H32" s="82"/>
    </row>
    <row r="33" spans="1:8" ht="15.75" customHeight="1">
      <c r="A33" s="93"/>
      <c r="B33" s="181" t="s">
        <v>450</v>
      </c>
      <c r="C33" s="242">
        <v>0.61795567065258028</v>
      </c>
      <c r="D33" s="243">
        <v>0.50385338513956368</v>
      </c>
      <c r="E33" s="244">
        <v>0.73205795616559688</v>
      </c>
      <c r="F33" s="243">
        <v>0.58165513875590713</v>
      </c>
      <c r="G33" s="244">
        <v>0.65425620254925343</v>
      </c>
      <c r="H33" s="82"/>
    </row>
    <row r="34" spans="1:8" ht="15.75" customHeight="1">
      <c r="A34" s="93"/>
      <c r="B34" s="181" t="s">
        <v>451</v>
      </c>
      <c r="C34" s="240">
        <v>7.3656300303595254E-2</v>
      </c>
      <c r="D34" s="246">
        <v>6.451576990798169E-2</v>
      </c>
      <c r="E34" s="247">
        <v>8.2796830699208818E-2</v>
      </c>
      <c r="F34" s="246">
        <v>6.88876195656207E-2</v>
      </c>
      <c r="G34" s="247">
        <v>7.8424981041569808E-2</v>
      </c>
      <c r="H34" s="82"/>
    </row>
    <row r="35" spans="1:8" ht="15.75" customHeight="1">
      <c r="A35" s="93"/>
      <c r="B35" s="181" t="s">
        <v>452</v>
      </c>
      <c r="C35" s="242">
        <v>2.9603186714144503</v>
      </c>
      <c r="D35" s="243">
        <v>2.8810626020609833</v>
      </c>
      <c r="E35" s="244">
        <v>3.0395747407679172</v>
      </c>
      <c r="F35" s="243">
        <v>2.8950753073788151</v>
      </c>
      <c r="G35" s="244">
        <v>3.0255620354500854</v>
      </c>
      <c r="H35" s="82"/>
    </row>
    <row r="36" spans="1:8" ht="15.75" customHeight="1">
      <c r="A36" s="93"/>
      <c r="B36" s="181" t="s">
        <v>453</v>
      </c>
      <c r="C36" s="254">
        <v>36.401514734420076</v>
      </c>
      <c r="D36" s="255">
        <v>34.032435694616069</v>
      </c>
      <c r="E36" s="256">
        <v>38.770593774224082</v>
      </c>
      <c r="F36" s="255">
        <v>34.993734493631521</v>
      </c>
      <c r="G36" s="256">
        <v>37.80929497520863</v>
      </c>
      <c r="H36" s="82"/>
    </row>
    <row r="37" spans="1:8" ht="15.75" customHeight="1">
      <c r="A37" s="93"/>
      <c r="B37" s="181" t="s">
        <v>454</v>
      </c>
      <c r="C37" s="241">
        <v>51.735080258916589</v>
      </c>
      <c r="D37" s="249">
        <v>49.879085162397018</v>
      </c>
      <c r="E37" s="250">
        <v>53.591075355436161</v>
      </c>
      <c r="F37" s="249">
        <v>50.78418935572347</v>
      </c>
      <c r="G37" s="250">
        <v>52.685971162109709</v>
      </c>
      <c r="H37" s="82"/>
    </row>
    <row r="38" spans="1:8" ht="15.75" customHeight="1">
      <c r="A38" s="93"/>
      <c r="B38" s="181" t="s">
        <v>455</v>
      </c>
      <c r="C38" s="242">
        <v>0.16546424247151667</v>
      </c>
      <c r="D38" s="243">
        <v>0.14611230271570586</v>
      </c>
      <c r="E38" s="244">
        <v>0.18481618222732749</v>
      </c>
      <c r="F38" s="243" t="s">
        <v>95</v>
      </c>
      <c r="G38" s="244" t="s">
        <v>95</v>
      </c>
      <c r="H38" s="82"/>
    </row>
    <row r="39" spans="1:8" ht="15.75" customHeight="1">
      <c r="A39" s="93"/>
      <c r="B39" s="181" t="s">
        <v>456</v>
      </c>
      <c r="C39" s="242">
        <v>1.1196135999936674</v>
      </c>
      <c r="D39" s="243">
        <v>1.0858119118513549</v>
      </c>
      <c r="E39" s="244">
        <v>1.1534152881359798</v>
      </c>
      <c r="F39" s="243">
        <v>1.097039521677122</v>
      </c>
      <c r="G39" s="244">
        <v>1.1421876783102127</v>
      </c>
      <c r="H39" s="82"/>
    </row>
    <row r="40" spans="1:8" ht="15.75" customHeight="1">
      <c r="A40" s="93"/>
      <c r="B40" s="181" t="s">
        <v>457</v>
      </c>
      <c r="C40" s="240">
        <v>3.9789322149611769E-2</v>
      </c>
      <c r="D40" s="246">
        <v>3.8522308477593643E-2</v>
      </c>
      <c r="E40" s="247">
        <v>4.1056335821629895E-2</v>
      </c>
      <c r="F40" s="246">
        <v>3.8614035449391189E-2</v>
      </c>
      <c r="G40" s="247">
        <v>4.096460884983235E-2</v>
      </c>
      <c r="H40" s="82"/>
    </row>
    <row r="41" spans="1:8" ht="15.75" customHeight="1">
      <c r="A41" s="93"/>
      <c r="B41" s="181" t="s">
        <v>458</v>
      </c>
      <c r="C41" s="242">
        <v>2.7350960331146164</v>
      </c>
      <c r="D41" s="243">
        <v>2.4363302788770511</v>
      </c>
      <c r="E41" s="244">
        <v>3.0338617873521816</v>
      </c>
      <c r="F41" s="243">
        <v>2.5338477149625396</v>
      </c>
      <c r="G41" s="244">
        <v>2.9363443512666931</v>
      </c>
      <c r="H41" s="82"/>
    </row>
    <row r="42" spans="1:8" ht="15.75" customHeight="1">
      <c r="A42" s="93"/>
      <c r="B42" s="181" t="s">
        <v>459</v>
      </c>
      <c r="C42" s="242">
        <v>1.9355304002934153</v>
      </c>
      <c r="D42" s="243">
        <v>1.8843902312474501</v>
      </c>
      <c r="E42" s="244">
        <v>1.9866705693393805</v>
      </c>
      <c r="F42" s="243">
        <v>1.9004808634130521</v>
      </c>
      <c r="G42" s="244">
        <v>1.9705799371737784</v>
      </c>
      <c r="H42" s="82"/>
    </row>
    <row r="43" spans="1:8" ht="15.75" customHeight="1">
      <c r="A43" s="93"/>
      <c r="B43" s="181" t="s">
        <v>460</v>
      </c>
      <c r="C43" s="254">
        <v>12.40306936704927</v>
      </c>
      <c r="D43" s="255">
        <v>11.782177872601981</v>
      </c>
      <c r="E43" s="256">
        <v>13.023960861496558</v>
      </c>
      <c r="F43" s="255">
        <v>11.939715631150253</v>
      </c>
      <c r="G43" s="256">
        <v>12.866423102948286</v>
      </c>
      <c r="H43" s="82"/>
    </row>
    <row r="44" spans="1:8" ht="15.75" customHeight="1">
      <c r="A44" s="93"/>
      <c r="B44" s="181" t="s">
        <v>461</v>
      </c>
      <c r="C44" s="254">
        <v>34.548456032446751</v>
      </c>
      <c r="D44" s="255">
        <v>31.59466631191011</v>
      </c>
      <c r="E44" s="256">
        <v>37.502245752983391</v>
      </c>
      <c r="F44" s="255">
        <v>32.722139082998517</v>
      </c>
      <c r="G44" s="256">
        <v>36.374772981894985</v>
      </c>
      <c r="H44" s="82"/>
    </row>
    <row r="45" spans="1:8" ht="15.75" customHeight="1">
      <c r="A45" s="93"/>
      <c r="B45" s="181" t="s">
        <v>462</v>
      </c>
      <c r="C45" s="254">
        <v>21.156788279914348</v>
      </c>
      <c r="D45" s="255">
        <v>20.288866949908876</v>
      </c>
      <c r="E45" s="256">
        <v>22.024709609919821</v>
      </c>
      <c r="F45" s="255">
        <v>20.467598809163373</v>
      </c>
      <c r="G45" s="256">
        <v>21.845977750665323</v>
      </c>
      <c r="H45" s="82"/>
    </row>
    <row r="46" spans="1:8" ht="15.75" customHeight="1">
      <c r="A46" s="93"/>
      <c r="B46" s="181" t="s">
        <v>463</v>
      </c>
      <c r="C46" s="240">
        <v>8.3082123029013299E-2</v>
      </c>
      <c r="D46" s="246">
        <v>8.0137365974215752E-2</v>
      </c>
      <c r="E46" s="247">
        <v>8.6026880083810847E-2</v>
      </c>
      <c r="F46" s="246">
        <v>8.1235858555247245E-2</v>
      </c>
      <c r="G46" s="247">
        <v>8.4928387502779354E-2</v>
      </c>
      <c r="H46" s="84"/>
    </row>
    <row r="47" spans="1:8" ht="15.75" customHeight="1">
      <c r="A47" s="93"/>
      <c r="B47" s="181" t="s">
        <v>464</v>
      </c>
      <c r="C47" s="254">
        <v>21.874298745089956</v>
      </c>
      <c r="D47" s="255">
        <v>20.683106161425918</v>
      </c>
      <c r="E47" s="256">
        <v>23.065491328753993</v>
      </c>
      <c r="F47" s="255">
        <v>21.157974993342179</v>
      </c>
      <c r="G47" s="256">
        <v>22.590622496837732</v>
      </c>
      <c r="H47" s="84"/>
    </row>
    <row r="48" spans="1:8" ht="15.75" customHeight="1">
      <c r="A48" s="93"/>
      <c r="B48" s="181" t="s">
        <v>465</v>
      </c>
      <c r="C48" s="242">
        <v>8.9989407376007424</v>
      </c>
      <c r="D48" s="243">
        <v>8.1598279031395258</v>
      </c>
      <c r="E48" s="244">
        <v>9.8380535720619591</v>
      </c>
      <c r="F48" s="243">
        <v>8.5528229688704229</v>
      </c>
      <c r="G48" s="244">
        <v>9.4450585063310619</v>
      </c>
      <c r="H48" s="82"/>
    </row>
    <row r="49" spans="1:8" ht="15.75" customHeight="1">
      <c r="A49" s="93"/>
      <c r="B49" s="181" t="s">
        <v>466</v>
      </c>
      <c r="C49" s="241">
        <v>160.1836056444013</v>
      </c>
      <c r="D49" s="249">
        <v>152.37540817532798</v>
      </c>
      <c r="E49" s="250">
        <v>167.99180311347462</v>
      </c>
      <c r="F49" s="249">
        <v>153.85202240993664</v>
      </c>
      <c r="G49" s="250">
        <v>166.51518887886596</v>
      </c>
      <c r="H49" s="82"/>
    </row>
    <row r="50" spans="1:8" ht="15.75" customHeight="1">
      <c r="A50" s="93"/>
      <c r="B50" s="181" t="s">
        <v>467</v>
      </c>
      <c r="C50" s="240">
        <v>0.54439156287335011</v>
      </c>
      <c r="D50" s="246">
        <v>0.52217097848025651</v>
      </c>
      <c r="E50" s="247">
        <v>0.56661214726644371</v>
      </c>
      <c r="F50" s="246">
        <v>0.53210700470545336</v>
      </c>
      <c r="G50" s="247">
        <v>0.55667612104124686</v>
      </c>
      <c r="H50" s="82"/>
    </row>
    <row r="51" spans="1:8" ht="15.75" customHeight="1">
      <c r="A51" s="93"/>
      <c r="B51" s="181" t="s">
        <v>468</v>
      </c>
      <c r="C51" s="242">
        <v>0.50461668615582478</v>
      </c>
      <c r="D51" s="243">
        <v>0.45140251999697767</v>
      </c>
      <c r="E51" s="244">
        <v>0.55783085231467189</v>
      </c>
      <c r="F51" s="243">
        <v>0.45660540136580374</v>
      </c>
      <c r="G51" s="244">
        <v>0.55262797094584581</v>
      </c>
      <c r="H51" s="82"/>
    </row>
    <row r="52" spans="1:8" ht="15.75" customHeight="1">
      <c r="A52" s="93"/>
      <c r="B52" s="181" t="s">
        <v>469</v>
      </c>
      <c r="C52" s="242">
        <v>9.0966717390683485</v>
      </c>
      <c r="D52" s="243">
        <v>8.6203381767037062</v>
      </c>
      <c r="E52" s="244">
        <v>9.5730053014329908</v>
      </c>
      <c r="F52" s="243">
        <v>8.82100069805613</v>
      </c>
      <c r="G52" s="244">
        <v>9.372342780080567</v>
      </c>
      <c r="H52" s="82"/>
    </row>
    <row r="53" spans="1:8" ht="15.75" customHeight="1">
      <c r="A53" s="93"/>
      <c r="B53" s="181" t="s">
        <v>470</v>
      </c>
      <c r="C53" s="242">
        <v>6.9710964382927703</v>
      </c>
      <c r="D53" s="243">
        <v>6.2848343049430557</v>
      </c>
      <c r="E53" s="244">
        <v>7.6573585716424848</v>
      </c>
      <c r="F53" s="243">
        <v>6.5418957024169631</v>
      </c>
      <c r="G53" s="244">
        <v>7.4002971741685775</v>
      </c>
      <c r="H53" s="82"/>
    </row>
    <row r="54" spans="1:8" ht="15.75" customHeight="1">
      <c r="A54" s="93"/>
      <c r="B54" s="181" t="s">
        <v>471</v>
      </c>
      <c r="C54" s="242">
        <v>4.4386955362233644</v>
      </c>
      <c r="D54" s="243">
        <v>4.1658835933212925</v>
      </c>
      <c r="E54" s="244">
        <v>4.7115074791254363</v>
      </c>
      <c r="F54" s="243">
        <v>4.2526659995696461</v>
      </c>
      <c r="G54" s="244">
        <v>4.6247250728770828</v>
      </c>
      <c r="H54" s="82"/>
    </row>
    <row r="55" spans="1:8" ht="15.75" customHeight="1">
      <c r="A55" s="93"/>
      <c r="B55" s="181" t="s">
        <v>472</v>
      </c>
      <c r="C55" s="241">
        <v>152.37750153430744</v>
      </c>
      <c r="D55" s="249">
        <v>147.6457512808941</v>
      </c>
      <c r="E55" s="250">
        <v>157.10925178772078</v>
      </c>
      <c r="F55" s="249">
        <v>149.91195977084422</v>
      </c>
      <c r="G55" s="250">
        <v>154.84304329777066</v>
      </c>
      <c r="H55" s="82"/>
    </row>
    <row r="56" spans="1:8" ht="15.75" customHeight="1">
      <c r="A56" s="93"/>
      <c r="B56" s="181" t="s">
        <v>473</v>
      </c>
      <c r="C56" s="242">
        <v>1.0216158118258327</v>
      </c>
      <c r="D56" s="243">
        <v>0.97142480980515578</v>
      </c>
      <c r="E56" s="244">
        <v>1.0718068138465098</v>
      </c>
      <c r="F56" s="243">
        <v>0.97578480114980148</v>
      </c>
      <c r="G56" s="244">
        <v>1.0674468225018638</v>
      </c>
      <c r="H56" s="82"/>
    </row>
    <row r="57" spans="1:8" ht="15.75" customHeight="1">
      <c r="A57" s="93"/>
      <c r="B57" s="181" t="s">
        <v>474</v>
      </c>
      <c r="C57" s="242">
        <v>0.76366873726415607</v>
      </c>
      <c r="D57" s="243">
        <v>0.71870343569883532</v>
      </c>
      <c r="E57" s="244">
        <v>0.80863403882947682</v>
      </c>
      <c r="F57" s="243">
        <v>0.73436172209799289</v>
      </c>
      <c r="G57" s="244">
        <v>0.79297575243031926</v>
      </c>
      <c r="H57" s="82"/>
    </row>
    <row r="58" spans="1:8" ht="15.75" customHeight="1">
      <c r="A58" s="93"/>
      <c r="B58" s="181" t="s">
        <v>475</v>
      </c>
      <c r="C58" s="240">
        <v>8.7333333333333318E-2</v>
      </c>
      <c r="D58" s="246">
        <v>5.0997257651976435E-2</v>
      </c>
      <c r="E58" s="247">
        <v>0.1236694090146902</v>
      </c>
      <c r="F58" s="246" t="s">
        <v>95</v>
      </c>
      <c r="G58" s="247" t="s">
        <v>95</v>
      </c>
      <c r="H58" s="82"/>
    </row>
    <row r="59" spans="1:8" ht="15.75" customHeight="1">
      <c r="A59" s="93"/>
      <c r="B59" s="181" t="s">
        <v>476</v>
      </c>
      <c r="C59" s="254">
        <v>14.530995406737835</v>
      </c>
      <c r="D59" s="255">
        <v>13.535445092357669</v>
      </c>
      <c r="E59" s="256">
        <v>15.526545721118001</v>
      </c>
      <c r="F59" s="255">
        <v>13.938101899539067</v>
      </c>
      <c r="G59" s="256">
        <v>15.123888913936604</v>
      </c>
      <c r="H59" s="82"/>
    </row>
    <row r="60" spans="1:8" ht="15.75" customHeight="1">
      <c r="A60" s="93"/>
      <c r="B60" s="181" t="s">
        <v>477</v>
      </c>
      <c r="C60" s="240">
        <v>0.36132880539546797</v>
      </c>
      <c r="D60" s="246">
        <v>0.34857113344965468</v>
      </c>
      <c r="E60" s="247">
        <v>0.37408647734128125</v>
      </c>
      <c r="F60" s="246">
        <v>0.35362474665356153</v>
      </c>
      <c r="G60" s="247">
        <v>0.36903286413737441</v>
      </c>
      <c r="H60" s="82"/>
    </row>
    <row r="61" spans="1:8" ht="15.75" customHeight="1">
      <c r="A61" s="93"/>
      <c r="B61" s="181" t="s">
        <v>478</v>
      </c>
      <c r="C61" s="242">
        <v>0.89606887620335451</v>
      </c>
      <c r="D61" s="243">
        <v>0.85008458920686314</v>
      </c>
      <c r="E61" s="244">
        <v>0.94205316319984589</v>
      </c>
      <c r="F61" s="243">
        <v>0.86441414335076072</v>
      </c>
      <c r="G61" s="244">
        <v>0.92772360905594831</v>
      </c>
      <c r="H61" s="82"/>
    </row>
    <row r="62" spans="1:8" ht="15.75" customHeight="1">
      <c r="A62" s="93"/>
      <c r="B62" s="181" t="s">
        <v>479</v>
      </c>
      <c r="C62" s="242">
        <v>0.19111629208101022</v>
      </c>
      <c r="D62" s="243">
        <v>0.17317054400009183</v>
      </c>
      <c r="E62" s="244">
        <v>0.20906204016192861</v>
      </c>
      <c r="F62" s="243" t="s">
        <v>95</v>
      </c>
      <c r="G62" s="244" t="s">
        <v>95</v>
      </c>
      <c r="H62" s="82"/>
    </row>
    <row r="63" spans="1:8" ht="15.75" customHeight="1">
      <c r="A63" s="93"/>
      <c r="B63" s="181" t="s">
        <v>480</v>
      </c>
      <c r="C63" s="242">
        <v>4.0740359521866889</v>
      </c>
      <c r="D63" s="243">
        <v>3.4268059649614404</v>
      </c>
      <c r="E63" s="244">
        <v>4.7212659394119374</v>
      </c>
      <c r="F63" s="243">
        <v>3.7632546910889091</v>
      </c>
      <c r="G63" s="244">
        <v>4.3848172132844683</v>
      </c>
      <c r="H63" s="82"/>
    </row>
    <row r="64" spans="1:8" ht="15.75" customHeight="1">
      <c r="A64" s="93"/>
      <c r="B64" s="181" t="s">
        <v>481</v>
      </c>
      <c r="C64" s="241">
        <v>65.700375825497005</v>
      </c>
      <c r="D64" s="249">
        <v>63.53657608185825</v>
      </c>
      <c r="E64" s="250">
        <v>67.864175569135767</v>
      </c>
      <c r="F64" s="249">
        <v>64.303877160483808</v>
      </c>
      <c r="G64" s="250">
        <v>67.096874490510203</v>
      </c>
      <c r="H64" s="82"/>
    </row>
    <row r="65" spans="1:8" ht="15.75" customHeight="1">
      <c r="A65" s="93"/>
      <c r="B65" s="181" t="s">
        <v>482</v>
      </c>
      <c r="C65" s="254">
        <v>12.789917164410275</v>
      </c>
      <c r="D65" s="255">
        <v>11.669844874397857</v>
      </c>
      <c r="E65" s="256">
        <v>13.909989454422693</v>
      </c>
      <c r="F65" s="255">
        <v>12.085122173877735</v>
      </c>
      <c r="G65" s="256">
        <v>13.494712154942814</v>
      </c>
      <c r="H65" s="82"/>
    </row>
    <row r="66" spans="1:8" ht="15.75" customHeight="1">
      <c r="A66" s="93"/>
      <c r="B66" s="181" t="s">
        <v>483</v>
      </c>
      <c r="C66" s="254">
        <v>15.877731251343908</v>
      </c>
      <c r="D66" s="255">
        <v>15.014384956690829</v>
      </c>
      <c r="E66" s="256">
        <v>16.741077545996987</v>
      </c>
      <c r="F66" s="255">
        <v>15.350670554421205</v>
      </c>
      <c r="G66" s="256">
        <v>16.40479194826661</v>
      </c>
      <c r="H66" s="82"/>
    </row>
    <row r="67" spans="1:8" ht="15.75" customHeight="1">
      <c r="A67" s="93"/>
      <c r="B67" s="181" t="s">
        <v>484</v>
      </c>
      <c r="C67" s="242">
        <v>1.1616595031778996</v>
      </c>
      <c r="D67" s="243">
        <v>1.0678371631460088</v>
      </c>
      <c r="E67" s="244">
        <v>1.2554818432097903</v>
      </c>
      <c r="F67" s="243">
        <v>1.0449640165309666</v>
      </c>
      <c r="G67" s="244">
        <v>1.2783549898248325</v>
      </c>
      <c r="H67" s="82"/>
    </row>
    <row r="68" spans="1:8" ht="15.75" customHeight="1">
      <c r="A68" s="93"/>
      <c r="B68" s="181" t="s">
        <v>485</v>
      </c>
      <c r="C68" s="241">
        <v>76.056379226001283</v>
      </c>
      <c r="D68" s="249">
        <v>73.654531371619626</v>
      </c>
      <c r="E68" s="250">
        <v>78.45822708038294</v>
      </c>
      <c r="F68" s="249">
        <v>74.056655409610826</v>
      </c>
      <c r="G68" s="250">
        <v>78.05610304239174</v>
      </c>
      <c r="H68" s="82"/>
    </row>
    <row r="69" spans="1:8" ht="15.75" customHeight="1">
      <c r="A69" s="93"/>
      <c r="B69" s="181" t="s">
        <v>486</v>
      </c>
      <c r="C69" s="241">
        <v>59.207491455369137</v>
      </c>
      <c r="D69" s="249">
        <v>55.29506810321633</v>
      </c>
      <c r="E69" s="250">
        <v>63.119914807521944</v>
      </c>
      <c r="F69" s="249">
        <v>56.991395797474425</v>
      </c>
      <c r="G69" s="250">
        <v>61.423587113263849</v>
      </c>
      <c r="H69" s="82"/>
    </row>
    <row r="70" spans="1:8" ht="15.75" customHeight="1">
      <c r="A70" s="93"/>
      <c r="B70" s="245" t="s">
        <v>206</v>
      </c>
      <c r="C70" s="180"/>
      <c r="D70" s="180"/>
      <c r="E70" s="180"/>
      <c r="F70" s="180"/>
      <c r="G70" s="179"/>
      <c r="H70" s="82"/>
    </row>
    <row r="71" spans="1:8" ht="15.75" customHeight="1">
      <c r="A71" s="93"/>
      <c r="B71" s="181" t="s">
        <v>430</v>
      </c>
      <c r="C71" s="240">
        <v>8.8091744090087118E-2</v>
      </c>
      <c r="D71" s="246">
        <v>7.2962169253026413E-2</v>
      </c>
      <c r="E71" s="247">
        <v>0.10322131892714782</v>
      </c>
      <c r="F71" s="246">
        <v>7.6385281055966092E-2</v>
      </c>
      <c r="G71" s="247">
        <v>9.9798207124208144E-2</v>
      </c>
      <c r="H71" s="82"/>
    </row>
    <row r="72" spans="1:8" ht="15.75" customHeight="1">
      <c r="A72" s="93"/>
      <c r="B72" s="181" t="s">
        <v>431</v>
      </c>
      <c r="C72" s="242">
        <v>2.1882000663914996</v>
      </c>
      <c r="D72" s="243">
        <v>2.1007539845093719</v>
      </c>
      <c r="E72" s="244">
        <v>2.2756461482736272</v>
      </c>
      <c r="F72" s="243">
        <v>2.1247684989318327</v>
      </c>
      <c r="G72" s="244">
        <v>2.2516316338511664</v>
      </c>
      <c r="H72" s="82"/>
    </row>
    <row r="73" spans="1:8" ht="15.75" customHeight="1">
      <c r="A73" s="93"/>
      <c r="B73" s="181" t="s">
        <v>432</v>
      </c>
      <c r="C73" s="241">
        <v>533.38865857105009</v>
      </c>
      <c r="D73" s="249">
        <v>516.72815175752112</v>
      </c>
      <c r="E73" s="250">
        <v>550.04916538457906</v>
      </c>
      <c r="F73" s="249">
        <v>521.53388362926705</v>
      </c>
      <c r="G73" s="250">
        <v>545.24343351283312</v>
      </c>
      <c r="H73" s="82"/>
    </row>
    <row r="74" spans="1:8" ht="15.75" customHeight="1">
      <c r="A74" s="93"/>
      <c r="B74" s="181" t="s">
        <v>433</v>
      </c>
      <c r="C74" s="241">
        <v>477.2535709510114</v>
      </c>
      <c r="D74" s="249">
        <v>456.12101428264839</v>
      </c>
      <c r="E74" s="250">
        <v>498.38612761937441</v>
      </c>
      <c r="F74" s="249">
        <v>460.40025758037302</v>
      </c>
      <c r="G74" s="250">
        <v>494.10688432164977</v>
      </c>
      <c r="H74" s="82"/>
    </row>
    <row r="75" spans="1:8" ht="15.75" customHeight="1">
      <c r="A75" s="93"/>
      <c r="B75" s="181" t="s">
        <v>434</v>
      </c>
      <c r="C75" s="242">
        <v>1.5536515167282698</v>
      </c>
      <c r="D75" s="243">
        <v>1.4437292024948298</v>
      </c>
      <c r="E75" s="244">
        <v>1.6635738309617099</v>
      </c>
      <c r="F75" s="243">
        <v>1.5032645998899781</v>
      </c>
      <c r="G75" s="244">
        <v>1.6040384335665616</v>
      </c>
      <c r="H75" s="82"/>
    </row>
    <row r="76" spans="1:8" ht="15.75" customHeight="1">
      <c r="A76" s="93"/>
      <c r="B76" s="181" t="s">
        <v>435</v>
      </c>
      <c r="C76" s="242">
        <v>0.61039750104001456</v>
      </c>
      <c r="D76" s="243">
        <v>0.5075184260468778</v>
      </c>
      <c r="E76" s="244">
        <v>0.71327657603315131</v>
      </c>
      <c r="F76" s="243">
        <v>0.53865826683927898</v>
      </c>
      <c r="G76" s="244">
        <v>0.68213673524075014</v>
      </c>
      <c r="H76" s="82"/>
    </row>
    <row r="77" spans="1:8" ht="15.75" customHeight="1">
      <c r="A77" s="93"/>
      <c r="B77" s="181" t="s">
        <v>436</v>
      </c>
      <c r="C77" s="240">
        <v>0.85630965749700094</v>
      </c>
      <c r="D77" s="246">
        <v>0.82063396190615756</v>
      </c>
      <c r="E77" s="247">
        <v>0.89198535308784432</v>
      </c>
      <c r="F77" s="246">
        <v>0.83503297208502392</v>
      </c>
      <c r="G77" s="247">
        <v>0.87758634290897797</v>
      </c>
      <c r="H77" s="82"/>
    </row>
    <row r="78" spans="1:8" ht="15.75" customHeight="1">
      <c r="A78" s="93"/>
      <c r="B78" s="181" t="s">
        <v>437</v>
      </c>
      <c r="C78" s="240">
        <v>7.6100379402234519E-2</v>
      </c>
      <c r="D78" s="246">
        <v>5.7042546543928679E-2</v>
      </c>
      <c r="E78" s="247">
        <v>9.5158212260540359E-2</v>
      </c>
      <c r="F78" s="246">
        <v>6.384869989899121E-2</v>
      </c>
      <c r="G78" s="247">
        <v>8.8352058905477829E-2</v>
      </c>
      <c r="H78" s="82"/>
    </row>
    <row r="79" spans="1:8" ht="15.75" customHeight="1">
      <c r="A79" s="93"/>
      <c r="B79" s="181" t="s">
        <v>438</v>
      </c>
      <c r="C79" s="254">
        <v>35.128467481898269</v>
      </c>
      <c r="D79" s="255">
        <v>31.199285220872554</v>
      </c>
      <c r="E79" s="256">
        <v>39.057649742923985</v>
      </c>
      <c r="F79" s="255">
        <v>33.560214495216144</v>
      </c>
      <c r="G79" s="256">
        <v>36.696720468580395</v>
      </c>
      <c r="H79" s="82"/>
    </row>
    <row r="80" spans="1:8" ht="15.75" customHeight="1">
      <c r="A80" s="93"/>
      <c r="B80" s="181" t="s">
        <v>439</v>
      </c>
      <c r="C80" s="254">
        <v>14.823636024879645</v>
      </c>
      <c r="D80" s="255">
        <v>14.041531703849262</v>
      </c>
      <c r="E80" s="256">
        <v>15.605740345910029</v>
      </c>
      <c r="F80" s="255">
        <v>14.398171225346344</v>
      </c>
      <c r="G80" s="256">
        <v>15.249100824412947</v>
      </c>
      <c r="H80" s="82"/>
    </row>
    <row r="81" spans="1:8" ht="15.75" customHeight="1">
      <c r="A81" s="93"/>
      <c r="B81" s="181" t="s">
        <v>440</v>
      </c>
      <c r="C81" s="241">
        <v>52.980506730575847</v>
      </c>
      <c r="D81" s="249">
        <v>51.03958934533248</v>
      </c>
      <c r="E81" s="250">
        <v>54.921424115819214</v>
      </c>
      <c r="F81" s="249">
        <v>51.699157405321884</v>
      </c>
      <c r="G81" s="250">
        <v>54.26185605582981</v>
      </c>
      <c r="H81" s="82"/>
    </row>
    <row r="82" spans="1:8" ht="15.75" customHeight="1">
      <c r="A82" s="93"/>
      <c r="B82" s="181" t="s">
        <v>441</v>
      </c>
      <c r="C82" s="242">
        <v>8.7342970739591159</v>
      </c>
      <c r="D82" s="243">
        <v>8.4114756253958571</v>
      </c>
      <c r="E82" s="244">
        <v>9.0571185225223747</v>
      </c>
      <c r="F82" s="243">
        <v>8.5113541175536795</v>
      </c>
      <c r="G82" s="244">
        <v>8.9572400303645523</v>
      </c>
      <c r="H82" s="82"/>
    </row>
    <row r="83" spans="1:8" ht="15.75" customHeight="1">
      <c r="A83" s="93"/>
      <c r="B83" s="181" t="s">
        <v>442</v>
      </c>
      <c r="C83" s="254">
        <v>39.479104680676379</v>
      </c>
      <c r="D83" s="255">
        <v>37.453620717532736</v>
      </c>
      <c r="E83" s="256">
        <v>41.504588643820021</v>
      </c>
      <c r="F83" s="255">
        <v>38.269028657036301</v>
      </c>
      <c r="G83" s="256">
        <v>40.689180704316456</v>
      </c>
      <c r="H83" s="82"/>
    </row>
    <row r="84" spans="1:8" ht="15.75" customHeight="1">
      <c r="A84" s="93"/>
      <c r="B84" s="181" t="s">
        <v>443</v>
      </c>
      <c r="C84" s="242">
        <v>2.6403792204887173</v>
      </c>
      <c r="D84" s="243">
        <v>2.27007667446872</v>
      </c>
      <c r="E84" s="244">
        <v>3.0106817665087147</v>
      </c>
      <c r="F84" s="243">
        <v>2.4969832164800239</v>
      </c>
      <c r="G84" s="244">
        <v>2.7837752244974108</v>
      </c>
      <c r="H84" s="82"/>
    </row>
    <row r="85" spans="1:8" ht="15.75" customHeight="1">
      <c r="A85" s="93"/>
      <c r="B85" s="181" t="s">
        <v>444</v>
      </c>
      <c r="C85" s="242">
        <v>0.95538672679077707</v>
      </c>
      <c r="D85" s="243">
        <v>0.80369309365768715</v>
      </c>
      <c r="E85" s="244">
        <v>1.107080359923867</v>
      </c>
      <c r="F85" s="243">
        <v>0.87979163607565281</v>
      </c>
      <c r="G85" s="244">
        <v>1.0309818175059013</v>
      </c>
      <c r="H85" s="82"/>
    </row>
    <row r="86" spans="1:8" ht="15.75" customHeight="1">
      <c r="A86" s="93"/>
      <c r="B86" s="181" t="s">
        <v>445</v>
      </c>
      <c r="C86" s="242">
        <v>0.38601207551275329</v>
      </c>
      <c r="D86" s="243">
        <v>0.27136675159413248</v>
      </c>
      <c r="E86" s="244">
        <v>0.50065739943137411</v>
      </c>
      <c r="F86" s="243" t="s">
        <v>95</v>
      </c>
      <c r="G86" s="244" t="s">
        <v>95</v>
      </c>
      <c r="H86" s="82"/>
    </row>
    <row r="87" spans="1:8" ht="15.75" customHeight="1">
      <c r="A87" s="93"/>
      <c r="B87" s="181" t="s">
        <v>446</v>
      </c>
      <c r="C87" s="242">
        <v>3.5569811569365419</v>
      </c>
      <c r="D87" s="243">
        <v>3.433733456854132</v>
      </c>
      <c r="E87" s="244">
        <v>3.6802288570189519</v>
      </c>
      <c r="F87" s="243">
        <v>3.4683360575084334</v>
      </c>
      <c r="G87" s="244">
        <v>3.6456262563646504</v>
      </c>
      <c r="H87" s="82"/>
    </row>
    <row r="88" spans="1:8" ht="15.75" customHeight="1">
      <c r="A88" s="93"/>
      <c r="B88" s="181" t="s">
        <v>447</v>
      </c>
      <c r="C88" s="242">
        <v>9.7249253928501691</v>
      </c>
      <c r="D88" s="243">
        <v>9.2230373229066753</v>
      </c>
      <c r="E88" s="244">
        <v>10.226813462793663</v>
      </c>
      <c r="F88" s="243">
        <v>9.2152185480249749</v>
      </c>
      <c r="G88" s="244">
        <v>10.234632237675363</v>
      </c>
      <c r="H88" s="82"/>
    </row>
    <row r="89" spans="1:8" ht="15.75" customHeight="1">
      <c r="A89" s="93"/>
      <c r="B89" s="181" t="s">
        <v>448</v>
      </c>
      <c r="C89" s="242">
        <v>3.7045306086054524</v>
      </c>
      <c r="D89" s="243">
        <v>2.6595580026428802</v>
      </c>
      <c r="E89" s="244">
        <v>4.7495032145680245</v>
      </c>
      <c r="F89" s="243">
        <v>3.1869291448293073</v>
      </c>
      <c r="G89" s="244">
        <v>4.2221320723815978</v>
      </c>
      <c r="H89" s="82"/>
    </row>
    <row r="90" spans="1:8" ht="15.75" customHeight="1">
      <c r="A90" s="93"/>
      <c r="B90" s="181" t="s">
        <v>487</v>
      </c>
      <c r="C90" s="242">
        <v>0.1045238095238095</v>
      </c>
      <c r="D90" s="243">
        <v>8.1743382966614916E-2</v>
      </c>
      <c r="E90" s="244">
        <v>0.12730423608100411</v>
      </c>
      <c r="F90" s="243" t="s">
        <v>95</v>
      </c>
      <c r="G90" s="244" t="s">
        <v>95</v>
      </c>
      <c r="H90" s="82"/>
    </row>
    <row r="91" spans="1:8" ht="15.75" customHeight="1">
      <c r="A91" s="93"/>
      <c r="B91" s="181" t="s">
        <v>449</v>
      </c>
      <c r="C91" s="242">
        <v>0.32394708739107247</v>
      </c>
      <c r="D91" s="243">
        <v>0.2849674506740828</v>
      </c>
      <c r="E91" s="244">
        <v>0.36292672410806215</v>
      </c>
      <c r="F91" s="243">
        <v>0.30634442785804122</v>
      </c>
      <c r="G91" s="244">
        <v>0.34154974692410373</v>
      </c>
      <c r="H91" s="82"/>
    </row>
    <row r="92" spans="1:8" ht="15.75" customHeight="1">
      <c r="A92" s="93"/>
      <c r="B92" s="181" t="s">
        <v>450</v>
      </c>
      <c r="C92" s="242">
        <v>0.39073040210379034</v>
      </c>
      <c r="D92" s="243">
        <v>0.34209473829516734</v>
      </c>
      <c r="E92" s="244">
        <v>0.43936606591241334</v>
      </c>
      <c r="F92" s="243">
        <v>0.35274838112387102</v>
      </c>
      <c r="G92" s="244">
        <v>0.42871242308370966</v>
      </c>
      <c r="H92" s="82"/>
    </row>
    <row r="93" spans="1:8" ht="15.75" customHeight="1">
      <c r="A93" s="93"/>
      <c r="B93" s="181" t="s">
        <v>451</v>
      </c>
      <c r="C93" s="240">
        <v>6.6184716717948719E-2</v>
      </c>
      <c r="D93" s="246">
        <v>5.8129370122602497E-2</v>
      </c>
      <c r="E93" s="247">
        <v>7.4240063313294941E-2</v>
      </c>
      <c r="F93" s="246">
        <v>5.7509459994632743E-2</v>
      </c>
      <c r="G93" s="247">
        <v>7.4859973441264702E-2</v>
      </c>
      <c r="H93" s="82"/>
    </row>
    <row r="94" spans="1:8" ht="15.75" customHeight="1">
      <c r="A94" s="93"/>
      <c r="B94" s="181" t="s">
        <v>452</v>
      </c>
      <c r="C94" s="240">
        <v>0.98432340665478668</v>
      </c>
      <c r="D94" s="246">
        <v>0.94738923005539422</v>
      </c>
      <c r="E94" s="247">
        <v>1.0212575832541793</v>
      </c>
      <c r="F94" s="246">
        <v>0.96053550174753599</v>
      </c>
      <c r="G94" s="247">
        <v>1.0081113115620375</v>
      </c>
      <c r="H94" s="82"/>
    </row>
    <row r="95" spans="1:8" ht="15.75" customHeight="1">
      <c r="A95" s="93"/>
      <c r="B95" s="181" t="s">
        <v>453</v>
      </c>
      <c r="C95" s="254">
        <v>16.579548614074998</v>
      </c>
      <c r="D95" s="255">
        <v>14.606522589531862</v>
      </c>
      <c r="E95" s="256">
        <v>18.552574638618132</v>
      </c>
      <c r="F95" s="255">
        <v>15.904396447064299</v>
      </c>
      <c r="G95" s="256">
        <v>17.254700781085699</v>
      </c>
      <c r="H95" s="82"/>
    </row>
    <row r="96" spans="1:8" ht="15.75" customHeight="1">
      <c r="A96" s="93"/>
      <c r="B96" s="181" t="s">
        <v>454</v>
      </c>
      <c r="C96" s="254">
        <v>43.1490102077776</v>
      </c>
      <c r="D96" s="255">
        <v>41.464289639458237</v>
      </c>
      <c r="E96" s="256">
        <v>44.833730776096964</v>
      </c>
      <c r="F96" s="255">
        <v>42.078833424765079</v>
      </c>
      <c r="G96" s="256">
        <v>44.219186990790121</v>
      </c>
      <c r="H96" s="82"/>
    </row>
    <row r="97" spans="1:8" ht="15.75" customHeight="1">
      <c r="A97" s="93"/>
      <c r="B97" s="181" t="s">
        <v>455</v>
      </c>
      <c r="C97" s="240">
        <v>9.3440099567826493E-2</v>
      </c>
      <c r="D97" s="246">
        <v>8.4154307463010877E-2</v>
      </c>
      <c r="E97" s="247">
        <v>0.10272589167264211</v>
      </c>
      <c r="F97" s="246" t="s">
        <v>95</v>
      </c>
      <c r="G97" s="247" t="s">
        <v>95</v>
      </c>
      <c r="H97" s="82"/>
    </row>
    <row r="98" spans="1:8" ht="15.75" customHeight="1">
      <c r="A98" s="93"/>
      <c r="B98" s="181" t="s">
        <v>456</v>
      </c>
      <c r="C98" s="242">
        <v>1.0860091127440419</v>
      </c>
      <c r="D98" s="243">
        <v>1.0480313115987321</v>
      </c>
      <c r="E98" s="244">
        <v>1.1239869138893517</v>
      </c>
      <c r="F98" s="243">
        <v>1.058542612800693</v>
      </c>
      <c r="G98" s="244">
        <v>1.1134756126873908</v>
      </c>
      <c r="H98" s="82"/>
    </row>
    <row r="99" spans="1:8" ht="15.75" customHeight="1">
      <c r="A99" s="93"/>
      <c r="B99" s="181" t="s">
        <v>457</v>
      </c>
      <c r="C99" s="240">
        <v>3.5736127535044265E-2</v>
      </c>
      <c r="D99" s="246">
        <v>3.4549163901036774E-2</v>
      </c>
      <c r="E99" s="247">
        <v>3.6923091169051757E-2</v>
      </c>
      <c r="F99" s="246">
        <v>3.4916224416152476E-2</v>
      </c>
      <c r="G99" s="247">
        <v>3.6556030653936054E-2</v>
      </c>
      <c r="H99" s="82"/>
    </row>
    <row r="100" spans="1:8" ht="15.75" customHeight="1">
      <c r="A100" s="93"/>
      <c r="B100" s="181" t="s">
        <v>458</v>
      </c>
      <c r="C100" s="242">
        <v>2.4877231775383151</v>
      </c>
      <c r="D100" s="243">
        <v>2.2645167980947849</v>
      </c>
      <c r="E100" s="244">
        <v>2.7109295569818452</v>
      </c>
      <c r="F100" s="243">
        <v>2.3583314657723378</v>
      </c>
      <c r="G100" s="244">
        <v>2.6171148893042924</v>
      </c>
      <c r="H100" s="82"/>
    </row>
    <row r="101" spans="1:8" ht="15.75" customHeight="1">
      <c r="A101" s="93"/>
      <c r="B101" s="181" t="s">
        <v>459</v>
      </c>
      <c r="C101" s="240">
        <v>0.14964875046264225</v>
      </c>
      <c r="D101" s="246">
        <v>0.13749251907981511</v>
      </c>
      <c r="E101" s="247">
        <v>0.1618049818454694</v>
      </c>
      <c r="F101" s="246">
        <v>0.14237564551312912</v>
      </c>
      <c r="G101" s="247">
        <v>0.15692185541215539</v>
      </c>
      <c r="H101" s="82"/>
    </row>
    <row r="102" spans="1:8" ht="15.75" customHeight="1">
      <c r="A102" s="93"/>
      <c r="B102" s="181" t="s">
        <v>460</v>
      </c>
      <c r="C102" s="242">
        <v>0.91474955367626565</v>
      </c>
      <c r="D102" s="243">
        <v>0.69350143756706395</v>
      </c>
      <c r="E102" s="244">
        <v>1.1359976697854672</v>
      </c>
      <c r="F102" s="243">
        <v>0.84054819710842488</v>
      </c>
      <c r="G102" s="244">
        <v>0.98895091024410642</v>
      </c>
      <c r="H102" s="82"/>
    </row>
    <row r="103" spans="1:8" ht="15.75" customHeight="1">
      <c r="A103" s="93"/>
      <c r="B103" s="181" t="s">
        <v>462</v>
      </c>
      <c r="C103" s="254">
        <v>20.559263151150596</v>
      </c>
      <c r="D103" s="255">
        <v>19.578840343790166</v>
      </c>
      <c r="E103" s="256">
        <v>21.539685958511026</v>
      </c>
      <c r="F103" s="255">
        <v>19.913094055742413</v>
      </c>
      <c r="G103" s="256">
        <v>21.205432246558779</v>
      </c>
      <c r="H103" s="82"/>
    </row>
    <row r="104" spans="1:8" ht="15.75" customHeight="1">
      <c r="A104" s="93"/>
      <c r="B104" s="181" t="s">
        <v>463</v>
      </c>
      <c r="C104" s="240">
        <v>6.4033582935337854E-2</v>
      </c>
      <c r="D104" s="246">
        <v>6.2222838904944712E-2</v>
      </c>
      <c r="E104" s="247">
        <v>6.584432696573099E-2</v>
      </c>
      <c r="F104" s="246">
        <v>6.2570862281988007E-2</v>
      </c>
      <c r="G104" s="247">
        <v>6.5496303588687702E-2</v>
      </c>
      <c r="H104" s="82"/>
    </row>
    <row r="105" spans="1:8" ht="15.75" customHeight="1">
      <c r="A105" s="93"/>
      <c r="B105" s="181" t="s">
        <v>464</v>
      </c>
      <c r="C105" s="242">
        <v>4.5523217815217674</v>
      </c>
      <c r="D105" s="243">
        <v>4.1247614651593647</v>
      </c>
      <c r="E105" s="244">
        <v>4.97988209788417</v>
      </c>
      <c r="F105" s="243">
        <v>4.3218679068120158</v>
      </c>
      <c r="G105" s="244">
        <v>4.7827756562315189</v>
      </c>
      <c r="H105" s="82"/>
    </row>
    <row r="106" spans="1:8" ht="15.75" customHeight="1">
      <c r="A106" s="93"/>
      <c r="B106" s="181" t="s">
        <v>466</v>
      </c>
      <c r="C106" s="241">
        <v>99.469687332369631</v>
      </c>
      <c r="D106" s="249">
        <v>93.737045851749244</v>
      </c>
      <c r="E106" s="250">
        <v>105.20232881299002</v>
      </c>
      <c r="F106" s="249">
        <v>96.955878076768414</v>
      </c>
      <c r="G106" s="250">
        <v>101.98349658797085</v>
      </c>
      <c r="H106" s="82"/>
    </row>
    <row r="107" spans="1:8" ht="15.75" customHeight="1">
      <c r="A107" s="93"/>
      <c r="B107" s="181" t="s">
        <v>467</v>
      </c>
      <c r="C107" s="240">
        <v>0.53477870679319106</v>
      </c>
      <c r="D107" s="246">
        <v>0.51697913288352904</v>
      </c>
      <c r="E107" s="247">
        <v>0.55257828070285309</v>
      </c>
      <c r="F107" s="246">
        <v>0.52083154681608734</v>
      </c>
      <c r="G107" s="247">
        <v>0.54872586677029478</v>
      </c>
      <c r="H107" s="82"/>
    </row>
    <row r="108" spans="1:8" ht="15.75" customHeight="1">
      <c r="A108" s="93"/>
      <c r="B108" s="181" t="s">
        <v>468</v>
      </c>
      <c r="C108" s="242">
        <v>0.24004499973192567</v>
      </c>
      <c r="D108" s="243">
        <v>0.20866250567626743</v>
      </c>
      <c r="E108" s="244">
        <v>0.27142749378758391</v>
      </c>
      <c r="F108" s="243">
        <v>0.21434668018403269</v>
      </c>
      <c r="G108" s="244">
        <v>0.26574331927981865</v>
      </c>
      <c r="H108" s="82"/>
    </row>
    <row r="109" spans="1:8" ht="15.75" customHeight="1">
      <c r="A109" s="93"/>
      <c r="B109" s="181" t="s">
        <v>469</v>
      </c>
      <c r="C109" s="242">
        <v>8.0780673943053092</v>
      </c>
      <c r="D109" s="243">
        <v>7.7176317450189753</v>
      </c>
      <c r="E109" s="244">
        <v>8.438503043591643</v>
      </c>
      <c r="F109" s="243">
        <v>7.8215025258896205</v>
      </c>
      <c r="G109" s="244">
        <v>8.3346322627209979</v>
      </c>
      <c r="H109" s="82"/>
    </row>
    <row r="110" spans="1:8" ht="15.75" customHeight="1">
      <c r="A110" s="93"/>
      <c r="B110" s="181" t="s">
        <v>488</v>
      </c>
      <c r="C110" s="242">
        <v>0.49259259259259253</v>
      </c>
      <c r="D110" s="243">
        <v>0.24878119115495409</v>
      </c>
      <c r="E110" s="244">
        <v>0.73640399403023094</v>
      </c>
      <c r="F110" s="243" t="s">
        <v>95</v>
      </c>
      <c r="G110" s="244" t="s">
        <v>95</v>
      </c>
      <c r="H110" s="82"/>
    </row>
    <row r="111" spans="1:8" ht="15.75" customHeight="1">
      <c r="A111" s="93"/>
      <c r="B111" s="181" t="s">
        <v>471</v>
      </c>
      <c r="C111" s="242">
        <v>3.2133995925784355</v>
      </c>
      <c r="D111" s="243">
        <v>2.991407164146576</v>
      </c>
      <c r="E111" s="244">
        <v>3.4353920210102951</v>
      </c>
      <c r="F111" s="243">
        <v>3.0664493757525335</v>
      </c>
      <c r="G111" s="244">
        <v>3.3603498094043376</v>
      </c>
      <c r="H111" s="82"/>
    </row>
    <row r="112" spans="1:8" ht="15.75" customHeight="1">
      <c r="A112" s="93"/>
      <c r="B112" s="181" t="s">
        <v>472</v>
      </c>
      <c r="C112" s="254">
        <v>18.782395412107537</v>
      </c>
      <c r="D112" s="255">
        <v>17.345719276781644</v>
      </c>
      <c r="E112" s="256">
        <v>20.21907154743343</v>
      </c>
      <c r="F112" s="255">
        <v>17.994454038527056</v>
      </c>
      <c r="G112" s="256">
        <v>19.570336785688017</v>
      </c>
      <c r="H112" s="82"/>
    </row>
    <row r="113" spans="1:8" ht="15.75" customHeight="1">
      <c r="A113" s="93"/>
      <c r="B113" s="181" t="s">
        <v>473</v>
      </c>
      <c r="C113" s="240" t="s">
        <v>106</v>
      </c>
      <c r="D113" s="246" t="s">
        <v>95</v>
      </c>
      <c r="E113" s="247" t="s">
        <v>95</v>
      </c>
      <c r="F113" s="246" t="s">
        <v>95</v>
      </c>
      <c r="G113" s="247" t="s">
        <v>95</v>
      </c>
      <c r="H113" s="82"/>
    </row>
    <row r="114" spans="1:8" ht="15.75" customHeight="1">
      <c r="A114" s="93"/>
      <c r="B114" s="181" t="s">
        <v>474</v>
      </c>
      <c r="C114" s="242">
        <v>0.53678265178874573</v>
      </c>
      <c r="D114" s="243">
        <v>0.48466031730887527</v>
      </c>
      <c r="E114" s="244">
        <v>0.5889049862686162</v>
      </c>
      <c r="F114" s="243">
        <v>0.51452923343673673</v>
      </c>
      <c r="G114" s="244">
        <v>0.55903607014075474</v>
      </c>
      <c r="H114" s="82"/>
    </row>
    <row r="115" spans="1:8" ht="15.75" customHeight="1">
      <c r="A115" s="93"/>
      <c r="B115" s="181" t="s">
        <v>475</v>
      </c>
      <c r="C115" s="240">
        <v>8.2299285351948387E-2</v>
      </c>
      <c r="D115" s="246">
        <v>5.0645883370047093E-2</v>
      </c>
      <c r="E115" s="247">
        <v>0.11395268733384968</v>
      </c>
      <c r="F115" s="246" t="s">
        <v>95</v>
      </c>
      <c r="G115" s="247" t="s">
        <v>95</v>
      </c>
      <c r="H115" s="82"/>
    </row>
    <row r="116" spans="1:8" ht="15.75" customHeight="1">
      <c r="A116" s="93"/>
      <c r="B116" s="181" t="s">
        <v>476</v>
      </c>
      <c r="C116" s="242">
        <v>7.11861004231677</v>
      </c>
      <c r="D116" s="243">
        <v>6.260914123012709</v>
      </c>
      <c r="E116" s="244">
        <v>7.9763059616208309</v>
      </c>
      <c r="F116" s="243">
        <v>6.7741904311982983</v>
      </c>
      <c r="G116" s="244">
        <v>7.4630296534352416</v>
      </c>
      <c r="H116" s="82"/>
    </row>
    <row r="117" spans="1:8" ht="15.75" customHeight="1">
      <c r="A117" s="93"/>
      <c r="B117" s="181" t="s">
        <v>477</v>
      </c>
      <c r="C117" s="240">
        <v>0.25829298605834972</v>
      </c>
      <c r="D117" s="246">
        <v>0.24616552735576158</v>
      </c>
      <c r="E117" s="247">
        <v>0.27042044476093785</v>
      </c>
      <c r="F117" s="246">
        <v>0.25268687409588453</v>
      </c>
      <c r="G117" s="247">
        <v>0.2638990980208149</v>
      </c>
      <c r="H117" s="82"/>
    </row>
    <row r="118" spans="1:8" ht="15.75" customHeight="1">
      <c r="A118" s="93"/>
      <c r="B118" s="181" t="s">
        <v>478</v>
      </c>
      <c r="C118" s="242">
        <v>0.62482917611751088</v>
      </c>
      <c r="D118" s="243">
        <v>0.59022789802976794</v>
      </c>
      <c r="E118" s="244">
        <v>0.65943045420525381</v>
      </c>
      <c r="F118" s="243">
        <v>0.59525482728176016</v>
      </c>
      <c r="G118" s="244">
        <v>0.65440352495326159</v>
      </c>
      <c r="H118" s="82"/>
    </row>
    <row r="119" spans="1:8" ht="15.75" customHeight="1">
      <c r="A119" s="93"/>
      <c r="B119" s="181" t="s">
        <v>480</v>
      </c>
      <c r="C119" s="242">
        <v>3.3681649025290343</v>
      </c>
      <c r="D119" s="243">
        <v>3.0093544595199675</v>
      </c>
      <c r="E119" s="244">
        <v>3.7269753455381012</v>
      </c>
      <c r="F119" s="243">
        <v>3.1372303497130809</v>
      </c>
      <c r="G119" s="244">
        <v>3.5990994553449878</v>
      </c>
      <c r="H119" s="82"/>
    </row>
    <row r="120" spans="1:8" ht="15.75" customHeight="1">
      <c r="A120" s="93"/>
      <c r="B120" s="181" t="s">
        <v>481</v>
      </c>
      <c r="C120" s="241">
        <v>61.213296620009899</v>
      </c>
      <c r="D120" s="249">
        <v>59.43385554910612</v>
      </c>
      <c r="E120" s="250">
        <v>62.992737690913678</v>
      </c>
      <c r="F120" s="249">
        <v>59.823391411413851</v>
      </c>
      <c r="G120" s="250">
        <v>62.603201828605947</v>
      </c>
      <c r="H120" s="82"/>
    </row>
    <row r="121" spans="1:8" ht="15.75" customHeight="1">
      <c r="A121" s="93"/>
      <c r="B121" s="181" t="s">
        <v>482</v>
      </c>
      <c r="C121" s="242">
        <v>6.8562855093455743</v>
      </c>
      <c r="D121" s="243">
        <v>6.065877769287952</v>
      </c>
      <c r="E121" s="244">
        <v>7.6466932494031967</v>
      </c>
      <c r="F121" s="243">
        <v>6.4886010755554953</v>
      </c>
      <c r="G121" s="244">
        <v>7.2239699431356534</v>
      </c>
      <c r="H121" s="82"/>
    </row>
    <row r="122" spans="1:8" ht="15.75" customHeight="1">
      <c r="A122" s="93"/>
      <c r="B122" s="181" t="s">
        <v>483</v>
      </c>
      <c r="C122" s="254">
        <v>10.396707493031474</v>
      </c>
      <c r="D122" s="255">
        <v>9.8335775093921463</v>
      </c>
      <c r="E122" s="256">
        <v>10.959837476670803</v>
      </c>
      <c r="F122" s="255">
        <v>10.061840814964203</v>
      </c>
      <c r="G122" s="256">
        <v>10.731574171098746</v>
      </c>
      <c r="H122" s="82"/>
    </row>
    <row r="123" spans="1:8" ht="15.75" customHeight="1">
      <c r="A123" s="93"/>
      <c r="B123" s="181" t="s">
        <v>484</v>
      </c>
      <c r="C123" s="242">
        <v>0.7057993409578337</v>
      </c>
      <c r="D123" s="243">
        <v>0.67417544450615086</v>
      </c>
      <c r="E123" s="244">
        <v>0.73742323740951654</v>
      </c>
      <c r="F123" s="243">
        <v>0.67404291206192102</v>
      </c>
      <c r="G123" s="244">
        <v>0.73755576985374638</v>
      </c>
      <c r="H123" s="82"/>
    </row>
    <row r="124" spans="1:8" ht="15.75" customHeight="1">
      <c r="A124" s="93"/>
      <c r="B124" s="181" t="s">
        <v>485</v>
      </c>
      <c r="C124" s="241">
        <v>71.91943961484759</v>
      </c>
      <c r="D124" s="249">
        <v>69.165776227155277</v>
      </c>
      <c r="E124" s="250">
        <v>74.673103002539904</v>
      </c>
      <c r="F124" s="249">
        <v>70.079448342491659</v>
      </c>
      <c r="G124" s="250">
        <v>73.759430887203521</v>
      </c>
      <c r="H124" s="82"/>
    </row>
    <row r="125" spans="1:8" ht="15.75" customHeight="1">
      <c r="A125" s="93"/>
      <c r="B125" s="181" t="s">
        <v>486</v>
      </c>
      <c r="C125" s="242">
        <v>8.1106364217048448</v>
      </c>
      <c r="D125" s="243">
        <v>7.4298308341699864</v>
      </c>
      <c r="E125" s="244">
        <v>8.7914420092397041</v>
      </c>
      <c r="F125" s="243">
        <v>7.7311243198562183</v>
      </c>
      <c r="G125" s="244">
        <v>8.4901485235534704</v>
      </c>
      <c r="H125" s="82"/>
    </row>
    <row r="126" spans="1:8" ht="15.75" customHeight="1">
      <c r="A126" s="93"/>
      <c r="B126" s="262" t="s">
        <v>182</v>
      </c>
      <c r="C126" s="263"/>
      <c r="D126" s="263"/>
      <c r="E126" s="263"/>
      <c r="F126" s="263"/>
      <c r="G126" s="202"/>
      <c r="H126" s="82"/>
    </row>
    <row r="127" spans="1:8" ht="15.75" customHeight="1">
      <c r="A127" s="93"/>
      <c r="B127" s="200" t="s">
        <v>467</v>
      </c>
      <c r="C127" s="259">
        <v>0.53746428555555559</v>
      </c>
      <c r="D127" s="260">
        <v>0.52194904700987366</v>
      </c>
      <c r="E127" s="261">
        <v>0.55297952410123752</v>
      </c>
      <c r="F127" s="260">
        <v>0.52361868248341792</v>
      </c>
      <c r="G127" s="261">
        <v>0.55130988862769326</v>
      </c>
      <c r="H127" s="82"/>
    </row>
    <row r="128" spans="1:8" ht="15.75" customHeight="1">
      <c r="B128" s="264" t="s">
        <v>753</v>
      </c>
    </row>
    <row r="129" spans="1:7" ht="15.75" customHeight="1">
      <c r="A129" s="1"/>
      <c r="B129" s="265" t="s">
        <v>757</v>
      </c>
      <c r="C129"/>
      <c r="D129"/>
      <c r="E129"/>
      <c r="F129"/>
      <c r="G129"/>
    </row>
    <row r="130" spans="1:7" ht="15.75" customHeight="1">
      <c r="A130" s="1"/>
      <c r="B130"/>
      <c r="C130"/>
      <c r="D130"/>
      <c r="E130"/>
      <c r="F130"/>
      <c r="G130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69 A70:G70 A71:A125 A126:G126 A127">
    <cfRule type="expression" dxfId="42" priority="241">
      <formula>IF(CertVal_IsBlnkRow*CertVal_IsBlnkRowNext=1,TRUE,FALSE)</formula>
    </cfRule>
  </conditionalFormatting>
  <conditionalFormatting sqref="B5:G127">
    <cfRule type="expression" dxfId="41" priority="1">
      <formula>IF(CertVal_IsBlnkRow*CertVal_IsBlnkRowNext=1,TRUE,FALSE)</formula>
    </cfRule>
  </conditionalFormatting>
  <hyperlinks>
    <hyperlink ref="B5" location="'Fire Assay'!$A$1" display="'Fire Assay'!$A$1" xr:uid="{2391B7A4-E786-4890-863B-A43F0294A070}"/>
    <hyperlink ref="B7" location="'PA'!$A$1" display="'PA'!$A$1" xr:uid="{94720CAF-BB47-4D27-AC49-B6C2033465F2}"/>
    <hyperlink ref="B9" location="'AR Digest 10-50g'!$A$1" display="'AR Digest 10-50g'!$A$1" xr:uid="{6E07B92F-0101-4DAA-B4E2-CCF35065B316}"/>
    <hyperlink ref="B11" location="'CNL'!$A$1" display="'CNL'!$A$1" xr:uid="{A0CAAB5D-3B0A-4CC8-B970-1FED2E7E5918}"/>
    <hyperlink ref="B13" location="'4-Acid'!$A$1" display="'4-Acid'!$A$1" xr:uid="{52C9C659-BD39-4D94-9704-383558F22CC6}"/>
    <hyperlink ref="B14" location="'4-Acid'!$A$18" display="'4-Acid'!$A$18" xr:uid="{4580D8A9-A7D1-456B-B643-3644E9F5B97D}"/>
    <hyperlink ref="B15" location="'4-Acid'!$A$58" display="'4-Acid'!$A$58" xr:uid="{4F1FFD19-10DE-4354-A336-778F8D39F974}"/>
    <hyperlink ref="B16" location="'4-Acid'!$A$94" display="'4-Acid'!$A$94" xr:uid="{275C2B85-7A28-4DAD-9CC7-B5A4D0D00AA1}"/>
    <hyperlink ref="B17" location="'4-Acid'!$A$112" display="'4-Acid'!$A$112" xr:uid="{DF39B3CE-ACA1-4EF1-B45E-65C6E660B7EE}"/>
    <hyperlink ref="B18" location="'4-Acid'!$A$131" display="'4-Acid'!$A$131" xr:uid="{4D46D8E6-BBF2-4E9F-8C7D-51B7AB666CFD}"/>
    <hyperlink ref="B19" location="'4-Acid'!$A$150" display="'4-Acid'!$A$150" xr:uid="{56C90360-B0E8-4C04-BF00-D9C11A475835}"/>
    <hyperlink ref="B20" location="'4-Acid'!$A$168" display="'4-Acid'!$A$168" xr:uid="{ECB41811-28E8-48EA-8761-68470DC2F621}"/>
    <hyperlink ref="B21" location="'4-Acid'!$A$187" display="'4-Acid'!$A$187" xr:uid="{2972A647-5CE8-41CF-BC83-1DF8AE94B961}"/>
    <hyperlink ref="B22" location="'4-Acid'!$A$205" display="'4-Acid'!$A$205" xr:uid="{5949FE48-98BD-4870-9590-F5666770C5A3}"/>
    <hyperlink ref="B23" location="'4-Acid'!$A$224" display="'4-Acid'!$A$224" xr:uid="{D058B9E5-A608-4E95-9CB8-B32FB38E22D7}"/>
    <hyperlink ref="B24" location="'4-Acid'!$A$242" display="'4-Acid'!$A$242" xr:uid="{993B637A-4D43-48C5-8904-2C839805DB89}"/>
    <hyperlink ref="B25" location="'4-Acid'!$A$261" display="'4-Acid'!$A$261" xr:uid="{A998CC14-33F1-47FD-B2D6-2634288E672F}"/>
    <hyperlink ref="B26" location="'4-Acid'!$A$279" display="'4-Acid'!$A$279" xr:uid="{14DCCB2D-95C0-4D7B-8466-129600195543}"/>
    <hyperlink ref="B27" location="'4-Acid'!$A$297" display="'4-Acid'!$A$297" xr:uid="{33F7B8A0-FD24-4820-8757-B6C900803F4E}"/>
    <hyperlink ref="B28" location="'4-Acid'!$A$315" display="'4-Acid'!$A$315" xr:uid="{FC7F993B-0ACF-4536-812A-348146D4B9CA}"/>
    <hyperlink ref="B29" location="'4-Acid'!$A$333" display="'4-Acid'!$A$333" xr:uid="{D5AFC932-9A05-4118-B797-381B7FEC4302}"/>
    <hyperlink ref="B30" location="'4-Acid'!$A$351" display="'4-Acid'!$A$351" xr:uid="{7CA6AA41-5231-46C4-9CFE-196DFCE6D5EC}"/>
    <hyperlink ref="B31" location="'4-Acid'!$A$369" display="'4-Acid'!$A$369" xr:uid="{D41B69F5-BFAB-41E3-AC18-6AC98A10762C}"/>
    <hyperlink ref="B32" location="'4-Acid'!$A$405" display="'4-Acid'!$A$405" xr:uid="{AA646AD6-2246-4160-9EDA-CC86561EAC0A}"/>
    <hyperlink ref="B33" location="'4-Acid'!$A$442" display="'4-Acid'!$A$442" xr:uid="{5F24D8AA-3B0E-4406-8663-3F859FA43063}"/>
    <hyperlink ref="B34" location="'4-Acid'!$A$460" display="'4-Acid'!$A$460" xr:uid="{8836DFBD-5377-4B91-806B-BB0A16FD817E}"/>
    <hyperlink ref="B35" location="'4-Acid'!$A$478" display="'4-Acid'!$A$478" xr:uid="{0CC9B287-53C1-4F1A-9476-A19C184A89FE}"/>
    <hyperlink ref="B36" location="'4-Acid'!$A$496" display="'4-Acid'!$A$496" xr:uid="{0750B607-29C4-42C8-A487-855DA3B3E39E}"/>
    <hyperlink ref="B37" location="'4-Acid'!$A$514" display="'4-Acid'!$A$514" xr:uid="{51720E7B-F8CE-493B-A788-3B9C92E55FDE}"/>
    <hyperlink ref="B38" location="'4-Acid'!$A$532" display="'4-Acid'!$A$532" xr:uid="{705A1239-5236-425F-BAC1-86E146543A6B}"/>
    <hyperlink ref="B39" location="'4-Acid'!$A$550" display="'4-Acid'!$A$550" xr:uid="{7BC5E3BD-06ED-4728-88D0-0FDE991D1DF6}"/>
    <hyperlink ref="B40" location="'4-Acid'!$A$568" display="'4-Acid'!$A$568" xr:uid="{AD511185-F68F-466A-87EC-6B67C052C585}"/>
    <hyperlink ref="B41" location="'4-Acid'!$A$586" display="'4-Acid'!$A$586" xr:uid="{CF7FC5E1-2409-4317-B0BE-01ED708427A3}"/>
    <hyperlink ref="B42" location="'4-Acid'!$A$605" display="'4-Acid'!$A$605" xr:uid="{228E9EC6-C526-4FD9-B9F9-43FE56DE0BE7}"/>
    <hyperlink ref="B43" location="'4-Acid'!$A$623" display="'4-Acid'!$A$623" xr:uid="{1617088C-0AE1-42C8-B96C-80B945FF3407}"/>
    <hyperlink ref="B44" location="'4-Acid'!$A$642" display="'4-Acid'!$A$642" xr:uid="{49F31C53-AC2F-473B-A398-C8A20C9FEF3F}"/>
    <hyperlink ref="B45" location="'4-Acid'!$A$660" display="'4-Acid'!$A$660" xr:uid="{63F2E8B0-F6A7-45D5-98D8-E8D14BF07713}"/>
    <hyperlink ref="B46" location="'4-Acid'!$A$678" display="'4-Acid'!$A$678" xr:uid="{0A9A7D0E-2053-437A-B4B1-C7B0A8E23F85}"/>
    <hyperlink ref="B47" location="'4-Acid'!$A$696" display="'4-Acid'!$A$696" xr:uid="{7F653198-AF22-4915-83E6-6DD61C1AEDEC}"/>
    <hyperlink ref="B48" location="'4-Acid'!$A$714" display="'4-Acid'!$A$714" xr:uid="{109A52A5-3650-42C0-A4D8-068F8833E54B}"/>
    <hyperlink ref="B49" location="'4-Acid'!$A$732" display="'4-Acid'!$A$732" xr:uid="{477A6AA1-4D54-47FA-8BC5-D3ED6A22242B}"/>
    <hyperlink ref="B50" location="'4-Acid'!$A$768" display="'4-Acid'!$A$768" xr:uid="{0B91F7FF-B4C5-4019-B280-77984B7052EC}"/>
    <hyperlink ref="B51" location="'4-Acid'!$A$787" display="'4-Acid'!$A$787" xr:uid="{30A10FF2-0DD6-4313-A2A7-C8F70F6D1C30}"/>
    <hyperlink ref="B52" location="'4-Acid'!$A$806" display="'4-Acid'!$A$806" xr:uid="{C94BFEB9-1729-4D52-A946-3DAB5EACE97C}"/>
    <hyperlink ref="B53" location="'4-Acid'!$A$842" display="'4-Acid'!$A$842" xr:uid="{847DA097-EE99-4D7B-8C58-D0A658B81949}"/>
    <hyperlink ref="B54" location="'4-Acid'!$A$861" display="'4-Acid'!$A$861" xr:uid="{85B59B41-E29C-464F-BC4D-E2288BF9735A}"/>
    <hyperlink ref="B55" location="'4-Acid'!$A$880" display="'4-Acid'!$A$880" xr:uid="{E2523E14-0CBC-4FDE-93F0-89056E8EFC49}"/>
    <hyperlink ref="B56" location="'4-Acid'!$A$898" display="'4-Acid'!$A$898" xr:uid="{E1D05251-54D9-4787-BD67-ED5BA4F0E2EB}"/>
    <hyperlink ref="B57" location="'4-Acid'!$A$917" display="'4-Acid'!$A$917" xr:uid="{AD9DE16C-7DC8-45B5-AB30-40F56BA91D61}"/>
    <hyperlink ref="B58" location="'4-Acid'!$A$936" display="'4-Acid'!$A$936" xr:uid="{825DF987-731F-42E3-894A-805033A22C4E}"/>
    <hyperlink ref="B59" location="'4-Acid'!$A$955" display="'4-Acid'!$A$955" xr:uid="{3752A166-AE9D-4C6F-882C-DF08459895E9}"/>
    <hyperlink ref="B60" location="'4-Acid'!$A$974" display="'4-Acid'!$A$974" xr:uid="{9ABD01E5-235B-448E-B684-2CB5098C3709}"/>
    <hyperlink ref="B61" location="'4-Acid'!$A$992" display="'4-Acid'!$A$992" xr:uid="{8B97F3F6-6F64-4DD9-B651-47F5CC1B2107}"/>
    <hyperlink ref="B62" location="'4-Acid'!$A$1011" display="'4-Acid'!$A$1011" xr:uid="{93BD7941-A542-4974-B702-CFB39B004DB7}"/>
    <hyperlink ref="B63" location="'4-Acid'!$A$1029" display="'4-Acid'!$A$1029" xr:uid="{731D2694-2218-4F95-BFB6-FE23C7B29FC9}"/>
    <hyperlink ref="B64" location="'4-Acid'!$A$1048" display="'4-Acid'!$A$1048" xr:uid="{2CF2976C-7F2E-4487-85AF-A597DB000015}"/>
    <hyperlink ref="B65" location="'4-Acid'!$A$1066" display="'4-Acid'!$A$1066" xr:uid="{C64F6309-ECD1-46C9-87B6-658F9FAE650E}"/>
    <hyperlink ref="B66" location="'4-Acid'!$A$1085" display="'4-Acid'!$A$1085" xr:uid="{8F3D2F95-A93C-4199-98E4-F0BC6A8E3BA3}"/>
    <hyperlink ref="B67" location="'4-Acid'!$A$1104" display="'4-Acid'!$A$1104" xr:uid="{3DA9FFF8-B1E6-4B68-ABA8-5ADF07E4344F}"/>
    <hyperlink ref="B68" location="'4-Acid'!$A$1122" display="'4-Acid'!$A$1122" xr:uid="{EB6C7985-CF61-4EDB-A258-BA598964B979}"/>
    <hyperlink ref="B69" location="'4-Acid'!$A$1140" display="'4-Acid'!$A$1140" xr:uid="{745F54A9-C6E7-49F5-94A5-829F6B67F693}"/>
    <hyperlink ref="B71" location="'Aqua Regia'!$A$1" display="'Aqua Regia'!$A$1" xr:uid="{8B2AFC9A-767B-4CF8-A473-AE6D7D3CC8F1}"/>
    <hyperlink ref="B72" location="'Aqua Regia'!$A$18" display="'Aqua Regia'!$A$18" xr:uid="{9C5A7DE6-E417-4618-A933-093E349EB0CD}"/>
    <hyperlink ref="B73" location="'Aqua Regia'!$A$58" display="'Aqua Regia'!$A$58" xr:uid="{B27FDE53-7D8F-45F5-B402-7C49756880C0}"/>
    <hyperlink ref="B74" location="'Aqua Regia'!$A$94" display="'Aqua Regia'!$A$94" xr:uid="{CEF8CF68-43E1-4230-9057-187EAAB73D5B}"/>
    <hyperlink ref="B75" location="'Aqua Regia'!$A$112" display="'Aqua Regia'!$A$112" xr:uid="{553F8538-D05B-4B8F-B31C-FACDDD157541}"/>
    <hyperlink ref="B76" location="'Aqua Regia'!$A$131" display="'Aqua Regia'!$A$131" xr:uid="{38875CB3-3138-4662-997D-C1D475C4D050}"/>
    <hyperlink ref="B77" location="'Aqua Regia'!$A$149" display="'Aqua Regia'!$A$149" xr:uid="{0A413BA0-DFD3-4F04-A1B8-2CEDB8C197A4}"/>
    <hyperlink ref="B78" location="'Aqua Regia'!$A$167" display="'Aqua Regia'!$A$167" xr:uid="{FD9F23E6-7AB6-48C8-852F-617AB24CDA52}"/>
    <hyperlink ref="B79" location="'Aqua Regia'!$A$186" display="'Aqua Regia'!$A$186" xr:uid="{5855A518-1192-4825-8257-0DDA4B5AE2F1}"/>
    <hyperlink ref="B80" location="'Aqua Regia'!$A$204" display="'Aqua Regia'!$A$204" xr:uid="{05B78E02-171A-4F7A-91EE-BCAFDBE4D463}"/>
    <hyperlink ref="B81" location="'Aqua Regia'!$A$223" display="'Aqua Regia'!$A$223" xr:uid="{B7BD400E-DE6E-4FE4-A33C-3BA42B71F3DD}"/>
    <hyperlink ref="B82" location="'Aqua Regia'!$A$241" display="'Aqua Regia'!$A$241" xr:uid="{F9A4D586-7CAA-4E52-802B-A236DB4FAB2D}"/>
    <hyperlink ref="B83" location="'Aqua Regia'!$A$259" display="'Aqua Regia'!$A$259" xr:uid="{A9AC8E2B-6A58-47ED-97B2-72AAD133B196}"/>
    <hyperlink ref="B84" location="'Aqua Regia'!$A$277" display="'Aqua Regia'!$A$277" xr:uid="{B72ADF22-6466-4098-8721-76C070A13C09}"/>
    <hyperlink ref="B85" location="'Aqua Regia'!$A$295" display="'Aqua Regia'!$A$295" xr:uid="{30B7E32A-2756-4179-A79C-70CD779CE881}"/>
    <hyperlink ref="B86" location="'Aqua Regia'!$A$313" display="'Aqua Regia'!$A$313" xr:uid="{32154C04-01D5-4FEC-AC43-75370BDAB509}"/>
    <hyperlink ref="B87" location="'Aqua Regia'!$A$331" display="'Aqua Regia'!$A$331" xr:uid="{8C190BD1-1631-47F4-9882-18A0DCF7FB60}"/>
    <hyperlink ref="B88" location="'Aqua Regia'!$A$349" display="'Aqua Regia'!$A$349" xr:uid="{BA0D6AB8-EB81-4DE0-8B68-0B793981BA68}"/>
    <hyperlink ref="B89" location="'Aqua Regia'!$A$368" display="'Aqua Regia'!$A$368" xr:uid="{7973FBCF-C9AF-4D9E-9189-DE6C76558F4F}"/>
    <hyperlink ref="B90" location="'Aqua Regia'!$A$386" display="'Aqua Regia'!$A$386" xr:uid="{EA241F12-B843-46B6-ACE1-AF1EE83FAE26}"/>
    <hyperlink ref="B91" location="'Aqua Regia'!$A$404" display="'Aqua Regia'!$A$404" xr:uid="{23F130C0-5826-4043-AFE4-6D5E77507584}"/>
    <hyperlink ref="B92" location="'Aqua Regia'!$A$441" display="'Aqua Regia'!$A$441" xr:uid="{03876DA8-E731-44A8-BD90-FDD0F6FD61A2}"/>
    <hyperlink ref="B93" location="'Aqua Regia'!$A$459" display="'Aqua Regia'!$A$459" xr:uid="{D72669E6-39A1-4E2C-BE54-5DAF0FD19D0E}"/>
    <hyperlink ref="B94" location="'Aqua Regia'!$A$477" display="'Aqua Regia'!$A$477" xr:uid="{2269BB36-0639-443B-A4AF-5E3B9FCC6673}"/>
    <hyperlink ref="B95" location="'Aqua Regia'!$A$495" display="'Aqua Regia'!$A$495" xr:uid="{D2776AA5-9355-40AD-A8BF-220EE80E1E0A}"/>
    <hyperlink ref="B96" location="'Aqua Regia'!$A$514" display="'Aqua Regia'!$A$514" xr:uid="{4889DA84-6CDF-4D20-A9B5-DF6832232FBB}"/>
    <hyperlink ref="B97" location="'Aqua Regia'!$A$532" display="'Aqua Regia'!$A$532" xr:uid="{7B9A2D56-F830-47B2-A304-F73943C7F4A8}"/>
    <hyperlink ref="B98" location="'Aqua Regia'!$A$550" display="'Aqua Regia'!$A$550" xr:uid="{CB1A3565-A86B-4ADA-BEB2-E75786BA080B}"/>
    <hyperlink ref="B99" location="'Aqua Regia'!$A$568" display="'Aqua Regia'!$A$568" xr:uid="{F82BAAD6-5DA6-4B51-9DF8-BD9FCB50225B}"/>
    <hyperlink ref="B100" location="'Aqua Regia'!$A$586" display="'Aqua Regia'!$A$586" xr:uid="{402628B2-0E0A-4952-8093-31EDD4595B21}"/>
    <hyperlink ref="B101" location="'Aqua Regia'!$A$605" display="'Aqua Regia'!$A$605" xr:uid="{1596DBC8-E0F7-49B1-9B98-24853CBA6938}"/>
    <hyperlink ref="B102" location="'Aqua Regia'!$A$623" display="'Aqua Regia'!$A$623" xr:uid="{58F89201-1415-4133-A586-50FBDB8B9C88}"/>
    <hyperlink ref="B103" location="'Aqua Regia'!$A$660" display="'Aqua Regia'!$A$660" xr:uid="{500C6716-8E5D-410B-8D87-EC1902484D5A}"/>
    <hyperlink ref="B104" location="'Aqua Regia'!$A$678" display="'Aqua Regia'!$A$678" xr:uid="{9EC85596-0E55-4E1F-A1A4-7E999B3B6D3D}"/>
    <hyperlink ref="B105" location="'Aqua Regia'!$A$696" display="'Aqua Regia'!$A$696" xr:uid="{97E4005F-5207-45BB-BDE6-898568F71AD5}"/>
    <hyperlink ref="B106" location="'Aqua Regia'!$A$769" display="'Aqua Regia'!$A$769" xr:uid="{8990A97A-E046-4733-AA48-4742256EE579}"/>
    <hyperlink ref="B107" location="'Aqua Regia'!$A$805" display="'Aqua Regia'!$A$805" xr:uid="{81667620-16C2-4E4D-ACED-ACCF212E7979}"/>
    <hyperlink ref="B108" location="'Aqua Regia'!$A$823" display="'Aqua Regia'!$A$823" xr:uid="{C7499F97-6968-4B16-8868-5BE95BB07FD2}"/>
    <hyperlink ref="B109" location="'Aqua Regia'!$A$841" display="'Aqua Regia'!$A$841" xr:uid="{65389713-9C02-4C72-870E-7A9042BAC182}"/>
    <hyperlink ref="B110" location="'Aqua Regia'!$A$860" display="'Aqua Regia'!$A$860" xr:uid="{CA190222-A3FC-4DC9-8579-25CF4092C8CC}"/>
    <hyperlink ref="B111" location="'Aqua Regia'!$A$914" display="'Aqua Regia'!$A$914" xr:uid="{C823B91A-9E0B-46A8-BE1D-6409EF14D477}"/>
    <hyperlink ref="B112" location="'Aqua Regia'!$A$932" display="'Aqua Regia'!$A$932" xr:uid="{C95DE53C-3211-48C7-A366-9565CA9DF898}"/>
    <hyperlink ref="B113" location="'Aqua Regia'!$A$950" display="'Aqua Regia'!$A$950" xr:uid="{BBA4F758-C51C-4806-9535-909EB6C07174}"/>
    <hyperlink ref="B114" location="'Aqua Regia'!$A$968" display="'Aqua Regia'!$A$968" xr:uid="{92E43E65-C719-485D-879F-218F3927208D}"/>
    <hyperlink ref="B115" location="'Aqua Regia'!$A$986" display="'Aqua Regia'!$A$986" xr:uid="{9E73C6F3-12EA-4C06-B716-A4B8314F0454}"/>
    <hyperlink ref="B116" location="'Aqua Regia'!$A$1005" display="'Aqua Regia'!$A$1005" xr:uid="{A1D9130C-2292-4AE8-B792-7FD30453EC07}"/>
    <hyperlink ref="B117" location="'Aqua Regia'!$A$1023" display="'Aqua Regia'!$A$1023" xr:uid="{982372E8-239E-4A0E-9C8F-B562F8F7EE78}"/>
    <hyperlink ref="B118" location="'Aqua Regia'!$A$1041" display="'Aqua Regia'!$A$1041" xr:uid="{329578F8-E561-4FD2-A144-C67891279029}"/>
    <hyperlink ref="B119" location="'Aqua Regia'!$A$1077" display="'Aqua Regia'!$A$1077" xr:uid="{D9C04DDD-7437-44E5-BB84-8E47B2754115}"/>
    <hyperlink ref="B120" location="'Aqua Regia'!$A$1095" display="'Aqua Regia'!$A$1095" xr:uid="{FC681B2E-21E1-4531-AEFE-C277924C72DB}"/>
    <hyperlink ref="B121" location="'Aqua Regia'!$A$1113" display="'Aqua Regia'!$A$1113" xr:uid="{49910795-8674-4493-9DF0-CE707FC0CDA5}"/>
    <hyperlink ref="B122" location="'Aqua Regia'!$A$1132" display="'Aqua Regia'!$A$1132" xr:uid="{E1F628D2-2D14-4B09-9B57-25AB33EC26BE}"/>
    <hyperlink ref="B123" location="'Aqua Regia'!$A$1151" display="'Aqua Regia'!$A$1151" xr:uid="{89933785-5033-437F-89CD-B7DC3ACC7034}"/>
    <hyperlink ref="B124" location="'Aqua Regia'!$A$1169" display="'Aqua Regia'!$A$1169" xr:uid="{0DE35B8A-A28F-4F02-B670-B3B6CCB8F5BC}"/>
    <hyperlink ref="B125" location="'Aqua Regia'!$A$1187" display="'Aqua Regia'!$A$1187" xr:uid="{21FB7135-E78C-4258-9E3F-E65C9DEFB198}"/>
    <hyperlink ref="B127" location="'IRC'!$A$18" display="'IRC'!$A$18" xr:uid="{F72DCB1A-B782-4443-9FE1-47292D1F635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146B5-8F72-40F3-A575-390275C0B030}">
  <sheetPr codeName="Sheet14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492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5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1" t="s">
        <v>229</v>
      </c>
      <c r="E3" s="152" t="s">
        <v>230</v>
      </c>
      <c r="F3" s="153" t="s">
        <v>231</v>
      </c>
      <c r="G3" s="153" t="s">
        <v>232</v>
      </c>
      <c r="H3" s="153" t="s">
        <v>233</v>
      </c>
      <c r="I3" s="153" t="s">
        <v>234</v>
      </c>
      <c r="J3" s="153" t="s">
        <v>235</v>
      </c>
      <c r="K3" s="153" t="s">
        <v>293</v>
      </c>
      <c r="L3" s="153" t="s">
        <v>236</v>
      </c>
      <c r="M3" s="153" t="s">
        <v>237</v>
      </c>
      <c r="N3" s="153" t="s">
        <v>239</v>
      </c>
      <c r="O3" s="153" t="s">
        <v>240</v>
      </c>
      <c r="P3" s="153" t="s">
        <v>241</v>
      </c>
      <c r="Q3" s="153" t="s">
        <v>242</v>
      </c>
      <c r="R3" s="153" t="s">
        <v>243</v>
      </c>
      <c r="S3" s="153" t="s">
        <v>244</v>
      </c>
      <c r="T3" s="153" t="s">
        <v>247</v>
      </c>
      <c r="U3" s="153" t="s">
        <v>248</v>
      </c>
      <c r="V3" s="153" t="s">
        <v>249</v>
      </c>
      <c r="W3" s="153" t="s">
        <v>250</v>
      </c>
      <c r="X3" s="153" t="s">
        <v>259</v>
      </c>
      <c r="Y3" s="153" t="s">
        <v>260</v>
      </c>
      <c r="Z3" s="154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294</v>
      </c>
      <c r="F4" s="11" t="s">
        <v>294</v>
      </c>
      <c r="G4" s="11" t="s">
        <v>295</v>
      </c>
      <c r="H4" s="11" t="s">
        <v>296</v>
      </c>
      <c r="I4" s="11" t="s">
        <v>294</v>
      </c>
      <c r="J4" s="11" t="s">
        <v>294</v>
      </c>
      <c r="K4" s="11" t="s">
        <v>294</v>
      </c>
      <c r="L4" s="11" t="s">
        <v>294</v>
      </c>
      <c r="M4" s="11" t="s">
        <v>296</v>
      </c>
      <c r="N4" s="11" t="s">
        <v>296</v>
      </c>
      <c r="O4" s="11" t="s">
        <v>297</v>
      </c>
      <c r="P4" s="11" t="s">
        <v>294</v>
      </c>
      <c r="Q4" s="11" t="s">
        <v>294</v>
      </c>
      <c r="R4" s="11" t="s">
        <v>294</v>
      </c>
      <c r="S4" s="11" t="s">
        <v>294</v>
      </c>
      <c r="T4" s="11" t="s">
        <v>294</v>
      </c>
      <c r="U4" s="11" t="s">
        <v>294</v>
      </c>
      <c r="V4" s="11" t="s">
        <v>294</v>
      </c>
      <c r="W4" s="11" t="s">
        <v>294</v>
      </c>
      <c r="X4" s="11" t="s">
        <v>294</v>
      </c>
      <c r="Y4" s="11" t="s">
        <v>294</v>
      </c>
      <c r="Z4" s="154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263</v>
      </c>
      <c r="E5" s="26" t="s">
        <v>298</v>
      </c>
      <c r="F5" s="26" t="s">
        <v>298</v>
      </c>
      <c r="G5" s="26" t="s">
        <v>298</v>
      </c>
      <c r="H5" s="26" t="s">
        <v>298</v>
      </c>
      <c r="I5" s="26" t="s">
        <v>298</v>
      </c>
      <c r="J5" s="26" t="s">
        <v>298</v>
      </c>
      <c r="K5" s="26" t="s">
        <v>298</v>
      </c>
      <c r="L5" s="26" t="s">
        <v>264</v>
      </c>
      <c r="M5" s="26" t="s">
        <v>264</v>
      </c>
      <c r="N5" s="26" t="s">
        <v>264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299</v>
      </c>
      <c r="U5" s="26" t="s">
        <v>266</v>
      </c>
      <c r="V5" s="26" t="s">
        <v>300</v>
      </c>
      <c r="W5" s="26" t="s">
        <v>300</v>
      </c>
      <c r="X5" s="26" t="s">
        <v>266</v>
      </c>
      <c r="Y5" s="26" t="s">
        <v>298</v>
      </c>
      <c r="Z5" s="154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1.4539239997470359</v>
      </c>
      <c r="E6" s="148">
        <v>1.1000000000000001</v>
      </c>
      <c r="F6" s="22">
        <v>1.274</v>
      </c>
      <c r="G6" s="22">
        <v>1.3613424281591699</v>
      </c>
      <c r="H6" s="22">
        <v>1.38</v>
      </c>
      <c r="I6" s="22">
        <v>1.346534653</v>
      </c>
      <c r="J6" s="22">
        <v>1.35</v>
      </c>
      <c r="K6" s="22">
        <v>1.4115082000000001</v>
      </c>
      <c r="L6" s="22">
        <v>1.39</v>
      </c>
      <c r="M6" s="22">
        <v>1.5</v>
      </c>
      <c r="N6" s="22">
        <v>1.39</v>
      </c>
      <c r="O6" s="22">
        <v>1.39</v>
      </c>
      <c r="P6" s="22">
        <v>1.45</v>
      </c>
      <c r="Q6" s="22">
        <v>1.51</v>
      </c>
      <c r="R6" s="22">
        <v>1.27</v>
      </c>
      <c r="S6" s="22">
        <v>1.3</v>
      </c>
      <c r="T6" s="22">
        <v>1.3153153153153154</v>
      </c>
      <c r="U6" s="22">
        <v>1.31</v>
      </c>
      <c r="V6" s="22">
        <v>1.41</v>
      </c>
      <c r="W6" s="148">
        <v>1.3</v>
      </c>
      <c r="X6" s="22">
        <v>1.32</v>
      </c>
      <c r="Y6" s="148">
        <v>1.0549999999999999</v>
      </c>
      <c r="Z6" s="154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1.4510003643609468</v>
      </c>
      <c r="E7" s="150">
        <v>0.96</v>
      </c>
      <c r="F7" s="11">
        <v>1.2556</v>
      </c>
      <c r="G7" s="11">
        <v>1.3426857509751107</v>
      </c>
      <c r="H7" s="11">
        <v>1.37</v>
      </c>
      <c r="I7" s="11">
        <v>1.38</v>
      </c>
      <c r="J7" s="11">
        <v>1.32</v>
      </c>
      <c r="K7" s="11">
        <v>1.42428434</v>
      </c>
      <c r="L7" s="11">
        <v>1.35</v>
      </c>
      <c r="M7" s="11">
        <v>1.42</v>
      </c>
      <c r="N7" s="11">
        <v>1.4</v>
      </c>
      <c r="O7" s="11">
        <v>1.4</v>
      </c>
      <c r="P7" s="11">
        <v>1.42</v>
      </c>
      <c r="Q7" s="11">
        <v>1.53</v>
      </c>
      <c r="R7" s="149">
        <v>1.21</v>
      </c>
      <c r="S7" s="11">
        <v>1.36</v>
      </c>
      <c r="T7" s="11">
        <v>1.292646323161581</v>
      </c>
      <c r="U7" s="11">
        <v>1.32</v>
      </c>
      <c r="V7" s="11">
        <v>1.39</v>
      </c>
      <c r="W7" s="150">
        <v>1.3</v>
      </c>
      <c r="X7" s="11">
        <v>1.26</v>
      </c>
      <c r="Y7" s="150">
        <v>1.1990000000000001</v>
      </c>
      <c r="Z7" s="154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1.4612194894520043</v>
      </c>
      <c r="E8" s="150">
        <v>1.1499999999999999</v>
      </c>
      <c r="F8" s="11">
        <v>1.2649999999999999</v>
      </c>
      <c r="G8" s="11">
        <v>1.3347135848895924</v>
      </c>
      <c r="H8" s="11">
        <v>1.41</v>
      </c>
      <c r="I8" s="11">
        <v>1.3631840799999999</v>
      </c>
      <c r="J8" s="11">
        <v>1.33</v>
      </c>
      <c r="K8" s="11">
        <v>1.41074002</v>
      </c>
      <c r="L8" s="11">
        <v>1.35</v>
      </c>
      <c r="M8" s="11">
        <v>1.46</v>
      </c>
      <c r="N8" s="11">
        <v>1.4</v>
      </c>
      <c r="O8" s="11">
        <v>1.4</v>
      </c>
      <c r="P8" s="11">
        <v>1.46</v>
      </c>
      <c r="Q8" s="11">
        <v>1.51</v>
      </c>
      <c r="R8" s="11">
        <v>1.3</v>
      </c>
      <c r="S8" s="11">
        <v>1.32</v>
      </c>
      <c r="T8" s="11">
        <v>1.3440000000000001</v>
      </c>
      <c r="U8" s="11">
        <v>1.36</v>
      </c>
      <c r="V8" s="11">
        <v>1.39</v>
      </c>
      <c r="W8" s="150">
        <v>1.3</v>
      </c>
      <c r="X8" s="11">
        <v>1.32</v>
      </c>
      <c r="Y8" s="150">
        <v>1.091</v>
      </c>
      <c r="Z8" s="154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1.4087715180086726</v>
      </c>
      <c r="E9" s="150">
        <v>0.96</v>
      </c>
      <c r="F9" s="11">
        <v>1.278</v>
      </c>
      <c r="G9" s="11">
        <v>1.3222417718201831</v>
      </c>
      <c r="H9" s="11">
        <v>1.41</v>
      </c>
      <c r="I9" s="11">
        <v>1.37</v>
      </c>
      <c r="J9" s="11">
        <v>1.31</v>
      </c>
      <c r="K9" s="11">
        <v>1.4164212899999999</v>
      </c>
      <c r="L9" s="11">
        <v>1.37</v>
      </c>
      <c r="M9" s="11">
        <v>1.47</v>
      </c>
      <c r="N9" s="11">
        <v>1.37</v>
      </c>
      <c r="O9" s="11">
        <v>1.38</v>
      </c>
      <c r="P9" s="11">
        <v>1.45</v>
      </c>
      <c r="Q9" s="11">
        <v>1.48</v>
      </c>
      <c r="R9" s="11">
        <v>1.28</v>
      </c>
      <c r="S9" s="11">
        <v>1.27</v>
      </c>
      <c r="T9" s="11">
        <v>1.3146853146853148</v>
      </c>
      <c r="U9" s="11">
        <v>1.3</v>
      </c>
      <c r="V9" s="11">
        <v>1.41</v>
      </c>
      <c r="W9" s="150">
        <v>1.3</v>
      </c>
      <c r="X9" s="11">
        <v>1.25</v>
      </c>
      <c r="Y9" s="150">
        <v>1.0529999999999999</v>
      </c>
      <c r="Z9" s="154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1.3666618153967671</v>
      </c>
      <c r="BN9" s="28"/>
    </row>
    <row r="10" spans="1:66">
      <c r="A10" s="30"/>
      <c r="B10" s="19">
        <v>1</v>
      </c>
      <c r="C10" s="9">
        <v>5</v>
      </c>
      <c r="D10" s="10">
        <v>1.5085596856782713</v>
      </c>
      <c r="E10" s="150">
        <v>1.06</v>
      </c>
      <c r="F10" s="11">
        <v>1.2649999999999999</v>
      </c>
      <c r="G10" s="11">
        <v>1.3408824644353863</v>
      </c>
      <c r="H10" s="11">
        <v>1.35</v>
      </c>
      <c r="I10" s="11">
        <v>1.3838383839999999</v>
      </c>
      <c r="J10" s="11">
        <v>1.44</v>
      </c>
      <c r="K10" s="11">
        <v>1.3963277300000001</v>
      </c>
      <c r="L10" s="11">
        <v>1.36</v>
      </c>
      <c r="M10" s="11">
        <v>1.47</v>
      </c>
      <c r="N10" s="11">
        <v>1.37</v>
      </c>
      <c r="O10" s="11">
        <v>1.39</v>
      </c>
      <c r="P10" s="11">
        <v>1.42</v>
      </c>
      <c r="Q10" s="11">
        <v>1.49</v>
      </c>
      <c r="R10" s="11">
        <v>1.28</v>
      </c>
      <c r="S10" s="11">
        <v>1.31</v>
      </c>
      <c r="T10" s="11">
        <v>1.3592814371257484</v>
      </c>
      <c r="U10" s="11">
        <v>1.3</v>
      </c>
      <c r="V10" s="11">
        <v>1.41</v>
      </c>
      <c r="W10" s="150">
        <v>1.3</v>
      </c>
      <c r="X10" s="11">
        <v>1.31</v>
      </c>
      <c r="Y10" s="150">
        <v>1.236</v>
      </c>
      <c r="Z10" s="154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1.4189654535193947</v>
      </c>
      <c r="E11" s="150">
        <v>1.1399999999999999</v>
      </c>
      <c r="F11" s="11">
        <v>1.246</v>
      </c>
      <c r="G11" s="11">
        <v>1.3205977589371023</v>
      </c>
      <c r="H11" s="11">
        <v>1.35</v>
      </c>
      <c r="I11" s="11">
        <v>1.3807106600000001</v>
      </c>
      <c r="J11" s="11">
        <v>1.33</v>
      </c>
      <c r="K11" s="11">
        <v>1.3915882100000001</v>
      </c>
      <c r="L11" s="11">
        <v>1.36</v>
      </c>
      <c r="M11" s="11">
        <v>1.47</v>
      </c>
      <c r="N11" s="11">
        <v>1.37</v>
      </c>
      <c r="O11" s="11">
        <v>1.41</v>
      </c>
      <c r="P11" s="11">
        <v>1.44</v>
      </c>
      <c r="Q11" s="11">
        <v>1.51</v>
      </c>
      <c r="R11" s="11">
        <v>1.3</v>
      </c>
      <c r="S11" s="11">
        <v>1.36</v>
      </c>
      <c r="T11" s="11">
        <v>1.3463463463463468</v>
      </c>
      <c r="U11" s="11">
        <v>1.28</v>
      </c>
      <c r="V11" s="11">
        <v>1.4</v>
      </c>
      <c r="W11" s="150">
        <v>1.3</v>
      </c>
      <c r="X11" s="11">
        <v>1.31</v>
      </c>
      <c r="Y11" s="150">
        <v>1.131</v>
      </c>
      <c r="Z11" s="154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1.4357536749466711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54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1.4038151633620903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54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1.4693961003265898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54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1.4099066923624872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54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1.4814631019569324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54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1.4416425679178821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54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1.3565761501896221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4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1.4110395172922365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4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1.440482139418314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4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1.3988201150167361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4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1.3938943959347156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4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1.494171280870018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4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1.4905862233995939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4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1.4764234683608231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4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267</v>
      </c>
      <c r="C26" s="12"/>
      <c r="D26" s="23">
        <v>1.4403205551060518</v>
      </c>
      <c r="E26" s="23">
        <v>1.0616666666666668</v>
      </c>
      <c r="F26" s="23">
        <v>1.2639333333333331</v>
      </c>
      <c r="G26" s="23">
        <v>1.3370772932027577</v>
      </c>
      <c r="H26" s="23">
        <v>1.3783333333333332</v>
      </c>
      <c r="I26" s="23">
        <v>1.3707112961666665</v>
      </c>
      <c r="J26" s="23">
        <v>1.3466666666666667</v>
      </c>
      <c r="K26" s="23">
        <v>1.4084782983333335</v>
      </c>
      <c r="L26" s="23">
        <v>1.3633333333333333</v>
      </c>
      <c r="M26" s="23">
        <v>1.4649999999999999</v>
      </c>
      <c r="N26" s="23">
        <v>1.3833333333333335</v>
      </c>
      <c r="O26" s="23">
        <v>1.3949999999999998</v>
      </c>
      <c r="P26" s="23">
        <v>1.4400000000000002</v>
      </c>
      <c r="Q26" s="23">
        <v>1.5049999999999999</v>
      </c>
      <c r="R26" s="23">
        <v>1.2733333333333334</v>
      </c>
      <c r="S26" s="23">
        <v>1.32</v>
      </c>
      <c r="T26" s="23">
        <v>1.3287124561057178</v>
      </c>
      <c r="U26" s="23">
        <v>1.3116666666666668</v>
      </c>
      <c r="V26" s="23">
        <v>1.4016666666666666</v>
      </c>
      <c r="W26" s="23">
        <v>1.3</v>
      </c>
      <c r="X26" s="23">
        <v>1.2950000000000002</v>
      </c>
      <c r="Y26" s="23">
        <v>1.1274999999999999</v>
      </c>
      <c r="Z26" s="154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268</v>
      </c>
      <c r="C27" s="29"/>
      <c r="D27" s="11">
        <v>1.441062353668098</v>
      </c>
      <c r="E27" s="11">
        <v>1.08</v>
      </c>
      <c r="F27" s="11">
        <v>1.2649999999999999</v>
      </c>
      <c r="G27" s="11">
        <v>1.3377980246624892</v>
      </c>
      <c r="H27" s="11">
        <v>1.375</v>
      </c>
      <c r="I27" s="11">
        <v>1.375</v>
      </c>
      <c r="J27" s="11">
        <v>1.33</v>
      </c>
      <c r="K27" s="11">
        <v>1.41112411</v>
      </c>
      <c r="L27" s="11">
        <v>1.36</v>
      </c>
      <c r="M27" s="11">
        <v>1.47</v>
      </c>
      <c r="N27" s="11">
        <v>1.38</v>
      </c>
      <c r="O27" s="11">
        <v>1.395</v>
      </c>
      <c r="P27" s="11">
        <v>1.4449999999999998</v>
      </c>
      <c r="Q27" s="11">
        <v>1.51</v>
      </c>
      <c r="R27" s="11">
        <v>1.28</v>
      </c>
      <c r="S27" s="11">
        <v>1.3149999999999999</v>
      </c>
      <c r="T27" s="11">
        <v>1.3296576576576578</v>
      </c>
      <c r="U27" s="11">
        <v>1.3050000000000002</v>
      </c>
      <c r="V27" s="11">
        <v>1.4049999999999998</v>
      </c>
      <c r="W27" s="11">
        <v>1.3</v>
      </c>
      <c r="X27" s="11">
        <v>1.31</v>
      </c>
      <c r="Y27" s="11">
        <v>1.111</v>
      </c>
      <c r="Z27" s="154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269</v>
      </c>
      <c r="C28" s="29"/>
      <c r="D28" s="24">
        <v>3.9828811083937744E-2</v>
      </c>
      <c r="E28" s="24">
        <v>8.4950966249164372E-2</v>
      </c>
      <c r="F28" s="24">
        <v>1.1768885532057259E-2</v>
      </c>
      <c r="G28" s="24">
        <v>1.5046499675620611E-2</v>
      </c>
      <c r="H28" s="24">
        <v>2.7141603981096295E-2</v>
      </c>
      <c r="I28" s="24">
        <v>1.4143993292020306E-2</v>
      </c>
      <c r="J28" s="24">
        <v>4.7609522856952288E-2</v>
      </c>
      <c r="K28" s="24">
        <v>1.2329875534838769E-2</v>
      </c>
      <c r="L28" s="24">
        <v>1.5055453054181555E-2</v>
      </c>
      <c r="M28" s="24">
        <v>2.5884358211089593E-2</v>
      </c>
      <c r="N28" s="24">
        <v>1.5055453054181515E-2</v>
      </c>
      <c r="O28" s="24">
        <v>1.0488088481701525E-2</v>
      </c>
      <c r="P28" s="24">
        <v>1.6733200530681523E-2</v>
      </c>
      <c r="Q28" s="24">
        <v>1.7606816861659026E-2</v>
      </c>
      <c r="R28" s="24">
        <v>3.3266599866332423E-2</v>
      </c>
      <c r="S28" s="24">
        <v>3.5213633723318052E-2</v>
      </c>
      <c r="T28" s="24">
        <v>2.512423414662086E-2</v>
      </c>
      <c r="U28" s="24">
        <v>2.7141603981096399E-2</v>
      </c>
      <c r="V28" s="24">
        <v>9.8319208025017604E-3</v>
      </c>
      <c r="W28" s="24">
        <v>0</v>
      </c>
      <c r="X28" s="24">
        <v>3.1464265445104576E-2</v>
      </c>
      <c r="Y28" s="24">
        <v>7.6204330585603899E-2</v>
      </c>
      <c r="Z28" s="209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87</v>
      </c>
      <c r="C29" s="29"/>
      <c r="D29" s="13">
        <v>2.765274087267686E-2</v>
      </c>
      <c r="E29" s="13">
        <v>8.0016608711928755E-2</v>
      </c>
      <c r="F29" s="13">
        <v>9.3113182647217105E-3</v>
      </c>
      <c r="G29" s="13">
        <v>1.125327589669786E-2</v>
      </c>
      <c r="H29" s="13">
        <v>1.9691611110831654E-2</v>
      </c>
      <c r="I29" s="13">
        <v>1.0318725271744255E-2</v>
      </c>
      <c r="J29" s="13">
        <v>3.5353606081895264E-2</v>
      </c>
      <c r="K29" s="13">
        <v>8.7540401221863594E-3</v>
      </c>
      <c r="L29" s="13">
        <v>1.1043119599644173E-2</v>
      </c>
      <c r="M29" s="13">
        <v>1.7668503898354674E-2</v>
      </c>
      <c r="N29" s="13">
        <v>1.088346003916736E-2</v>
      </c>
      <c r="O29" s="13">
        <v>7.5183429976355036E-3</v>
      </c>
      <c r="P29" s="13">
        <v>1.1620278146306612E-2</v>
      </c>
      <c r="Q29" s="13">
        <v>1.1698881635653838E-2</v>
      </c>
      <c r="R29" s="13">
        <v>2.6125601989266299E-2</v>
      </c>
      <c r="S29" s="13">
        <v>2.6676995244937916E-2</v>
      </c>
      <c r="T29" s="13">
        <v>1.8908706719177375E-2</v>
      </c>
      <c r="U29" s="13">
        <v>2.0692455385842235E-2</v>
      </c>
      <c r="V29" s="13">
        <v>7.0144500374566664E-3</v>
      </c>
      <c r="W29" s="13">
        <v>0</v>
      </c>
      <c r="X29" s="13">
        <v>2.4296730073439826E-2</v>
      </c>
      <c r="Y29" s="13">
        <v>6.7586989432908112E-2</v>
      </c>
      <c r="Z29" s="154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270</v>
      </c>
      <c r="C30" s="29"/>
      <c r="D30" s="13">
        <v>5.3896830129771534E-2</v>
      </c>
      <c r="E30" s="13">
        <v>-0.22316797417915324</v>
      </c>
      <c r="F30" s="13">
        <v>-7.51674488202555E-2</v>
      </c>
      <c r="G30" s="13">
        <v>-2.1647288203058834E-2</v>
      </c>
      <c r="H30" s="13">
        <v>8.5401653906438391E-3</v>
      </c>
      <c r="I30" s="13">
        <v>2.963045227632799E-3</v>
      </c>
      <c r="J30" s="13">
        <v>-1.4630648566335669E-2</v>
      </c>
      <c r="K30" s="13">
        <v>3.059753515131769E-2</v>
      </c>
      <c r="L30" s="13">
        <v>-2.4354833258201092E-3</v>
      </c>
      <c r="M30" s="13">
        <v>7.1955024641325194E-2</v>
      </c>
      <c r="N30" s="13">
        <v>1.2198714962798896E-2</v>
      </c>
      <c r="O30" s="13">
        <v>2.073533063115951E-2</v>
      </c>
      <c r="P30" s="13">
        <v>5.3662276780552132E-2</v>
      </c>
      <c r="Q30" s="13">
        <v>0.10122342121856298</v>
      </c>
      <c r="R30" s="13">
        <v>-6.8289375624604465E-2</v>
      </c>
      <c r="S30" s="13">
        <v>-3.4142912951160675E-2</v>
      </c>
      <c r="T30" s="13">
        <v>-2.776792243956272E-2</v>
      </c>
      <c r="U30" s="13">
        <v>-4.0240495571418511E-2</v>
      </c>
      <c r="V30" s="13">
        <v>2.5613396727365956E-2</v>
      </c>
      <c r="W30" s="13">
        <v>-4.8777111239779458E-2</v>
      </c>
      <c r="X30" s="13">
        <v>-5.2435660811934071E-2</v>
      </c>
      <c r="Y30" s="13">
        <v>-0.17499707147911647</v>
      </c>
      <c r="Z30" s="154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271</v>
      </c>
      <c r="C31" s="47"/>
      <c r="D31" s="45" t="s">
        <v>272</v>
      </c>
      <c r="E31" s="45">
        <v>4.4000000000000004</v>
      </c>
      <c r="F31" s="45">
        <v>1.36</v>
      </c>
      <c r="G31" s="45">
        <v>0.27</v>
      </c>
      <c r="H31" s="45">
        <v>0.35</v>
      </c>
      <c r="I31" s="45">
        <v>0.24</v>
      </c>
      <c r="J31" s="45">
        <v>0.12</v>
      </c>
      <c r="K31" s="45">
        <v>0.8</v>
      </c>
      <c r="L31" s="45">
        <v>0.12</v>
      </c>
      <c r="M31" s="45">
        <v>1.65</v>
      </c>
      <c r="N31" s="45">
        <v>0.42</v>
      </c>
      <c r="O31" s="45">
        <v>0.6</v>
      </c>
      <c r="P31" s="45">
        <v>1.27</v>
      </c>
      <c r="Q31" s="45">
        <v>2.25</v>
      </c>
      <c r="R31" s="45">
        <v>1.22</v>
      </c>
      <c r="S31" s="45">
        <v>0.52</v>
      </c>
      <c r="T31" s="45">
        <v>0.39</v>
      </c>
      <c r="U31" s="45">
        <v>0.65</v>
      </c>
      <c r="V31" s="45">
        <v>0.7</v>
      </c>
      <c r="W31" s="45" t="s">
        <v>272</v>
      </c>
      <c r="X31" s="45">
        <v>0.9</v>
      </c>
      <c r="Y31" s="45">
        <v>3.41</v>
      </c>
      <c r="Z31" s="154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301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5" priority="3">
      <formula>AND($B6&lt;&gt;$B5,NOT(ISBLANK(INDIRECT(Anlyt_LabRefThisCol))))</formula>
    </cfRule>
  </conditionalFormatting>
  <conditionalFormatting sqref="C2:Y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1CA87-B877-424B-95B1-98B1A7FA81AC}">
  <sheetPr codeName="Sheet15"/>
  <dimension ref="A1:BN1219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493</v>
      </c>
      <c r="BM1" s="28" t="s">
        <v>67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5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2" t="s">
        <v>232</v>
      </c>
      <c r="E3" s="153" t="s">
        <v>233</v>
      </c>
      <c r="F3" s="153" t="s">
        <v>237</v>
      </c>
      <c r="G3" s="153" t="s">
        <v>238</v>
      </c>
      <c r="H3" s="153" t="s">
        <v>239</v>
      </c>
      <c r="I3" s="153" t="s">
        <v>240</v>
      </c>
      <c r="J3" s="153" t="s">
        <v>241</v>
      </c>
      <c r="K3" s="153" t="s">
        <v>242</v>
      </c>
      <c r="L3" s="153" t="s">
        <v>243</v>
      </c>
      <c r="M3" s="153" t="s">
        <v>244</v>
      </c>
      <c r="N3" s="153" t="s">
        <v>245</v>
      </c>
      <c r="O3" s="153" t="s">
        <v>246</v>
      </c>
      <c r="P3" s="153" t="s">
        <v>247</v>
      </c>
      <c r="Q3" s="153" t="s">
        <v>248</v>
      </c>
      <c r="R3" s="153" t="s">
        <v>249</v>
      </c>
      <c r="S3" s="153" t="s">
        <v>250</v>
      </c>
      <c r="T3" s="153" t="s">
        <v>251</v>
      </c>
      <c r="U3" s="153" t="s">
        <v>252</v>
      </c>
      <c r="V3" s="153" t="s">
        <v>253</v>
      </c>
      <c r="W3" s="153" t="s">
        <v>254</v>
      </c>
      <c r="X3" s="153" t="s">
        <v>255</v>
      </c>
      <c r="Y3" s="153" t="s">
        <v>257</v>
      </c>
      <c r="Z3" s="153" t="s">
        <v>259</v>
      </c>
      <c r="AA3" s="153" t="s">
        <v>260</v>
      </c>
      <c r="AB3" s="154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302</v>
      </c>
      <c r="E4" s="11" t="s">
        <v>302</v>
      </c>
      <c r="F4" s="11" t="s">
        <v>303</v>
      </c>
      <c r="G4" s="11" t="s">
        <v>114</v>
      </c>
      <c r="H4" s="11" t="s">
        <v>114</v>
      </c>
      <c r="I4" s="11" t="s">
        <v>303</v>
      </c>
      <c r="J4" s="11" t="s">
        <v>302</v>
      </c>
      <c r="K4" s="11" t="s">
        <v>303</v>
      </c>
      <c r="L4" s="11" t="s">
        <v>303</v>
      </c>
      <c r="M4" s="11" t="s">
        <v>303</v>
      </c>
      <c r="N4" s="11" t="s">
        <v>303</v>
      </c>
      <c r="O4" s="11" t="s">
        <v>303</v>
      </c>
      <c r="P4" s="11" t="s">
        <v>114</v>
      </c>
      <c r="Q4" s="11" t="s">
        <v>303</v>
      </c>
      <c r="R4" s="11" t="s">
        <v>303</v>
      </c>
      <c r="S4" s="11" t="s">
        <v>302</v>
      </c>
      <c r="T4" s="11" t="s">
        <v>303</v>
      </c>
      <c r="U4" s="11" t="s">
        <v>302</v>
      </c>
      <c r="V4" s="11" t="s">
        <v>302</v>
      </c>
      <c r="W4" s="11" t="s">
        <v>302</v>
      </c>
      <c r="X4" s="11" t="s">
        <v>302</v>
      </c>
      <c r="Y4" s="11" t="s">
        <v>303</v>
      </c>
      <c r="Z4" s="11" t="s">
        <v>302</v>
      </c>
      <c r="AA4" s="11" t="s">
        <v>303</v>
      </c>
      <c r="AB4" s="154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54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0.17930396511708876</v>
      </c>
      <c r="E6" s="212">
        <v>0.09</v>
      </c>
      <c r="F6" s="211" t="s">
        <v>304</v>
      </c>
      <c r="G6" s="211" t="s">
        <v>105</v>
      </c>
      <c r="H6" s="211" t="s">
        <v>305</v>
      </c>
      <c r="I6" s="211" t="s">
        <v>304</v>
      </c>
      <c r="J6" s="213">
        <v>0.05</v>
      </c>
      <c r="K6" s="212">
        <v>0.09</v>
      </c>
      <c r="L6" s="212">
        <v>0.1</v>
      </c>
      <c r="M6" s="212">
        <v>0.08</v>
      </c>
      <c r="N6" s="212">
        <v>0.1</v>
      </c>
      <c r="O6" s="211">
        <v>0.06</v>
      </c>
      <c r="P6" s="211" t="s">
        <v>105</v>
      </c>
      <c r="Q6" s="211" t="s">
        <v>105</v>
      </c>
      <c r="R6" s="211">
        <v>0.23</v>
      </c>
      <c r="S6" s="212">
        <v>0.1</v>
      </c>
      <c r="T6" s="212">
        <v>0.1</v>
      </c>
      <c r="U6" s="211" t="s">
        <v>105</v>
      </c>
      <c r="V6" s="212">
        <v>0.11</v>
      </c>
      <c r="W6" s="212">
        <v>0.1</v>
      </c>
      <c r="X6" s="212">
        <v>0.09</v>
      </c>
      <c r="Y6" s="211">
        <v>2.8</v>
      </c>
      <c r="Z6" s="211">
        <v>0.27100000000000002</v>
      </c>
      <c r="AA6" s="212">
        <v>0.09</v>
      </c>
      <c r="AB6" s="209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4">
        <v>1</v>
      </c>
    </row>
    <row r="7" spans="1:66">
      <c r="A7" s="30"/>
      <c r="B7" s="19">
        <v>1</v>
      </c>
      <c r="C7" s="9">
        <v>2</v>
      </c>
      <c r="D7" s="215">
        <v>0.16755175112239584</v>
      </c>
      <c r="E7" s="24">
        <v>0.09</v>
      </c>
      <c r="F7" s="215" t="s">
        <v>304</v>
      </c>
      <c r="G7" s="215" t="s">
        <v>105</v>
      </c>
      <c r="H7" s="215" t="s">
        <v>305</v>
      </c>
      <c r="I7" s="215" t="s">
        <v>304</v>
      </c>
      <c r="J7" s="24">
        <v>0.06</v>
      </c>
      <c r="K7" s="24">
        <v>0.08</v>
      </c>
      <c r="L7" s="24">
        <v>0.1</v>
      </c>
      <c r="M7" s="24">
        <v>0.1</v>
      </c>
      <c r="N7" s="24">
        <v>0.09</v>
      </c>
      <c r="O7" s="215">
        <v>0.05</v>
      </c>
      <c r="P7" s="215" t="s">
        <v>105</v>
      </c>
      <c r="Q7" s="215" t="s">
        <v>105</v>
      </c>
      <c r="R7" s="215">
        <v>0.26</v>
      </c>
      <c r="S7" s="24">
        <v>0.1</v>
      </c>
      <c r="T7" s="24">
        <v>0.11</v>
      </c>
      <c r="U7" s="215" t="s">
        <v>105</v>
      </c>
      <c r="V7" s="24">
        <v>0.11</v>
      </c>
      <c r="W7" s="24">
        <v>0.1</v>
      </c>
      <c r="X7" s="24">
        <v>0.09</v>
      </c>
      <c r="Y7" s="215">
        <v>2.4</v>
      </c>
      <c r="Z7" s="215">
        <v>0.24299999999999999</v>
      </c>
      <c r="AA7" s="24">
        <v>0.1</v>
      </c>
      <c r="AB7" s="209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4">
        <v>22</v>
      </c>
    </row>
    <row r="8" spans="1:66">
      <c r="A8" s="30"/>
      <c r="B8" s="19">
        <v>1</v>
      </c>
      <c r="C8" s="9">
        <v>3</v>
      </c>
      <c r="D8" s="215">
        <v>0.15835028006813778</v>
      </c>
      <c r="E8" s="24">
        <v>0.1</v>
      </c>
      <c r="F8" s="215" t="s">
        <v>304</v>
      </c>
      <c r="G8" s="215" t="s">
        <v>105</v>
      </c>
      <c r="H8" s="215" t="s">
        <v>305</v>
      </c>
      <c r="I8" s="215" t="s">
        <v>304</v>
      </c>
      <c r="J8" s="24">
        <v>0.09</v>
      </c>
      <c r="K8" s="24">
        <v>0.08</v>
      </c>
      <c r="L8" s="24">
        <v>0.1</v>
      </c>
      <c r="M8" s="24">
        <v>0.1</v>
      </c>
      <c r="N8" s="24">
        <v>0.08</v>
      </c>
      <c r="O8" s="215">
        <v>7.0000000000000007E-2</v>
      </c>
      <c r="P8" s="24">
        <v>0.10294058505333332</v>
      </c>
      <c r="Q8" s="215" t="s">
        <v>105</v>
      </c>
      <c r="R8" s="215">
        <v>0.24</v>
      </c>
      <c r="S8" s="215" t="s">
        <v>105</v>
      </c>
      <c r="T8" s="24">
        <v>0.09</v>
      </c>
      <c r="U8" s="215" t="s">
        <v>105</v>
      </c>
      <c r="V8" s="24">
        <v>0.11</v>
      </c>
      <c r="W8" s="24">
        <v>0.1</v>
      </c>
      <c r="X8" s="24">
        <v>0.08</v>
      </c>
      <c r="Y8" s="215">
        <v>2.4</v>
      </c>
      <c r="Z8" s="215">
        <v>0.23</v>
      </c>
      <c r="AA8" s="24">
        <v>0.1</v>
      </c>
      <c r="AB8" s="209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4">
        <v>16</v>
      </c>
    </row>
    <row r="9" spans="1:66">
      <c r="A9" s="30"/>
      <c r="B9" s="19">
        <v>1</v>
      </c>
      <c r="C9" s="9">
        <v>4</v>
      </c>
      <c r="D9" s="215">
        <v>0.16082128971385437</v>
      </c>
      <c r="E9" s="24">
        <v>0.11</v>
      </c>
      <c r="F9" s="215" t="s">
        <v>304</v>
      </c>
      <c r="G9" s="215" t="s">
        <v>105</v>
      </c>
      <c r="H9" s="215" t="s">
        <v>305</v>
      </c>
      <c r="I9" s="215" t="s">
        <v>304</v>
      </c>
      <c r="J9" s="24">
        <v>0.06</v>
      </c>
      <c r="K9" s="24">
        <v>0.1</v>
      </c>
      <c r="L9" s="24">
        <v>0.09</v>
      </c>
      <c r="M9" s="24">
        <v>0.11</v>
      </c>
      <c r="N9" s="24">
        <v>0.1</v>
      </c>
      <c r="O9" s="215">
        <v>0.06</v>
      </c>
      <c r="P9" s="24">
        <v>0.10397586223999998</v>
      </c>
      <c r="Q9" s="215" t="s">
        <v>105</v>
      </c>
      <c r="R9" s="215">
        <v>0.24</v>
      </c>
      <c r="S9" s="24">
        <v>0.1</v>
      </c>
      <c r="T9" s="24">
        <v>0.1</v>
      </c>
      <c r="U9" s="215" t="s">
        <v>105</v>
      </c>
      <c r="V9" s="24">
        <v>0.12</v>
      </c>
      <c r="W9" s="24">
        <v>0.09</v>
      </c>
      <c r="X9" s="24">
        <v>0.09</v>
      </c>
      <c r="Y9" s="215">
        <v>2.5</v>
      </c>
      <c r="Z9" s="215">
        <v>0.26</v>
      </c>
      <c r="AA9" s="24">
        <v>0.1</v>
      </c>
      <c r="AB9" s="209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4">
        <v>9.5250340813418821E-2</v>
      </c>
      <c r="BN9" s="28"/>
    </row>
    <row r="10" spans="1:66">
      <c r="A10" s="30"/>
      <c r="B10" s="19">
        <v>1</v>
      </c>
      <c r="C10" s="9">
        <v>5</v>
      </c>
      <c r="D10" s="215">
        <v>0.15511290285677307</v>
      </c>
      <c r="E10" s="24">
        <v>0.1</v>
      </c>
      <c r="F10" s="215" t="s">
        <v>304</v>
      </c>
      <c r="G10" s="215" t="s">
        <v>105</v>
      </c>
      <c r="H10" s="215" t="s">
        <v>305</v>
      </c>
      <c r="I10" s="215" t="s">
        <v>304</v>
      </c>
      <c r="J10" s="24">
        <v>7.0000000000000007E-2</v>
      </c>
      <c r="K10" s="24">
        <v>0.09</v>
      </c>
      <c r="L10" s="24">
        <v>0.1</v>
      </c>
      <c r="M10" s="24">
        <v>0.08</v>
      </c>
      <c r="N10" s="24">
        <v>0.09</v>
      </c>
      <c r="O10" s="215">
        <v>0.04</v>
      </c>
      <c r="P10" s="24">
        <v>0.10384684442999999</v>
      </c>
      <c r="Q10" s="215" t="s">
        <v>105</v>
      </c>
      <c r="R10" s="215">
        <v>0.22</v>
      </c>
      <c r="S10" s="215" t="s">
        <v>105</v>
      </c>
      <c r="T10" s="24">
        <v>0.09</v>
      </c>
      <c r="U10" s="215" t="s">
        <v>105</v>
      </c>
      <c r="V10" s="24">
        <v>0.13</v>
      </c>
      <c r="W10" s="24">
        <v>0.1</v>
      </c>
      <c r="X10" s="24">
        <v>0.08</v>
      </c>
      <c r="Y10" s="216">
        <v>3.1</v>
      </c>
      <c r="Z10" s="215">
        <v>0.24</v>
      </c>
      <c r="AA10" s="24">
        <v>0.1</v>
      </c>
      <c r="AB10" s="209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4">
        <v>15</v>
      </c>
    </row>
    <row r="11" spans="1:66">
      <c r="A11" s="30"/>
      <c r="B11" s="19">
        <v>1</v>
      </c>
      <c r="C11" s="9">
        <v>6</v>
      </c>
      <c r="D11" s="215">
        <v>0.16788997061825084</v>
      </c>
      <c r="E11" s="24">
        <v>0.1</v>
      </c>
      <c r="F11" s="215">
        <v>0.4</v>
      </c>
      <c r="G11" s="215" t="s">
        <v>105</v>
      </c>
      <c r="H11" s="215" t="s">
        <v>305</v>
      </c>
      <c r="I11" s="215" t="s">
        <v>304</v>
      </c>
      <c r="J11" s="24">
        <v>0.08</v>
      </c>
      <c r="K11" s="24">
        <v>0.09</v>
      </c>
      <c r="L11" s="24">
        <v>0.1</v>
      </c>
      <c r="M11" s="24">
        <v>0.08</v>
      </c>
      <c r="N11" s="24">
        <v>0.1</v>
      </c>
      <c r="O11" s="215">
        <v>0.05</v>
      </c>
      <c r="P11" s="215" t="s">
        <v>105</v>
      </c>
      <c r="Q11" s="215" t="s">
        <v>105</v>
      </c>
      <c r="R11" s="215">
        <v>0.23</v>
      </c>
      <c r="S11" s="24">
        <v>0.1</v>
      </c>
      <c r="T11" s="24">
        <v>0.09</v>
      </c>
      <c r="U11" s="215" t="s">
        <v>105</v>
      </c>
      <c r="V11" s="24">
        <v>0.12</v>
      </c>
      <c r="W11" s="24">
        <v>0.08</v>
      </c>
      <c r="X11" s="216">
        <v>0.13</v>
      </c>
      <c r="Y11" s="215">
        <v>2.4</v>
      </c>
      <c r="Z11" s="215">
        <v>0.24</v>
      </c>
      <c r="AA11" s="24">
        <v>0.1</v>
      </c>
      <c r="AB11" s="209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267</v>
      </c>
      <c r="C12" s="12"/>
      <c r="D12" s="217">
        <v>0.16483835991608345</v>
      </c>
      <c r="E12" s="217">
        <v>9.8333333333333328E-2</v>
      </c>
      <c r="F12" s="217">
        <v>0.4</v>
      </c>
      <c r="G12" s="217" t="s">
        <v>747</v>
      </c>
      <c r="H12" s="217" t="s">
        <v>747</v>
      </c>
      <c r="I12" s="217" t="s">
        <v>747</v>
      </c>
      <c r="J12" s="217">
        <v>6.8333333333333343E-2</v>
      </c>
      <c r="K12" s="217">
        <v>8.8333333333333319E-2</v>
      </c>
      <c r="L12" s="217">
        <v>9.8333333333333328E-2</v>
      </c>
      <c r="M12" s="217">
        <v>9.1666666666666674E-2</v>
      </c>
      <c r="N12" s="217">
        <v>9.3333333333333324E-2</v>
      </c>
      <c r="O12" s="217">
        <v>5.4999999999999993E-2</v>
      </c>
      <c r="P12" s="217">
        <v>0.10358776390777776</v>
      </c>
      <c r="Q12" s="217" t="s">
        <v>747</v>
      </c>
      <c r="R12" s="217">
        <v>0.23666666666666666</v>
      </c>
      <c r="S12" s="217">
        <v>0.1</v>
      </c>
      <c r="T12" s="217">
        <v>9.6666666666666665E-2</v>
      </c>
      <c r="U12" s="217" t="s">
        <v>747</v>
      </c>
      <c r="V12" s="217">
        <v>0.11666666666666668</v>
      </c>
      <c r="W12" s="217">
        <v>9.4999999999999987E-2</v>
      </c>
      <c r="X12" s="217">
        <v>9.3333333333333338E-2</v>
      </c>
      <c r="Y12" s="217">
        <v>2.6</v>
      </c>
      <c r="Z12" s="217">
        <v>0.24733333333333332</v>
      </c>
      <c r="AA12" s="217">
        <v>9.8333333333333328E-2</v>
      </c>
      <c r="AB12" s="209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268</v>
      </c>
      <c r="C13" s="29"/>
      <c r="D13" s="24">
        <v>0.16418652041812509</v>
      </c>
      <c r="E13" s="24">
        <v>0.1</v>
      </c>
      <c r="F13" s="24">
        <v>0.4</v>
      </c>
      <c r="G13" s="24" t="s">
        <v>747</v>
      </c>
      <c r="H13" s="24" t="s">
        <v>747</v>
      </c>
      <c r="I13" s="24" t="s">
        <v>747</v>
      </c>
      <c r="J13" s="24">
        <v>6.5000000000000002E-2</v>
      </c>
      <c r="K13" s="24">
        <v>0.09</v>
      </c>
      <c r="L13" s="24">
        <v>0.1</v>
      </c>
      <c r="M13" s="24">
        <v>0.09</v>
      </c>
      <c r="N13" s="24">
        <v>9.5000000000000001E-2</v>
      </c>
      <c r="O13" s="24">
        <v>5.5E-2</v>
      </c>
      <c r="P13" s="24">
        <v>0.10384684442999999</v>
      </c>
      <c r="Q13" s="24" t="s">
        <v>747</v>
      </c>
      <c r="R13" s="24">
        <v>0.23499999999999999</v>
      </c>
      <c r="S13" s="24">
        <v>0.1</v>
      </c>
      <c r="T13" s="24">
        <v>9.5000000000000001E-2</v>
      </c>
      <c r="U13" s="24" t="s">
        <v>747</v>
      </c>
      <c r="V13" s="24">
        <v>0.11499999999999999</v>
      </c>
      <c r="W13" s="24">
        <v>0.1</v>
      </c>
      <c r="X13" s="24">
        <v>0.09</v>
      </c>
      <c r="Y13" s="24">
        <v>2.4500000000000002</v>
      </c>
      <c r="Z13" s="24">
        <v>0.24149999999999999</v>
      </c>
      <c r="AA13" s="24">
        <v>0.1</v>
      </c>
      <c r="AB13" s="209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269</v>
      </c>
      <c r="C14" s="29"/>
      <c r="D14" s="24">
        <v>8.7033913123893674E-3</v>
      </c>
      <c r="E14" s="24">
        <v>7.5277265270908122E-3</v>
      </c>
      <c r="F14" s="24" t="s">
        <v>747</v>
      </c>
      <c r="G14" s="24" t="s">
        <v>747</v>
      </c>
      <c r="H14" s="24" t="s">
        <v>747</v>
      </c>
      <c r="I14" s="24" t="s">
        <v>747</v>
      </c>
      <c r="J14" s="24">
        <v>1.4719601443879713E-2</v>
      </c>
      <c r="K14" s="24">
        <v>7.5277265270908104E-3</v>
      </c>
      <c r="L14" s="24">
        <v>4.0824829046386341E-3</v>
      </c>
      <c r="M14" s="24">
        <v>1.3291601358251307E-2</v>
      </c>
      <c r="N14" s="24">
        <v>8.164965809277263E-3</v>
      </c>
      <c r="O14" s="24">
        <v>1.0488088481701567E-2</v>
      </c>
      <c r="P14" s="24">
        <v>5.6417351147879243E-4</v>
      </c>
      <c r="Q14" s="24" t="s">
        <v>747</v>
      </c>
      <c r="R14" s="24">
        <v>1.3662601021279462E-2</v>
      </c>
      <c r="S14" s="24">
        <v>0</v>
      </c>
      <c r="T14" s="24">
        <v>8.164965809277263E-3</v>
      </c>
      <c r="U14" s="24" t="s">
        <v>747</v>
      </c>
      <c r="V14" s="24">
        <v>8.1649658092772612E-3</v>
      </c>
      <c r="W14" s="24">
        <v>8.3666002653407581E-3</v>
      </c>
      <c r="X14" s="24">
        <v>1.8618986725025235E-2</v>
      </c>
      <c r="Y14" s="24">
        <v>0.28982753492378938</v>
      </c>
      <c r="Z14" s="24">
        <v>1.5148157203655728E-2</v>
      </c>
      <c r="AA14" s="24">
        <v>4.0824829046386341E-3</v>
      </c>
      <c r="AB14" s="209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87</v>
      </c>
      <c r="C15" s="29"/>
      <c r="D15" s="13">
        <v>5.2799550522221426E-2</v>
      </c>
      <c r="E15" s="13">
        <v>7.6553151122957422E-2</v>
      </c>
      <c r="F15" s="13" t="s">
        <v>747</v>
      </c>
      <c r="G15" s="13" t="s">
        <v>747</v>
      </c>
      <c r="H15" s="13" t="s">
        <v>747</v>
      </c>
      <c r="I15" s="13" t="s">
        <v>747</v>
      </c>
      <c r="J15" s="13">
        <v>0.21540880161775186</v>
      </c>
      <c r="K15" s="13">
        <v>8.5219545589707305E-2</v>
      </c>
      <c r="L15" s="13">
        <v>4.151677530140984E-2</v>
      </c>
      <c r="M15" s="13">
        <v>0.14499928754455971</v>
      </c>
      <c r="N15" s="13">
        <v>8.7481776527970678E-2</v>
      </c>
      <c r="O15" s="13">
        <v>0.19069251784911942</v>
      </c>
      <c r="P15" s="13">
        <v>5.4463335262364149E-3</v>
      </c>
      <c r="Q15" s="13" t="s">
        <v>747</v>
      </c>
      <c r="R15" s="13">
        <v>5.772930008991322E-2</v>
      </c>
      <c r="S15" s="13">
        <v>0</v>
      </c>
      <c r="T15" s="13">
        <v>8.4465163544247546E-2</v>
      </c>
      <c r="U15" s="13" t="s">
        <v>747</v>
      </c>
      <c r="V15" s="13">
        <v>6.9985421222376512E-2</v>
      </c>
      <c r="W15" s="13">
        <v>8.8069476477271147E-2</v>
      </c>
      <c r="X15" s="13">
        <v>0.19948914348241323</v>
      </c>
      <c r="Y15" s="13">
        <v>0.11147212881684207</v>
      </c>
      <c r="Z15" s="13">
        <v>6.1245918613163322E-2</v>
      </c>
      <c r="AA15" s="13">
        <v>4.151677530140984E-2</v>
      </c>
      <c r="AB15" s="154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270</v>
      </c>
      <c r="C16" s="29"/>
      <c r="D16" s="13">
        <v>0.73058026363367201</v>
      </c>
      <c r="E16" s="13">
        <v>3.236725972407406E-2</v>
      </c>
      <c r="F16" s="13">
        <v>3.1994600395555564</v>
      </c>
      <c r="G16" s="13" t="s">
        <v>747</v>
      </c>
      <c r="H16" s="13" t="s">
        <v>747</v>
      </c>
      <c r="I16" s="13" t="s">
        <v>747</v>
      </c>
      <c r="J16" s="13">
        <v>-0.28259224324259236</v>
      </c>
      <c r="K16" s="13">
        <v>-7.2619241264814893E-2</v>
      </c>
      <c r="L16" s="13">
        <v>3.236725972407406E-2</v>
      </c>
      <c r="M16" s="13">
        <v>-3.7623740935184946E-2</v>
      </c>
      <c r="N16" s="13">
        <v>-2.0125990770370361E-2</v>
      </c>
      <c r="O16" s="13">
        <v>-0.42257424456111115</v>
      </c>
      <c r="P16" s="13">
        <v>8.7531687794069946E-2</v>
      </c>
      <c r="Q16" s="13" t="s">
        <v>747</v>
      </c>
      <c r="R16" s="13">
        <v>1.4846805234037039</v>
      </c>
      <c r="S16" s="13">
        <v>4.9865009888889089E-2</v>
      </c>
      <c r="T16" s="13">
        <v>1.4869509559259253E-2</v>
      </c>
      <c r="U16" s="13" t="s">
        <v>747</v>
      </c>
      <c r="V16" s="13">
        <v>0.22484251153703738</v>
      </c>
      <c r="W16" s="13">
        <v>-2.6282406055555541E-3</v>
      </c>
      <c r="X16" s="13">
        <v>-2.012599077037025E-2</v>
      </c>
      <c r="Y16" s="13">
        <v>26.296490257111117</v>
      </c>
      <c r="Z16" s="13">
        <v>1.5966661244585185</v>
      </c>
      <c r="AA16" s="13">
        <v>3.236725972407406E-2</v>
      </c>
      <c r="AB16" s="154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271</v>
      </c>
      <c r="C17" s="47"/>
      <c r="D17" s="45">
        <v>1.93</v>
      </c>
      <c r="E17" s="45">
        <v>7.0000000000000007E-2</v>
      </c>
      <c r="F17" s="45">
        <v>2.67</v>
      </c>
      <c r="G17" s="45">
        <v>1.28</v>
      </c>
      <c r="H17" s="45">
        <v>4.3</v>
      </c>
      <c r="I17" s="45">
        <v>1.51</v>
      </c>
      <c r="J17" s="45">
        <v>0.77</v>
      </c>
      <c r="K17" s="45">
        <v>0.21</v>
      </c>
      <c r="L17" s="45">
        <v>7.0000000000000007E-2</v>
      </c>
      <c r="M17" s="45">
        <v>0.12</v>
      </c>
      <c r="N17" s="45">
        <v>7.0000000000000007E-2</v>
      </c>
      <c r="O17" s="45">
        <v>1.1399999999999999</v>
      </c>
      <c r="P17" s="45">
        <v>0.53</v>
      </c>
      <c r="Q17" s="45">
        <v>1.28</v>
      </c>
      <c r="R17" s="45">
        <v>3.93</v>
      </c>
      <c r="S17" s="45">
        <v>0.35</v>
      </c>
      <c r="T17" s="45">
        <v>0.02</v>
      </c>
      <c r="U17" s="45">
        <v>1.28</v>
      </c>
      <c r="V17" s="45">
        <v>0.57999999999999996</v>
      </c>
      <c r="W17" s="45">
        <v>0.02</v>
      </c>
      <c r="X17" s="45">
        <v>7.0000000000000007E-2</v>
      </c>
      <c r="Y17" s="45">
        <v>69.87</v>
      </c>
      <c r="Z17" s="45">
        <v>4.2300000000000004</v>
      </c>
      <c r="AA17" s="45">
        <v>7.0000000000000007E-2</v>
      </c>
      <c r="AB17" s="154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 ht="15">
      <c r="B19" s="8" t="s">
        <v>494</v>
      </c>
      <c r="BM19" s="28" t="s">
        <v>67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54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2" t="s">
        <v>231</v>
      </c>
      <c r="E21" s="153" t="s">
        <v>232</v>
      </c>
      <c r="F21" s="153" t="s">
        <v>233</v>
      </c>
      <c r="G21" s="153" t="s">
        <v>237</v>
      </c>
      <c r="H21" s="153" t="s">
        <v>238</v>
      </c>
      <c r="I21" s="153" t="s">
        <v>239</v>
      </c>
      <c r="J21" s="153" t="s">
        <v>240</v>
      </c>
      <c r="K21" s="153" t="s">
        <v>241</v>
      </c>
      <c r="L21" s="153" t="s">
        <v>242</v>
      </c>
      <c r="M21" s="153" t="s">
        <v>243</v>
      </c>
      <c r="N21" s="153" t="s">
        <v>244</v>
      </c>
      <c r="O21" s="153" t="s">
        <v>245</v>
      </c>
      <c r="P21" s="153" t="s">
        <v>246</v>
      </c>
      <c r="Q21" s="153" t="s">
        <v>247</v>
      </c>
      <c r="R21" s="153" t="s">
        <v>248</v>
      </c>
      <c r="S21" s="153" t="s">
        <v>249</v>
      </c>
      <c r="T21" s="153" t="s">
        <v>250</v>
      </c>
      <c r="U21" s="153" t="s">
        <v>251</v>
      </c>
      <c r="V21" s="153" t="s">
        <v>252</v>
      </c>
      <c r="W21" s="153" t="s">
        <v>253</v>
      </c>
      <c r="X21" s="153" t="s">
        <v>254</v>
      </c>
      <c r="Y21" s="153" t="s">
        <v>255</v>
      </c>
      <c r="Z21" s="153" t="s">
        <v>257</v>
      </c>
      <c r="AA21" s="153" t="s">
        <v>259</v>
      </c>
      <c r="AB21" s="153" t="s">
        <v>260</v>
      </c>
      <c r="AC21" s="154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114</v>
      </c>
      <c r="E22" s="11" t="s">
        <v>302</v>
      </c>
      <c r="F22" s="11" t="s">
        <v>114</v>
      </c>
      <c r="G22" s="11" t="s">
        <v>303</v>
      </c>
      <c r="H22" s="11" t="s">
        <v>114</v>
      </c>
      <c r="I22" s="11" t="s">
        <v>114</v>
      </c>
      <c r="J22" s="11" t="s">
        <v>303</v>
      </c>
      <c r="K22" s="11" t="s">
        <v>302</v>
      </c>
      <c r="L22" s="11" t="s">
        <v>303</v>
      </c>
      <c r="M22" s="11" t="s">
        <v>303</v>
      </c>
      <c r="N22" s="11" t="s">
        <v>303</v>
      </c>
      <c r="O22" s="11" t="s">
        <v>303</v>
      </c>
      <c r="P22" s="11" t="s">
        <v>303</v>
      </c>
      <c r="Q22" s="11" t="s">
        <v>114</v>
      </c>
      <c r="R22" s="11" t="s">
        <v>303</v>
      </c>
      <c r="S22" s="11" t="s">
        <v>303</v>
      </c>
      <c r="T22" s="11" t="s">
        <v>114</v>
      </c>
      <c r="U22" s="11" t="s">
        <v>303</v>
      </c>
      <c r="V22" s="11" t="s">
        <v>302</v>
      </c>
      <c r="W22" s="11" t="s">
        <v>303</v>
      </c>
      <c r="X22" s="11" t="s">
        <v>114</v>
      </c>
      <c r="Y22" s="11" t="s">
        <v>302</v>
      </c>
      <c r="Z22" s="11" t="s">
        <v>303</v>
      </c>
      <c r="AA22" s="11" t="s">
        <v>302</v>
      </c>
      <c r="AB22" s="11" t="s">
        <v>303</v>
      </c>
      <c r="AC22" s="154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154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7.6994379999999998</v>
      </c>
      <c r="E24" s="22">
        <v>7.2298726536238993</v>
      </c>
      <c r="F24" s="22">
        <v>7.9018000000000006</v>
      </c>
      <c r="G24" s="22">
        <v>7.37</v>
      </c>
      <c r="H24" s="22">
        <v>7.6086</v>
      </c>
      <c r="I24" s="22">
        <v>7.7399999999999993</v>
      </c>
      <c r="J24" s="22">
        <v>7.2341000000000006</v>
      </c>
      <c r="K24" s="22">
        <v>7.7800000000000011</v>
      </c>
      <c r="L24" s="22">
        <v>7.580000000000001</v>
      </c>
      <c r="M24" s="22">
        <v>7.91</v>
      </c>
      <c r="N24" s="22">
        <v>7.33</v>
      </c>
      <c r="O24" s="22">
        <v>7.35</v>
      </c>
      <c r="P24" s="22">
        <v>7.53</v>
      </c>
      <c r="Q24" s="22">
        <v>7.743557766312283</v>
      </c>
      <c r="R24" s="148">
        <v>6.4399999999999995</v>
      </c>
      <c r="S24" s="22">
        <v>7.13</v>
      </c>
      <c r="T24" s="22">
        <v>7.4300000000000006</v>
      </c>
      <c r="U24" s="22">
        <v>7.48</v>
      </c>
      <c r="V24" s="155">
        <v>7.82</v>
      </c>
      <c r="W24" s="22">
        <v>7.8</v>
      </c>
      <c r="X24" s="22">
        <v>8.0140000000000011</v>
      </c>
      <c r="Y24" s="22">
        <v>8.1414000000000009</v>
      </c>
      <c r="Z24" s="148">
        <v>8.31</v>
      </c>
      <c r="AA24" s="22">
        <v>7.99</v>
      </c>
      <c r="AB24" s="148">
        <v>5.79</v>
      </c>
      <c r="AC24" s="154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7.7743289999999989</v>
      </c>
      <c r="E25" s="11">
        <v>7.4257436269284298</v>
      </c>
      <c r="F25" s="11">
        <v>7.8647999999999998</v>
      </c>
      <c r="G25" s="11">
        <v>7.42</v>
      </c>
      <c r="H25" s="11">
        <v>7.7210999999999999</v>
      </c>
      <c r="I25" s="11">
        <v>7.7399999999999993</v>
      </c>
      <c r="J25" s="11">
        <v>7.1387000000000009</v>
      </c>
      <c r="K25" s="11">
        <v>7.51</v>
      </c>
      <c r="L25" s="11">
        <v>7.4000000000000012</v>
      </c>
      <c r="M25" s="11">
        <v>7.91</v>
      </c>
      <c r="N25" s="11">
        <v>7.51</v>
      </c>
      <c r="O25" s="11">
        <v>7.37</v>
      </c>
      <c r="P25" s="11">
        <v>7.55</v>
      </c>
      <c r="Q25" s="11">
        <v>7.7175352585770822</v>
      </c>
      <c r="R25" s="150">
        <v>6.24</v>
      </c>
      <c r="S25" s="11">
        <v>7.23</v>
      </c>
      <c r="T25" s="11">
        <v>7.35</v>
      </c>
      <c r="U25" s="11">
        <v>7.42</v>
      </c>
      <c r="V25" s="11">
        <v>7.580000000000001</v>
      </c>
      <c r="W25" s="11">
        <v>7.79</v>
      </c>
      <c r="X25" s="11">
        <v>7.9916</v>
      </c>
      <c r="Y25" s="11">
        <v>7.9548999999999994</v>
      </c>
      <c r="Z25" s="150">
        <v>8.41</v>
      </c>
      <c r="AA25" s="11">
        <v>7.59</v>
      </c>
      <c r="AB25" s="150">
        <v>5.77</v>
      </c>
      <c r="AC25" s="154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7.695142999999999</v>
      </c>
      <c r="E26" s="11">
        <v>7.5365338523177812</v>
      </c>
      <c r="F26" s="11">
        <v>7.9849000000000006</v>
      </c>
      <c r="G26" s="11">
        <v>7.48</v>
      </c>
      <c r="H26" s="11">
        <v>7.5119999999999996</v>
      </c>
      <c r="I26" s="11">
        <v>7.85</v>
      </c>
      <c r="J26" s="11">
        <v>7.0957000000000008</v>
      </c>
      <c r="K26" s="11">
        <v>7.59</v>
      </c>
      <c r="L26" s="149">
        <v>7.21</v>
      </c>
      <c r="M26" s="11">
        <v>7.75</v>
      </c>
      <c r="N26" s="11">
        <v>7.44</v>
      </c>
      <c r="O26" s="11">
        <v>7.26</v>
      </c>
      <c r="P26" s="11">
        <v>7.7</v>
      </c>
      <c r="Q26" s="11">
        <v>7.7634780482751626</v>
      </c>
      <c r="R26" s="150">
        <v>6.52</v>
      </c>
      <c r="S26" s="11">
        <v>7.1099999999999994</v>
      </c>
      <c r="T26" s="11">
        <v>7.9200000000000008</v>
      </c>
      <c r="U26" s="11">
        <v>7.71</v>
      </c>
      <c r="V26" s="11">
        <v>7.42</v>
      </c>
      <c r="W26" s="11">
        <v>7.7800000000000011</v>
      </c>
      <c r="X26" s="11">
        <v>8.2128999999999994</v>
      </c>
      <c r="Y26" s="11">
        <v>7.9189999999999996</v>
      </c>
      <c r="Z26" s="150">
        <v>8.15</v>
      </c>
      <c r="AA26" s="11">
        <v>8.3800000000000008</v>
      </c>
      <c r="AB26" s="150">
        <v>5.88</v>
      </c>
      <c r="AC26" s="154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7.6618089999999999</v>
      </c>
      <c r="E27" s="11">
        <v>7.6303111557243026</v>
      </c>
      <c r="F27" s="11">
        <v>8.0945</v>
      </c>
      <c r="G27" s="11">
        <v>7.37</v>
      </c>
      <c r="H27" s="11">
        <v>7.468</v>
      </c>
      <c r="I27" s="11">
        <v>7.8</v>
      </c>
      <c r="J27" s="11">
        <v>7.0527000000000006</v>
      </c>
      <c r="K27" s="11">
        <v>7.629999999999999</v>
      </c>
      <c r="L27" s="11">
        <v>7.5600000000000005</v>
      </c>
      <c r="M27" s="11">
        <v>7.64</v>
      </c>
      <c r="N27" s="11">
        <v>7.6499999999999995</v>
      </c>
      <c r="O27" s="11">
        <v>7.5399999999999991</v>
      </c>
      <c r="P27" s="11">
        <v>7.4900000000000011</v>
      </c>
      <c r="Q27" s="11">
        <v>7.6640685560769253</v>
      </c>
      <c r="R27" s="150">
        <v>6.21</v>
      </c>
      <c r="S27" s="11">
        <v>6.93</v>
      </c>
      <c r="T27" s="11">
        <v>7.53</v>
      </c>
      <c r="U27" s="11">
        <v>7.48</v>
      </c>
      <c r="V27" s="11">
        <v>7.59</v>
      </c>
      <c r="W27" s="11">
        <v>7.7800000000000011</v>
      </c>
      <c r="X27" s="11">
        <v>8.1646000000000001</v>
      </c>
      <c r="Y27" s="11">
        <v>7.9533000000000005</v>
      </c>
      <c r="Z27" s="150">
        <v>8.36</v>
      </c>
      <c r="AA27" s="11">
        <v>7.66</v>
      </c>
      <c r="AB27" s="150">
        <v>5.84</v>
      </c>
      <c r="AC27" s="154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7.6335215732668278</v>
      </c>
    </row>
    <row r="28" spans="1:65">
      <c r="A28" s="30"/>
      <c r="B28" s="19">
        <v>1</v>
      </c>
      <c r="C28" s="9">
        <v>5</v>
      </c>
      <c r="D28" s="11">
        <v>7.7023549999999998</v>
      </c>
      <c r="E28" s="11">
        <v>7.5442487786871277</v>
      </c>
      <c r="F28" s="11">
        <v>7.9440999999999997</v>
      </c>
      <c r="G28" s="11">
        <v>7.5</v>
      </c>
      <c r="H28" s="11">
        <v>7.5754000000000001</v>
      </c>
      <c r="I28" s="11">
        <v>7.6900000000000013</v>
      </c>
      <c r="J28" s="11">
        <v>7.0710999999999995</v>
      </c>
      <c r="K28" s="11">
        <v>7.19</v>
      </c>
      <c r="L28" s="11">
        <v>7.6700000000000008</v>
      </c>
      <c r="M28" s="11">
        <v>7.91</v>
      </c>
      <c r="N28" s="11">
        <v>7.3599999999999994</v>
      </c>
      <c r="O28" s="11">
        <v>7.2000000000000011</v>
      </c>
      <c r="P28" s="11">
        <v>7.4900000000000011</v>
      </c>
      <c r="Q28" s="11">
        <v>7.6651408508778749</v>
      </c>
      <c r="R28" s="150">
        <v>6.34</v>
      </c>
      <c r="S28" s="11">
        <v>7.16</v>
      </c>
      <c r="T28" s="11">
        <v>7.6499999999999995</v>
      </c>
      <c r="U28" s="11">
        <v>7.629999999999999</v>
      </c>
      <c r="V28" s="11">
        <v>7.55</v>
      </c>
      <c r="W28" s="11">
        <v>7.86</v>
      </c>
      <c r="X28" s="11">
        <v>8.1254000000000008</v>
      </c>
      <c r="Y28" s="11">
        <v>7.8145000000000007</v>
      </c>
      <c r="Z28" s="150">
        <v>8.36</v>
      </c>
      <c r="AA28" s="11">
        <v>8.44</v>
      </c>
      <c r="AB28" s="150">
        <v>5.83</v>
      </c>
      <c r="AC28" s="154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>
        <v>7.6765530000000002</v>
      </c>
      <c r="E29" s="11">
        <v>7.6869852365467759</v>
      </c>
      <c r="F29" s="11">
        <v>8.0860000000000003</v>
      </c>
      <c r="G29" s="11">
        <v>7.4000000000000012</v>
      </c>
      <c r="H29" s="11">
        <v>7.5553999999999997</v>
      </c>
      <c r="I29" s="11">
        <v>7.6499999999999995</v>
      </c>
      <c r="J29" s="11">
        <v>7.2283999999999997</v>
      </c>
      <c r="K29" s="11">
        <v>7.89</v>
      </c>
      <c r="L29" s="11">
        <v>7.59</v>
      </c>
      <c r="M29" s="11">
        <v>8.0500000000000007</v>
      </c>
      <c r="N29" s="11">
        <v>7.6700000000000008</v>
      </c>
      <c r="O29" s="11">
        <v>7.1099999999999994</v>
      </c>
      <c r="P29" s="11">
        <v>7.55</v>
      </c>
      <c r="Q29" s="11">
        <v>7.6821448872737434</v>
      </c>
      <c r="R29" s="150">
        <v>6.08</v>
      </c>
      <c r="S29" s="11">
        <v>7.22</v>
      </c>
      <c r="T29" s="11">
        <v>7.9399999999999995</v>
      </c>
      <c r="U29" s="11">
        <v>7.71</v>
      </c>
      <c r="V29" s="11">
        <v>7.55</v>
      </c>
      <c r="W29" s="11">
        <v>7.89</v>
      </c>
      <c r="X29" s="11">
        <v>8.0347000000000008</v>
      </c>
      <c r="Y29" s="11">
        <v>7.7240000000000002</v>
      </c>
      <c r="Z29" s="150">
        <v>8.31</v>
      </c>
      <c r="AA29" s="11">
        <v>8.49</v>
      </c>
      <c r="AB29" s="150">
        <v>6</v>
      </c>
      <c r="AC29" s="154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267</v>
      </c>
      <c r="C30" s="12"/>
      <c r="D30" s="23">
        <v>7.7016044999999984</v>
      </c>
      <c r="E30" s="23">
        <v>7.5089492173047203</v>
      </c>
      <c r="F30" s="23">
        <v>7.9793500000000002</v>
      </c>
      <c r="G30" s="23">
        <v>7.4233333333333329</v>
      </c>
      <c r="H30" s="23">
        <v>7.5734166666666667</v>
      </c>
      <c r="I30" s="23">
        <v>7.7450000000000001</v>
      </c>
      <c r="J30" s="23">
        <v>7.1367833333333337</v>
      </c>
      <c r="K30" s="23">
        <v>7.5983333333333336</v>
      </c>
      <c r="L30" s="23">
        <v>7.5016666666666678</v>
      </c>
      <c r="M30" s="23">
        <v>7.8616666666666672</v>
      </c>
      <c r="N30" s="23">
        <v>7.4933333333333332</v>
      </c>
      <c r="O30" s="23">
        <v>7.3049999999999997</v>
      </c>
      <c r="P30" s="23">
        <v>7.5516666666666667</v>
      </c>
      <c r="Q30" s="23">
        <v>7.7059875612321784</v>
      </c>
      <c r="R30" s="23">
        <v>6.3049999999999997</v>
      </c>
      <c r="S30" s="23">
        <v>7.13</v>
      </c>
      <c r="T30" s="23">
        <v>7.6366666666666667</v>
      </c>
      <c r="U30" s="23">
        <v>7.5716666666666663</v>
      </c>
      <c r="V30" s="23">
        <v>7.585</v>
      </c>
      <c r="W30" s="23">
        <v>7.8166666666666673</v>
      </c>
      <c r="X30" s="23">
        <v>8.0905333333333331</v>
      </c>
      <c r="Y30" s="23">
        <v>7.9178500000000014</v>
      </c>
      <c r="Z30" s="23">
        <v>8.3166666666666664</v>
      </c>
      <c r="AA30" s="23">
        <v>8.0916666666666668</v>
      </c>
      <c r="AB30" s="23">
        <v>5.8516666666666666</v>
      </c>
      <c r="AC30" s="154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268</v>
      </c>
      <c r="C31" s="29"/>
      <c r="D31" s="11">
        <v>7.6972904999999994</v>
      </c>
      <c r="E31" s="11">
        <v>7.540391315502454</v>
      </c>
      <c r="F31" s="11">
        <v>7.9645000000000001</v>
      </c>
      <c r="G31" s="11">
        <v>7.41</v>
      </c>
      <c r="H31" s="11">
        <v>7.5654000000000003</v>
      </c>
      <c r="I31" s="11">
        <v>7.7399999999999993</v>
      </c>
      <c r="J31" s="11">
        <v>7.1172000000000004</v>
      </c>
      <c r="K31" s="11">
        <v>7.6099999999999994</v>
      </c>
      <c r="L31" s="11">
        <v>7.57</v>
      </c>
      <c r="M31" s="11">
        <v>7.91</v>
      </c>
      <c r="N31" s="11">
        <v>7.4749999999999996</v>
      </c>
      <c r="O31" s="11">
        <v>7.3049999999999997</v>
      </c>
      <c r="P31" s="11">
        <v>7.54</v>
      </c>
      <c r="Q31" s="11">
        <v>7.6998400729254133</v>
      </c>
      <c r="R31" s="11">
        <v>6.29</v>
      </c>
      <c r="S31" s="11">
        <v>7.1449999999999996</v>
      </c>
      <c r="T31" s="11">
        <v>7.59</v>
      </c>
      <c r="U31" s="11">
        <v>7.5549999999999997</v>
      </c>
      <c r="V31" s="11">
        <v>7.5650000000000004</v>
      </c>
      <c r="W31" s="11">
        <v>7.7949999999999999</v>
      </c>
      <c r="X31" s="11">
        <v>8.08005</v>
      </c>
      <c r="Y31" s="11">
        <v>7.9361499999999996</v>
      </c>
      <c r="Z31" s="11">
        <v>8.3350000000000009</v>
      </c>
      <c r="AA31" s="11">
        <v>8.1850000000000005</v>
      </c>
      <c r="AB31" s="11">
        <v>5.835</v>
      </c>
      <c r="AC31" s="154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269</v>
      </c>
      <c r="C32" s="29"/>
      <c r="D32" s="24">
        <v>3.8851307127302323E-2</v>
      </c>
      <c r="E32" s="24">
        <v>0.16324179246312667</v>
      </c>
      <c r="F32" s="24">
        <v>9.4913450047925285E-2</v>
      </c>
      <c r="G32" s="24">
        <v>5.5377492419453778E-2</v>
      </c>
      <c r="H32" s="24">
        <v>8.7477366596546965E-2</v>
      </c>
      <c r="I32" s="24">
        <v>7.2318738927058007E-2</v>
      </c>
      <c r="J32" s="24">
        <v>7.8663801501495337E-2</v>
      </c>
      <c r="K32" s="24">
        <v>0.24235648674352961</v>
      </c>
      <c r="L32" s="24">
        <v>0.16797817318528832</v>
      </c>
      <c r="M32" s="24">
        <v>0.14427982071886128</v>
      </c>
      <c r="N32" s="24">
        <v>0.14375905768565231</v>
      </c>
      <c r="O32" s="24">
        <v>0.15003332963045218</v>
      </c>
      <c r="P32" s="24">
        <v>7.7567175188133677E-2</v>
      </c>
      <c r="Q32" s="24">
        <v>4.2057473927074818E-2</v>
      </c>
      <c r="R32" s="24">
        <v>0.16096583488430061</v>
      </c>
      <c r="S32" s="24">
        <v>0.10899541274750987</v>
      </c>
      <c r="T32" s="24">
        <v>0.248488765674963</v>
      </c>
      <c r="U32" s="24">
        <v>0.12765839833973561</v>
      </c>
      <c r="V32" s="24">
        <v>0.130345694213503</v>
      </c>
      <c r="W32" s="24">
        <v>4.6761807778000097E-2</v>
      </c>
      <c r="X32" s="24">
        <v>8.9930721484188028E-2</v>
      </c>
      <c r="Y32" s="24">
        <v>0.14203124656215629</v>
      </c>
      <c r="Z32" s="24">
        <v>8.981462390204964E-2</v>
      </c>
      <c r="AA32" s="24">
        <v>0.40286060451062561</v>
      </c>
      <c r="AB32" s="24">
        <v>8.2320511822186082E-2</v>
      </c>
      <c r="AC32" s="209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87</v>
      </c>
      <c r="C33" s="29"/>
      <c r="D33" s="13">
        <v>5.0445731311316144E-3</v>
      </c>
      <c r="E33" s="13">
        <v>2.1739631969667397E-2</v>
      </c>
      <c r="F33" s="13">
        <v>1.1894884927710313E-2</v>
      </c>
      <c r="G33" s="13">
        <v>7.4599226429439306E-3</v>
      </c>
      <c r="H33" s="13">
        <v>1.1550581520434014E-2</v>
      </c>
      <c r="I33" s="13">
        <v>9.3374743611437071E-3</v>
      </c>
      <c r="J33" s="13">
        <v>1.1022304843427875E-2</v>
      </c>
      <c r="K33" s="13">
        <v>3.1896006151813504E-2</v>
      </c>
      <c r="L33" s="13">
        <v>2.2392113732764493E-2</v>
      </c>
      <c r="M33" s="13">
        <v>1.8352319786160008E-2</v>
      </c>
      <c r="N33" s="13">
        <v>1.9184927627088833E-2</v>
      </c>
      <c r="O33" s="13">
        <v>2.0538443481239177E-2</v>
      </c>
      <c r="P33" s="13">
        <v>1.0271530592116575E-2</v>
      </c>
      <c r="Q33" s="13">
        <v>5.4577656131526223E-3</v>
      </c>
      <c r="R33" s="13">
        <v>2.5529870719159495E-2</v>
      </c>
      <c r="S33" s="13">
        <v>1.5286874158136027E-2</v>
      </c>
      <c r="T33" s="13">
        <v>3.2538904278694415E-2</v>
      </c>
      <c r="U33" s="13">
        <v>1.6860012987858546E-2</v>
      </c>
      <c r="V33" s="13">
        <v>1.718466634324364E-2</v>
      </c>
      <c r="W33" s="13">
        <v>5.9823208244776235E-3</v>
      </c>
      <c r="X33" s="13">
        <v>1.111554922018178E-2</v>
      </c>
      <c r="Y33" s="13">
        <v>1.7938107764374957E-2</v>
      </c>
      <c r="Z33" s="13">
        <v>1.079935357539675E-2</v>
      </c>
      <c r="AA33" s="13">
        <v>4.9787098394722014E-2</v>
      </c>
      <c r="AB33" s="13">
        <v>1.4067874421336272E-2</v>
      </c>
      <c r="AC33" s="15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270</v>
      </c>
      <c r="C34" s="29"/>
      <c r="D34" s="13">
        <v>8.9189407640639651E-3</v>
      </c>
      <c r="E34" s="13">
        <v>-1.6319120181485958E-2</v>
      </c>
      <c r="F34" s="13">
        <v>4.5303916863782767E-2</v>
      </c>
      <c r="G34" s="13">
        <v>-2.753489826629818E-2</v>
      </c>
      <c r="H34" s="13">
        <v>-7.8738110612869283E-3</v>
      </c>
      <c r="I34" s="13">
        <v>1.4603800573981252E-2</v>
      </c>
      <c r="J34" s="13">
        <v>-6.5073273870491111E-2</v>
      </c>
      <c r="K34" s="13">
        <v>-4.6096994153689286E-3</v>
      </c>
      <c r="L34" s="13">
        <v>-1.7273142590167767E-2</v>
      </c>
      <c r="M34" s="13">
        <v>2.9887266474600827E-2</v>
      </c>
      <c r="N34" s="13">
        <v>-1.8364818725926546E-2</v>
      </c>
      <c r="O34" s="13">
        <v>-4.30366993940694E-2</v>
      </c>
      <c r="P34" s="13">
        <v>-1.0723085775616759E-2</v>
      </c>
      <c r="Q34" s="13">
        <v>9.4931267659126295E-3</v>
      </c>
      <c r="R34" s="13">
        <v>-0.17403783568509346</v>
      </c>
      <c r="S34" s="13">
        <v>-6.596189824499854E-2</v>
      </c>
      <c r="T34" s="13">
        <v>4.1201080912034449E-4</v>
      </c>
      <c r="U34" s="13">
        <v>-8.1030630497963552E-3</v>
      </c>
      <c r="V34" s="13">
        <v>-6.3563812325826419E-3</v>
      </c>
      <c r="W34" s="13">
        <v>2.3992215341504641E-2</v>
      </c>
      <c r="X34" s="13">
        <v>5.9869059867073027E-2</v>
      </c>
      <c r="Y34" s="13">
        <v>3.724734698188481E-2</v>
      </c>
      <c r="Z34" s="13">
        <v>8.9492783487016503E-2</v>
      </c>
      <c r="AA34" s="13">
        <v>6.0017527821536243E-2</v>
      </c>
      <c r="AB34" s="13">
        <v>-0.2334250174703576</v>
      </c>
      <c r="AC34" s="154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271</v>
      </c>
      <c r="C35" s="47"/>
      <c r="D35" s="45">
        <v>0.49</v>
      </c>
      <c r="E35" s="45">
        <v>0.32</v>
      </c>
      <c r="F35" s="45">
        <v>1.64</v>
      </c>
      <c r="G35" s="45">
        <v>0.67</v>
      </c>
      <c r="H35" s="45">
        <v>0.05</v>
      </c>
      <c r="I35" s="45">
        <v>0.67</v>
      </c>
      <c r="J35" s="45">
        <v>1.87</v>
      </c>
      <c r="K35" s="45">
        <v>0.06</v>
      </c>
      <c r="L35" s="45">
        <v>0.35</v>
      </c>
      <c r="M35" s="45">
        <v>1.1499999999999999</v>
      </c>
      <c r="N35" s="45">
        <v>0.38</v>
      </c>
      <c r="O35" s="45">
        <v>1.17</v>
      </c>
      <c r="P35" s="45">
        <v>0.14000000000000001</v>
      </c>
      <c r="Q35" s="45">
        <v>0.5</v>
      </c>
      <c r="R35" s="45">
        <v>5.34</v>
      </c>
      <c r="S35" s="45">
        <v>1.9</v>
      </c>
      <c r="T35" s="45">
        <v>0.22</v>
      </c>
      <c r="U35" s="45">
        <v>0.06</v>
      </c>
      <c r="V35" s="45">
        <v>0</v>
      </c>
      <c r="W35" s="45">
        <v>0.97</v>
      </c>
      <c r="X35" s="45">
        <v>2.11</v>
      </c>
      <c r="Y35" s="45">
        <v>1.39</v>
      </c>
      <c r="Z35" s="45">
        <v>3.06</v>
      </c>
      <c r="AA35" s="45">
        <v>2.11</v>
      </c>
      <c r="AB35" s="45">
        <v>7.23</v>
      </c>
      <c r="AC35" s="154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5"/>
    </row>
    <row r="37" spans="1:65" ht="15">
      <c r="B37" s="8" t="s">
        <v>495</v>
      </c>
      <c r="BM37" s="28" t="s">
        <v>67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7" t="s">
        <v>227</v>
      </c>
      <c r="W38" s="17" t="s">
        <v>227</v>
      </c>
      <c r="X38" s="17" t="s">
        <v>227</v>
      </c>
      <c r="Y38" s="17" t="s">
        <v>227</v>
      </c>
      <c r="Z38" s="17" t="s">
        <v>227</v>
      </c>
      <c r="AA38" s="17" t="s">
        <v>227</v>
      </c>
      <c r="AB38" s="17" t="s">
        <v>227</v>
      </c>
      <c r="AC38" s="154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52" t="s">
        <v>232</v>
      </c>
      <c r="E39" s="153" t="s">
        <v>233</v>
      </c>
      <c r="F39" s="153" t="s">
        <v>237</v>
      </c>
      <c r="G39" s="153" t="s">
        <v>238</v>
      </c>
      <c r="H39" s="153" t="s">
        <v>239</v>
      </c>
      <c r="I39" s="153" t="s">
        <v>240</v>
      </c>
      <c r="J39" s="153" t="s">
        <v>241</v>
      </c>
      <c r="K39" s="153" t="s">
        <v>242</v>
      </c>
      <c r="L39" s="153" t="s">
        <v>243</v>
      </c>
      <c r="M39" s="153" t="s">
        <v>244</v>
      </c>
      <c r="N39" s="153" t="s">
        <v>245</v>
      </c>
      <c r="O39" s="153" t="s">
        <v>246</v>
      </c>
      <c r="P39" s="153" t="s">
        <v>247</v>
      </c>
      <c r="Q39" s="153" t="s">
        <v>248</v>
      </c>
      <c r="R39" s="153" t="s">
        <v>249</v>
      </c>
      <c r="S39" s="153" t="s">
        <v>250</v>
      </c>
      <c r="T39" s="153" t="s">
        <v>251</v>
      </c>
      <c r="U39" s="153" t="s">
        <v>252</v>
      </c>
      <c r="V39" s="153" t="s">
        <v>253</v>
      </c>
      <c r="W39" s="153" t="s">
        <v>254</v>
      </c>
      <c r="X39" s="153" t="s">
        <v>255</v>
      </c>
      <c r="Y39" s="153" t="s">
        <v>256</v>
      </c>
      <c r="Z39" s="153" t="s">
        <v>257</v>
      </c>
      <c r="AA39" s="153" t="s">
        <v>259</v>
      </c>
      <c r="AB39" s="153" t="s">
        <v>260</v>
      </c>
      <c r="AC39" s="154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302</v>
      </c>
      <c r="E40" s="11" t="s">
        <v>302</v>
      </c>
      <c r="F40" s="11" t="s">
        <v>303</v>
      </c>
      <c r="G40" s="11" t="s">
        <v>114</v>
      </c>
      <c r="H40" s="11" t="s">
        <v>114</v>
      </c>
      <c r="I40" s="11" t="s">
        <v>303</v>
      </c>
      <c r="J40" s="11" t="s">
        <v>302</v>
      </c>
      <c r="K40" s="11" t="s">
        <v>303</v>
      </c>
      <c r="L40" s="11" t="s">
        <v>303</v>
      </c>
      <c r="M40" s="11" t="s">
        <v>303</v>
      </c>
      <c r="N40" s="11" t="s">
        <v>303</v>
      </c>
      <c r="O40" s="11" t="s">
        <v>303</v>
      </c>
      <c r="P40" s="11" t="s">
        <v>114</v>
      </c>
      <c r="Q40" s="11" t="s">
        <v>303</v>
      </c>
      <c r="R40" s="11" t="s">
        <v>303</v>
      </c>
      <c r="S40" s="11" t="s">
        <v>302</v>
      </c>
      <c r="T40" s="11" t="s">
        <v>303</v>
      </c>
      <c r="U40" s="11" t="s">
        <v>302</v>
      </c>
      <c r="V40" s="11" t="s">
        <v>302</v>
      </c>
      <c r="W40" s="11" t="s">
        <v>114</v>
      </c>
      <c r="X40" s="11" t="s">
        <v>302</v>
      </c>
      <c r="Y40" s="11" t="s">
        <v>303</v>
      </c>
      <c r="Z40" s="11" t="s">
        <v>303</v>
      </c>
      <c r="AA40" s="11" t="s">
        <v>302</v>
      </c>
      <c r="AB40" s="11" t="s">
        <v>303</v>
      </c>
      <c r="AC40" s="154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154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8">
        <v>522.43536770458002</v>
      </c>
      <c r="E42" s="218">
        <v>565.20000000000005</v>
      </c>
      <c r="F42" s="218">
        <v>534</v>
      </c>
      <c r="G42" s="219">
        <v>302.67860000000002</v>
      </c>
      <c r="H42" s="218">
        <v>553</v>
      </c>
      <c r="I42" s="218">
        <v>595.79999999999995</v>
      </c>
      <c r="J42" s="218">
        <v>542.20000000000005</v>
      </c>
      <c r="K42" s="218">
        <v>533</v>
      </c>
      <c r="L42" s="218">
        <v>557</v>
      </c>
      <c r="M42" s="218">
        <v>516</v>
      </c>
      <c r="N42" s="218">
        <v>562</v>
      </c>
      <c r="O42" s="218">
        <v>539</v>
      </c>
      <c r="P42" s="218">
        <v>550.19480861583008</v>
      </c>
      <c r="Q42" s="219">
        <v>87.7</v>
      </c>
      <c r="R42" s="218">
        <v>553</v>
      </c>
      <c r="S42" s="218">
        <v>561</v>
      </c>
      <c r="T42" s="218">
        <v>582</v>
      </c>
      <c r="U42" s="218">
        <v>525</v>
      </c>
      <c r="V42" s="218">
        <v>540</v>
      </c>
      <c r="W42" s="218">
        <v>564</v>
      </c>
      <c r="X42" s="220">
        <v>564.1</v>
      </c>
      <c r="Y42" s="218">
        <v>562.13</v>
      </c>
      <c r="Z42" s="218">
        <v>567</v>
      </c>
      <c r="AA42" s="218">
        <v>584</v>
      </c>
      <c r="AB42" s="218">
        <v>542</v>
      </c>
      <c r="AC42" s="221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3">
        <v>1</v>
      </c>
    </row>
    <row r="43" spans="1:65">
      <c r="A43" s="30"/>
      <c r="B43" s="19">
        <v>1</v>
      </c>
      <c r="C43" s="9">
        <v>2</v>
      </c>
      <c r="D43" s="224">
        <v>530.85062861210554</v>
      </c>
      <c r="E43" s="224">
        <v>570.20000000000005</v>
      </c>
      <c r="F43" s="224">
        <v>512</v>
      </c>
      <c r="G43" s="225">
        <v>380.33690000000001</v>
      </c>
      <c r="H43" s="224">
        <v>544</v>
      </c>
      <c r="I43" s="224">
        <v>592.5</v>
      </c>
      <c r="J43" s="224">
        <v>523.1</v>
      </c>
      <c r="K43" s="224">
        <v>525</v>
      </c>
      <c r="L43" s="224">
        <v>558</v>
      </c>
      <c r="M43" s="224">
        <v>506.99999999999994</v>
      </c>
      <c r="N43" s="224">
        <v>543</v>
      </c>
      <c r="O43" s="224">
        <v>537</v>
      </c>
      <c r="P43" s="224">
        <v>529.40604849210706</v>
      </c>
      <c r="Q43" s="225">
        <v>93.7</v>
      </c>
      <c r="R43" s="224">
        <v>534</v>
      </c>
      <c r="S43" s="224">
        <v>561</v>
      </c>
      <c r="T43" s="224">
        <v>584</v>
      </c>
      <c r="U43" s="224">
        <v>499</v>
      </c>
      <c r="V43" s="224">
        <v>551</v>
      </c>
      <c r="W43" s="224">
        <v>566</v>
      </c>
      <c r="X43" s="224">
        <v>547.1</v>
      </c>
      <c r="Y43" s="224">
        <v>538.95000000000005</v>
      </c>
      <c r="Z43" s="224">
        <v>583</v>
      </c>
      <c r="AA43" s="226">
        <v>299</v>
      </c>
      <c r="AB43" s="224">
        <v>555</v>
      </c>
      <c r="AC43" s="221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3">
        <v>12</v>
      </c>
    </row>
    <row r="44" spans="1:65">
      <c r="A44" s="30"/>
      <c r="B44" s="19">
        <v>1</v>
      </c>
      <c r="C44" s="9">
        <v>3</v>
      </c>
      <c r="D44" s="224">
        <v>525.01137707885164</v>
      </c>
      <c r="E44" s="224">
        <v>571</v>
      </c>
      <c r="F44" s="224">
        <v>519</v>
      </c>
      <c r="G44" s="225">
        <v>224.69329999999999</v>
      </c>
      <c r="H44" s="224">
        <v>561</v>
      </c>
      <c r="I44" s="224">
        <v>596.29999999999995</v>
      </c>
      <c r="J44" s="224">
        <v>530.1</v>
      </c>
      <c r="K44" s="224">
        <v>523</v>
      </c>
      <c r="L44" s="224">
        <v>548</v>
      </c>
      <c r="M44" s="224">
        <v>503</v>
      </c>
      <c r="N44" s="224">
        <v>543</v>
      </c>
      <c r="O44" s="224">
        <v>549</v>
      </c>
      <c r="P44" s="224">
        <v>538.25112037083011</v>
      </c>
      <c r="Q44" s="225">
        <v>98.9</v>
      </c>
      <c r="R44" s="224">
        <v>559</v>
      </c>
      <c r="S44" s="224">
        <v>558</v>
      </c>
      <c r="T44" s="224">
        <v>574</v>
      </c>
      <c r="U44" s="224">
        <v>501.00000000000006</v>
      </c>
      <c r="V44" s="224">
        <v>548</v>
      </c>
      <c r="W44" s="224">
        <v>558</v>
      </c>
      <c r="X44" s="224">
        <v>546.4</v>
      </c>
      <c r="Y44" s="224"/>
      <c r="Z44" s="224">
        <v>553</v>
      </c>
      <c r="AA44" s="224">
        <v>503</v>
      </c>
      <c r="AB44" s="224">
        <v>544</v>
      </c>
      <c r="AC44" s="221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3">
        <v>16</v>
      </c>
    </row>
    <row r="45" spans="1:65">
      <c r="A45" s="30"/>
      <c r="B45" s="19">
        <v>1</v>
      </c>
      <c r="C45" s="9">
        <v>4</v>
      </c>
      <c r="D45" s="224">
        <v>547.45745515030069</v>
      </c>
      <c r="E45" s="224">
        <v>577.20000000000005</v>
      </c>
      <c r="F45" s="224">
        <v>516</v>
      </c>
      <c r="G45" s="225">
        <v>289.3365</v>
      </c>
      <c r="H45" s="224">
        <v>558</v>
      </c>
      <c r="I45" s="224">
        <v>572.9</v>
      </c>
      <c r="J45" s="224">
        <v>530.20000000000005</v>
      </c>
      <c r="K45" s="224">
        <v>533</v>
      </c>
      <c r="L45" s="224">
        <v>541</v>
      </c>
      <c r="M45" s="224">
        <v>532</v>
      </c>
      <c r="N45" s="224">
        <v>555</v>
      </c>
      <c r="O45" s="224">
        <v>533</v>
      </c>
      <c r="P45" s="224">
        <v>532.58569473273712</v>
      </c>
      <c r="Q45" s="225">
        <v>84.5</v>
      </c>
      <c r="R45" s="224">
        <v>549</v>
      </c>
      <c r="S45" s="224">
        <v>548</v>
      </c>
      <c r="T45" s="224">
        <v>579</v>
      </c>
      <c r="U45" s="224">
        <v>514</v>
      </c>
      <c r="V45" s="224">
        <v>532</v>
      </c>
      <c r="W45" s="224">
        <v>554</v>
      </c>
      <c r="X45" s="224">
        <v>540.1</v>
      </c>
      <c r="Y45" s="224">
        <v>546.94000000000005</v>
      </c>
      <c r="Z45" s="224">
        <v>561</v>
      </c>
      <c r="AA45" s="224">
        <v>548</v>
      </c>
      <c r="AB45" s="224">
        <v>558</v>
      </c>
      <c r="AC45" s="221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3">
        <v>548.53013863487377</v>
      </c>
    </row>
    <row r="46" spans="1:65">
      <c r="A46" s="30"/>
      <c r="B46" s="19">
        <v>1</v>
      </c>
      <c r="C46" s="9">
        <v>5</v>
      </c>
      <c r="D46" s="224">
        <v>529.77519884471883</v>
      </c>
      <c r="E46" s="224">
        <v>578.4</v>
      </c>
      <c r="F46" s="224">
        <v>540</v>
      </c>
      <c r="G46" s="225">
        <v>354.71780000000001</v>
      </c>
      <c r="H46" s="224">
        <v>551</v>
      </c>
      <c r="I46" s="224">
        <v>572.20000000000005</v>
      </c>
      <c r="J46" s="224">
        <v>554.20000000000005</v>
      </c>
      <c r="K46" s="224">
        <v>539</v>
      </c>
      <c r="L46" s="224">
        <v>558</v>
      </c>
      <c r="M46" s="224">
        <v>513</v>
      </c>
      <c r="N46" s="224">
        <v>541</v>
      </c>
      <c r="O46" s="224">
        <v>533</v>
      </c>
      <c r="P46" s="224">
        <v>556.18384280883004</v>
      </c>
      <c r="Q46" s="225">
        <v>87.2</v>
      </c>
      <c r="R46" s="224">
        <v>554</v>
      </c>
      <c r="S46" s="226">
        <v>539</v>
      </c>
      <c r="T46" s="224">
        <v>575</v>
      </c>
      <c r="U46" s="224">
        <v>497.00000000000006</v>
      </c>
      <c r="V46" s="224">
        <v>565</v>
      </c>
      <c r="W46" s="224">
        <v>559</v>
      </c>
      <c r="X46" s="224">
        <v>542.70000000000005</v>
      </c>
      <c r="Y46" s="224">
        <v>537.21</v>
      </c>
      <c r="Z46" s="224">
        <v>576</v>
      </c>
      <c r="AA46" s="224">
        <v>592</v>
      </c>
      <c r="AB46" s="224">
        <v>535</v>
      </c>
      <c r="AC46" s="221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3">
        <v>17</v>
      </c>
    </row>
    <row r="47" spans="1:65">
      <c r="A47" s="30"/>
      <c r="B47" s="19">
        <v>1</v>
      </c>
      <c r="C47" s="9">
        <v>6</v>
      </c>
      <c r="D47" s="224">
        <v>536.90753034884835</v>
      </c>
      <c r="E47" s="224">
        <v>578.6</v>
      </c>
      <c r="F47" s="224">
        <v>534</v>
      </c>
      <c r="G47" s="225">
        <v>308.6814</v>
      </c>
      <c r="H47" s="224">
        <v>541</v>
      </c>
      <c r="I47" s="224">
        <v>583.4</v>
      </c>
      <c r="J47" s="224">
        <v>546.1</v>
      </c>
      <c r="K47" s="224">
        <v>535</v>
      </c>
      <c r="L47" s="224">
        <v>563</v>
      </c>
      <c r="M47" s="224">
        <v>525</v>
      </c>
      <c r="N47" s="224">
        <v>536</v>
      </c>
      <c r="O47" s="224">
        <v>536</v>
      </c>
      <c r="P47" s="224">
        <v>555.92405885283006</v>
      </c>
      <c r="Q47" s="225">
        <v>74.8</v>
      </c>
      <c r="R47" s="224">
        <v>543</v>
      </c>
      <c r="S47" s="224">
        <v>563</v>
      </c>
      <c r="T47" s="224">
        <v>573</v>
      </c>
      <c r="U47" s="224">
        <v>515</v>
      </c>
      <c r="V47" s="224">
        <v>555</v>
      </c>
      <c r="W47" s="224">
        <v>562</v>
      </c>
      <c r="X47" s="224">
        <v>539.6</v>
      </c>
      <c r="Y47" s="224">
        <v>571.85</v>
      </c>
      <c r="Z47" s="224">
        <v>586</v>
      </c>
      <c r="AA47" s="224">
        <v>602</v>
      </c>
      <c r="AB47" s="224">
        <v>548</v>
      </c>
      <c r="AC47" s="221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7"/>
    </row>
    <row r="48" spans="1:65">
      <c r="A48" s="30"/>
      <c r="B48" s="20" t="s">
        <v>267</v>
      </c>
      <c r="C48" s="12"/>
      <c r="D48" s="228">
        <v>532.07292628990092</v>
      </c>
      <c r="E48" s="228">
        <v>573.43333333333339</v>
      </c>
      <c r="F48" s="228">
        <v>525.83333333333337</v>
      </c>
      <c r="G48" s="228">
        <v>310.07408333333336</v>
      </c>
      <c r="H48" s="228">
        <v>551.33333333333337</v>
      </c>
      <c r="I48" s="228">
        <v>585.51666666666665</v>
      </c>
      <c r="J48" s="228">
        <v>537.65</v>
      </c>
      <c r="K48" s="228">
        <v>531.33333333333337</v>
      </c>
      <c r="L48" s="228">
        <v>554.16666666666663</v>
      </c>
      <c r="M48" s="228">
        <v>516</v>
      </c>
      <c r="N48" s="228">
        <v>546.66666666666663</v>
      </c>
      <c r="O48" s="228">
        <v>537.83333333333337</v>
      </c>
      <c r="P48" s="228">
        <v>543.75759564552743</v>
      </c>
      <c r="Q48" s="228">
        <v>87.8</v>
      </c>
      <c r="R48" s="228">
        <v>548.66666666666663</v>
      </c>
      <c r="S48" s="228">
        <v>555</v>
      </c>
      <c r="T48" s="228">
        <v>577.83333333333337</v>
      </c>
      <c r="U48" s="228">
        <v>508.5</v>
      </c>
      <c r="V48" s="228">
        <v>548.5</v>
      </c>
      <c r="W48" s="228">
        <v>560.5</v>
      </c>
      <c r="X48" s="228">
        <v>546.66666666666663</v>
      </c>
      <c r="Y48" s="228">
        <v>551.41599999999994</v>
      </c>
      <c r="Z48" s="228">
        <v>571</v>
      </c>
      <c r="AA48" s="228">
        <v>521.33333333333337</v>
      </c>
      <c r="AB48" s="228">
        <v>547</v>
      </c>
      <c r="AC48" s="221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7"/>
    </row>
    <row r="49" spans="1:65">
      <c r="A49" s="30"/>
      <c r="B49" s="3" t="s">
        <v>268</v>
      </c>
      <c r="C49" s="29"/>
      <c r="D49" s="224">
        <v>530.31291372841224</v>
      </c>
      <c r="E49" s="224">
        <v>574.1</v>
      </c>
      <c r="F49" s="224">
        <v>526.5</v>
      </c>
      <c r="G49" s="224">
        <v>305.68</v>
      </c>
      <c r="H49" s="224">
        <v>552</v>
      </c>
      <c r="I49" s="224">
        <v>587.95000000000005</v>
      </c>
      <c r="J49" s="224">
        <v>536.20000000000005</v>
      </c>
      <c r="K49" s="224">
        <v>533</v>
      </c>
      <c r="L49" s="224">
        <v>557.5</v>
      </c>
      <c r="M49" s="224">
        <v>514.5</v>
      </c>
      <c r="N49" s="224">
        <v>543</v>
      </c>
      <c r="O49" s="224">
        <v>536.5</v>
      </c>
      <c r="P49" s="224">
        <v>544.2229644933301</v>
      </c>
      <c r="Q49" s="224">
        <v>87.45</v>
      </c>
      <c r="R49" s="224">
        <v>551</v>
      </c>
      <c r="S49" s="224">
        <v>559.5</v>
      </c>
      <c r="T49" s="224">
        <v>577</v>
      </c>
      <c r="U49" s="224">
        <v>507.5</v>
      </c>
      <c r="V49" s="224">
        <v>549.5</v>
      </c>
      <c r="W49" s="224">
        <v>560.5</v>
      </c>
      <c r="X49" s="224">
        <v>544.54999999999995</v>
      </c>
      <c r="Y49" s="224">
        <v>546.94000000000005</v>
      </c>
      <c r="Z49" s="224">
        <v>571.5</v>
      </c>
      <c r="AA49" s="224">
        <v>566</v>
      </c>
      <c r="AB49" s="224">
        <v>546</v>
      </c>
      <c r="AC49" s="221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7"/>
    </row>
    <row r="50" spans="1:65">
      <c r="A50" s="30"/>
      <c r="B50" s="3" t="s">
        <v>269</v>
      </c>
      <c r="C50" s="29"/>
      <c r="D50" s="224">
        <v>9.0507314669513299</v>
      </c>
      <c r="E50" s="224">
        <v>5.4719892787419218</v>
      </c>
      <c r="F50" s="224">
        <v>11.565754046609616</v>
      </c>
      <c r="G50" s="224">
        <v>54.23372218365337</v>
      </c>
      <c r="H50" s="224">
        <v>7.7631608682718065</v>
      </c>
      <c r="I50" s="224">
        <v>11.061539977176151</v>
      </c>
      <c r="J50" s="224">
        <v>11.749170183464027</v>
      </c>
      <c r="K50" s="224">
        <v>6.1210020966069489</v>
      </c>
      <c r="L50" s="224">
        <v>8.0849654709631675</v>
      </c>
      <c r="M50" s="224">
        <v>10.917875251164954</v>
      </c>
      <c r="N50" s="224">
        <v>9.7707045122993392</v>
      </c>
      <c r="O50" s="224">
        <v>5.9469880331699567</v>
      </c>
      <c r="P50" s="224">
        <v>11.874103772631209</v>
      </c>
      <c r="Q50" s="224">
        <v>8.2253267412304076</v>
      </c>
      <c r="R50" s="224">
        <v>8.9591666279105819</v>
      </c>
      <c r="S50" s="224">
        <v>9.4868329805051381</v>
      </c>
      <c r="T50" s="224">
        <v>4.5350486950711639</v>
      </c>
      <c r="U50" s="224">
        <v>11.166915420114883</v>
      </c>
      <c r="V50" s="224">
        <v>11.536897329871667</v>
      </c>
      <c r="W50" s="224">
        <v>4.3703546766824317</v>
      </c>
      <c r="X50" s="224">
        <v>9.0881607966995528</v>
      </c>
      <c r="Y50" s="224">
        <v>15.079657821051494</v>
      </c>
      <c r="Z50" s="224">
        <v>12.915107432770352</v>
      </c>
      <c r="AA50" s="224">
        <v>114.81056861921141</v>
      </c>
      <c r="AB50" s="224">
        <v>8.5322916030806173</v>
      </c>
      <c r="AC50" s="221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7"/>
    </row>
    <row r="51" spans="1:65">
      <c r="A51" s="30"/>
      <c r="B51" s="3" t="s">
        <v>87</v>
      </c>
      <c r="C51" s="29"/>
      <c r="D51" s="13">
        <v>1.7010321367150378E-2</v>
      </c>
      <c r="E51" s="13">
        <v>9.5425029565923171E-3</v>
      </c>
      <c r="F51" s="13">
        <v>2.1995094858845543E-2</v>
      </c>
      <c r="G51" s="13">
        <v>0.17490569221598398</v>
      </c>
      <c r="H51" s="13">
        <v>1.4080702904966999E-2</v>
      </c>
      <c r="I51" s="13">
        <v>1.8891930165112553E-2</v>
      </c>
      <c r="J51" s="13">
        <v>2.1852822809381618E-2</v>
      </c>
      <c r="K51" s="13">
        <v>1.1520079228243944E-2</v>
      </c>
      <c r="L51" s="13">
        <v>1.4589411376174139E-2</v>
      </c>
      <c r="M51" s="13">
        <v>2.1158672967373941E-2</v>
      </c>
      <c r="N51" s="13">
        <v>1.7873239961523183E-2</v>
      </c>
      <c r="O51" s="13">
        <v>1.1057306538276957E-2</v>
      </c>
      <c r="P51" s="13">
        <v>2.1837127182627664E-2</v>
      </c>
      <c r="Q51" s="13">
        <v>9.3682536916063874E-2</v>
      </c>
      <c r="R51" s="13">
        <v>1.6328979273227063E-2</v>
      </c>
      <c r="S51" s="13">
        <v>1.7093392757666914E-2</v>
      </c>
      <c r="T51" s="13">
        <v>7.8483680906913707E-3</v>
      </c>
      <c r="U51" s="13">
        <v>2.1960502301110879E-2</v>
      </c>
      <c r="V51" s="13">
        <v>2.1033541166584627E-2</v>
      </c>
      <c r="W51" s="13">
        <v>7.7972429557224476E-3</v>
      </c>
      <c r="X51" s="13">
        <v>1.6624684384206501E-2</v>
      </c>
      <c r="Y51" s="13">
        <v>2.7347153185710054E-2</v>
      </c>
      <c r="Z51" s="13">
        <v>2.2618401808704645E-2</v>
      </c>
      <c r="AA51" s="13">
        <v>0.22022487586805256</v>
      </c>
      <c r="AB51" s="13">
        <v>1.5598339310933487E-2</v>
      </c>
      <c r="AC51" s="154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270</v>
      </c>
      <c r="C52" s="29"/>
      <c r="D52" s="13">
        <v>-3.0002384893435208E-2</v>
      </c>
      <c r="E52" s="13">
        <v>4.5399865831321717E-2</v>
      </c>
      <c r="F52" s="13">
        <v>-4.1377499070563206E-2</v>
      </c>
      <c r="G52" s="13">
        <v>-0.43471823789844199</v>
      </c>
      <c r="H52" s="13">
        <v>5.1103749840180068E-3</v>
      </c>
      <c r="I52" s="13">
        <v>6.7428433602283455E-2</v>
      </c>
      <c r="J52" s="13">
        <v>-1.9835079002133216E-2</v>
      </c>
      <c r="K52" s="13">
        <v>-3.1350702705849609E-2</v>
      </c>
      <c r="L52" s="13">
        <v>1.0275694323415907E-2</v>
      </c>
      <c r="M52" s="13">
        <v>-5.9304195601414866E-2</v>
      </c>
      <c r="N52" s="13">
        <v>-3.3972098102845738E-3</v>
      </c>
      <c r="O52" s="13">
        <v>-1.950085245664257E-2</v>
      </c>
      <c r="P52" s="13">
        <v>-8.7006030356394648E-3</v>
      </c>
      <c r="Q52" s="13">
        <v>-0.83993586894148109</v>
      </c>
      <c r="R52" s="13">
        <v>2.4889795870230991E-4</v>
      </c>
      <c r="S52" s="13">
        <v>1.1794905893827146E-2</v>
      </c>
      <c r="T52" s="13">
        <v>5.3421302923092773E-2</v>
      </c>
      <c r="U52" s="13">
        <v>-7.2977099735115236E-2</v>
      </c>
      <c r="V52" s="13">
        <v>-5.4944355379893395E-5</v>
      </c>
      <c r="W52" s="13">
        <v>2.1821702258540743E-2</v>
      </c>
      <c r="X52" s="13">
        <v>-3.3972098102845738E-3</v>
      </c>
      <c r="Y52" s="13">
        <v>5.2610807718025399E-3</v>
      </c>
      <c r="Z52" s="13">
        <v>4.0963768045721105E-2</v>
      </c>
      <c r="AA52" s="13">
        <v>-4.9581241550783473E-2</v>
      </c>
      <c r="AB52" s="13">
        <v>-2.7895251821200562E-3</v>
      </c>
      <c r="AC52" s="154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271</v>
      </c>
      <c r="C53" s="47"/>
      <c r="D53" s="45">
        <v>0.71</v>
      </c>
      <c r="E53" s="45">
        <v>1.3</v>
      </c>
      <c r="F53" s="45">
        <v>1.02</v>
      </c>
      <c r="G53" s="45">
        <v>11.53</v>
      </c>
      <c r="H53" s="45">
        <v>0.23</v>
      </c>
      <c r="I53" s="45">
        <v>1.89</v>
      </c>
      <c r="J53" s="45">
        <v>0.44</v>
      </c>
      <c r="K53" s="45">
        <v>0.75</v>
      </c>
      <c r="L53" s="45">
        <v>0.37</v>
      </c>
      <c r="M53" s="45">
        <v>1.49</v>
      </c>
      <c r="N53" s="45">
        <v>0</v>
      </c>
      <c r="O53" s="45">
        <v>0.43</v>
      </c>
      <c r="P53" s="45">
        <v>0.14000000000000001</v>
      </c>
      <c r="Q53" s="45">
        <v>22.37</v>
      </c>
      <c r="R53" s="45">
        <v>0.1</v>
      </c>
      <c r="S53" s="45">
        <v>0.41</v>
      </c>
      <c r="T53" s="45">
        <v>1.52</v>
      </c>
      <c r="U53" s="45">
        <v>1.86</v>
      </c>
      <c r="V53" s="45">
        <v>0.09</v>
      </c>
      <c r="W53" s="45">
        <v>0.67</v>
      </c>
      <c r="X53" s="45">
        <v>0</v>
      </c>
      <c r="Y53" s="45">
        <v>0.23</v>
      </c>
      <c r="Z53" s="45">
        <v>1.19</v>
      </c>
      <c r="AA53" s="45">
        <v>1.23</v>
      </c>
      <c r="AB53" s="45">
        <v>0.02</v>
      </c>
      <c r="AC53" s="154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5"/>
    </row>
    <row r="55" spans="1:65" ht="15">
      <c r="B55" s="8" t="s">
        <v>496</v>
      </c>
      <c r="BM55" s="28" t="s">
        <v>325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227</v>
      </c>
      <c r="E56" s="17" t="s">
        <v>227</v>
      </c>
      <c r="F56" s="15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52" t="s">
        <v>238</v>
      </c>
      <c r="E57" s="153" t="s">
        <v>239</v>
      </c>
      <c r="F57" s="15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114</v>
      </c>
      <c r="E58" s="11" t="s">
        <v>114</v>
      </c>
      <c r="F58" s="15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26"/>
      <c r="F59" s="15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9"/>
      <c r="E60" s="229">
        <v>19</v>
      </c>
      <c r="F60" s="230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231"/>
      <c r="BK60" s="231"/>
      <c r="BL60" s="231"/>
      <c r="BM60" s="232">
        <v>1</v>
      </c>
    </row>
    <row r="61" spans="1:65">
      <c r="A61" s="30"/>
      <c r="B61" s="19">
        <v>1</v>
      </c>
      <c r="C61" s="9">
        <v>2</v>
      </c>
      <c r="D61" s="233">
        <v>0.95</v>
      </c>
      <c r="E61" s="233">
        <v>19</v>
      </c>
      <c r="F61" s="230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2">
        <v>1</v>
      </c>
    </row>
    <row r="62" spans="1:65">
      <c r="A62" s="30"/>
      <c r="B62" s="19">
        <v>1</v>
      </c>
      <c r="C62" s="9">
        <v>3</v>
      </c>
      <c r="D62" s="233">
        <v>1.2639</v>
      </c>
      <c r="E62" s="233">
        <v>21</v>
      </c>
      <c r="F62" s="230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2">
        <v>16</v>
      </c>
    </row>
    <row r="63" spans="1:65">
      <c r="A63" s="30"/>
      <c r="B63" s="19">
        <v>1</v>
      </c>
      <c r="C63" s="9">
        <v>4</v>
      </c>
      <c r="D63" s="234">
        <v>2.9557000000000002</v>
      </c>
      <c r="E63" s="233">
        <v>21</v>
      </c>
      <c r="F63" s="230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2">
        <v>10.492274999999999</v>
      </c>
    </row>
    <row r="64" spans="1:65">
      <c r="A64" s="30"/>
      <c r="B64" s="19">
        <v>1</v>
      </c>
      <c r="C64" s="9">
        <v>5</v>
      </c>
      <c r="D64" s="233">
        <v>0.88300000000000001</v>
      </c>
      <c r="E64" s="233">
        <v>20</v>
      </c>
      <c r="F64" s="230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2">
        <v>7</v>
      </c>
    </row>
    <row r="65" spans="1:65">
      <c r="A65" s="30"/>
      <c r="B65" s="19">
        <v>1</v>
      </c>
      <c r="C65" s="9">
        <v>6</v>
      </c>
      <c r="D65" s="233">
        <v>0.84130000000000005</v>
      </c>
      <c r="E65" s="233">
        <v>20</v>
      </c>
      <c r="F65" s="230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5"/>
    </row>
    <row r="66" spans="1:65">
      <c r="A66" s="30"/>
      <c r="B66" s="20" t="s">
        <v>267</v>
      </c>
      <c r="C66" s="12"/>
      <c r="D66" s="236">
        <v>1.3787800000000001</v>
      </c>
      <c r="E66" s="236">
        <v>20</v>
      </c>
      <c r="F66" s="230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5"/>
    </row>
    <row r="67" spans="1:65">
      <c r="A67" s="30"/>
      <c r="B67" s="3" t="s">
        <v>268</v>
      </c>
      <c r="C67" s="29"/>
      <c r="D67" s="233">
        <v>0.95</v>
      </c>
      <c r="E67" s="233">
        <v>20</v>
      </c>
      <c r="F67" s="230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5"/>
    </row>
    <row r="68" spans="1:65">
      <c r="A68" s="30"/>
      <c r="B68" s="3" t="s">
        <v>269</v>
      </c>
      <c r="C68" s="29"/>
      <c r="D68" s="233">
        <v>0.89699623020389541</v>
      </c>
      <c r="E68" s="233">
        <v>0.89442719099991586</v>
      </c>
      <c r="F68" s="230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231"/>
      <c r="BK68" s="231"/>
      <c r="BL68" s="231"/>
      <c r="BM68" s="235"/>
    </row>
    <row r="69" spans="1:65">
      <c r="A69" s="30"/>
      <c r="B69" s="3" t="s">
        <v>87</v>
      </c>
      <c r="C69" s="29"/>
      <c r="D69" s="13">
        <v>0.65057241199023441</v>
      </c>
      <c r="E69" s="13">
        <v>4.4721359549995794E-2</v>
      </c>
      <c r="F69" s="15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270</v>
      </c>
      <c r="C70" s="29"/>
      <c r="D70" s="13">
        <v>-0.86859093952455502</v>
      </c>
      <c r="E70" s="13">
        <v>0.90616429706617496</v>
      </c>
      <c r="F70" s="15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271</v>
      </c>
      <c r="C71" s="47"/>
      <c r="D71" s="45">
        <v>0.67</v>
      </c>
      <c r="E71" s="45">
        <v>0.67</v>
      </c>
      <c r="F71" s="15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BM72" s="55"/>
    </row>
    <row r="73" spans="1:65" ht="15">
      <c r="B73" s="8" t="s">
        <v>497</v>
      </c>
      <c r="BM73" s="28" t="s">
        <v>67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7" t="s">
        <v>227</v>
      </c>
      <c r="V74" s="17" t="s">
        <v>227</v>
      </c>
      <c r="W74" s="17" t="s">
        <v>227</v>
      </c>
      <c r="X74" s="17" t="s">
        <v>227</v>
      </c>
      <c r="Y74" s="17" t="s">
        <v>227</v>
      </c>
      <c r="Z74" s="17" t="s">
        <v>227</v>
      </c>
      <c r="AA74" s="17" t="s">
        <v>227</v>
      </c>
      <c r="AB74" s="154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52" t="s">
        <v>232</v>
      </c>
      <c r="E75" s="153" t="s">
        <v>233</v>
      </c>
      <c r="F75" s="153" t="s">
        <v>237</v>
      </c>
      <c r="G75" s="153" t="s">
        <v>238</v>
      </c>
      <c r="H75" s="153" t="s">
        <v>239</v>
      </c>
      <c r="I75" s="153" t="s">
        <v>240</v>
      </c>
      <c r="J75" s="153" t="s">
        <v>241</v>
      </c>
      <c r="K75" s="153" t="s">
        <v>242</v>
      </c>
      <c r="L75" s="153" t="s">
        <v>243</v>
      </c>
      <c r="M75" s="153" t="s">
        <v>244</v>
      </c>
      <c r="N75" s="153" t="s">
        <v>245</v>
      </c>
      <c r="O75" s="153" t="s">
        <v>246</v>
      </c>
      <c r="P75" s="153" t="s">
        <v>247</v>
      </c>
      <c r="Q75" s="153" t="s">
        <v>248</v>
      </c>
      <c r="R75" s="153" t="s">
        <v>249</v>
      </c>
      <c r="S75" s="153" t="s">
        <v>250</v>
      </c>
      <c r="T75" s="153" t="s">
        <v>251</v>
      </c>
      <c r="U75" s="153" t="s">
        <v>252</v>
      </c>
      <c r="V75" s="153" t="s">
        <v>253</v>
      </c>
      <c r="W75" s="153" t="s">
        <v>254</v>
      </c>
      <c r="X75" s="153" t="s">
        <v>255</v>
      </c>
      <c r="Y75" s="153" t="s">
        <v>257</v>
      </c>
      <c r="Z75" s="153" t="s">
        <v>259</v>
      </c>
      <c r="AA75" s="153" t="s">
        <v>260</v>
      </c>
      <c r="AB75" s="154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302</v>
      </c>
      <c r="E76" s="11" t="s">
        <v>302</v>
      </c>
      <c r="F76" s="11" t="s">
        <v>303</v>
      </c>
      <c r="G76" s="11" t="s">
        <v>114</v>
      </c>
      <c r="H76" s="11" t="s">
        <v>114</v>
      </c>
      <c r="I76" s="11" t="s">
        <v>303</v>
      </c>
      <c r="J76" s="11" t="s">
        <v>302</v>
      </c>
      <c r="K76" s="11" t="s">
        <v>303</v>
      </c>
      <c r="L76" s="11" t="s">
        <v>303</v>
      </c>
      <c r="M76" s="11" t="s">
        <v>303</v>
      </c>
      <c r="N76" s="11" t="s">
        <v>303</v>
      </c>
      <c r="O76" s="11" t="s">
        <v>303</v>
      </c>
      <c r="P76" s="11" t="s">
        <v>114</v>
      </c>
      <c r="Q76" s="11" t="s">
        <v>303</v>
      </c>
      <c r="R76" s="11" t="s">
        <v>303</v>
      </c>
      <c r="S76" s="11" t="s">
        <v>302</v>
      </c>
      <c r="T76" s="11" t="s">
        <v>303</v>
      </c>
      <c r="U76" s="11" t="s">
        <v>302</v>
      </c>
      <c r="V76" s="11" t="s">
        <v>303</v>
      </c>
      <c r="W76" s="11" t="s">
        <v>114</v>
      </c>
      <c r="X76" s="11" t="s">
        <v>302</v>
      </c>
      <c r="Y76" s="11" t="s">
        <v>303</v>
      </c>
      <c r="Z76" s="11" t="s">
        <v>302</v>
      </c>
      <c r="AA76" s="11" t="s">
        <v>303</v>
      </c>
      <c r="AB76" s="154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154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8">
        <v>960.62986914349676</v>
      </c>
      <c r="E78" s="218">
        <v>1000</v>
      </c>
      <c r="F78" s="218">
        <v>1050</v>
      </c>
      <c r="G78" s="218">
        <v>962.98879999999997</v>
      </c>
      <c r="H78" s="218">
        <v>924</v>
      </c>
      <c r="I78" s="219">
        <v>1148</v>
      </c>
      <c r="J78" s="218">
        <v>1042</v>
      </c>
      <c r="K78" s="218">
        <v>1000</v>
      </c>
      <c r="L78" s="218">
        <v>1040</v>
      </c>
      <c r="M78" s="218">
        <v>980</v>
      </c>
      <c r="N78" s="218">
        <v>1030</v>
      </c>
      <c r="O78" s="218">
        <v>1030</v>
      </c>
      <c r="P78" s="218">
        <v>1053.2777176308</v>
      </c>
      <c r="Q78" s="218" t="s">
        <v>306</v>
      </c>
      <c r="R78" s="218">
        <v>933</v>
      </c>
      <c r="S78" s="218">
        <v>944</v>
      </c>
      <c r="T78" s="218">
        <v>1080</v>
      </c>
      <c r="U78" s="218">
        <v>987</v>
      </c>
      <c r="V78" s="218">
        <v>982.99999999999989</v>
      </c>
      <c r="W78" s="218">
        <v>1005</v>
      </c>
      <c r="X78" s="220">
        <v>1043.0999999999999</v>
      </c>
      <c r="Y78" s="218">
        <v>1020.0000000000001</v>
      </c>
      <c r="Z78" s="218">
        <v>942</v>
      </c>
      <c r="AA78" s="218">
        <v>989.00000000000011</v>
      </c>
      <c r="AB78" s="221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  <c r="BL78" s="222"/>
      <c r="BM78" s="223">
        <v>1</v>
      </c>
    </row>
    <row r="79" spans="1:65">
      <c r="A79" s="30"/>
      <c r="B79" s="19">
        <v>1</v>
      </c>
      <c r="C79" s="9">
        <v>2</v>
      </c>
      <c r="D79" s="224">
        <v>981.18766485680555</v>
      </c>
      <c r="E79" s="224">
        <v>1003.4</v>
      </c>
      <c r="F79" s="224">
        <v>1050</v>
      </c>
      <c r="G79" s="224">
        <v>974.62660000000005</v>
      </c>
      <c r="H79" s="224">
        <v>926</v>
      </c>
      <c r="I79" s="225">
        <v>1137</v>
      </c>
      <c r="J79" s="224">
        <v>1000</v>
      </c>
      <c r="K79" s="224">
        <v>990</v>
      </c>
      <c r="L79" s="224">
        <v>1020.0000000000001</v>
      </c>
      <c r="M79" s="224">
        <v>960</v>
      </c>
      <c r="N79" s="224">
        <v>1010</v>
      </c>
      <c r="O79" s="224">
        <v>1040</v>
      </c>
      <c r="P79" s="224">
        <v>1027.1720946108001</v>
      </c>
      <c r="Q79" s="224" t="s">
        <v>306</v>
      </c>
      <c r="R79" s="224">
        <v>897</v>
      </c>
      <c r="S79" s="224">
        <v>937</v>
      </c>
      <c r="T79" s="224">
        <v>1050</v>
      </c>
      <c r="U79" s="224">
        <v>963</v>
      </c>
      <c r="V79" s="224">
        <v>982</v>
      </c>
      <c r="W79" s="224">
        <v>1000</v>
      </c>
      <c r="X79" s="224">
        <v>1008</v>
      </c>
      <c r="Y79" s="224">
        <v>1020.0000000000001</v>
      </c>
      <c r="Z79" s="224">
        <v>902</v>
      </c>
      <c r="AA79" s="224">
        <v>972</v>
      </c>
      <c r="AB79" s="221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3">
        <v>13</v>
      </c>
    </row>
    <row r="80" spans="1:65">
      <c r="A80" s="30"/>
      <c r="B80" s="19">
        <v>1</v>
      </c>
      <c r="C80" s="9">
        <v>3</v>
      </c>
      <c r="D80" s="224">
        <v>991.1396727553664</v>
      </c>
      <c r="E80" s="224">
        <v>1002.9</v>
      </c>
      <c r="F80" s="224">
        <v>1030</v>
      </c>
      <c r="G80" s="224">
        <v>949.10509999999999</v>
      </c>
      <c r="H80" s="224">
        <v>937</v>
      </c>
      <c r="I80" s="225">
        <v>1146</v>
      </c>
      <c r="J80" s="224">
        <v>1021</v>
      </c>
      <c r="K80" s="224">
        <v>970</v>
      </c>
      <c r="L80" s="224">
        <v>1000</v>
      </c>
      <c r="M80" s="224">
        <v>970</v>
      </c>
      <c r="N80" s="224">
        <v>1000</v>
      </c>
      <c r="O80" s="224">
        <v>1060</v>
      </c>
      <c r="P80" s="224">
        <v>1021.168134345324</v>
      </c>
      <c r="Q80" s="224" t="s">
        <v>306</v>
      </c>
      <c r="R80" s="224">
        <v>925</v>
      </c>
      <c r="S80" s="224">
        <v>943</v>
      </c>
      <c r="T80" s="224">
        <v>1040</v>
      </c>
      <c r="U80" s="224">
        <v>956</v>
      </c>
      <c r="V80" s="224">
        <v>981.00000000000011</v>
      </c>
      <c r="W80" s="224">
        <v>1026</v>
      </c>
      <c r="X80" s="224">
        <v>1012.7</v>
      </c>
      <c r="Y80" s="224">
        <v>1000</v>
      </c>
      <c r="Z80" s="224">
        <v>990</v>
      </c>
      <c r="AA80" s="224">
        <v>979</v>
      </c>
      <c r="AB80" s="221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L80" s="222"/>
      <c r="BM80" s="223">
        <v>16</v>
      </c>
    </row>
    <row r="81" spans="1:65">
      <c r="A81" s="30"/>
      <c r="B81" s="19">
        <v>1</v>
      </c>
      <c r="C81" s="9">
        <v>4</v>
      </c>
      <c r="D81" s="224">
        <v>989.7071830579174</v>
      </c>
      <c r="E81" s="224">
        <v>1013.4</v>
      </c>
      <c r="F81" s="224">
        <v>1070</v>
      </c>
      <c r="G81" s="224">
        <v>962.16060000000004</v>
      </c>
      <c r="H81" s="224">
        <v>932</v>
      </c>
      <c r="I81" s="225">
        <v>1122</v>
      </c>
      <c r="J81" s="224">
        <v>1027</v>
      </c>
      <c r="K81" s="224">
        <v>990</v>
      </c>
      <c r="L81" s="224">
        <v>990</v>
      </c>
      <c r="M81" s="224">
        <v>1000</v>
      </c>
      <c r="N81" s="224">
        <v>1040</v>
      </c>
      <c r="O81" s="224">
        <v>1020.0000000000001</v>
      </c>
      <c r="P81" s="224">
        <v>1045.6410569508</v>
      </c>
      <c r="Q81" s="224" t="s">
        <v>306</v>
      </c>
      <c r="R81" s="224">
        <v>880</v>
      </c>
      <c r="S81" s="224">
        <v>930</v>
      </c>
      <c r="T81" s="224">
        <v>1040</v>
      </c>
      <c r="U81" s="224">
        <v>980</v>
      </c>
      <c r="V81" s="224">
        <v>985</v>
      </c>
      <c r="W81" s="224">
        <v>1020.0000000000001</v>
      </c>
      <c r="X81" s="224">
        <v>1002.3000000000001</v>
      </c>
      <c r="Y81" s="224">
        <v>1010</v>
      </c>
      <c r="Z81" s="224">
        <v>910</v>
      </c>
      <c r="AA81" s="224">
        <v>987</v>
      </c>
      <c r="AB81" s="221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  <c r="BI81" s="222"/>
      <c r="BJ81" s="222"/>
      <c r="BK81" s="222"/>
      <c r="BL81" s="222"/>
      <c r="BM81" s="223">
        <v>993.43087178552912</v>
      </c>
    </row>
    <row r="82" spans="1:65">
      <c r="A82" s="30"/>
      <c r="B82" s="19">
        <v>1</v>
      </c>
      <c r="C82" s="9">
        <v>5</v>
      </c>
      <c r="D82" s="224">
        <v>1001.3370015474754</v>
      </c>
      <c r="E82" s="224">
        <v>1020.4999999999999</v>
      </c>
      <c r="F82" s="224">
        <v>1100</v>
      </c>
      <c r="G82" s="224">
        <v>953.02239999999995</v>
      </c>
      <c r="H82" s="224">
        <v>926</v>
      </c>
      <c r="I82" s="225">
        <v>1125</v>
      </c>
      <c r="J82" s="224">
        <v>963</v>
      </c>
      <c r="K82" s="224">
        <v>1000</v>
      </c>
      <c r="L82" s="224">
        <v>1030</v>
      </c>
      <c r="M82" s="224">
        <v>960</v>
      </c>
      <c r="N82" s="224">
        <v>1000</v>
      </c>
      <c r="O82" s="224">
        <v>1010</v>
      </c>
      <c r="P82" s="224">
        <v>1061.4343105907999</v>
      </c>
      <c r="Q82" s="224" t="s">
        <v>306</v>
      </c>
      <c r="R82" s="224">
        <v>908</v>
      </c>
      <c r="S82" s="224">
        <v>949</v>
      </c>
      <c r="T82" s="224">
        <v>1030</v>
      </c>
      <c r="U82" s="224">
        <v>953</v>
      </c>
      <c r="V82" s="224">
        <v>993</v>
      </c>
      <c r="W82" s="224">
        <v>1013.9999999999999</v>
      </c>
      <c r="X82" s="224">
        <v>997.40000000000009</v>
      </c>
      <c r="Y82" s="224">
        <v>1020.0000000000001</v>
      </c>
      <c r="Z82" s="224">
        <v>960</v>
      </c>
      <c r="AA82" s="224">
        <v>982</v>
      </c>
      <c r="AB82" s="221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  <c r="BI82" s="222"/>
      <c r="BJ82" s="222"/>
      <c r="BK82" s="222"/>
      <c r="BL82" s="222"/>
      <c r="BM82" s="223">
        <v>18</v>
      </c>
    </row>
    <row r="83" spans="1:65">
      <c r="A83" s="30"/>
      <c r="B83" s="19">
        <v>1</v>
      </c>
      <c r="C83" s="9">
        <v>6</v>
      </c>
      <c r="D83" s="224">
        <v>1002.6980599694725</v>
      </c>
      <c r="E83" s="224">
        <v>1028.9000000000001</v>
      </c>
      <c r="F83" s="224">
        <v>1080</v>
      </c>
      <c r="G83" s="224">
        <v>961.47190000000001</v>
      </c>
      <c r="H83" s="224">
        <v>915</v>
      </c>
      <c r="I83" s="225">
        <v>1139</v>
      </c>
      <c r="J83" s="224">
        <v>1056</v>
      </c>
      <c r="K83" s="224">
        <v>1000</v>
      </c>
      <c r="L83" s="224">
        <v>1040</v>
      </c>
      <c r="M83" s="224">
        <v>990</v>
      </c>
      <c r="N83" s="224">
        <v>990</v>
      </c>
      <c r="O83" s="224">
        <v>1020.0000000000001</v>
      </c>
      <c r="P83" s="224">
        <v>1051.7269102307998</v>
      </c>
      <c r="Q83" s="224" t="s">
        <v>306</v>
      </c>
      <c r="R83" s="224">
        <v>942</v>
      </c>
      <c r="S83" s="224">
        <v>928</v>
      </c>
      <c r="T83" s="224">
        <v>1050</v>
      </c>
      <c r="U83" s="224">
        <v>939</v>
      </c>
      <c r="V83" s="224">
        <v>995.99999999999989</v>
      </c>
      <c r="W83" s="224">
        <v>1008</v>
      </c>
      <c r="X83" s="224">
        <v>990</v>
      </c>
      <c r="Y83" s="224">
        <v>1050</v>
      </c>
      <c r="Z83" s="224">
        <v>980</v>
      </c>
      <c r="AA83" s="226">
        <v>1021.9999999999999</v>
      </c>
      <c r="AB83" s="221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  <c r="BI83" s="222"/>
      <c r="BJ83" s="222"/>
      <c r="BK83" s="222"/>
      <c r="BL83" s="222"/>
      <c r="BM83" s="227"/>
    </row>
    <row r="84" spans="1:65">
      <c r="A84" s="30"/>
      <c r="B84" s="20" t="s">
        <v>267</v>
      </c>
      <c r="C84" s="12"/>
      <c r="D84" s="228">
        <v>987.78324188842237</v>
      </c>
      <c r="E84" s="228">
        <v>1011.5166666666668</v>
      </c>
      <c r="F84" s="228">
        <v>1063.3333333333333</v>
      </c>
      <c r="G84" s="228">
        <v>960.56256666666684</v>
      </c>
      <c r="H84" s="228">
        <v>926.66666666666663</v>
      </c>
      <c r="I84" s="228">
        <v>1136.1666666666667</v>
      </c>
      <c r="J84" s="228">
        <v>1018.1666666666666</v>
      </c>
      <c r="K84" s="228">
        <v>991.66666666666663</v>
      </c>
      <c r="L84" s="228">
        <v>1020</v>
      </c>
      <c r="M84" s="228">
        <v>976.66666666666663</v>
      </c>
      <c r="N84" s="228">
        <v>1011.6666666666666</v>
      </c>
      <c r="O84" s="228">
        <v>1030</v>
      </c>
      <c r="P84" s="228">
        <v>1043.4033707265539</v>
      </c>
      <c r="Q84" s="228" t="s">
        <v>747</v>
      </c>
      <c r="R84" s="228">
        <v>914.16666666666663</v>
      </c>
      <c r="S84" s="228">
        <v>938.5</v>
      </c>
      <c r="T84" s="228">
        <v>1048.3333333333333</v>
      </c>
      <c r="U84" s="228">
        <v>963</v>
      </c>
      <c r="V84" s="228">
        <v>986.66666666666663</v>
      </c>
      <c r="W84" s="228">
        <v>1012.1666666666666</v>
      </c>
      <c r="X84" s="228">
        <v>1008.9166666666666</v>
      </c>
      <c r="Y84" s="228">
        <v>1020</v>
      </c>
      <c r="Z84" s="228">
        <v>947.33333333333337</v>
      </c>
      <c r="AA84" s="228">
        <v>988.5</v>
      </c>
      <c r="AB84" s="221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  <c r="BI84" s="222"/>
      <c r="BJ84" s="222"/>
      <c r="BK84" s="222"/>
      <c r="BL84" s="222"/>
      <c r="BM84" s="227"/>
    </row>
    <row r="85" spans="1:65">
      <c r="A85" s="30"/>
      <c r="B85" s="3" t="s">
        <v>268</v>
      </c>
      <c r="C85" s="29"/>
      <c r="D85" s="224">
        <v>990.4234279066419</v>
      </c>
      <c r="E85" s="224">
        <v>1008.4</v>
      </c>
      <c r="F85" s="224">
        <v>1060</v>
      </c>
      <c r="G85" s="224">
        <v>961.81625000000008</v>
      </c>
      <c r="H85" s="224">
        <v>926</v>
      </c>
      <c r="I85" s="224">
        <v>1138</v>
      </c>
      <c r="J85" s="224">
        <v>1024</v>
      </c>
      <c r="K85" s="224">
        <v>995</v>
      </c>
      <c r="L85" s="224">
        <v>1025</v>
      </c>
      <c r="M85" s="224">
        <v>975</v>
      </c>
      <c r="N85" s="224">
        <v>1005</v>
      </c>
      <c r="O85" s="224">
        <v>1025</v>
      </c>
      <c r="P85" s="224">
        <v>1048.6839835907999</v>
      </c>
      <c r="Q85" s="224" t="s">
        <v>747</v>
      </c>
      <c r="R85" s="224">
        <v>916.5</v>
      </c>
      <c r="S85" s="224">
        <v>940</v>
      </c>
      <c r="T85" s="224">
        <v>1045</v>
      </c>
      <c r="U85" s="224">
        <v>959.5</v>
      </c>
      <c r="V85" s="224">
        <v>984</v>
      </c>
      <c r="W85" s="224">
        <v>1011</v>
      </c>
      <c r="X85" s="224">
        <v>1005.1500000000001</v>
      </c>
      <c r="Y85" s="224">
        <v>1020.0000000000001</v>
      </c>
      <c r="Z85" s="224">
        <v>951</v>
      </c>
      <c r="AA85" s="224">
        <v>984.5</v>
      </c>
      <c r="AB85" s="221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  <c r="BI85" s="222"/>
      <c r="BJ85" s="222"/>
      <c r="BK85" s="222"/>
      <c r="BL85" s="222"/>
      <c r="BM85" s="227"/>
    </row>
    <row r="86" spans="1:65">
      <c r="A86" s="30"/>
      <c r="B86" s="3" t="s">
        <v>269</v>
      </c>
      <c r="C86" s="29"/>
      <c r="D86" s="224">
        <v>15.504390764420947</v>
      </c>
      <c r="E86" s="224">
        <v>11.482058468178387</v>
      </c>
      <c r="F86" s="224">
        <v>25.033311140691449</v>
      </c>
      <c r="G86" s="224">
        <v>8.890353144991888</v>
      </c>
      <c r="H86" s="224">
        <v>7.4744007563594472</v>
      </c>
      <c r="I86" s="224">
        <v>10.684880283216405</v>
      </c>
      <c r="J86" s="224">
        <v>33.04189260116113</v>
      </c>
      <c r="K86" s="224">
        <v>11.69045194450012</v>
      </c>
      <c r="L86" s="224">
        <v>20.976176963403031</v>
      </c>
      <c r="M86" s="224">
        <v>16.329931618554518</v>
      </c>
      <c r="N86" s="224">
        <v>19.407902170679517</v>
      </c>
      <c r="O86" s="224">
        <v>17.888543819998294</v>
      </c>
      <c r="P86" s="224">
        <v>15.841503274407918</v>
      </c>
      <c r="Q86" s="224" t="s">
        <v>747</v>
      </c>
      <c r="R86" s="224">
        <v>23.438572197697255</v>
      </c>
      <c r="S86" s="224">
        <v>8.3126409762481615</v>
      </c>
      <c r="T86" s="224">
        <v>17.224014243685083</v>
      </c>
      <c r="U86" s="224">
        <v>17.832554500127006</v>
      </c>
      <c r="V86" s="224">
        <v>6.28225012767449</v>
      </c>
      <c r="W86" s="224">
        <v>9.7245394064020818</v>
      </c>
      <c r="X86" s="224">
        <v>18.535956049437129</v>
      </c>
      <c r="Y86" s="224">
        <v>16.733200530681511</v>
      </c>
      <c r="Z86" s="224">
        <v>36.125706452146602</v>
      </c>
      <c r="AA86" s="224">
        <v>17.489997141223277</v>
      </c>
      <c r="AB86" s="221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  <c r="BJ86" s="222"/>
      <c r="BK86" s="222"/>
      <c r="BL86" s="222"/>
      <c r="BM86" s="227"/>
    </row>
    <row r="87" spans="1:65">
      <c r="A87" s="30"/>
      <c r="B87" s="3" t="s">
        <v>87</v>
      </c>
      <c r="C87" s="29"/>
      <c r="D87" s="13">
        <v>1.5696146793075769E-2</v>
      </c>
      <c r="E87" s="13">
        <v>1.1351328995908835E-2</v>
      </c>
      <c r="F87" s="13">
        <v>2.3542298878393215E-2</v>
      </c>
      <c r="G87" s="13">
        <v>9.2553608203191692E-3</v>
      </c>
      <c r="H87" s="13">
        <v>8.0659000967907707E-3</v>
      </c>
      <c r="I87" s="13">
        <v>9.4043247321840134E-3</v>
      </c>
      <c r="J87" s="13">
        <v>3.2452341726463704E-2</v>
      </c>
      <c r="K87" s="13">
        <v>1.1788691036470711E-2</v>
      </c>
      <c r="L87" s="13">
        <v>2.0564879375885324E-2</v>
      </c>
      <c r="M87" s="13">
        <v>1.6720066503639438E-2</v>
      </c>
      <c r="N87" s="13">
        <v>1.9184087812862786E-2</v>
      </c>
      <c r="O87" s="13">
        <v>1.7367518271843005E-2</v>
      </c>
      <c r="P87" s="13">
        <v>1.5182530283927482E-2</v>
      </c>
      <c r="Q87" s="13" t="s">
        <v>747</v>
      </c>
      <c r="R87" s="13">
        <v>2.5639276788729907E-2</v>
      </c>
      <c r="S87" s="13">
        <v>8.8573691808717762E-3</v>
      </c>
      <c r="T87" s="13">
        <v>1.6429902299222657E-2</v>
      </c>
      <c r="U87" s="13">
        <v>1.851770976129492E-2</v>
      </c>
      <c r="V87" s="13">
        <v>6.3671453996700916E-3</v>
      </c>
      <c r="W87" s="13">
        <v>9.6076463755001631E-3</v>
      </c>
      <c r="X87" s="13">
        <v>1.837213782053734E-2</v>
      </c>
      <c r="Y87" s="13">
        <v>1.6405098559491679E-2</v>
      </c>
      <c r="Z87" s="13">
        <v>3.8134102518099858E-2</v>
      </c>
      <c r="AA87" s="13">
        <v>1.7693472070028606E-2</v>
      </c>
      <c r="AB87" s="154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270</v>
      </c>
      <c r="C88" s="29"/>
      <c r="D88" s="13">
        <v>-5.684975228277378E-3</v>
      </c>
      <c r="E88" s="13">
        <v>1.8205388411808965E-2</v>
      </c>
      <c r="F88" s="13">
        <v>7.0364696259303861E-2</v>
      </c>
      <c r="G88" s="13">
        <v>-3.3085648989130911E-2</v>
      </c>
      <c r="H88" s="13">
        <v>-6.72056878994155E-2</v>
      </c>
      <c r="I88" s="13">
        <v>0.14367964489023111</v>
      </c>
      <c r="J88" s="13">
        <v>2.4899361982458901E-2</v>
      </c>
      <c r="K88" s="13">
        <v>-1.7758710434392366E-3</v>
      </c>
      <c r="L88" s="13">
        <v>2.6744818355319611E-2</v>
      </c>
      <c r="M88" s="13">
        <v>-1.6875059548664528E-2</v>
      </c>
      <c r="N88" s="13">
        <v>1.8356380296861152E-2</v>
      </c>
      <c r="O88" s="13">
        <v>3.6810944025469805E-2</v>
      </c>
      <c r="P88" s="13">
        <v>5.0302945439180347E-2</v>
      </c>
      <c r="Q88" s="13" t="s">
        <v>747</v>
      </c>
      <c r="R88" s="13">
        <v>-7.9788344987103188E-2</v>
      </c>
      <c r="S88" s="13">
        <v>-5.5294105856404374E-2</v>
      </c>
      <c r="T88" s="13">
        <v>5.5265507754078458E-2</v>
      </c>
      <c r="U88" s="13">
        <v>-3.0632097964536364E-2</v>
      </c>
      <c r="V88" s="13">
        <v>-6.8089338785143338E-3</v>
      </c>
      <c r="W88" s="13">
        <v>1.885968658036874E-2</v>
      </c>
      <c r="X88" s="13">
        <v>1.5588195737569865E-2</v>
      </c>
      <c r="Y88" s="13">
        <v>2.6744818355319611E-2</v>
      </c>
      <c r="Z88" s="13">
        <v>-4.6402361514438328E-2</v>
      </c>
      <c r="AA88" s="13">
        <v>-4.963477505653402E-3</v>
      </c>
      <c r="AB88" s="154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271</v>
      </c>
      <c r="C89" s="47"/>
      <c r="D89" s="45">
        <v>0.64</v>
      </c>
      <c r="E89" s="45">
        <v>0.08</v>
      </c>
      <c r="F89" s="45">
        <v>1.65</v>
      </c>
      <c r="G89" s="45">
        <v>1.47</v>
      </c>
      <c r="H89" s="45">
        <v>2.4900000000000002</v>
      </c>
      <c r="I89" s="45">
        <v>3.86</v>
      </c>
      <c r="J89" s="45">
        <v>0.28000000000000003</v>
      </c>
      <c r="K89" s="45">
        <v>0.52</v>
      </c>
      <c r="L89" s="45">
        <v>0.34</v>
      </c>
      <c r="M89" s="45">
        <v>0.98</v>
      </c>
      <c r="N89" s="45">
        <v>0.08</v>
      </c>
      <c r="O89" s="45">
        <v>0.64</v>
      </c>
      <c r="P89" s="45">
        <v>1.05</v>
      </c>
      <c r="Q89" s="45" t="s">
        <v>272</v>
      </c>
      <c r="R89" s="45">
        <v>2.87</v>
      </c>
      <c r="S89" s="45">
        <v>2.13</v>
      </c>
      <c r="T89" s="45">
        <v>1.19</v>
      </c>
      <c r="U89" s="45">
        <v>1.39</v>
      </c>
      <c r="V89" s="45">
        <v>0.67</v>
      </c>
      <c r="W89" s="45">
        <v>0.1</v>
      </c>
      <c r="X89" s="45">
        <v>0</v>
      </c>
      <c r="Y89" s="45">
        <v>0.34</v>
      </c>
      <c r="Z89" s="45">
        <v>1.87</v>
      </c>
      <c r="AA89" s="45">
        <v>0.62</v>
      </c>
      <c r="AB89" s="154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5"/>
    </row>
    <row r="91" spans="1:65" ht="15">
      <c r="B91" s="8" t="s">
        <v>498</v>
      </c>
      <c r="BM91" s="28" t="s">
        <v>67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227</v>
      </c>
      <c r="E92" s="17" t="s">
        <v>227</v>
      </c>
      <c r="F92" s="17" t="s">
        <v>227</v>
      </c>
      <c r="G92" s="17" t="s">
        <v>227</v>
      </c>
      <c r="H92" s="17" t="s">
        <v>227</v>
      </c>
      <c r="I92" s="17" t="s">
        <v>227</v>
      </c>
      <c r="J92" s="17" t="s">
        <v>227</v>
      </c>
      <c r="K92" s="17" t="s">
        <v>227</v>
      </c>
      <c r="L92" s="17" t="s">
        <v>227</v>
      </c>
      <c r="M92" s="17" t="s">
        <v>227</v>
      </c>
      <c r="N92" s="17" t="s">
        <v>227</v>
      </c>
      <c r="O92" s="17" t="s">
        <v>227</v>
      </c>
      <c r="P92" s="17" t="s">
        <v>227</v>
      </c>
      <c r="Q92" s="17" t="s">
        <v>227</v>
      </c>
      <c r="R92" s="17" t="s">
        <v>227</v>
      </c>
      <c r="S92" s="17" t="s">
        <v>227</v>
      </c>
      <c r="T92" s="17" t="s">
        <v>227</v>
      </c>
      <c r="U92" s="17" t="s">
        <v>227</v>
      </c>
      <c r="V92" s="17" t="s">
        <v>227</v>
      </c>
      <c r="W92" s="17" t="s">
        <v>227</v>
      </c>
      <c r="X92" s="17" t="s">
        <v>227</v>
      </c>
      <c r="Y92" s="17" t="s">
        <v>227</v>
      </c>
      <c r="Z92" s="17" t="s">
        <v>227</v>
      </c>
      <c r="AA92" s="17" t="s">
        <v>227</v>
      </c>
      <c r="AB92" s="154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228</v>
      </c>
      <c r="C93" s="9" t="s">
        <v>228</v>
      </c>
      <c r="D93" s="152" t="s">
        <v>232</v>
      </c>
      <c r="E93" s="153" t="s">
        <v>233</v>
      </c>
      <c r="F93" s="153" t="s">
        <v>237</v>
      </c>
      <c r="G93" s="153" t="s">
        <v>238</v>
      </c>
      <c r="H93" s="153" t="s">
        <v>239</v>
      </c>
      <c r="I93" s="153" t="s">
        <v>240</v>
      </c>
      <c r="J93" s="153" t="s">
        <v>241</v>
      </c>
      <c r="K93" s="153" t="s">
        <v>242</v>
      </c>
      <c r="L93" s="153" t="s">
        <v>243</v>
      </c>
      <c r="M93" s="153" t="s">
        <v>244</v>
      </c>
      <c r="N93" s="153" t="s">
        <v>245</v>
      </c>
      <c r="O93" s="153" t="s">
        <v>246</v>
      </c>
      <c r="P93" s="153" t="s">
        <v>247</v>
      </c>
      <c r="Q93" s="153" t="s">
        <v>248</v>
      </c>
      <c r="R93" s="153" t="s">
        <v>249</v>
      </c>
      <c r="S93" s="153" t="s">
        <v>250</v>
      </c>
      <c r="T93" s="153" t="s">
        <v>251</v>
      </c>
      <c r="U93" s="153" t="s">
        <v>252</v>
      </c>
      <c r="V93" s="153" t="s">
        <v>253</v>
      </c>
      <c r="W93" s="153" t="s">
        <v>254</v>
      </c>
      <c r="X93" s="153" t="s">
        <v>255</v>
      </c>
      <c r="Y93" s="153" t="s">
        <v>257</v>
      </c>
      <c r="Z93" s="153" t="s">
        <v>259</v>
      </c>
      <c r="AA93" s="153" t="s">
        <v>260</v>
      </c>
      <c r="AB93" s="154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302</v>
      </c>
      <c r="E94" s="11" t="s">
        <v>302</v>
      </c>
      <c r="F94" s="11" t="s">
        <v>303</v>
      </c>
      <c r="G94" s="11" t="s">
        <v>114</v>
      </c>
      <c r="H94" s="11" t="s">
        <v>114</v>
      </c>
      <c r="I94" s="11" t="s">
        <v>303</v>
      </c>
      <c r="J94" s="11" t="s">
        <v>302</v>
      </c>
      <c r="K94" s="11" t="s">
        <v>303</v>
      </c>
      <c r="L94" s="11" t="s">
        <v>303</v>
      </c>
      <c r="M94" s="11" t="s">
        <v>303</v>
      </c>
      <c r="N94" s="11" t="s">
        <v>303</v>
      </c>
      <c r="O94" s="11" t="s">
        <v>303</v>
      </c>
      <c r="P94" s="11" t="s">
        <v>114</v>
      </c>
      <c r="Q94" s="11" t="s">
        <v>303</v>
      </c>
      <c r="R94" s="11" t="s">
        <v>303</v>
      </c>
      <c r="S94" s="11" t="s">
        <v>302</v>
      </c>
      <c r="T94" s="11" t="s">
        <v>303</v>
      </c>
      <c r="U94" s="11" t="s">
        <v>302</v>
      </c>
      <c r="V94" s="11" t="s">
        <v>302</v>
      </c>
      <c r="W94" s="11" t="s">
        <v>302</v>
      </c>
      <c r="X94" s="11" t="s">
        <v>302</v>
      </c>
      <c r="Y94" s="11" t="s">
        <v>303</v>
      </c>
      <c r="Z94" s="11" t="s">
        <v>302</v>
      </c>
      <c r="AA94" s="11" t="s">
        <v>303</v>
      </c>
      <c r="AB94" s="154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154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2.2946000885897089</v>
      </c>
      <c r="E96" s="22">
        <v>2.65</v>
      </c>
      <c r="F96" s="22">
        <v>2.5</v>
      </c>
      <c r="G96" s="148">
        <v>1.5108999999999999</v>
      </c>
      <c r="H96" s="148" t="s">
        <v>104</v>
      </c>
      <c r="I96" s="22">
        <v>2.46</v>
      </c>
      <c r="J96" s="148">
        <v>2</v>
      </c>
      <c r="K96" s="22">
        <v>2.4500000000000002</v>
      </c>
      <c r="L96" s="22">
        <v>2.46</v>
      </c>
      <c r="M96" s="22">
        <v>2.3199999999999998</v>
      </c>
      <c r="N96" s="22">
        <v>2.4700000000000002</v>
      </c>
      <c r="O96" s="22">
        <v>2.4300000000000002</v>
      </c>
      <c r="P96" s="22">
        <v>2.4152746836000003</v>
      </c>
      <c r="Q96" s="148">
        <v>2</v>
      </c>
      <c r="R96" s="22">
        <v>2.2999999999999998</v>
      </c>
      <c r="S96" s="22">
        <v>2.2999999999999998</v>
      </c>
      <c r="T96" s="22">
        <v>2.37</v>
      </c>
      <c r="U96" s="148">
        <v>3</v>
      </c>
      <c r="V96" s="22">
        <v>2.56</v>
      </c>
      <c r="W96" s="22">
        <v>2.4500000000000002</v>
      </c>
      <c r="X96" s="22">
        <v>2.68</v>
      </c>
      <c r="Y96" s="148">
        <v>3</v>
      </c>
      <c r="Z96" s="22">
        <v>2.69</v>
      </c>
      <c r="AA96" s="22">
        <v>2.1</v>
      </c>
      <c r="AB96" s="154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2.3900900039922823</v>
      </c>
      <c r="E97" s="11">
        <v>2.6</v>
      </c>
      <c r="F97" s="11">
        <v>2.6</v>
      </c>
      <c r="G97" s="150">
        <v>1.9025000000000001</v>
      </c>
      <c r="H97" s="150" t="s">
        <v>104</v>
      </c>
      <c r="I97" s="11">
        <v>2.4300000000000002</v>
      </c>
      <c r="J97" s="150">
        <v>3</v>
      </c>
      <c r="K97" s="11">
        <v>2.41</v>
      </c>
      <c r="L97" s="11">
        <v>2.4500000000000002</v>
      </c>
      <c r="M97" s="11">
        <v>2.3199999999999998</v>
      </c>
      <c r="N97" s="11">
        <v>2.41</v>
      </c>
      <c r="O97" s="11">
        <v>2.41</v>
      </c>
      <c r="P97" s="11">
        <v>2.3583443244</v>
      </c>
      <c r="Q97" s="150">
        <v>2</v>
      </c>
      <c r="R97" s="11">
        <v>2.2000000000000002</v>
      </c>
      <c r="S97" s="11">
        <v>2.4</v>
      </c>
      <c r="T97" s="11">
        <v>2.3199999999999998</v>
      </c>
      <c r="U97" s="150">
        <v>2</v>
      </c>
      <c r="V97" s="11">
        <v>2.57</v>
      </c>
      <c r="W97" s="11">
        <v>2.52</v>
      </c>
      <c r="X97" s="11">
        <v>2.59</v>
      </c>
      <c r="Y97" s="150">
        <v>3</v>
      </c>
      <c r="Z97" s="149">
        <v>1.64</v>
      </c>
      <c r="AA97" s="11">
        <v>2.1</v>
      </c>
      <c r="AB97" s="154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25</v>
      </c>
    </row>
    <row r="98" spans="1:65">
      <c r="A98" s="30"/>
      <c r="B98" s="19">
        <v>1</v>
      </c>
      <c r="C98" s="9">
        <v>3</v>
      </c>
      <c r="D98" s="11">
        <v>2.3509550216538155</v>
      </c>
      <c r="E98" s="11">
        <v>2.56</v>
      </c>
      <c r="F98" s="11">
        <v>2.5</v>
      </c>
      <c r="G98" s="150">
        <v>1.6040000000000001</v>
      </c>
      <c r="H98" s="150" t="s">
        <v>104</v>
      </c>
      <c r="I98" s="11">
        <v>2.0299999999999998</v>
      </c>
      <c r="J98" s="150">
        <v>2</v>
      </c>
      <c r="K98" s="11">
        <v>2.36</v>
      </c>
      <c r="L98" s="11">
        <v>2.41</v>
      </c>
      <c r="M98" s="11">
        <v>2.34</v>
      </c>
      <c r="N98" s="11">
        <v>2.41</v>
      </c>
      <c r="O98" s="11">
        <v>2.46</v>
      </c>
      <c r="P98" s="11">
        <v>2.5098454524</v>
      </c>
      <c r="Q98" s="150">
        <v>2</v>
      </c>
      <c r="R98" s="11">
        <v>2.2999999999999998</v>
      </c>
      <c r="S98" s="11">
        <v>2.4</v>
      </c>
      <c r="T98" s="11">
        <v>2.31</v>
      </c>
      <c r="U98" s="150">
        <v>2</v>
      </c>
      <c r="V98" s="11">
        <v>2.56</v>
      </c>
      <c r="W98" s="11">
        <v>2.38</v>
      </c>
      <c r="X98" s="11">
        <v>2.66</v>
      </c>
      <c r="Y98" s="150">
        <v>3</v>
      </c>
      <c r="Z98" s="11">
        <v>2.54</v>
      </c>
      <c r="AA98" s="11">
        <v>2.1</v>
      </c>
      <c r="AB98" s="154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2.3833628932215474</v>
      </c>
      <c r="E99" s="11">
        <v>2.63</v>
      </c>
      <c r="F99" s="11">
        <v>2.5</v>
      </c>
      <c r="G99" s="150">
        <v>1.8522000000000001</v>
      </c>
      <c r="H99" s="150" t="s">
        <v>104</v>
      </c>
      <c r="I99" s="11">
        <v>1.9800000000000002</v>
      </c>
      <c r="J99" s="150">
        <v>2</v>
      </c>
      <c r="K99" s="11">
        <v>2.44</v>
      </c>
      <c r="L99" s="149">
        <v>2.36</v>
      </c>
      <c r="M99" s="11">
        <v>2.41</v>
      </c>
      <c r="N99" s="11">
        <v>2.48</v>
      </c>
      <c r="O99" s="11">
        <v>2.37</v>
      </c>
      <c r="P99" s="11">
        <v>2.3830322075999999</v>
      </c>
      <c r="Q99" s="150">
        <v>2</v>
      </c>
      <c r="R99" s="11">
        <v>2.2000000000000002</v>
      </c>
      <c r="S99" s="11">
        <v>2.4</v>
      </c>
      <c r="T99" s="11">
        <v>2.21</v>
      </c>
      <c r="U99" s="150">
        <v>2</v>
      </c>
      <c r="V99" s="149">
        <v>2.4</v>
      </c>
      <c r="W99" s="11">
        <v>2.39</v>
      </c>
      <c r="X99" s="11">
        <v>2.65</v>
      </c>
      <c r="Y99" s="150">
        <v>3</v>
      </c>
      <c r="Z99" s="11">
        <v>2.66</v>
      </c>
      <c r="AA99" s="11">
        <v>2</v>
      </c>
      <c r="AB99" s="154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2.417166019763533</v>
      </c>
    </row>
    <row r="100" spans="1:65">
      <c r="A100" s="30"/>
      <c r="B100" s="19">
        <v>1</v>
      </c>
      <c r="C100" s="9">
        <v>5</v>
      </c>
      <c r="D100" s="11">
        <v>2.3638401247794429</v>
      </c>
      <c r="E100" s="11">
        <v>2.7</v>
      </c>
      <c r="F100" s="11">
        <v>2.7</v>
      </c>
      <c r="G100" s="150">
        <v>1.5869</v>
      </c>
      <c r="H100" s="150" t="s">
        <v>104</v>
      </c>
      <c r="I100" s="11">
        <v>1.9800000000000002</v>
      </c>
      <c r="J100" s="150">
        <v>2</v>
      </c>
      <c r="K100" s="11">
        <v>2.4700000000000002</v>
      </c>
      <c r="L100" s="11">
        <v>2.4500000000000002</v>
      </c>
      <c r="M100" s="11">
        <v>2.33</v>
      </c>
      <c r="N100" s="11">
        <v>2.38</v>
      </c>
      <c r="O100" s="11">
        <v>2.38</v>
      </c>
      <c r="P100" s="11">
        <v>2.4625674252</v>
      </c>
      <c r="Q100" s="150">
        <v>2</v>
      </c>
      <c r="R100" s="11">
        <v>2.2999999999999998</v>
      </c>
      <c r="S100" s="11">
        <v>2.2999999999999998</v>
      </c>
      <c r="T100" s="11">
        <v>2.17</v>
      </c>
      <c r="U100" s="150">
        <v>2</v>
      </c>
      <c r="V100" s="11">
        <v>2.57</v>
      </c>
      <c r="W100" s="11">
        <v>2.4500000000000002</v>
      </c>
      <c r="X100" s="11">
        <v>2.61</v>
      </c>
      <c r="Y100" s="150">
        <v>3</v>
      </c>
      <c r="Z100" s="149">
        <v>3.28</v>
      </c>
      <c r="AA100" s="11">
        <v>2</v>
      </c>
      <c r="AB100" s="154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19</v>
      </c>
    </row>
    <row r="101" spans="1:65">
      <c r="A101" s="30"/>
      <c r="B101" s="19">
        <v>1</v>
      </c>
      <c r="C101" s="9">
        <v>6</v>
      </c>
      <c r="D101" s="11">
        <v>2.394049322624674</v>
      </c>
      <c r="E101" s="11">
        <v>2.6</v>
      </c>
      <c r="F101" s="11">
        <v>2.5</v>
      </c>
      <c r="G101" s="150">
        <v>1.8758999999999999</v>
      </c>
      <c r="H101" s="150" t="s">
        <v>104</v>
      </c>
      <c r="I101" s="11">
        <v>2.0299999999999998</v>
      </c>
      <c r="J101" s="150">
        <v>2</v>
      </c>
      <c r="K101" s="11">
        <v>2.42</v>
      </c>
      <c r="L101" s="11">
        <v>2.4500000000000002</v>
      </c>
      <c r="M101" s="11">
        <v>2.38</v>
      </c>
      <c r="N101" s="11">
        <v>2.37</v>
      </c>
      <c r="O101" s="11">
        <v>2.4300000000000002</v>
      </c>
      <c r="P101" s="11">
        <v>2.5109685864000002</v>
      </c>
      <c r="Q101" s="150">
        <v>2</v>
      </c>
      <c r="R101" s="11">
        <v>2.4</v>
      </c>
      <c r="S101" s="11">
        <v>2.2000000000000002</v>
      </c>
      <c r="T101" s="11">
        <v>2.35</v>
      </c>
      <c r="U101" s="150">
        <v>3</v>
      </c>
      <c r="V101" s="11">
        <v>2.5299999999999998</v>
      </c>
      <c r="W101" s="11">
        <v>2.44</v>
      </c>
      <c r="X101" s="11">
        <v>2.61</v>
      </c>
      <c r="Y101" s="150">
        <v>3.1</v>
      </c>
      <c r="Z101" s="11">
        <v>3.02</v>
      </c>
      <c r="AA101" s="11">
        <v>2.1</v>
      </c>
      <c r="AB101" s="154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267</v>
      </c>
      <c r="C102" s="12"/>
      <c r="D102" s="23">
        <v>2.3628162424769119</v>
      </c>
      <c r="E102" s="23">
        <v>2.6233333333333335</v>
      </c>
      <c r="F102" s="23">
        <v>2.5500000000000003</v>
      </c>
      <c r="G102" s="23">
        <v>1.7220666666666666</v>
      </c>
      <c r="H102" s="23" t="s">
        <v>747</v>
      </c>
      <c r="I102" s="23">
        <v>2.1516666666666668</v>
      </c>
      <c r="J102" s="23">
        <v>2.1666666666666665</v>
      </c>
      <c r="K102" s="23">
        <v>2.4250000000000003</v>
      </c>
      <c r="L102" s="23">
        <v>2.4299999999999997</v>
      </c>
      <c r="M102" s="23">
        <v>2.35</v>
      </c>
      <c r="N102" s="23">
        <v>2.4200000000000004</v>
      </c>
      <c r="O102" s="23">
        <v>2.4133333333333336</v>
      </c>
      <c r="P102" s="23">
        <v>2.4400054466000003</v>
      </c>
      <c r="Q102" s="23">
        <v>2</v>
      </c>
      <c r="R102" s="23">
        <v>2.2833333333333337</v>
      </c>
      <c r="S102" s="23">
        <v>2.3333333333333335</v>
      </c>
      <c r="T102" s="23">
        <v>2.2883333333333336</v>
      </c>
      <c r="U102" s="23">
        <v>2.3333333333333335</v>
      </c>
      <c r="V102" s="23">
        <v>2.5316666666666667</v>
      </c>
      <c r="W102" s="23">
        <v>2.4383333333333335</v>
      </c>
      <c r="X102" s="23">
        <v>2.6333333333333333</v>
      </c>
      <c r="Y102" s="23">
        <v>3.0166666666666671</v>
      </c>
      <c r="Z102" s="23">
        <v>2.6383333333333332</v>
      </c>
      <c r="AA102" s="23">
        <v>2.0666666666666669</v>
      </c>
      <c r="AB102" s="154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268</v>
      </c>
      <c r="C103" s="29"/>
      <c r="D103" s="11">
        <v>2.3736015090004949</v>
      </c>
      <c r="E103" s="11">
        <v>2.6150000000000002</v>
      </c>
      <c r="F103" s="11">
        <v>2.5</v>
      </c>
      <c r="G103" s="11">
        <v>1.7281</v>
      </c>
      <c r="H103" s="11" t="s">
        <v>747</v>
      </c>
      <c r="I103" s="11">
        <v>2.0299999999999998</v>
      </c>
      <c r="J103" s="11">
        <v>2</v>
      </c>
      <c r="K103" s="11">
        <v>2.4299999999999997</v>
      </c>
      <c r="L103" s="11">
        <v>2.4500000000000002</v>
      </c>
      <c r="M103" s="11">
        <v>2.335</v>
      </c>
      <c r="N103" s="11">
        <v>2.41</v>
      </c>
      <c r="O103" s="11">
        <v>2.42</v>
      </c>
      <c r="P103" s="11">
        <v>2.4389210544000002</v>
      </c>
      <c r="Q103" s="11">
        <v>2</v>
      </c>
      <c r="R103" s="11">
        <v>2.2999999999999998</v>
      </c>
      <c r="S103" s="11">
        <v>2.3499999999999996</v>
      </c>
      <c r="T103" s="11">
        <v>2.3149999999999999</v>
      </c>
      <c r="U103" s="11">
        <v>2</v>
      </c>
      <c r="V103" s="11">
        <v>2.56</v>
      </c>
      <c r="W103" s="11">
        <v>2.4450000000000003</v>
      </c>
      <c r="X103" s="11">
        <v>2.63</v>
      </c>
      <c r="Y103" s="11">
        <v>3</v>
      </c>
      <c r="Z103" s="11">
        <v>2.6749999999999998</v>
      </c>
      <c r="AA103" s="11">
        <v>2.1</v>
      </c>
      <c r="AB103" s="154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269</v>
      </c>
      <c r="C104" s="29"/>
      <c r="D104" s="24">
        <v>3.72470368353836E-2</v>
      </c>
      <c r="E104" s="24">
        <v>4.8442405665559879E-2</v>
      </c>
      <c r="F104" s="24">
        <v>8.3666002653407623E-2</v>
      </c>
      <c r="G104" s="24">
        <v>0.17318007583630016</v>
      </c>
      <c r="H104" s="24" t="s">
        <v>747</v>
      </c>
      <c r="I104" s="24">
        <v>0.22850966427411046</v>
      </c>
      <c r="J104" s="24">
        <v>0.40824829046386274</v>
      </c>
      <c r="K104" s="24">
        <v>3.8340579025361726E-2</v>
      </c>
      <c r="L104" s="24">
        <v>3.8470768123342769E-2</v>
      </c>
      <c r="M104" s="24">
        <v>3.6878177829171632E-2</v>
      </c>
      <c r="N104" s="24">
        <v>4.5607017003965543E-2</v>
      </c>
      <c r="O104" s="24">
        <v>3.3862466931200798E-2</v>
      </c>
      <c r="P104" s="24">
        <v>6.4727947562767493E-2</v>
      </c>
      <c r="Q104" s="24">
        <v>0</v>
      </c>
      <c r="R104" s="24">
        <v>7.5277265270907973E-2</v>
      </c>
      <c r="S104" s="24">
        <v>8.164965809277254E-2</v>
      </c>
      <c r="T104" s="24">
        <v>8.010409893798616E-2</v>
      </c>
      <c r="U104" s="24">
        <v>0.51639777949432275</v>
      </c>
      <c r="V104" s="24">
        <v>6.6156380392723022E-2</v>
      </c>
      <c r="W104" s="24">
        <v>5.0365331992022734E-2</v>
      </c>
      <c r="X104" s="24">
        <v>3.5023801430836651E-2</v>
      </c>
      <c r="Y104" s="24">
        <v>4.0824829046386339E-2</v>
      </c>
      <c r="Z104" s="24">
        <v>0.55980055972343035</v>
      </c>
      <c r="AA104" s="24">
        <v>5.1639777949432274E-2</v>
      </c>
      <c r="AB104" s="209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56"/>
    </row>
    <row r="105" spans="1:65">
      <c r="A105" s="30"/>
      <c r="B105" s="3" t="s">
        <v>87</v>
      </c>
      <c r="C105" s="29"/>
      <c r="D105" s="13">
        <v>1.576383138298473E-2</v>
      </c>
      <c r="E105" s="13">
        <v>1.8465974205423077E-2</v>
      </c>
      <c r="F105" s="13">
        <v>3.2810197118983378E-2</v>
      </c>
      <c r="G105" s="13">
        <v>0.10056525637971826</v>
      </c>
      <c r="H105" s="13" t="s">
        <v>747</v>
      </c>
      <c r="I105" s="13">
        <v>0.10620123823738672</v>
      </c>
      <c r="J105" s="13">
        <v>0.1884222879063982</v>
      </c>
      <c r="K105" s="13">
        <v>1.5810548051695555E-2</v>
      </c>
      <c r="L105" s="13">
        <v>1.583159182030567E-2</v>
      </c>
      <c r="M105" s="13">
        <v>1.5692841629434736E-2</v>
      </c>
      <c r="N105" s="13">
        <v>1.8845874795027081E-2</v>
      </c>
      <c r="O105" s="13">
        <v>1.4031408949392594E-2</v>
      </c>
      <c r="P105" s="13">
        <v>2.6527788146113347E-2</v>
      </c>
      <c r="Q105" s="13">
        <v>0</v>
      </c>
      <c r="R105" s="13">
        <v>3.2968145374120274E-2</v>
      </c>
      <c r="S105" s="13">
        <v>3.4992710611188228E-2</v>
      </c>
      <c r="T105" s="13">
        <v>3.5005432893511795E-2</v>
      </c>
      <c r="U105" s="13">
        <v>0.22131333406899545</v>
      </c>
      <c r="V105" s="13">
        <v>2.6131552492188157E-2</v>
      </c>
      <c r="W105" s="13">
        <v>2.0655638547651154E-2</v>
      </c>
      <c r="X105" s="13">
        <v>1.3300177758545565E-2</v>
      </c>
      <c r="Y105" s="13">
        <v>1.3533092501564531E-2</v>
      </c>
      <c r="Z105" s="13">
        <v>0.21217961834116122</v>
      </c>
      <c r="AA105" s="13">
        <v>2.4986989330370451E-2</v>
      </c>
      <c r="AB105" s="154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270</v>
      </c>
      <c r="C106" s="29"/>
      <c r="D106" s="13">
        <v>-2.2484916982217884E-2</v>
      </c>
      <c r="E106" s="13">
        <v>8.5292988518004043E-2</v>
      </c>
      <c r="F106" s="13">
        <v>5.495442975384135E-2</v>
      </c>
      <c r="G106" s="13">
        <v>-0.28756789869355626</v>
      </c>
      <c r="H106" s="13" t="s">
        <v>747</v>
      </c>
      <c r="I106" s="13">
        <v>-0.10983910535149732</v>
      </c>
      <c r="J106" s="13">
        <v>-0.1036334910588278</v>
      </c>
      <c r="K106" s="13">
        <v>3.2409773149275622E-3</v>
      </c>
      <c r="L106" s="13">
        <v>5.3095154124838118E-3</v>
      </c>
      <c r="M106" s="13">
        <v>-2.7787094148420843E-2</v>
      </c>
      <c r="N106" s="13">
        <v>1.1724392173710907E-3</v>
      </c>
      <c r="O106" s="13">
        <v>-1.5856115793710934E-3</v>
      </c>
      <c r="P106" s="13">
        <v>9.4488449075176284E-3</v>
      </c>
      <c r="Q106" s="13">
        <v>-0.1725847609773794</v>
      </c>
      <c r="R106" s="13">
        <v>-5.5367602115841352E-2</v>
      </c>
      <c r="S106" s="13">
        <v>-3.4682221140275971E-2</v>
      </c>
      <c r="T106" s="13">
        <v>-5.3299064018284881E-2</v>
      </c>
      <c r="U106" s="13">
        <v>-3.4682221140275971E-2</v>
      </c>
      <c r="V106" s="13">
        <v>4.736979006280051E-2</v>
      </c>
      <c r="W106" s="13">
        <v>8.7570789084117084E-3</v>
      </c>
      <c r="X106" s="13">
        <v>8.9430064713116986E-2</v>
      </c>
      <c r="Y106" s="13">
        <v>0.24801798552578624</v>
      </c>
      <c r="Z106" s="13">
        <v>9.1498602810673679E-2</v>
      </c>
      <c r="AA106" s="13">
        <v>-0.14500425300995867</v>
      </c>
      <c r="AB106" s="154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271</v>
      </c>
      <c r="C107" s="47"/>
      <c r="D107" s="45">
        <v>0.39</v>
      </c>
      <c r="E107" s="45">
        <v>1.25</v>
      </c>
      <c r="F107" s="45">
        <v>0.79</v>
      </c>
      <c r="G107" s="45">
        <v>4.4400000000000004</v>
      </c>
      <c r="H107" s="45">
        <v>0.47</v>
      </c>
      <c r="I107" s="45">
        <v>1.73</v>
      </c>
      <c r="J107" s="45" t="s">
        <v>272</v>
      </c>
      <c r="K107" s="45">
        <v>0</v>
      </c>
      <c r="L107" s="45">
        <v>0.03</v>
      </c>
      <c r="M107" s="45">
        <v>0.47</v>
      </c>
      <c r="N107" s="45">
        <v>0.03</v>
      </c>
      <c r="O107" s="45">
        <v>7.0000000000000007E-2</v>
      </c>
      <c r="P107" s="45">
        <v>0.09</v>
      </c>
      <c r="Q107" s="45" t="s">
        <v>272</v>
      </c>
      <c r="R107" s="45">
        <v>0.9</v>
      </c>
      <c r="S107" s="45">
        <v>0.57999999999999996</v>
      </c>
      <c r="T107" s="45">
        <v>0.86</v>
      </c>
      <c r="U107" s="45" t="s">
        <v>272</v>
      </c>
      <c r="V107" s="45">
        <v>0.67</v>
      </c>
      <c r="W107" s="45">
        <v>0.08</v>
      </c>
      <c r="X107" s="45">
        <v>1.32</v>
      </c>
      <c r="Y107" s="45">
        <v>3.74</v>
      </c>
      <c r="Z107" s="45">
        <v>1.35</v>
      </c>
      <c r="AA107" s="45">
        <v>2.27</v>
      </c>
      <c r="AB107" s="154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307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5"/>
    </row>
    <row r="109" spans="1:65">
      <c r="BM109" s="55"/>
    </row>
    <row r="110" spans="1:65" ht="15">
      <c r="B110" s="8" t="s">
        <v>499</v>
      </c>
      <c r="BM110" s="28" t="s">
        <v>67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7" t="s">
        <v>227</v>
      </c>
      <c r="W111" s="17" t="s">
        <v>227</v>
      </c>
      <c r="X111" s="17" t="s">
        <v>227</v>
      </c>
      <c r="Y111" s="17" t="s">
        <v>227</v>
      </c>
      <c r="Z111" s="17" t="s">
        <v>227</v>
      </c>
      <c r="AA111" s="154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228</v>
      </c>
      <c r="C112" s="9" t="s">
        <v>228</v>
      </c>
      <c r="D112" s="152" t="s">
        <v>232</v>
      </c>
      <c r="E112" s="153" t="s">
        <v>233</v>
      </c>
      <c r="F112" s="153" t="s">
        <v>237</v>
      </c>
      <c r="G112" s="153" t="s">
        <v>238</v>
      </c>
      <c r="H112" s="153" t="s">
        <v>239</v>
      </c>
      <c r="I112" s="153" t="s">
        <v>240</v>
      </c>
      <c r="J112" s="153" t="s">
        <v>241</v>
      </c>
      <c r="K112" s="153" t="s">
        <v>242</v>
      </c>
      <c r="L112" s="153" t="s">
        <v>243</v>
      </c>
      <c r="M112" s="153" t="s">
        <v>244</v>
      </c>
      <c r="N112" s="153" t="s">
        <v>245</v>
      </c>
      <c r="O112" s="153" t="s">
        <v>246</v>
      </c>
      <c r="P112" s="153" t="s">
        <v>247</v>
      </c>
      <c r="Q112" s="153" t="s">
        <v>248</v>
      </c>
      <c r="R112" s="153" t="s">
        <v>249</v>
      </c>
      <c r="S112" s="153" t="s">
        <v>250</v>
      </c>
      <c r="T112" s="153" t="s">
        <v>251</v>
      </c>
      <c r="U112" s="153" t="s">
        <v>252</v>
      </c>
      <c r="V112" s="153" t="s">
        <v>253</v>
      </c>
      <c r="W112" s="153" t="s">
        <v>254</v>
      </c>
      <c r="X112" s="153" t="s">
        <v>255</v>
      </c>
      <c r="Y112" s="153" t="s">
        <v>259</v>
      </c>
      <c r="Z112" s="153" t="s">
        <v>260</v>
      </c>
      <c r="AA112" s="154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302</v>
      </c>
      <c r="E113" s="11" t="s">
        <v>302</v>
      </c>
      <c r="F113" s="11" t="s">
        <v>303</v>
      </c>
      <c r="G113" s="11" t="s">
        <v>114</v>
      </c>
      <c r="H113" s="11" t="s">
        <v>114</v>
      </c>
      <c r="I113" s="11" t="s">
        <v>303</v>
      </c>
      <c r="J113" s="11" t="s">
        <v>302</v>
      </c>
      <c r="K113" s="11" t="s">
        <v>303</v>
      </c>
      <c r="L113" s="11" t="s">
        <v>303</v>
      </c>
      <c r="M113" s="11" t="s">
        <v>303</v>
      </c>
      <c r="N113" s="11" t="s">
        <v>303</v>
      </c>
      <c r="O113" s="11" t="s">
        <v>303</v>
      </c>
      <c r="P113" s="11" t="s">
        <v>114</v>
      </c>
      <c r="Q113" s="11" t="s">
        <v>303</v>
      </c>
      <c r="R113" s="11" t="s">
        <v>303</v>
      </c>
      <c r="S113" s="11" t="s">
        <v>302</v>
      </c>
      <c r="T113" s="11" t="s">
        <v>303</v>
      </c>
      <c r="U113" s="11" t="s">
        <v>302</v>
      </c>
      <c r="V113" s="11" t="s">
        <v>302</v>
      </c>
      <c r="W113" s="11" t="s">
        <v>302</v>
      </c>
      <c r="X113" s="11" t="s">
        <v>302</v>
      </c>
      <c r="Y113" s="11" t="s">
        <v>302</v>
      </c>
      <c r="Z113" s="11" t="s">
        <v>303</v>
      </c>
      <c r="AA113" s="154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154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2">
        <v>0.74370472956582701</v>
      </c>
      <c r="E115" s="22">
        <v>0.63</v>
      </c>
      <c r="F115" s="22">
        <v>0.53</v>
      </c>
      <c r="G115" s="148" t="s">
        <v>105</v>
      </c>
      <c r="H115" s="148" t="s">
        <v>104</v>
      </c>
      <c r="I115" s="155">
        <v>1.26</v>
      </c>
      <c r="J115" s="22">
        <v>0.75</v>
      </c>
      <c r="K115" s="22">
        <v>0.64</v>
      </c>
      <c r="L115" s="22">
        <v>0.64</v>
      </c>
      <c r="M115" s="22">
        <v>0.51</v>
      </c>
      <c r="N115" s="155">
        <v>1.44</v>
      </c>
      <c r="O115" s="22">
        <v>0.56999999999999995</v>
      </c>
      <c r="P115" s="22">
        <v>0.61125903188999997</v>
      </c>
      <c r="Q115" s="148">
        <v>0.6</v>
      </c>
      <c r="R115" s="22">
        <v>0.61</v>
      </c>
      <c r="S115" s="22">
        <v>0.62</v>
      </c>
      <c r="T115" s="22">
        <v>0.65</v>
      </c>
      <c r="U115" s="148">
        <v>0.5</v>
      </c>
      <c r="V115" s="22">
        <v>0.56999999999999995</v>
      </c>
      <c r="W115" s="22">
        <v>0.68</v>
      </c>
      <c r="X115" s="22">
        <v>0.69</v>
      </c>
      <c r="Y115" s="22">
        <v>0.57899999999999996</v>
      </c>
      <c r="Z115" s="22">
        <v>0.57999999999999996</v>
      </c>
      <c r="AA115" s="154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0.66886172832591861</v>
      </c>
      <c r="E116" s="11">
        <v>0.67</v>
      </c>
      <c r="F116" s="11">
        <v>0.67</v>
      </c>
      <c r="G116" s="150" t="s">
        <v>105</v>
      </c>
      <c r="H116" s="150" t="s">
        <v>104</v>
      </c>
      <c r="I116" s="11">
        <v>0.71</v>
      </c>
      <c r="J116" s="11">
        <v>0.61</v>
      </c>
      <c r="K116" s="11">
        <v>0.51</v>
      </c>
      <c r="L116" s="11">
        <v>0.49</v>
      </c>
      <c r="M116" s="149">
        <v>0.57999999999999996</v>
      </c>
      <c r="N116" s="11">
        <v>0.5</v>
      </c>
      <c r="O116" s="11">
        <v>0.6</v>
      </c>
      <c r="P116" s="11">
        <v>0.58525963988999996</v>
      </c>
      <c r="Q116" s="150">
        <v>0.7</v>
      </c>
      <c r="R116" s="11">
        <v>0.68</v>
      </c>
      <c r="S116" s="11">
        <v>0.64</v>
      </c>
      <c r="T116" s="11">
        <v>0.7</v>
      </c>
      <c r="U116" s="150">
        <v>0.5</v>
      </c>
      <c r="V116" s="11">
        <v>0.78</v>
      </c>
      <c r="W116" s="11">
        <v>0.65</v>
      </c>
      <c r="X116" s="11">
        <v>0.67</v>
      </c>
      <c r="Y116" s="11">
        <v>0.82899999999999996</v>
      </c>
      <c r="Z116" s="11">
        <v>0.56000000000000005</v>
      </c>
      <c r="AA116" s="154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26</v>
      </c>
    </row>
    <row r="117" spans="1:65">
      <c r="A117" s="30"/>
      <c r="B117" s="19">
        <v>1</v>
      </c>
      <c r="C117" s="9">
        <v>3</v>
      </c>
      <c r="D117" s="11">
        <v>0.66169780412238299</v>
      </c>
      <c r="E117" s="11">
        <v>0.72</v>
      </c>
      <c r="F117" s="11">
        <v>0.52</v>
      </c>
      <c r="G117" s="150" t="s">
        <v>105</v>
      </c>
      <c r="H117" s="150" t="s">
        <v>104</v>
      </c>
      <c r="I117" s="11">
        <v>0.7</v>
      </c>
      <c r="J117" s="149">
        <v>0.97000000000000008</v>
      </c>
      <c r="K117" s="11">
        <v>0.66</v>
      </c>
      <c r="L117" s="11">
        <v>0.56000000000000005</v>
      </c>
      <c r="M117" s="11">
        <v>0.46</v>
      </c>
      <c r="N117" s="11">
        <v>0.66</v>
      </c>
      <c r="O117" s="11">
        <v>0.54</v>
      </c>
      <c r="P117" s="11">
        <v>0.64054529481599998</v>
      </c>
      <c r="Q117" s="150">
        <v>0.7</v>
      </c>
      <c r="R117" s="11">
        <v>0.69</v>
      </c>
      <c r="S117" s="11">
        <v>0.54</v>
      </c>
      <c r="T117" s="11">
        <v>0.6</v>
      </c>
      <c r="U117" s="150">
        <v>0.5</v>
      </c>
      <c r="V117" s="11">
        <v>0.69</v>
      </c>
      <c r="W117" s="11">
        <v>0.7</v>
      </c>
      <c r="X117" s="11">
        <v>0.6</v>
      </c>
      <c r="Y117" s="11">
        <v>0.71</v>
      </c>
      <c r="Z117" s="11">
        <v>0.56000000000000005</v>
      </c>
      <c r="AA117" s="154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0.72025759945573908</v>
      </c>
      <c r="E118" s="11">
        <v>0.62</v>
      </c>
      <c r="F118" s="11">
        <v>0.61</v>
      </c>
      <c r="G118" s="150" t="s">
        <v>105</v>
      </c>
      <c r="H118" s="150" t="s">
        <v>104</v>
      </c>
      <c r="I118" s="11">
        <v>0.57999999999999996</v>
      </c>
      <c r="J118" s="11">
        <v>0.56999999999999995</v>
      </c>
      <c r="K118" s="11">
        <v>0.61</v>
      </c>
      <c r="L118" s="11">
        <v>0.59</v>
      </c>
      <c r="M118" s="11">
        <v>0.48</v>
      </c>
      <c r="N118" s="11">
        <v>0.53</v>
      </c>
      <c r="O118" s="11">
        <v>0.65</v>
      </c>
      <c r="P118" s="11">
        <v>0.50090871597999997</v>
      </c>
      <c r="Q118" s="150">
        <v>0.5</v>
      </c>
      <c r="R118" s="11">
        <v>0.64</v>
      </c>
      <c r="S118" s="11">
        <v>0.63</v>
      </c>
      <c r="T118" s="11">
        <v>0.49</v>
      </c>
      <c r="U118" s="150">
        <v>0.7</v>
      </c>
      <c r="V118" s="11">
        <v>0.69</v>
      </c>
      <c r="W118" s="11">
        <v>0.66</v>
      </c>
      <c r="X118" s="11">
        <v>0.66</v>
      </c>
      <c r="Y118" s="11">
        <v>0.43</v>
      </c>
      <c r="Z118" s="11">
        <v>0.49</v>
      </c>
      <c r="AA118" s="154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0.61780630632069233</v>
      </c>
    </row>
    <row r="119" spans="1:65">
      <c r="A119" s="30"/>
      <c r="B119" s="19">
        <v>1</v>
      </c>
      <c r="C119" s="9">
        <v>5</v>
      </c>
      <c r="D119" s="11">
        <v>0.70059195720282919</v>
      </c>
      <c r="E119" s="11">
        <v>0.71</v>
      </c>
      <c r="F119" s="11">
        <v>0.6</v>
      </c>
      <c r="G119" s="150" t="s">
        <v>105</v>
      </c>
      <c r="H119" s="150" t="s">
        <v>104</v>
      </c>
      <c r="I119" s="11">
        <v>0.82</v>
      </c>
      <c r="J119" s="11">
        <v>0.56999999999999995</v>
      </c>
      <c r="K119" s="11">
        <v>0.5</v>
      </c>
      <c r="L119" s="11">
        <v>0.77</v>
      </c>
      <c r="M119" s="11">
        <v>0.49</v>
      </c>
      <c r="N119" s="11">
        <v>0.65</v>
      </c>
      <c r="O119" s="149">
        <v>1.03</v>
      </c>
      <c r="P119" s="11">
        <v>0.61862731370666668</v>
      </c>
      <c r="Q119" s="150">
        <v>0.6</v>
      </c>
      <c r="R119" s="11">
        <v>0.65</v>
      </c>
      <c r="S119" s="11">
        <v>0.56999999999999995</v>
      </c>
      <c r="T119" s="11">
        <v>0.67</v>
      </c>
      <c r="U119" s="150">
        <v>1</v>
      </c>
      <c r="V119" s="11">
        <v>0.55000000000000004</v>
      </c>
      <c r="W119" s="11">
        <v>0.61</v>
      </c>
      <c r="X119" s="11">
        <v>0.57999999999999996</v>
      </c>
      <c r="Y119" s="11">
        <v>0.64</v>
      </c>
      <c r="Z119" s="11">
        <v>0.52</v>
      </c>
      <c r="AA119" s="154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20</v>
      </c>
    </row>
    <row r="120" spans="1:65">
      <c r="A120" s="30"/>
      <c r="B120" s="19">
        <v>1</v>
      </c>
      <c r="C120" s="9">
        <v>6</v>
      </c>
      <c r="D120" s="11">
        <v>0.71197934894356318</v>
      </c>
      <c r="E120" s="11">
        <v>0.56999999999999995</v>
      </c>
      <c r="F120" s="11">
        <v>0.65</v>
      </c>
      <c r="G120" s="150" t="s">
        <v>105</v>
      </c>
      <c r="H120" s="150" t="s">
        <v>104</v>
      </c>
      <c r="I120" s="11">
        <v>0.66</v>
      </c>
      <c r="J120" s="11">
        <v>0.55000000000000004</v>
      </c>
      <c r="K120" s="11">
        <v>0.62</v>
      </c>
      <c r="L120" s="11">
        <v>0.47</v>
      </c>
      <c r="M120" s="11">
        <v>0.49</v>
      </c>
      <c r="N120" s="11">
        <v>0.54</v>
      </c>
      <c r="O120" s="11">
        <v>0.63</v>
      </c>
      <c r="P120" s="11">
        <v>0.50422575665999991</v>
      </c>
      <c r="Q120" s="150">
        <v>0.5</v>
      </c>
      <c r="R120" s="11">
        <v>0.67</v>
      </c>
      <c r="S120" s="11">
        <v>0.62</v>
      </c>
      <c r="T120" s="11">
        <v>0.78</v>
      </c>
      <c r="U120" s="150">
        <v>0.6</v>
      </c>
      <c r="V120" s="11">
        <v>0.66</v>
      </c>
      <c r="W120" s="11">
        <v>0.59</v>
      </c>
      <c r="X120" s="11">
        <v>0.57999999999999996</v>
      </c>
      <c r="Y120" s="11">
        <v>0.81</v>
      </c>
      <c r="Z120" s="11">
        <v>0.65</v>
      </c>
      <c r="AA120" s="154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267</v>
      </c>
      <c r="C121" s="12"/>
      <c r="D121" s="23">
        <v>0.70118219460271003</v>
      </c>
      <c r="E121" s="23">
        <v>0.65333333333333332</v>
      </c>
      <c r="F121" s="23">
        <v>0.59666666666666668</v>
      </c>
      <c r="G121" s="23" t="s">
        <v>747</v>
      </c>
      <c r="H121" s="23" t="s">
        <v>747</v>
      </c>
      <c r="I121" s="23">
        <v>0.78833333333333344</v>
      </c>
      <c r="J121" s="23">
        <v>0.66999999999999993</v>
      </c>
      <c r="K121" s="23">
        <v>0.59</v>
      </c>
      <c r="L121" s="23">
        <v>0.58666666666666656</v>
      </c>
      <c r="M121" s="23">
        <v>0.50166666666666659</v>
      </c>
      <c r="N121" s="23">
        <v>0.72000000000000008</v>
      </c>
      <c r="O121" s="23">
        <v>0.66999999999999993</v>
      </c>
      <c r="P121" s="23">
        <v>0.57680429215711115</v>
      </c>
      <c r="Q121" s="23">
        <v>0.6</v>
      </c>
      <c r="R121" s="23">
        <v>0.65666666666666662</v>
      </c>
      <c r="S121" s="23">
        <v>0.60333333333333339</v>
      </c>
      <c r="T121" s="23">
        <v>0.64833333333333343</v>
      </c>
      <c r="U121" s="23">
        <v>0.63333333333333341</v>
      </c>
      <c r="V121" s="23">
        <v>0.65666666666666673</v>
      </c>
      <c r="W121" s="23">
        <v>0.64833333333333332</v>
      </c>
      <c r="X121" s="23">
        <v>0.63</v>
      </c>
      <c r="Y121" s="23">
        <v>0.66633333333333333</v>
      </c>
      <c r="Z121" s="23">
        <v>0.56000000000000005</v>
      </c>
      <c r="AA121" s="154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268</v>
      </c>
      <c r="C122" s="29"/>
      <c r="D122" s="11">
        <v>0.70628565307319624</v>
      </c>
      <c r="E122" s="11">
        <v>0.65</v>
      </c>
      <c r="F122" s="11">
        <v>0.60499999999999998</v>
      </c>
      <c r="G122" s="11" t="s">
        <v>747</v>
      </c>
      <c r="H122" s="11" t="s">
        <v>747</v>
      </c>
      <c r="I122" s="11">
        <v>0.70499999999999996</v>
      </c>
      <c r="J122" s="11">
        <v>0.59</v>
      </c>
      <c r="K122" s="11">
        <v>0.61499999999999999</v>
      </c>
      <c r="L122" s="11">
        <v>0.57499999999999996</v>
      </c>
      <c r="M122" s="11">
        <v>0.49</v>
      </c>
      <c r="N122" s="11">
        <v>0.59499999999999997</v>
      </c>
      <c r="O122" s="11">
        <v>0.61499999999999999</v>
      </c>
      <c r="P122" s="11">
        <v>0.59825933588999991</v>
      </c>
      <c r="Q122" s="11">
        <v>0.6</v>
      </c>
      <c r="R122" s="11">
        <v>0.66</v>
      </c>
      <c r="S122" s="11">
        <v>0.62</v>
      </c>
      <c r="T122" s="11">
        <v>0.66</v>
      </c>
      <c r="U122" s="11">
        <v>0.55000000000000004</v>
      </c>
      <c r="V122" s="11">
        <v>0.67500000000000004</v>
      </c>
      <c r="W122" s="11">
        <v>0.65500000000000003</v>
      </c>
      <c r="X122" s="11">
        <v>0.63</v>
      </c>
      <c r="Y122" s="11">
        <v>0.67500000000000004</v>
      </c>
      <c r="Z122" s="11">
        <v>0.56000000000000005</v>
      </c>
      <c r="AA122" s="154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269</v>
      </c>
      <c r="C123" s="29"/>
      <c r="D123" s="24">
        <v>3.128128387389828E-2</v>
      </c>
      <c r="E123" s="24">
        <v>5.7503623074260872E-2</v>
      </c>
      <c r="F123" s="24">
        <v>6.1210020966069492E-2</v>
      </c>
      <c r="G123" s="24" t="s">
        <v>747</v>
      </c>
      <c r="H123" s="24" t="s">
        <v>747</v>
      </c>
      <c r="I123" s="24">
        <v>0.24383737750120765</v>
      </c>
      <c r="J123" s="24">
        <v>0.16395121225535431</v>
      </c>
      <c r="K123" s="24">
        <v>6.8117545463705118E-2</v>
      </c>
      <c r="L123" s="24">
        <v>0.1096661600798841</v>
      </c>
      <c r="M123" s="24">
        <v>4.1673332800085304E-2</v>
      </c>
      <c r="N123" s="24">
        <v>0.35883143674990331</v>
      </c>
      <c r="O123" s="24">
        <v>0.18077610461562729</v>
      </c>
      <c r="P123" s="24">
        <v>6.0163917500444329E-2</v>
      </c>
      <c r="Q123" s="24">
        <v>8.944271909999113E-2</v>
      </c>
      <c r="R123" s="24">
        <v>2.9439202887759492E-2</v>
      </c>
      <c r="S123" s="24">
        <v>3.9327683210007E-2</v>
      </c>
      <c r="T123" s="24">
        <v>9.786044485217979E-2</v>
      </c>
      <c r="U123" s="24">
        <v>0.19663841605003501</v>
      </c>
      <c r="V123" s="24">
        <v>8.5244745683628956E-2</v>
      </c>
      <c r="W123" s="24">
        <v>4.1673332800085325E-2</v>
      </c>
      <c r="X123" s="24">
        <v>4.8989794855663578E-2</v>
      </c>
      <c r="Y123" s="24">
        <v>0.15045353657081836</v>
      </c>
      <c r="Z123" s="24">
        <v>5.4772255750516613E-2</v>
      </c>
      <c r="AA123" s="154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87</v>
      </c>
      <c r="C124" s="29"/>
      <c r="D124" s="13">
        <v>4.4612205094030181E-2</v>
      </c>
      <c r="E124" s="13">
        <v>8.8015749603460522E-2</v>
      </c>
      <c r="F124" s="13">
        <v>0.1025866273174349</v>
      </c>
      <c r="G124" s="13" t="s">
        <v>747</v>
      </c>
      <c r="H124" s="13" t="s">
        <v>747</v>
      </c>
      <c r="I124" s="13">
        <v>0.30930745560406886</v>
      </c>
      <c r="J124" s="13">
        <v>0.24470330187366318</v>
      </c>
      <c r="K124" s="13">
        <v>0.1154534668876358</v>
      </c>
      <c r="L124" s="13">
        <v>0.18693095468162066</v>
      </c>
      <c r="M124" s="13">
        <v>8.3069766378907589E-2</v>
      </c>
      <c r="N124" s="13">
        <v>0.49837699548597675</v>
      </c>
      <c r="O124" s="13">
        <v>0.26981508151586164</v>
      </c>
      <c r="P124" s="13">
        <v>0.10430559952223233</v>
      </c>
      <c r="Q124" s="13">
        <v>0.14907119849998524</v>
      </c>
      <c r="R124" s="13">
        <v>4.4831273433136289E-2</v>
      </c>
      <c r="S124" s="13">
        <v>6.5184005320453584E-2</v>
      </c>
      <c r="T124" s="13">
        <v>0.1509415601833107</v>
      </c>
      <c r="U124" s="13">
        <v>0.31048170955268684</v>
      </c>
      <c r="V124" s="13">
        <v>0.12981433352836896</v>
      </c>
      <c r="W124" s="13">
        <v>6.4277634138949089E-2</v>
      </c>
      <c r="X124" s="13">
        <v>7.7761579135973938E-2</v>
      </c>
      <c r="Y124" s="13">
        <v>0.22579320145695603</v>
      </c>
      <c r="Z124" s="13">
        <v>9.7807599554493946E-2</v>
      </c>
      <c r="AA124" s="154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270</v>
      </c>
      <c r="C125" s="29"/>
      <c r="D125" s="13">
        <v>0.13495473812586622</v>
      </c>
      <c r="E125" s="13">
        <v>5.7505121992392771E-2</v>
      </c>
      <c r="F125" s="13">
        <v>-3.4217261037559621E-2</v>
      </c>
      <c r="G125" s="13" t="s">
        <v>747</v>
      </c>
      <c r="H125" s="13" t="s">
        <v>747</v>
      </c>
      <c r="I125" s="13">
        <v>0.27602021097551499</v>
      </c>
      <c r="J125" s="13">
        <v>8.4482293471790371E-2</v>
      </c>
      <c r="K125" s="13">
        <v>-4.5008129629318772E-2</v>
      </c>
      <c r="L125" s="13">
        <v>-5.0403563925198513E-2</v>
      </c>
      <c r="M125" s="13">
        <v>-0.18798713847012705</v>
      </c>
      <c r="N125" s="13">
        <v>0.16541380790998406</v>
      </c>
      <c r="O125" s="13">
        <v>8.4482293471790371E-2</v>
      </c>
      <c r="P125" s="13">
        <v>-6.636710202549756E-2</v>
      </c>
      <c r="Q125" s="13">
        <v>-2.8821826741680101E-2</v>
      </c>
      <c r="R125" s="13">
        <v>6.2900556288272291E-2</v>
      </c>
      <c r="S125" s="13">
        <v>-2.342639244580047E-2</v>
      </c>
      <c r="T125" s="13">
        <v>4.9411970548573603E-2</v>
      </c>
      <c r="U125" s="13">
        <v>2.5132516217115652E-2</v>
      </c>
      <c r="V125" s="13">
        <v>6.2900556288272513E-2</v>
      </c>
      <c r="W125" s="13">
        <v>4.9411970548573381E-2</v>
      </c>
      <c r="X125" s="13">
        <v>1.9737081921235911E-2</v>
      </c>
      <c r="Y125" s="13">
        <v>7.854731574632301E-2</v>
      </c>
      <c r="Z125" s="13">
        <v>-9.3567038292234672E-2</v>
      </c>
      <c r="AA125" s="154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271</v>
      </c>
      <c r="C126" s="47"/>
      <c r="D126" s="45">
        <v>0.69</v>
      </c>
      <c r="E126" s="45">
        <v>7.0000000000000007E-2</v>
      </c>
      <c r="F126" s="45">
        <v>0.67</v>
      </c>
      <c r="G126" s="45">
        <v>7.81</v>
      </c>
      <c r="H126" s="45">
        <v>24.17</v>
      </c>
      <c r="I126" s="45">
        <v>1.83</v>
      </c>
      <c r="J126" s="45">
        <v>0.28000000000000003</v>
      </c>
      <c r="K126" s="45">
        <v>0.76</v>
      </c>
      <c r="L126" s="45">
        <v>0.8</v>
      </c>
      <c r="M126" s="45">
        <v>1.91</v>
      </c>
      <c r="N126" s="45">
        <v>0.94</v>
      </c>
      <c r="O126" s="45">
        <v>0.28000000000000003</v>
      </c>
      <c r="P126" s="45">
        <v>0.93</v>
      </c>
      <c r="Q126" s="45" t="s">
        <v>272</v>
      </c>
      <c r="R126" s="45">
        <v>0.11</v>
      </c>
      <c r="S126" s="45">
        <v>0.59</v>
      </c>
      <c r="T126" s="45">
        <v>0</v>
      </c>
      <c r="U126" s="45" t="s">
        <v>272</v>
      </c>
      <c r="V126" s="45">
        <v>0.11</v>
      </c>
      <c r="W126" s="45">
        <v>0</v>
      </c>
      <c r="X126" s="45">
        <v>0.24</v>
      </c>
      <c r="Y126" s="45">
        <v>0.23</v>
      </c>
      <c r="Z126" s="45">
        <v>1.1499999999999999</v>
      </c>
      <c r="AA126" s="154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308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BM127" s="55"/>
    </row>
    <row r="128" spans="1:65">
      <c r="BM128" s="55"/>
    </row>
    <row r="129" spans="1:65" ht="15">
      <c r="B129" s="8" t="s">
        <v>500</v>
      </c>
      <c r="BM129" s="28" t="s">
        <v>67</v>
      </c>
    </row>
    <row r="130" spans="1:65" ht="15">
      <c r="A130" s="25" t="s">
        <v>50</v>
      </c>
      <c r="B130" s="18" t="s">
        <v>110</v>
      </c>
      <c r="C130" s="15" t="s">
        <v>111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7" t="s">
        <v>227</v>
      </c>
      <c r="U130" s="17" t="s">
        <v>227</v>
      </c>
      <c r="V130" s="17" t="s">
        <v>227</v>
      </c>
      <c r="W130" s="17" t="s">
        <v>227</v>
      </c>
      <c r="X130" s="17" t="s">
        <v>227</v>
      </c>
      <c r="Y130" s="17" t="s">
        <v>227</v>
      </c>
      <c r="Z130" s="17" t="s">
        <v>227</v>
      </c>
      <c r="AA130" s="17" t="s">
        <v>227</v>
      </c>
      <c r="AB130" s="17" t="s">
        <v>227</v>
      </c>
      <c r="AC130" s="17" t="s">
        <v>227</v>
      </c>
      <c r="AD130" s="154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228</v>
      </c>
      <c r="C131" s="9" t="s">
        <v>228</v>
      </c>
      <c r="D131" s="152" t="s">
        <v>231</v>
      </c>
      <c r="E131" s="153" t="s">
        <v>232</v>
      </c>
      <c r="F131" s="153" t="s">
        <v>233</v>
      </c>
      <c r="G131" s="153" t="s">
        <v>237</v>
      </c>
      <c r="H131" s="153" t="s">
        <v>238</v>
      </c>
      <c r="I131" s="153" t="s">
        <v>239</v>
      </c>
      <c r="J131" s="153" t="s">
        <v>240</v>
      </c>
      <c r="K131" s="153" t="s">
        <v>241</v>
      </c>
      <c r="L131" s="153" t="s">
        <v>242</v>
      </c>
      <c r="M131" s="153" t="s">
        <v>243</v>
      </c>
      <c r="N131" s="153" t="s">
        <v>244</v>
      </c>
      <c r="O131" s="153" t="s">
        <v>245</v>
      </c>
      <c r="P131" s="153" t="s">
        <v>246</v>
      </c>
      <c r="Q131" s="153" t="s">
        <v>247</v>
      </c>
      <c r="R131" s="153" t="s">
        <v>248</v>
      </c>
      <c r="S131" s="153" t="s">
        <v>249</v>
      </c>
      <c r="T131" s="153" t="s">
        <v>250</v>
      </c>
      <c r="U131" s="153" t="s">
        <v>251</v>
      </c>
      <c r="V131" s="153" t="s">
        <v>252</v>
      </c>
      <c r="W131" s="153" t="s">
        <v>253</v>
      </c>
      <c r="X131" s="153" t="s">
        <v>254</v>
      </c>
      <c r="Y131" s="153" t="s">
        <v>255</v>
      </c>
      <c r="Z131" s="153" t="s">
        <v>256</v>
      </c>
      <c r="AA131" s="153" t="s">
        <v>257</v>
      </c>
      <c r="AB131" s="153" t="s">
        <v>259</v>
      </c>
      <c r="AC131" s="153" t="s">
        <v>260</v>
      </c>
      <c r="AD131" s="154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114</v>
      </c>
      <c r="E132" s="11" t="s">
        <v>302</v>
      </c>
      <c r="F132" s="11" t="s">
        <v>114</v>
      </c>
      <c r="G132" s="11" t="s">
        <v>303</v>
      </c>
      <c r="H132" s="11" t="s">
        <v>114</v>
      </c>
      <c r="I132" s="11" t="s">
        <v>114</v>
      </c>
      <c r="J132" s="11" t="s">
        <v>303</v>
      </c>
      <c r="K132" s="11" t="s">
        <v>302</v>
      </c>
      <c r="L132" s="11" t="s">
        <v>303</v>
      </c>
      <c r="M132" s="11" t="s">
        <v>303</v>
      </c>
      <c r="N132" s="11" t="s">
        <v>303</v>
      </c>
      <c r="O132" s="11" t="s">
        <v>303</v>
      </c>
      <c r="P132" s="11" t="s">
        <v>303</v>
      </c>
      <c r="Q132" s="11" t="s">
        <v>114</v>
      </c>
      <c r="R132" s="11" t="s">
        <v>303</v>
      </c>
      <c r="S132" s="11" t="s">
        <v>303</v>
      </c>
      <c r="T132" s="11" t="s">
        <v>114</v>
      </c>
      <c r="U132" s="11" t="s">
        <v>303</v>
      </c>
      <c r="V132" s="11" t="s">
        <v>302</v>
      </c>
      <c r="W132" s="11" t="s">
        <v>303</v>
      </c>
      <c r="X132" s="11" t="s">
        <v>114</v>
      </c>
      <c r="Y132" s="11" t="s">
        <v>302</v>
      </c>
      <c r="Z132" s="11" t="s">
        <v>303</v>
      </c>
      <c r="AA132" s="11" t="s">
        <v>303</v>
      </c>
      <c r="AB132" s="11" t="s">
        <v>302</v>
      </c>
      <c r="AC132" s="11" t="s">
        <v>303</v>
      </c>
      <c r="AD132" s="154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154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1.9703999999999999</v>
      </c>
      <c r="E134" s="22">
        <v>1.9577780101509548</v>
      </c>
      <c r="F134" s="22">
        <v>2.1013000000000002</v>
      </c>
      <c r="G134" s="22">
        <v>2.0699999999999998</v>
      </c>
      <c r="H134" s="22">
        <v>2.1812</v>
      </c>
      <c r="I134" s="22">
        <v>2.04</v>
      </c>
      <c r="J134" s="22">
        <v>2.1644000000000001</v>
      </c>
      <c r="K134" s="22">
        <v>2.1</v>
      </c>
      <c r="L134" s="22">
        <v>2.0699999999999998</v>
      </c>
      <c r="M134" s="22">
        <v>2.2000000000000002</v>
      </c>
      <c r="N134" s="22">
        <v>2.04</v>
      </c>
      <c r="O134" s="22">
        <v>2.06</v>
      </c>
      <c r="P134" s="22">
        <v>2.13</v>
      </c>
      <c r="Q134" s="22">
        <v>2.0673684478295868</v>
      </c>
      <c r="R134" s="22">
        <v>1.91</v>
      </c>
      <c r="S134" s="22">
        <v>1.9299999999999997</v>
      </c>
      <c r="T134" s="22">
        <v>1.9900000000000002</v>
      </c>
      <c r="U134" s="22">
        <v>1.91</v>
      </c>
      <c r="V134" s="155">
        <v>2.08</v>
      </c>
      <c r="W134" s="22">
        <v>2.008</v>
      </c>
      <c r="X134" s="22">
        <v>2.0663999999999998</v>
      </c>
      <c r="Y134" s="22">
        <v>2.1232000000000002</v>
      </c>
      <c r="Z134" s="22">
        <v>2.12</v>
      </c>
      <c r="AA134" s="22">
        <v>2.0870000000000002</v>
      </c>
      <c r="AB134" s="22">
        <v>2.04</v>
      </c>
      <c r="AC134" s="22">
        <v>1.97</v>
      </c>
      <c r="AD134" s="154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2.008</v>
      </c>
      <c r="E135" s="11">
        <v>2.0246916108298008</v>
      </c>
      <c r="F135" s="11">
        <v>2.0971000000000002</v>
      </c>
      <c r="G135" s="11">
        <v>2.0499999999999998</v>
      </c>
      <c r="H135" s="11">
        <v>2.1823000000000001</v>
      </c>
      <c r="I135" s="11">
        <v>2.04</v>
      </c>
      <c r="J135" s="11">
        <v>2.1433</v>
      </c>
      <c r="K135" s="11">
        <v>2.0499999999999998</v>
      </c>
      <c r="L135" s="11">
        <v>2.06</v>
      </c>
      <c r="M135" s="11">
        <v>2.19</v>
      </c>
      <c r="N135" s="11">
        <v>2.0299999999999998</v>
      </c>
      <c r="O135" s="11">
        <v>2.04</v>
      </c>
      <c r="P135" s="11">
        <v>2.13</v>
      </c>
      <c r="Q135" s="11">
        <v>2.0365245604609368</v>
      </c>
      <c r="R135" s="149">
        <v>1.82</v>
      </c>
      <c r="S135" s="11">
        <v>1.96</v>
      </c>
      <c r="T135" s="11">
        <v>1.9800000000000002</v>
      </c>
      <c r="U135" s="11">
        <v>1.95</v>
      </c>
      <c r="V135" s="11">
        <v>2.0099999999999998</v>
      </c>
      <c r="W135" s="11">
        <v>2.008</v>
      </c>
      <c r="X135" s="11">
        <v>2.0577999999999999</v>
      </c>
      <c r="Y135" s="11">
        <v>2.1240999999999999</v>
      </c>
      <c r="Z135" s="11">
        <v>2.097</v>
      </c>
      <c r="AA135" s="11">
        <v>2.1230000000000002</v>
      </c>
      <c r="AB135" s="11">
        <v>1.9900000000000002</v>
      </c>
      <c r="AC135" s="11">
        <v>1.9900000000000002</v>
      </c>
      <c r="AD135" s="154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1.9900999999999998</v>
      </c>
      <c r="E136" s="11">
        <v>2.0426862581714564</v>
      </c>
      <c r="F136" s="11">
        <v>2.1281000000000003</v>
      </c>
      <c r="G136" s="11">
        <v>2.06</v>
      </c>
      <c r="H136" s="11">
        <v>2.1741000000000001</v>
      </c>
      <c r="I136" s="11">
        <v>2.06</v>
      </c>
      <c r="J136" s="11">
        <v>2.1260999999999997</v>
      </c>
      <c r="K136" s="11">
        <v>2.0499999999999998</v>
      </c>
      <c r="L136" s="11">
        <v>2.0099999999999998</v>
      </c>
      <c r="M136" s="11">
        <v>2.15</v>
      </c>
      <c r="N136" s="11">
        <v>2.0299999999999998</v>
      </c>
      <c r="O136" s="11">
        <v>2.0099999999999998</v>
      </c>
      <c r="P136" s="11">
        <v>2.17</v>
      </c>
      <c r="Q136" s="11">
        <v>2.065764004165759</v>
      </c>
      <c r="R136" s="11">
        <v>1.9</v>
      </c>
      <c r="S136" s="11">
        <v>1.9299999999999997</v>
      </c>
      <c r="T136" s="11">
        <v>2.1</v>
      </c>
      <c r="U136" s="11">
        <v>1.9799999999999998</v>
      </c>
      <c r="V136" s="11">
        <v>1.9900000000000002</v>
      </c>
      <c r="W136" s="11">
        <v>2</v>
      </c>
      <c r="X136" s="11">
        <v>2.1126</v>
      </c>
      <c r="Y136" s="11">
        <v>2.1364000000000001</v>
      </c>
      <c r="Z136" s="149">
        <v>2.3849999999999998</v>
      </c>
      <c r="AA136" s="11">
        <v>2.0579999999999998</v>
      </c>
      <c r="AB136" s="11">
        <v>2.06</v>
      </c>
      <c r="AC136" s="11">
        <v>2</v>
      </c>
      <c r="AD136" s="154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1.9970999999999999</v>
      </c>
      <c r="E137" s="11">
        <v>2.1291726754982121</v>
      </c>
      <c r="F137" s="11">
        <v>2.1677999999999997</v>
      </c>
      <c r="G137" s="11">
        <v>2.0099999999999998</v>
      </c>
      <c r="H137" s="11">
        <v>2.1560000000000001</v>
      </c>
      <c r="I137" s="11">
        <v>2.08</v>
      </c>
      <c r="J137" s="11">
        <v>2.12</v>
      </c>
      <c r="K137" s="11">
        <v>2.0699999999999998</v>
      </c>
      <c r="L137" s="11">
        <v>2.09</v>
      </c>
      <c r="M137" s="11">
        <v>2.12</v>
      </c>
      <c r="N137" s="11">
        <v>2.08</v>
      </c>
      <c r="O137" s="11">
        <v>2.08</v>
      </c>
      <c r="P137" s="11">
        <v>2.11</v>
      </c>
      <c r="Q137" s="11">
        <v>2.0655476796400296</v>
      </c>
      <c r="R137" s="11">
        <v>1.91</v>
      </c>
      <c r="S137" s="11">
        <v>1.96</v>
      </c>
      <c r="T137" s="11">
        <v>2.0099999999999998</v>
      </c>
      <c r="U137" s="11">
        <v>1.92</v>
      </c>
      <c r="V137" s="11">
        <v>2.0099999999999998</v>
      </c>
      <c r="W137" s="11">
        <v>2.0099999999999998</v>
      </c>
      <c r="X137" s="11">
        <v>2.1046999999999998</v>
      </c>
      <c r="Y137" s="11">
        <v>2.0874999999999999</v>
      </c>
      <c r="Z137" s="11">
        <v>2.101</v>
      </c>
      <c r="AA137" s="11">
        <v>2.101</v>
      </c>
      <c r="AB137" s="149">
        <v>1.91</v>
      </c>
      <c r="AC137" s="11">
        <v>2.02</v>
      </c>
      <c r="AD137" s="154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2.0585572673323327</v>
      </c>
    </row>
    <row r="138" spans="1:65">
      <c r="A138" s="30"/>
      <c r="B138" s="19">
        <v>1</v>
      </c>
      <c r="C138" s="9">
        <v>5</v>
      </c>
      <c r="D138" s="11">
        <v>1.9990999999999999</v>
      </c>
      <c r="E138" s="11">
        <v>2.0705891883927876</v>
      </c>
      <c r="F138" s="11">
        <v>2.1250999999999998</v>
      </c>
      <c r="G138" s="11">
        <v>2.08</v>
      </c>
      <c r="H138" s="11">
        <v>2.1339000000000001</v>
      </c>
      <c r="I138" s="11">
        <v>2.02</v>
      </c>
      <c r="J138" s="11">
        <v>2.1219999999999999</v>
      </c>
      <c r="K138" s="11">
        <v>2.19</v>
      </c>
      <c r="L138" s="11">
        <v>2.11</v>
      </c>
      <c r="M138" s="11">
        <v>2.21</v>
      </c>
      <c r="N138" s="11">
        <v>2.0099999999999998</v>
      </c>
      <c r="O138" s="11">
        <v>1.9900000000000002</v>
      </c>
      <c r="P138" s="11">
        <v>2.12</v>
      </c>
      <c r="Q138" s="11">
        <v>2.0300504124535057</v>
      </c>
      <c r="R138" s="11">
        <v>1.9</v>
      </c>
      <c r="S138" s="11">
        <v>1.95</v>
      </c>
      <c r="T138" s="11">
        <v>2.06</v>
      </c>
      <c r="U138" s="11">
        <v>1.8500000000000003</v>
      </c>
      <c r="V138" s="11">
        <v>2.0099999999999998</v>
      </c>
      <c r="W138" s="11">
        <v>2.0289999999999999</v>
      </c>
      <c r="X138" s="11">
        <v>2.0882999999999998</v>
      </c>
      <c r="Y138" s="11">
        <v>2.1109</v>
      </c>
      <c r="Z138" s="11">
        <v>2.234</v>
      </c>
      <c r="AA138" s="11">
        <v>2.0939999999999999</v>
      </c>
      <c r="AB138" s="11">
        <v>2.06</v>
      </c>
      <c r="AC138" s="11">
        <v>2</v>
      </c>
      <c r="AD138" s="154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21</v>
      </c>
    </row>
    <row r="139" spans="1:65">
      <c r="A139" s="30"/>
      <c r="B139" s="19">
        <v>1</v>
      </c>
      <c r="C139" s="9">
        <v>6</v>
      </c>
      <c r="D139" s="11">
        <v>2.0055000000000001</v>
      </c>
      <c r="E139" s="11">
        <v>2.068024092338915</v>
      </c>
      <c r="F139" s="11">
        <v>2.1595</v>
      </c>
      <c r="G139" s="11">
        <v>2.08</v>
      </c>
      <c r="H139" s="11">
        <v>2.1368999999999998</v>
      </c>
      <c r="I139" s="11">
        <v>2.0099999999999998</v>
      </c>
      <c r="J139" s="11">
        <v>2.1741000000000001</v>
      </c>
      <c r="K139" s="11">
        <v>2.12</v>
      </c>
      <c r="L139" s="11">
        <v>2.08</v>
      </c>
      <c r="M139" s="11">
        <v>2.2200000000000002</v>
      </c>
      <c r="N139" s="11">
        <v>2.0699999999999998</v>
      </c>
      <c r="O139" s="11">
        <v>1.9799999999999998</v>
      </c>
      <c r="P139" s="11">
        <v>2.13</v>
      </c>
      <c r="Q139" s="11">
        <v>2.0739081761474214</v>
      </c>
      <c r="R139" s="11">
        <v>1.95</v>
      </c>
      <c r="S139" s="11">
        <v>1.97</v>
      </c>
      <c r="T139" s="11">
        <v>2.13</v>
      </c>
      <c r="U139" s="11">
        <v>1.95</v>
      </c>
      <c r="V139" s="11">
        <v>2</v>
      </c>
      <c r="W139" s="11">
        <v>2.0339999999999998</v>
      </c>
      <c r="X139" s="11">
        <v>2.0704000000000002</v>
      </c>
      <c r="Y139" s="11">
        <v>2.0952999999999999</v>
      </c>
      <c r="Z139" s="11">
        <v>2.1870000000000003</v>
      </c>
      <c r="AA139" s="11">
        <v>2.0870000000000002</v>
      </c>
      <c r="AB139" s="11">
        <v>2.09</v>
      </c>
      <c r="AC139" s="11">
        <v>2.0299999999999998</v>
      </c>
      <c r="AD139" s="154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267</v>
      </c>
      <c r="C140" s="12"/>
      <c r="D140" s="23">
        <v>1.995033333333333</v>
      </c>
      <c r="E140" s="23">
        <v>2.0488236392303545</v>
      </c>
      <c r="F140" s="23">
        <v>2.1298166666666667</v>
      </c>
      <c r="G140" s="23">
        <v>2.0583333333333331</v>
      </c>
      <c r="H140" s="23">
        <v>2.1607333333333334</v>
      </c>
      <c r="I140" s="23">
        <v>2.0416666666666665</v>
      </c>
      <c r="J140" s="23">
        <v>2.1416499999999998</v>
      </c>
      <c r="K140" s="23">
        <v>2.0966666666666662</v>
      </c>
      <c r="L140" s="23">
        <v>2.0699999999999998</v>
      </c>
      <c r="M140" s="23">
        <v>2.1816666666666671</v>
      </c>
      <c r="N140" s="23">
        <v>2.0433333333333334</v>
      </c>
      <c r="O140" s="23">
        <v>2.0266666666666668</v>
      </c>
      <c r="P140" s="23">
        <v>2.1316666666666664</v>
      </c>
      <c r="Q140" s="23">
        <v>2.0565272134495398</v>
      </c>
      <c r="R140" s="23">
        <v>1.8983333333333332</v>
      </c>
      <c r="S140" s="23">
        <v>1.95</v>
      </c>
      <c r="T140" s="23">
        <v>2.0449999999999999</v>
      </c>
      <c r="U140" s="23">
        <v>1.9266666666666665</v>
      </c>
      <c r="V140" s="23">
        <v>2.0166666666666666</v>
      </c>
      <c r="W140" s="23">
        <v>2.0148333333333333</v>
      </c>
      <c r="X140" s="23">
        <v>2.0833666666666666</v>
      </c>
      <c r="Y140" s="23">
        <v>2.1129000000000002</v>
      </c>
      <c r="Z140" s="23">
        <v>2.1873333333333331</v>
      </c>
      <c r="AA140" s="23">
        <v>2.0916666666666663</v>
      </c>
      <c r="AB140" s="23">
        <v>2.0249999999999999</v>
      </c>
      <c r="AC140" s="23">
        <v>2.0016666666666665</v>
      </c>
      <c r="AD140" s="154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268</v>
      </c>
      <c r="C141" s="29"/>
      <c r="D141" s="11">
        <v>1.9981</v>
      </c>
      <c r="E141" s="11">
        <v>2.055355175255186</v>
      </c>
      <c r="F141" s="11">
        <v>2.1265999999999998</v>
      </c>
      <c r="G141" s="11">
        <v>2.0649999999999999</v>
      </c>
      <c r="H141" s="11">
        <v>2.1650499999999999</v>
      </c>
      <c r="I141" s="11">
        <v>2.04</v>
      </c>
      <c r="J141" s="11">
        <v>2.1346999999999996</v>
      </c>
      <c r="K141" s="11">
        <v>2.085</v>
      </c>
      <c r="L141" s="11">
        <v>2.0750000000000002</v>
      </c>
      <c r="M141" s="11">
        <v>2.1950000000000003</v>
      </c>
      <c r="N141" s="11">
        <v>2.0350000000000001</v>
      </c>
      <c r="O141" s="11">
        <v>2.0249999999999999</v>
      </c>
      <c r="P141" s="11">
        <v>2.13</v>
      </c>
      <c r="Q141" s="11">
        <v>2.0656558419028945</v>
      </c>
      <c r="R141" s="11">
        <v>1.9049999999999998</v>
      </c>
      <c r="S141" s="11">
        <v>1.9550000000000001</v>
      </c>
      <c r="T141" s="11">
        <v>2.0350000000000001</v>
      </c>
      <c r="U141" s="11">
        <v>1.9350000000000001</v>
      </c>
      <c r="V141" s="11">
        <v>2.0099999999999998</v>
      </c>
      <c r="W141" s="11">
        <v>2.0089999999999999</v>
      </c>
      <c r="X141" s="11">
        <v>2.0793499999999998</v>
      </c>
      <c r="Y141" s="11">
        <v>2.1170499999999999</v>
      </c>
      <c r="Z141" s="11">
        <v>2.1535000000000002</v>
      </c>
      <c r="AA141" s="11">
        <v>2.0905</v>
      </c>
      <c r="AB141" s="11">
        <v>2.0499999999999998</v>
      </c>
      <c r="AC141" s="11">
        <v>2</v>
      </c>
      <c r="AD141" s="154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269</v>
      </c>
      <c r="C142" s="29"/>
      <c r="D142" s="24">
        <v>1.3635492901493067E-2</v>
      </c>
      <c r="E142" s="24">
        <v>5.6934511457534628E-2</v>
      </c>
      <c r="F142" s="24">
        <v>2.909504539722628E-2</v>
      </c>
      <c r="G142" s="24">
        <v>2.6394443859772302E-2</v>
      </c>
      <c r="H142" s="24">
        <v>2.1785928180058544E-2</v>
      </c>
      <c r="I142" s="24">
        <v>2.5625508125043505E-2</v>
      </c>
      <c r="J142" s="24">
        <v>2.3108158732361279E-2</v>
      </c>
      <c r="K142" s="24">
        <v>5.3541261347363436E-2</v>
      </c>
      <c r="L142" s="24">
        <v>3.4058772731852829E-2</v>
      </c>
      <c r="M142" s="24">
        <v>3.8686776379877774E-2</v>
      </c>
      <c r="N142" s="24">
        <v>2.6583202716502594E-2</v>
      </c>
      <c r="O142" s="24">
        <v>3.9832984656772485E-2</v>
      </c>
      <c r="P142" s="24">
        <v>2.0412414523193145E-2</v>
      </c>
      <c r="Q142" s="24">
        <v>1.8370870734852666E-2</v>
      </c>
      <c r="R142" s="24">
        <v>4.26223728418147E-2</v>
      </c>
      <c r="S142" s="24">
        <v>1.6733200530681631E-2</v>
      </c>
      <c r="T142" s="24">
        <v>6.1562975886485474E-2</v>
      </c>
      <c r="U142" s="24">
        <v>4.501851470969085E-2</v>
      </c>
      <c r="V142" s="24">
        <v>3.2041639575194465E-2</v>
      </c>
      <c r="W142" s="24">
        <v>1.3452385166455244E-2</v>
      </c>
      <c r="X142" s="24">
        <v>2.2107434646893489E-2</v>
      </c>
      <c r="Y142" s="24">
        <v>1.8669226015022754E-2</v>
      </c>
      <c r="Z142" s="24">
        <v>0.11081275498184606</v>
      </c>
      <c r="AA142" s="24">
        <v>2.1219487898313447E-2</v>
      </c>
      <c r="AB142" s="24">
        <v>6.5345237010818152E-2</v>
      </c>
      <c r="AC142" s="24">
        <v>2.1369760566432746E-2</v>
      </c>
      <c r="AD142" s="209"/>
      <c r="AE142" s="210"/>
      <c r="AF142" s="210"/>
      <c r="AG142" s="210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  <c r="BI142" s="210"/>
      <c r="BJ142" s="210"/>
      <c r="BK142" s="210"/>
      <c r="BL142" s="210"/>
      <c r="BM142" s="56"/>
    </row>
    <row r="143" spans="1:65">
      <c r="A143" s="30"/>
      <c r="B143" s="3" t="s">
        <v>87</v>
      </c>
      <c r="C143" s="29"/>
      <c r="D143" s="13">
        <v>6.8347193371003333E-3</v>
      </c>
      <c r="E143" s="13">
        <v>2.7788878636192529E-2</v>
      </c>
      <c r="F143" s="13">
        <v>1.3660821540457916E-2</v>
      </c>
      <c r="G143" s="13">
        <v>1.2823211591792213E-2</v>
      </c>
      <c r="H143" s="13">
        <v>1.0082654737616185E-2</v>
      </c>
      <c r="I143" s="13">
        <v>1.2551269285735595E-2</v>
      </c>
      <c r="J143" s="13">
        <v>1.0789885710718969E-2</v>
      </c>
      <c r="K143" s="13">
        <v>2.5536372661699579E-2</v>
      </c>
      <c r="L143" s="13">
        <v>1.6453513397030353E-2</v>
      </c>
      <c r="M143" s="13">
        <v>1.773267060956964E-2</v>
      </c>
      <c r="N143" s="13">
        <v>1.3009724004813667E-2</v>
      </c>
      <c r="O143" s="13">
        <v>1.9654433218802211E-2</v>
      </c>
      <c r="P143" s="13">
        <v>9.5758004018107034E-3</v>
      </c>
      <c r="Q143" s="13">
        <v>8.9329577623425034E-3</v>
      </c>
      <c r="R143" s="13">
        <v>2.2452523007101686E-2</v>
      </c>
      <c r="S143" s="13">
        <v>8.5811284772726315E-3</v>
      </c>
      <c r="T143" s="13">
        <v>3.010414468776796E-2</v>
      </c>
      <c r="U143" s="13">
        <v>2.3366011094995254E-2</v>
      </c>
      <c r="V143" s="13">
        <v>1.5888416318278246E-2</v>
      </c>
      <c r="W143" s="13">
        <v>6.6766739183333167E-3</v>
      </c>
      <c r="X143" s="13">
        <v>1.0611398848127306E-2</v>
      </c>
      <c r="Y143" s="13">
        <v>8.8358303824235662E-3</v>
      </c>
      <c r="Z143" s="13">
        <v>5.0661119315077448E-2</v>
      </c>
      <c r="AA143" s="13">
        <v>1.0144775090827148E-2</v>
      </c>
      <c r="AB143" s="13">
        <v>3.2269252844848474E-2</v>
      </c>
      <c r="AC143" s="13">
        <v>1.0675983630191215E-2</v>
      </c>
      <c r="AD143" s="154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270</v>
      </c>
      <c r="C144" s="29"/>
      <c r="D144" s="13">
        <v>-3.0858473070958015E-2</v>
      </c>
      <c r="E144" s="13">
        <v>-4.7283737287483474E-3</v>
      </c>
      <c r="F144" s="13">
        <v>3.461618506570785E-2</v>
      </c>
      <c r="G144" s="13">
        <v>-1.0878201085451344E-4</v>
      </c>
      <c r="H144" s="13">
        <v>4.9634794048459829E-2</v>
      </c>
      <c r="I144" s="13">
        <v>-8.2050671767585071E-3</v>
      </c>
      <c r="J144" s="13">
        <v>4.0364547533499717E-2</v>
      </c>
      <c r="K144" s="13">
        <v>1.8512673870724639E-2</v>
      </c>
      <c r="L144" s="13">
        <v>5.5586176052784264E-3</v>
      </c>
      <c r="M144" s="13">
        <v>5.980372821683555E-2</v>
      </c>
      <c r="N144" s="13">
        <v>-7.3954386601680078E-3</v>
      </c>
      <c r="O144" s="13">
        <v>-1.549172382607189E-2</v>
      </c>
      <c r="P144" s="13">
        <v>3.5514872719123014E-2</v>
      </c>
      <c r="Q144" s="13">
        <v>-9.861537082345162E-4</v>
      </c>
      <c r="R144" s="13">
        <v>-7.7833119603533008E-2</v>
      </c>
      <c r="S144" s="13">
        <v>-5.2734635589230527E-2</v>
      </c>
      <c r="T144" s="13">
        <v>-6.5858101435776195E-3</v>
      </c>
      <c r="U144" s="13">
        <v>-6.4069434821496185E-2</v>
      </c>
      <c r="V144" s="13">
        <v>-2.0349494925614442E-2</v>
      </c>
      <c r="W144" s="13">
        <v>-2.1240086293863869E-2</v>
      </c>
      <c r="X144" s="13">
        <v>1.2051838308333451E-2</v>
      </c>
      <c r="Y144" s="13">
        <v>2.6398455622315353E-2</v>
      </c>
      <c r="Z144" s="13">
        <v>6.2556465173242648E-2</v>
      </c>
      <c r="AA144" s="13">
        <v>1.6083788320953474E-2</v>
      </c>
      <c r="AB144" s="13">
        <v>-1.6301352342662501E-2</v>
      </c>
      <c r="AC144" s="13">
        <v>-2.7636151574928158E-2</v>
      </c>
      <c r="AD144" s="154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271</v>
      </c>
      <c r="C145" s="47"/>
      <c r="D145" s="45">
        <v>0.94</v>
      </c>
      <c r="E145" s="45">
        <v>0.06</v>
      </c>
      <c r="F145" s="45">
        <v>1.25</v>
      </c>
      <c r="G145" s="45">
        <v>0.09</v>
      </c>
      <c r="H145" s="45">
        <v>1.76</v>
      </c>
      <c r="I145" s="45">
        <v>0.18</v>
      </c>
      <c r="J145" s="45">
        <v>1.45</v>
      </c>
      <c r="K145" s="45">
        <v>0.71</v>
      </c>
      <c r="L145" s="45">
        <v>0.28000000000000003</v>
      </c>
      <c r="M145" s="45">
        <v>2.1</v>
      </c>
      <c r="N145" s="45">
        <v>0.15</v>
      </c>
      <c r="O145" s="45">
        <v>0.42</v>
      </c>
      <c r="P145" s="45">
        <v>1.28</v>
      </c>
      <c r="Q145" s="45">
        <v>0.06</v>
      </c>
      <c r="R145" s="45">
        <v>2.5099999999999998</v>
      </c>
      <c r="S145" s="45">
        <v>1.67</v>
      </c>
      <c r="T145" s="45">
        <v>0.12</v>
      </c>
      <c r="U145" s="45">
        <v>2.0499999999999998</v>
      </c>
      <c r="V145" s="45">
        <v>0.59</v>
      </c>
      <c r="W145" s="45">
        <v>0.61</v>
      </c>
      <c r="X145" s="45">
        <v>0.5</v>
      </c>
      <c r="Y145" s="45">
        <v>0.98</v>
      </c>
      <c r="Z145" s="45">
        <v>2.19</v>
      </c>
      <c r="AA145" s="45">
        <v>0.63</v>
      </c>
      <c r="AB145" s="45">
        <v>0.45</v>
      </c>
      <c r="AC145" s="45">
        <v>0.83</v>
      </c>
      <c r="AD145" s="154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 ht="15">
      <c r="B147" s="8" t="s">
        <v>501</v>
      </c>
      <c r="BM147" s="28" t="s">
        <v>67</v>
      </c>
    </row>
    <row r="148" spans="1:65" ht="15">
      <c r="A148" s="25" t="s">
        <v>19</v>
      </c>
      <c r="B148" s="18" t="s">
        <v>110</v>
      </c>
      <c r="C148" s="15" t="s">
        <v>111</v>
      </c>
      <c r="D148" s="16" t="s">
        <v>227</v>
      </c>
      <c r="E148" s="17" t="s">
        <v>227</v>
      </c>
      <c r="F148" s="17" t="s">
        <v>227</v>
      </c>
      <c r="G148" s="17" t="s">
        <v>227</v>
      </c>
      <c r="H148" s="17" t="s">
        <v>227</v>
      </c>
      <c r="I148" s="17" t="s">
        <v>227</v>
      </c>
      <c r="J148" s="17" t="s">
        <v>227</v>
      </c>
      <c r="K148" s="17" t="s">
        <v>227</v>
      </c>
      <c r="L148" s="17" t="s">
        <v>227</v>
      </c>
      <c r="M148" s="17" t="s">
        <v>227</v>
      </c>
      <c r="N148" s="17" t="s">
        <v>227</v>
      </c>
      <c r="O148" s="17" t="s">
        <v>227</v>
      </c>
      <c r="P148" s="17" t="s">
        <v>227</v>
      </c>
      <c r="Q148" s="17" t="s">
        <v>227</v>
      </c>
      <c r="R148" s="17" t="s">
        <v>227</v>
      </c>
      <c r="S148" s="17" t="s">
        <v>227</v>
      </c>
      <c r="T148" s="17" t="s">
        <v>227</v>
      </c>
      <c r="U148" s="17" t="s">
        <v>227</v>
      </c>
      <c r="V148" s="17" t="s">
        <v>227</v>
      </c>
      <c r="W148" s="17" t="s">
        <v>227</v>
      </c>
      <c r="X148" s="17" t="s">
        <v>227</v>
      </c>
      <c r="Y148" s="17" t="s">
        <v>227</v>
      </c>
      <c r="Z148" s="17" t="s">
        <v>227</v>
      </c>
      <c r="AA148" s="17" t="s">
        <v>227</v>
      </c>
      <c r="AB148" s="154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228</v>
      </c>
      <c r="C149" s="9" t="s">
        <v>228</v>
      </c>
      <c r="D149" s="152" t="s">
        <v>232</v>
      </c>
      <c r="E149" s="153" t="s">
        <v>233</v>
      </c>
      <c r="F149" s="153" t="s">
        <v>237</v>
      </c>
      <c r="G149" s="153" t="s">
        <v>238</v>
      </c>
      <c r="H149" s="153" t="s">
        <v>239</v>
      </c>
      <c r="I149" s="153" t="s">
        <v>240</v>
      </c>
      <c r="J149" s="153" t="s">
        <v>241</v>
      </c>
      <c r="K149" s="153" t="s">
        <v>242</v>
      </c>
      <c r="L149" s="153" t="s">
        <v>243</v>
      </c>
      <c r="M149" s="153" t="s">
        <v>244</v>
      </c>
      <c r="N149" s="153" t="s">
        <v>245</v>
      </c>
      <c r="O149" s="153" t="s">
        <v>246</v>
      </c>
      <c r="P149" s="153" t="s">
        <v>247</v>
      </c>
      <c r="Q149" s="153" t="s">
        <v>248</v>
      </c>
      <c r="R149" s="153" t="s">
        <v>249</v>
      </c>
      <c r="S149" s="153" t="s">
        <v>250</v>
      </c>
      <c r="T149" s="153" t="s">
        <v>251</v>
      </c>
      <c r="U149" s="153" t="s">
        <v>252</v>
      </c>
      <c r="V149" s="153" t="s">
        <v>253</v>
      </c>
      <c r="W149" s="153" t="s">
        <v>254</v>
      </c>
      <c r="X149" s="153" t="s">
        <v>255</v>
      </c>
      <c r="Y149" s="153" t="s">
        <v>257</v>
      </c>
      <c r="Z149" s="153" t="s">
        <v>259</v>
      </c>
      <c r="AA149" s="153" t="s">
        <v>260</v>
      </c>
      <c r="AB149" s="154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302</v>
      </c>
      <c r="E150" s="11" t="s">
        <v>302</v>
      </c>
      <c r="F150" s="11" t="s">
        <v>303</v>
      </c>
      <c r="G150" s="11" t="s">
        <v>114</v>
      </c>
      <c r="H150" s="11" t="s">
        <v>114</v>
      </c>
      <c r="I150" s="11" t="s">
        <v>303</v>
      </c>
      <c r="J150" s="11" t="s">
        <v>302</v>
      </c>
      <c r="K150" s="11" t="s">
        <v>303</v>
      </c>
      <c r="L150" s="11" t="s">
        <v>303</v>
      </c>
      <c r="M150" s="11" t="s">
        <v>303</v>
      </c>
      <c r="N150" s="11" t="s">
        <v>303</v>
      </c>
      <c r="O150" s="11" t="s">
        <v>303</v>
      </c>
      <c r="P150" s="11" t="s">
        <v>114</v>
      </c>
      <c r="Q150" s="11" t="s">
        <v>303</v>
      </c>
      <c r="R150" s="11" t="s">
        <v>303</v>
      </c>
      <c r="S150" s="11" t="s">
        <v>302</v>
      </c>
      <c r="T150" s="11" t="s">
        <v>303</v>
      </c>
      <c r="U150" s="11" t="s">
        <v>302</v>
      </c>
      <c r="V150" s="11" t="s">
        <v>302</v>
      </c>
      <c r="W150" s="11" t="s">
        <v>302</v>
      </c>
      <c r="X150" s="11" t="s">
        <v>302</v>
      </c>
      <c r="Y150" s="11" t="s">
        <v>303</v>
      </c>
      <c r="Z150" s="11" t="s">
        <v>302</v>
      </c>
      <c r="AA150" s="11" t="s">
        <v>303</v>
      </c>
      <c r="AB150" s="154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154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8">
        <v>1</v>
      </c>
      <c r="C152" s="14">
        <v>1</v>
      </c>
      <c r="D152" s="155">
        <v>0.21202604875580983</v>
      </c>
      <c r="E152" s="22">
        <v>0.22</v>
      </c>
      <c r="F152" s="148" t="s">
        <v>304</v>
      </c>
      <c r="G152" s="148">
        <v>0.67369999999999997</v>
      </c>
      <c r="H152" s="148">
        <v>1.8</v>
      </c>
      <c r="I152" s="22">
        <v>0.25</v>
      </c>
      <c r="J152" s="148">
        <v>0.23</v>
      </c>
      <c r="K152" s="22">
        <v>0.18</v>
      </c>
      <c r="L152" s="22">
        <v>0.19</v>
      </c>
      <c r="M152" s="22">
        <v>0.17</v>
      </c>
      <c r="N152" s="22">
        <v>0.18</v>
      </c>
      <c r="O152" s="22">
        <v>0.19</v>
      </c>
      <c r="P152" s="22">
        <v>0.20826089536</v>
      </c>
      <c r="Q152" s="148">
        <v>0.1</v>
      </c>
      <c r="R152" s="22">
        <v>0.16</v>
      </c>
      <c r="S152" s="148">
        <v>0.12</v>
      </c>
      <c r="T152" s="22">
        <v>0.17</v>
      </c>
      <c r="U152" s="148">
        <v>0.2</v>
      </c>
      <c r="V152" s="22">
        <v>0.2</v>
      </c>
      <c r="W152" s="22">
        <v>0.23</v>
      </c>
      <c r="X152" s="22">
        <v>0.26</v>
      </c>
      <c r="Y152" s="148" t="s">
        <v>102</v>
      </c>
      <c r="Z152" s="22">
        <v>0.23</v>
      </c>
      <c r="AA152" s="22">
        <v>0.2</v>
      </c>
      <c r="AB152" s="154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0.20379888709507701</v>
      </c>
      <c r="E153" s="11">
        <v>0.19</v>
      </c>
      <c r="F153" s="150" t="s">
        <v>304</v>
      </c>
      <c r="G153" s="150">
        <v>0.56000000000000005</v>
      </c>
      <c r="H153" s="150">
        <v>1.8</v>
      </c>
      <c r="I153" s="11">
        <v>0.21</v>
      </c>
      <c r="J153" s="150">
        <v>0.27</v>
      </c>
      <c r="K153" s="11">
        <v>0.18</v>
      </c>
      <c r="L153" s="11">
        <v>0.19</v>
      </c>
      <c r="M153" s="11">
        <v>0.18</v>
      </c>
      <c r="N153" s="11">
        <v>0.14000000000000001</v>
      </c>
      <c r="O153" s="11">
        <v>0.19</v>
      </c>
      <c r="P153" s="11">
        <v>0.20999132000000001</v>
      </c>
      <c r="Q153" s="150">
        <v>0.2</v>
      </c>
      <c r="R153" s="11">
        <v>0.17</v>
      </c>
      <c r="S153" s="150">
        <v>0.13</v>
      </c>
      <c r="T153" s="11">
        <v>0.19</v>
      </c>
      <c r="U153" s="150">
        <v>0.2</v>
      </c>
      <c r="V153" s="11">
        <v>0.19</v>
      </c>
      <c r="W153" s="11">
        <v>0.22</v>
      </c>
      <c r="X153" s="11">
        <v>0.18</v>
      </c>
      <c r="Y153" s="150" t="s">
        <v>102</v>
      </c>
      <c r="Z153" s="149">
        <v>0.16</v>
      </c>
      <c r="AA153" s="11">
        <v>0.19</v>
      </c>
      <c r="AB153" s="154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27</v>
      </c>
    </row>
    <row r="154" spans="1:65">
      <c r="A154" s="30"/>
      <c r="B154" s="19">
        <v>1</v>
      </c>
      <c r="C154" s="9">
        <v>3</v>
      </c>
      <c r="D154" s="11">
        <v>0.20273799517153046</v>
      </c>
      <c r="E154" s="11">
        <v>0.25</v>
      </c>
      <c r="F154" s="150" t="s">
        <v>304</v>
      </c>
      <c r="G154" s="150">
        <v>0.64059999999999995</v>
      </c>
      <c r="H154" s="150">
        <v>1.8</v>
      </c>
      <c r="I154" s="11">
        <v>0.26</v>
      </c>
      <c r="J154" s="150">
        <v>0.26</v>
      </c>
      <c r="K154" s="11">
        <v>0.17</v>
      </c>
      <c r="L154" s="11">
        <v>0.19</v>
      </c>
      <c r="M154" s="11">
        <v>0.21</v>
      </c>
      <c r="N154" s="11">
        <v>0.18</v>
      </c>
      <c r="O154" s="11">
        <v>0.19</v>
      </c>
      <c r="P154" s="11">
        <v>0.17678945424</v>
      </c>
      <c r="Q154" s="150">
        <v>0.1</v>
      </c>
      <c r="R154" s="11">
        <v>0.18</v>
      </c>
      <c r="S154" s="150">
        <v>0.11</v>
      </c>
      <c r="T154" s="11">
        <v>0.19</v>
      </c>
      <c r="U154" s="150">
        <v>0.1</v>
      </c>
      <c r="V154" s="11">
        <v>0.19</v>
      </c>
      <c r="W154" s="11">
        <v>0.2</v>
      </c>
      <c r="X154" s="11">
        <v>0.19</v>
      </c>
      <c r="Y154" s="150" t="s">
        <v>102</v>
      </c>
      <c r="Z154" s="11">
        <v>0.22</v>
      </c>
      <c r="AA154" s="11">
        <v>0.2</v>
      </c>
      <c r="AB154" s="154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50" t="s">
        <v>97</v>
      </c>
      <c r="E155" s="11">
        <v>0.18</v>
      </c>
      <c r="F155" s="150" t="s">
        <v>304</v>
      </c>
      <c r="G155" s="150">
        <v>0.65359999999999996</v>
      </c>
      <c r="H155" s="150">
        <v>1.8</v>
      </c>
      <c r="I155" s="11">
        <v>0.25</v>
      </c>
      <c r="J155" s="150">
        <v>0.33</v>
      </c>
      <c r="K155" s="11">
        <v>0.17</v>
      </c>
      <c r="L155" s="11">
        <v>0.19</v>
      </c>
      <c r="M155" s="11">
        <v>0.22</v>
      </c>
      <c r="N155" s="11">
        <v>0.18</v>
      </c>
      <c r="O155" s="11">
        <v>0.19</v>
      </c>
      <c r="P155" s="11">
        <v>0.18215492176000003</v>
      </c>
      <c r="Q155" s="150">
        <v>0.2</v>
      </c>
      <c r="R155" s="11">
        <v>0.15</v>
      </c>
      <c r="S155" s="150">
        <v>0.13</v>
      </c>
      <c r="T155" s="11">
        <v>0.22</v>
      </c>
      <c r="U155" s="150">
        <v>0.2</v>
      </c>
      <c r="V155" s="11">
        <v>0.18</v>
      </c>
      <c r="W155" s="11">
        <v>0.17</v>
      </c>
      <c r="X155" s="11">
        <v>0.19</v>
      </c>
      <c r="Y155" s="150" t="s">
        <v>102</v>
      </c>
      <c r="Z155" s="11">
        <v>0.22</v>
      </c>
      <c r="AA155" s="11">
        <v>0.21</v>
      </c>
      <c r="AB155" s="154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0.19530036224677069</v>
      </c>
    </row>
    <row r="156" spans="1:65">
      <c r="A156" s="30"/>
      <c r="B156" s="19">
        <v>1</v>
      </c>
      <c r="C156" s="9">
        <v>5</v>
      </c>
      <c r="D156" s="11">
        <v>0.2022453537383849</v>
      </c>
      <c r="E156" s="11">
        <v>0.18</v>
      </c>
      <c r="F156" s="150" t="s">
        <v>304</v>
      </c>
      <c r="G156" s="150">
        <v>0.59909999999999997</v>
      </c>
      <c r="H156" s="150">
        <v>1.7</v>
      </c>
      <c r="I156" s="11">
        <v>0.22</v>
      </c>
      <c r="J156" s="150">
        <v>0.18</v>
      </c>
      <c r="K156" s="11">
        <v>0.16</v>
      </c>
      <c r="L156" s="11">
        <v>0.17</v>
      </c>
      <c r="M156" s="11">
        <v>0.2</v>
      </c>
      <c r="N156" s="11">
        <v>0.16</v>
      </c>
      <c r="O156" s="11">
        <v>0.19</v>
      </c>
      <c r="P156" s="11">
        <v>0.20251154335999999</v>
      </c>
      <c r="Q156" s="150">
        <v>0.1</v>
      </c>
      <c r="R156" s="11">
        <v>0.17</v>
      </c>
      <c r="S156" s="150">
        <v>0.12</v>
      </c>
      <c r="T156" s="11">
        <v>0.16</v>
      </c>
      <c r="U156" s="150">
        <v>0.2</v>
      </c>
      <c r="V156" s="11">
        <v>0.21</v>
      </c>
      <c r="W156" s="11">
        <v>0.19</v>
      </c>
      <c r="X156" s="11">
        <v>0.21</v>
      </c>
      <c r="Y156" s="150" t="s">
        <v>102</v>
      </c>
      <c r="Z156" s="11">
        <v>0.22</v>
      </c>
      <c r="AA156" s="11">
        <v>0.22</v>
      </c>
      <c r="AB156" s="154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22</v>
      </c>
    </row>
    <row r="157" spans="1:65">
      <c r="A157" s="30"/>
      <c r="B157" s="19">
        <v>1</v>
      </c>
      <c r="C157" s="9">
        <v>6</v>
      </c>
      <c r="D157" s="150" t="s">
        <v>97</v>
      </c>
      <c r="E157" s="11">
        <v>0.2</v>
      </c>
      <c r="F157" s="150" t="s">
        <v>304</v>
      </c>
      <c r="G157" s="150">
        <v>0.70979999999999999</v>
      </c>
      <c r="H157" s="150">
        <v>1.8</v>
      </c>
      <c r="I157" s="11">
        <v>0.21</v>
      </c>
      <c r="J157" s="150">
        <v>0.23</v>
      </c>
      <c r="K157" s="11">
        <v>0.17</v>
      </c>
      <c r="L157" s="11">
        <v>0.18</v>
      </c>
      <c r="M157" s="11">
        <v>0.21</v>
      </c>
      <c r="N157" s="11">
        <v>0.2</v>
      </c>
      <c r="O157" s="11">
        <v>0.18</v>
      </c>
      <c r="P157" s="11">
        <v>0.17156216896000001</v>
      </c>
      <c r="Q157" s="150">
        <v>0.2</v>
      </c>
      <c r="R157" s="11">
        <v>0.17</v>
      </c>
      <c r="S157" s="150">
        <v>0.12</v>
      </c>
      <c r="T157" s="11">
        <v>0.18</v>
      </c>
      <c r="U157" s="150">
        <v>0.2</v>
      </c>
      <c r="V157" s="11">
        <v>0.19</v>
      </c>
      <c r="W157" s="11">
        <v>0.19</v>
      </c>
      <c r="X157" s="11">
        <v>0.22</v>
      </c>
      <c r="Y157" s="150" t="s">
        <v>102</v>
      </c>
      <c r="Z157" s="11">
        <v>0.21</v>
      </c>
      <c r="AA157" s="11">
        <v>0.2</v>
      </c>
      <c r="AB157" s="154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267</v>
      </c>
      <c r="C158" s="12"/>
      <c r="D158" s="23">
        <v>0.20520207119020056</v>
      </c>
      <c r="E158" s="23">
        <v>0.20333333333333334</v>
      </c>
      <c r="F158" s="23" t="s">
        <v>747</v>
      </c>
      <c r="G158" s="23">
        <v>0.63946666666666663</v>
      </c>
      <c r="H158" s="23">
        <v>1.7833333333333334</v>
      </c>
      <c r="I158" s="23">
        <v>0.23333333333333331</v>
      </c>
      <c r="J158" s="23">
        <v>0.25</v>
      </c>
      <c r="K158" s="23">
        <v>0.17166666666666666</v>
      </c>
      <c r="L158" s="23">
        <v>0.18500000000000003</v>
      </c>
      <c r="M158" s="23">
        <v>0.19833333333333333</v>
      </c>
      <c r="N158" s="23">
        <v>0.17333333333333334</v>
      </c>
      <c r="O158" s="23">
        <v>0.18833333333333332</v>
      </c>
      <c r="P158" s="23">
        <v>0.19187838394666668</v>
      </c>
      <c r="Q158" s="23">
        <v>0.15000000000000002</v>
      </c>
      <c r="R158" s="23">
        <v>0.16666666666666666</v>
      </c>
      <c r="S158" s="23">
        <v>0.12166666666666666</v>
      </c>
      <c r="T158" s="23">
        <v>0.18500000000000003</v>
      </c>
      <c r="U158" s="23">
        <v>0.18333333333333332</v>
      </c>
      <c r="V158" s="23">
        <v>0.19333333333333333</v>
      </c>
      <c r="W158" s="23">
        <v>0.19999999999999998</v>
      </c>
      <c r="X158" s="23">
        <v>0.20833333333333334</v>
      </c>
      <c r="Y158" s="23" t="s">
        <v>747</v>
      </c>
      <c r="Z158" s="23">
        <v>0.21</v>
      </c>
      <c r="AA158" s="23">
        <v>0.20333333333333334</v>
      </c>
      <c r="AB158" s="154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268</v>
      </c>
      <c r="C159" s="29"/>
      <c r="D159" s="11">
        <v>0.20326844113330372</v>
      </c>
      <c r="E159" s="11">
        <v>0.19500000000000001</v>
      </c>
      <c r="F159" s="11" t="s">
        <v>747</v>
      </c>
      <c r="G159" s="11">
        <v>0.64710000000000001</v>
      </c>
      <c r="H159" s="11">
        <v>1.8</v>
      </c>
      <c r="I159" s="11">
        <v>0.23499999999999999</v>
      </c>
      <c r="J159" s="11">
        <v>0.245</v>
      </c>
      <c r="K159" s="11">
        <v>0.17</v>
      </c>
      <c r="L159" s="11">
        <v>0.19</v>
      </c>
      <c r="M159" s="11">
        <v>0.20500000000000002</v>
      </c>
      <c r="N159" s="11">
        <v>0.18</v>
      </c>
      <c r="O159" s="11">
        <v>0.19</v>
      </c>
      <c r="P159" s="11">
        <v>0.19233323256000001</v>
      </c>
      <c r="Q159" s="11">
        <v>0.15000000000000002</v>
      </c>
      <c r="R159" s="11">
        <v>0.17</v>
      </c>
      <c r="S159" s="11">
        <v>0.12</v>
      </c>
      <c r="T159" s="11">
        <v>0.185</v>
      </c>
      <c r="U159" s="11">
        <v>0.2</v>
      </c>
      <c r="V159" s="11">
        <v>0.19</v>
      </c>
      <c r="W159" s="11">
        <v>0.19500000000000001</v>
      </c>
      <c r="X159" s="11">
        <v>0.2</v>
      </c>
      <c r="Y159" s="11" t="s">
        <v>747</v>
      </c>
      <c r="Z159" s="11">
        <v>0.22</v>
      </c>
      <c r="AA159" s="11">
        <v>0.2</v>
      </c>
      <c r="AB159" s="154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269</v>
      </c>
      <c r="C160" s="29"/>
      <c r="D160" s="24">
        <v>4.5952672804528876E-3</v>
      </c>
      <c r="E160" s="24">
        <v>2.732520204255905E-2</v>
      </c>
      <c r="F160" s="24" t="s">
        <v>747</v>
      </c>
      <c r="G160" s="24">
        <v>5.3411896302852466E-2</v>
      </c>
      <c r="H160" s="24">
        <v>4.0824829046386339E-2</v>
      </c>
      <c r="I160" s="24">
        <v>2.2509257354845515E-2</v>
      </c>
      <c r="J160" s="24">
        <v>5.0199601592044535E-2</v>
      </c>
      <c r="K160" s="24">
        <v>7.5277265270908044E-3</v>
      </c>
      <c r="L160" s="24">
        <v>8.3666002653407529E-3</v>
      </c>
      <c r="M160" s="24">
        <v>1.9407902170679513E-2</v>
      </c>
      <c r="N160" s="24">
        <v>2.0655911179772828E-2</v>
      </c>
      <c r="O160" s="24">
        <v>4.0824829046386332E-3</v>
      </c>
      <c r="P160" s="24">
        <v>1.6997054566966718E-2</v>
      </c>
      <c r="Q160" s="24">
        <v>5.4772255750516585E-2</v>
      </c>
      <c r="R160" s="24">
        <v>1.0327955589886448E-2</v>
      </c>
      <c r="S160" s="24">
        <v>7.5277265270908113E-3</v>
      </c>
      <c r="T160" s="24">
        <v>2.073644135332765E-2</v>
      </c>
      <c r="U160" s="24">
        <v>4.0824829046386499E-2</v>
      </c>
      <c r="V160" s="24">
        <v>1.0327955589886445E-2</v>
      </c>
      <c r="W160" s="24">
        <v>2.1908902300206645E-2</v>
      </c>
      <c r="X160" s="24">
        <v>2.9268868558020161E-2</v>
      </c>
      <c r="Y160" s="24" t="s">
        <v>747</v>
      </c>
      <c r="Z160" s="24">
        <v>2.5298221281346959E-2</v>
      </c>
      <c r="AA160" s="24">
        <v>1.0327955589886442E-2</v>
      </c>
      <c r="AB160" s="154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87</v>
      </c>
      <c r="C161" s="29"/>
      <c r="D161" s="13">
        <v>2.2393864027783435E-2</v>
      </c>
      <c r="E161" s="13">
        <v>0.1343862395535691</v>
      </c>
      <c r="F161" s="13" t="s">
        <v>747</v>
      </c>
      <c r="G161" s="13">
        <v>8.3525692717137931E-2</v>
      </c>
      <c r="H161" s="13">
        <v>2.2892427502646542E-2</v>
      </c>
      <c r="I161" s="13">
        <v>9.6468245806480793E-2</v>
      </c>
      <c r="J161" s="13">
        <v>0.20079840636817814</v>
      </c>
      <c r="K161" s="13">
        <v>4.3850834138393038E-2</v>
      </c>
      <c r="L161" s="13">
        <v>4.5224866299139202E-2</v>
      </c>
      <c r="M161" s="13">
        <v>9.7854968927795868E-2</v>
      </c>
      <c r="N161" s="13">
        <v>0.11916871834484323</v>
      </c>
      <c r="O161" s="13">
        <v>2.1676900378612213E-2</v>
      </c>
      <c r="P161" s="13">
        <v>8.8582435485234826E-2</v>
      </c>
      <c r="Q161" s="13">
        <v>0.36514837167011049</v>
      </c>
      <c r="R161" s="13">
        <v>6.1967733539318691E-2</v>
      </c>
      <c r="S161" s="13">
        <v>6.1871724880198452E-2</v>
      </c>
      <c r="T161" s="13">
        <v>0.11208887218014944</v>
      </c>
      <c r="U161" s="13">
        <v>0.22268088570756273</v>
      </c>
      <c r="V161" s="13">
        <v>5.3420459947688508E-2</v>
      </c>
      <c r="W161" s="13">
        <v>0.10954451150103324</v>
      </c>
      <c r="X161" s="13">
        <v>0.14049056907849677</v>
      </c>
      <c r="Y161" s="13" t="s">
        <v>747</v>
      </c>
      <c r="Z161" s="13">
        <v>0.12046772038736647</v>
      </c>
      <c r="AA161" s="13">
        <v>5.0793224212556269E-2</v>
      </c>
      <c r="AB161" s="154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270</v>
      </c>
      <c r="C162" s="29"/>
      <c r="D162" s="13">
        <v>5.0699900550714938E-2</v>
      </c>
      <c r="E162" s="13">
        <v>4.1131368084267095E-2</v>
      </c>
      <c r="F162" s="13" t="s">
        <v>747</v>
      </c>
      <c r="G162" s="13">
        <v>2.2742728139882917</v>
      </c>
      <c r="H162" s="13">
        <v>8.1312341299193935</v>
      </c>
      <c r="I162" s="13">
        <v>0.19474091419506045</v>
      </c>
      <c r="J162" s="13">
        <v>0.28007955092327941</v>
      </c>
      <c r="K162" s="13">
        <v>-0.12101204169934821</v>
      </c>
      <c r="L162" s="13">
        <v>-5.2741132316773132E-2</v>
      </c>
      <c r="M162" s="13">
        <v>1.5529777065801609E-2</v>
      </c>
      <c r="N162" s="13">
        <v>-0.11247817802652627</v>
      </c>
      <c r="O162" s="13">
        <v>-3.5673404971129585E-2</v>
      </c>
      <c r="P162" s="13">
        <v>-1.7521617782665477E-2</v>
      </c>
      <c r="Q162" s="13">
        <v>-0.23195226944603231</v>
      </c>
      <c r="R162" s="13">
        <v>-0.1466136327178138</v>
      </c>
      <c r="S162" s="13">
        <v>-0.37702795188400406</v>
      </c>
      <c r="T162" s="13">
        <v>-5.2741132316773132E-2</v>
      </c>
      <c r="U162" s="13">
        <v>-6.1274995989595293E-2</v>
      </c>
      <c r="V162" s="13">
        <v>-1.0071813952663988E-2</v>
      </c>
      <c r="W162" s="13">
        <v>2.4063640738623437E-2</v>
      </c>
      <c r="X162" s="13">
        <v>6.6732959102732803E-2</v>
      </c>
      <c r="Y162" s="13" t="s">
        <v>747</v>
      </c>
      <c r="Z162" s="13">
        <v>7.5266822775554632E-2</v>
      </c>
      <c r="AA162" s="13">
        <v>4.1131368084267095E-2</v>
      </c>
      <c r="AB162" s="154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271</v>
      </c>
      <c r="C163" s="47"/>
      <c r="D163" s="45">
        <v>0.94</v>
      </c>
      <c r="E163" s="45">
        <v>0.4</v>
      </c>
      <c r="F163" s="45">
        <v>1.75</v>
      </c>
      <c r="G163" s="45">
        <v>18.05</v>
      </c>
      <c r="H163" s="45" t="s">
        <v>272</v>
      </c>
      <c r="I163" s="45">
        <v>1.62</v>
      </c>
      <c r="J163" s="45">
        <v>2.29</v>
      </c>
      <c r="K163" s="45">
        <v>0.88</v>
      </c>
      <c r="L163" s="45">
        <v>0.34</v>
      </c>
      <c r="M163" s="45">
        <v>0.2</v>
      </c>
      <c r="N163" s="45">
        <v>0.81</v>
      </c>
      <c r="O163" s="45">
        <v>0.2</v>
      </c>
      <c r="P163" s="45">
        <v>0.06</v>
      </c>
      <c r="Q163" s="45" t="s">
        <v>272</v>
      </c>
      <c r="R163" s="45">
        <v>1.08</v>
      </c>
      <c r="S163" s="45">
        <v>2.9</v>
      </c>
      <c r="T163" s="45">
        <v>0.34</v>
      </c>
      <c r="U163" s="45" t="s">
        <v>272</v>
      </c>
      <c r="V163" s="45">
        <v>0</v>
      </c>
      <c r="W163" s="45">
        <v>0.27</v>
      </c>
      <c r="X163" s="45">
        <v>0.61</v>
      </c>
      <c r="Y163" s="45">
        <v>12.41</v>
      </c>
      <c r="Z163" s="45">
        <v>0.67</v>
      </c>
      <c r="AA163" s="45">
        <v>0.4</v>
      </c>
      <c r="AB163" s="154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309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5"/>
    </row>
    <row r="165" spans="1:65">
      <c r="BM165" s="55"/>
    </row>
    <row r="166" spans="1:65" ht="15">
      <c r="B166" s="8" t="s">
        <v>502</v>
      </c>
      <c r="BM166" s="28" t="s">
        <v>67</v>
      </c>
    </row>
    <row r="167" spans="1:65" ht="15">
      <c r="A167" s="25" t="s">
        <v>22</v>
      </c>
      <c r="B167" s="18" t="s">
        <v>110</v>
      </c>
      <c r="C167" s="15" t="s">
        <v>111</v>
      </c>
      <c r="D167" s="16" t="s">
        <v>227</v>
      </c>
      <c r="E167" s="17" t="s">
        <v>227</v>
      </c>
      <c r="F167" s="17" t="s">
        <v>227</v>
      </c>
      <c r="G167" s="17" t="s">
        <v>227</v>
      </c>
      <c r="H167" s="17" t="s">
        <v>227</v>
      </c>
      <c r="I167" s="17" t="s">
        <v>227</v>
      </c>
      <c r="J167" s="17" t="s">
        <v>227</v>
      </c>
      <c r="K167" s="17" t="s">
        <v>227</v>
      </c>
      <c r="L167" s="17" t="s">
        <v>227</v>
      </c>
      <c r="M167" s="17" t="s">
        <v>227</v>
      </c>
      <c r="N167" s="17" t="s">
        <v>227</v>
      </c>
      <c r="O167" s="17" t="s">
        <v>227</v>
      </c>
      <c r="P167" s="17" t="s">
        <v>227</v>
      </c>
      <c r="Q167" s="17" t="s">
        <v>227</v>
      </c>
      <c r="R167" s="17" t="s">
        <v>227</v>
      </c>
      <c r="S167" s="17" t="s">
        <v>227</v>
      </c>
      <c r="T167" s="17" t="s">
        <v>227</v>
      </c>
      <c r="U167" s="17" t="s">
        <v>227</v>
      </c>
      <c r="V167" s="17" t="s">
        <v>227</v>
      </c>
      <c r="W167" s="17" t="s">
        <v>227</v>
      </c>
      <c r="X167" s="17" t="s">
        <v>227</v>
      </c>
      <c r="Y167" s="154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228</v>
      </c>
      <c r="C168" s="9" t="s">
        <v>228</v>
      </c>
      <c r="D168" s="152" t="s">
        <v>232</v>
      </c>
      <c r="E168" s="153" t="s">
        <v>233</v>
      </c>
      <c r="F168" s="153" t="s">
        <v>237</v>
      </c>
      <c r="G168" s="153" t="s">
        <v>238</v>
      </c>
      <c r="H168" s="153" t="s">
        <v>240</v>
      </c>
      <c r="I168" s="153" t="s">
        <v>241</v>
      </c>
      <c r="J168" s="153" t="s">
        <v>242</v>
      </c>
      <c r="K168" s="153" t="s">
        <v>243</v>
      </c>
      <c r="L168" s="153" t="s">
        <v>244</v>
      </c>
      <c r="M168" s="153" t="s">
        <v>245</v>
      </c>
      <c r="N168" s="153" t="s">
        <v>246</v>
      </c>
      <c r="O168" s="153" t="s">
        <v>248</v>
      </c>
      <c r="P168" s="153" t="s">
        <v>249</v>
      </c>
      <c r="Q168" s="153" t="s">
        <v>251</v>
      </c>
      <c r="R168" s="153" t="s">
        <v>252</v>
      </c>
      <c r="S168" s="153" t="s">
        <v>253</v>
      </c>
      <c r="T168" s="153" t="s">
        <v>254</v>
      </c>
      <c r="U168" s="153" t="s">
        <v>255</v>
      </c>
      <c r="V168" s="153" t="s">
        <v>257</v>
      </c>
      <c r="W168" s="153" t="s">
        <v>259</v>
      </c>
      <c r="X168" s="153" t="s">
        <v>260</v>
      </c>
      <c r="Y168" s="154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302</v>
      </c>
      <c r="E169" s="11" t="s">
        <v>302</v>
      </c>
      <c r="F169" s="11" t="s">
        <v>303</v>
      </c>
      <c r="G169" s="11" t="s">
        <v>302</v>
      </c>
      <c r="H169" s="11" t="s">
        <v>303</v>
      </c>
      <c r="I169" s="11" t="s">
        <v>302</v>
      </c>
      <c r="J169" s="11" t="s">
        <v>303</v>
      </c>
      <c r="K169" s="11" t="s">
        <v>303</v>
      </c>
      <c r="L169" s="11" t="s">
        <v>303</v>
      </c>
      <c r="M169" s="11" t="s">
        <v>303</v>
      </c>
      <c r="N169" s="11" t="s">
        <v>303</v>
      </c>
      <c r="O169" s="11" t="s">
        <v>303</v>
      </c>
      <c r="P169" s="11" t="s">
        <v>303</v>
      </c>
      <c r="Q169" s="11" t="s">
        <v>303</v>
      </c>
      <c r="R169" s="11" t="s">
        <v>302</v>
      </c>
      <c r="S169" s="11" t="s">
        <v>302</v>
      </c>
      <c r="T169" s="11" t="s">
        <v>114</v>
      </c>
      <c r="U169" s="11" t="s">
        <v>302</v>
      </c>
      <c r="V169" s="11" t="s">
        <v>303</v>
      </c>
      <c r="W169" s="11" t="s">
        <v>302</v>
      </c>
      <c r="X169" s="11" t="s">
        <v>303</v>
      </c>
      <c r="Y169" s="154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154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18">
        <v>71.185607844750606</v>
      </c>
      <c r="E171" s="218">
        <v>78.73</v>
      </c>
      <c r="F171" s="218">
        <v>75.8</v>
      </c>
      <c r="G171" s="218">
        <v>79.571299999999994</v>
      </c>
      <c r="H171" s="219">
        <v>48.9</v>
      </c>
      <c r="I171" s="218">
        <v>66.95</v>
      </c>
      <c r="J171" s="218">
        <v>76.8</v>
      </c>
      <c r="K171" s="218">
        <v>75.7</v>
      </c>
      <c r="L171" s="218">
        <v>73.5</v>
      </c>
      <c r="M171" s="218">
        <v>71.2</v>
      </c>
      <c r="N171" s="218">
        <v>74.900000000000006</v>
      </c>
      <c r="O171" s="218">
        <v>78</v>
      </c>
      <c r="P171" s="218">
        <v>66.989999999999995</v>
      </c>
      <c r="Q171" s="218">
        <v>85.6</v>
      </c>
      <c r="R171" s="218">
        <v>75</v>
      </c>
      <c r="S171" s="218">
        <v>77.069999999999993</v>
      </c>
      <c r="T171" s="218">
        <v>76</v>
      </c>
      <c r="U171" s="218">
        <v>80.64</v>
      </c>
      <c r="V171" s="218">
        <v>74</v>
      </c>
      <c r="W171" s="219">
        <v>55</v>
      </c>
      <c r="X171" s="218">
        <v>68.180000000000007</v>
      </c>
      <c r="Y171" s="221"/>
      <c r="Z171" s="222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22"/>
      <c r="AT171" s="222"/>
      <c r="AU171" s="222"/>
      <c r="AV171" s="222"/>
      <c r="AW171" s="222"/>
      <c r="AX171" s="222"/>
      <c r="AY171" s="222"/>
      <c r="AZ171" s="222"/>
      <c r="BA171" s="222"/>
      <c r="BB171" s="222"/>
      <c r="BC171" s="222"/>
      <c r="BD171" s="222"/>
      <c r="BE171" s="222"/>
      <c r="BF171" s="222"/>
      <c r="BG171" s="222"/>
      <c r="BH171" s="222"/>
      <c r="BI171" s="222"/>
      <c r="BJ171" s="222"/>
      <c r="BK171" s="222"/>
      <c r="BL171" s="222"/>
      <c r="BM171" s="223">
        <v>1</v>
      </c>
    </row>
    <row r="172" spans="1:65">
      <c r="A172" s="30"/>
      <c r="B172" s="19">
        <v>1</v>
      </c>
      <c r="C172" s="9">
        <v>2</v>
      </c>
      <c r="D172" s="224">
        <v>72.754050805295009</v>
      </c>
      <c r="E172" s="224">
        <v>76.650000000000006</v>
      </c>
      <c r="F172" s="224">
        <v>76.900000000000006</v>
      </c>
      <c r="G172" s="226">
        <v>85.950500000000005</v>
      </c>
      <c r="H172" s="225">
        <v>48.1</v>
      </c>
      <c r="I172" s="224">
        <v>66.53</v>
      </c>
      <c r="J172" s="224">
        <v>75.5</v>
      </c>
      <c r="K172" s="224">
        <v>77.7</v>
      </c>
      <c r="L172" s="224">
        <v>73.2</v>
      </c>
      <c r="M172" s="224">
        <v>73.900000000000006</v>
      </c>
      <c r="N172" s="224">
        <v>79</v>
      </c>
      <c r="O172" s="224">
        <v>78</v>
      </c>
      <c r="P172" s="224">
        <v>66.62</v>
      </c>
      <c r="Q172" s="224">
        <v>86.5</v>
      </c>
      <c r="R172" s="224">
        <v>71</v>
      </c>
      <c r="S172" s="224">
        <v>76.73</v>
      </c>
      <c r="T172" s="224">
        <v>76</v>
      </c>
      <c r="U172" s="224">
        <v>79.02</v>
      </c>
      <c r="V172" s="224">
        <v>74</v>
      </c>
      <c r="W172" s="225">
        <v>52.2</v>
      </c>
      <c r="X172" s="224">
        <v>68.459999999999994</v>
      </c>
      <c r="Y172" s="221"/>
      <c r="Z172" s="222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22"/>
      <c r="AT172" s="222"/>
      <c r="AU172" s="222"/>
      <c r="AV172" s="222"/>
      <c r="AW172" s="222"/>
      <c r="AX172" s="222"/>
      <c r="AY172" s="222"/>
      <c r="AZ172" s="222"/>
      <c r="BA172" s="222"/>
      <c r="BB172" s="222"/>
      <c r="BC172" s="222"/>
      <c r="BD172" s="222"/>
      <c r="BE172" s="222"/>
      <c r="BF172" s="222"/>
      <c r="BG172" s="222"/>
      <c r="BH172" s="222"/>
      <c r="BI172" s="222"/>
      <c r="BJ172" s="222"/>
      <c r="BK172" s="222"/>
      <c r="BL172" s="222"/>
      <c r="BM172" s="223">
        <v>28</v>
      </c>
    </row>
    <row r="173" spans="1:65">
      <c r="A173" s="30"/>
      <c r="B173" s="19">
        <v>1</v>
      </c>
      <c r="C173" s="9">
        <v>3</v>
      </c>
      <c r="D173" s="224">
        <v>73.379182506454441</v>
      </c>
      <c r="E173" s="224">
        <v>78.09</v>
      </c>
      <c r="F173" s="224">
        <v>76.599999999999994</v>
      </c>
      <c r="G173" s="224">
        <v>77.779600000000002</v>
      </c>
      <c r="H173" s="225">
        <v>48.7</v>
      </c>
      <c r="I173" s="224">
        <v>67.62</v>
      </c>
      <c r="J173" s="224">
        <v>71.900000000000006</v>
      </c>
      <c r="K173" s="224">
        <v>79.3</v>
      </c>
      <c r="L173" s="224">
        <v>70.5</v>
      </c>
      <c r="M173" s="224">
        <v>69.2</v>
      </c>
      <c r="N173" s="224">
        <v>80</v>
      </c>
      <c r="O173" s="224">
        <v>78</v>
      </c>
      <c r="P173" s="224">
        <v>67.75</v>
      </c>
      <c r="Q173" s="224">
        <v>84.3</v>
      </c>
      <c r="R173" s="224">
        <v>68</v>
      </c>
      <c r="S173" s="224">
        <v>74.08</v>
      </c>
      <c r="T173" s="224">
        <v>78</v>
      </c>
      <c r="U173" s="224">
        <v>77.17</v>
      </c>
      <c r="V173" s="224">
        <v>71</v>
      </c>
      <c r="W173" s="225">
        <v>58.9</v>
      </c>
      <c r="X173" s="224">
        <v>68.95</v>
      </c>
      <c r="Y173" s="221"/>
      <c r="Z173" s="222"/>
      <c r="AA173" s="222"/>
      <c r="AB173" s="222"/>
      <c r="AC173" s="222"/>
      <c r="AD173" s="222"/>
      <c r="AE173" s="222"/>
      <c r="AF173" s="222"/>
      <c r="AG173" s="222"/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22"/>
      <c r="AT173" s="222"/>
      <c r="AU173" s="222"/>
      <c r="AV173" s="222"/>
      <c r="AW173" s="222"/>
      <c r="AX173" s="222"/>
      <c r="AY173" s="222"/>
      <c r="AZ173" s="222"/>
      <c r="BA173" s="222"/>
      <c r="BB173" s="222"/>
      <c r="BC173" s="222"/>
      <c r="BD173" s="222"/>
      <c r="BE173" s="222"/>
      <c r="BF173" s="222"/>
      <c r="BG173" s="222"/>
      <c r="BH173" s="222"/>
      <c r="BI173" s="222"/>
      <c r="BJ173" s="222"/>
      <c r="BK173" s="222"/>
      <c r="BL173" s="222"/>
      <c r="BM173" s="223">
        <v>16</v>
      </c>
    </row>
    <row r="174" spans="1:65">
      <c r="A174" s="30"/>
      <c r="B174" s="19">
        <v>1</v>
      </c>
      <c r="C174" s="9">
        <v>4</v>
      </c>
      <c r="D174" s="224">
        <v>75.09846566697837</v>
      </c>
      <c r="E174" s="224">
        <v>79.63</v>
      </c>
      <c r="F174" s="224">
        <v>73.8</v>
      </c>
      <c r="G174" s="224">
        <v>80.226200000000006</v>
      </c>
      <c r="H174" s="225">
        <v>47.5</v>
      </c>
      <c r="I174" s="224">
        <v>68.88</v>
      </c>
      <c r="J174" s="224">
        <v>78.2</v>
      </c>
      <c r="K174" s="224">
        <v>74.7</v>
      </c>
      <c r="L174" s="224">
        <v>73.5</v>
      </c>
      <c r="M174" s="224">
        <v>74.400000000000006</v>
      </c>
      <c r="N174" s="224">
        <v>77</v>
      </c>
      <c r="O174" s="224">
        <v>73</v>
      </c>
      <c r="P174" s="224">
        <v>65.13</v>
      </c>
      <c r="Q174" s="224">
        <v>85.1</v>
      </c>
      <c r="R174" s="224">
        <v>73</v>
      </c>
      <c r="S174" s="224">
        <v>75.64</v>
      </c>
      <c r="T174" s="224">
        <v>79</v>
      </c>
      <c r="U174" s="224">
        <v>74.77</v>
      </c>
      <c r="V174" s="224">
        <v>78</v>
      </c>
      <c r="W174" s="225">
        <v>55.3</v>
      </c>
      <c r="X174" s="224">
        <v>70.28</v>
      </c>
      <c r="Y174" s="221"/>
      <c r="Z174" s="222"/>
      <c r="AA174" s="222"/>
      <c r="AB174" s="222"/>
      <c r="AC174" s="222"/>
      <c r="AD174" s="222"/>
      <c r="AE174" s="222"/>
      <c r="AF174" s="222"/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R174" s="222"/>
      <c r="AS174" s="222"/>
      <c r="AT174" s="222"/>
      <c r="AU174" s="222"/>
      <c r="AV174" s="222"/>
      <c r="AW174" s="222"/>
      <c r="AX174" s="222"/>
      <c r="AY174" s="222"/>
      <c r="AZ174" s="222"/>
      <c r="BA174" s="222"/>
      <c r="BB174" s="222"/>
      <c r="BC174" s="222"/>
      <c r="BD174" s="222"/>
      <c r="BE174" s="222"/>
      <c r="BF174" s="222"/>
      <c r="BG174" s="222"/>
      <c r="BH174" s="222"/>
      <c r="BI174" s="222"/>
      <c r="BJ174" s="222"/>
      <c r="BK174" s="222"/>
      <c r="BL174" s="222"/>
      <c r="BM174" s="223">
        <v>75.066995808427194</v>
      </c>
    </row>
    <row r="175" spans="1:65">
      <c r="A175" s="30"/>
      <c r="B175" s="19">
        <v>1</v>
      </c>
      <c r="C175" s="9">
        <v>5</v>
      </c>
      <c r="D175" s="224">
        <v>75.176910201106494</v>
      </c>
      <c r="E175" s="224">
        <v>78.98</v>
      </c>
      <c r="F175" s="224">
        <v>75.3</v>
      </c>
      <c r="G175" s="224">
        <v>77.834500000000006</v>
      </c>
      <c r="H175" s="225">
        <v>47</v>
      </c>
      <c r="I175" s="226">
        <v>58.63</v>
      </c>
      <c r="J175" s="224">
        <v>79.400000000000006</v>
      </c>
      <c r="K175" s="224">
        <v>81.599999999999994</v>
      </c>
      <c r="L175" s="224">
        <v>69.900000000000006</v>
      </c>
      <c r="M175" s="224">
        <v>68.400000000000006</v>
      </c>
      <c r="N175" s="224">
        <v>78.3</v>
      </c>
      <c r="O175" s="224">
        <v>82</v>
      </c>
      <c r="P175" s="224">
        <v>68.13</v>
      </c>
      <c r="Q175" s="224">
        <v>85.8</v>
      </c>
      <c r="R175" s="224">
        <v>68</v>
      </c>
      <c r="S175" s="224">
        <v>78.84</v>
      </c>
      <c r="T175" s="224">
        <v>76</v>
      </c>
      <c r="U175" s="224">
        <v>75.989999999999995</v>
      </c>
      <c r="V175" s="224">
        <v>77</v>
      </c>
      <c r="W175" s="225">
        <v>60.4</v>
      </c>
      <c r="X175" s="224">
        <v>69.62</v>
      </c>
      <c r="Y175" s="221"/>
      <c r="Z175" s="222"/>
      <c r="AA175" s="222"/>
      <c r="AB175" s="222"/>
      <c r="AC175" s="222"/>
      <c r="AD175" s="222"/>
      <c r="AE175" s="222"/>
      <c r="AF175" s="222"/>
      <c r="AG175" s="222"/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22"/>
      <c r="AT175" s="222"/>
      <c r="AU175" s="222"/>
      <c r="AV175" s="222"/>
      <c r="AW175" s="222"/>
      <c r="AX175" s="222"/>
      <c r="AY175" s="222"/>
      <c r="AZ175" s="222"/>
      <c r="BA175" s="222"/>
      <c r="BB175" s="222"/>
      <c r="BC175" s="222"/>
      <c r="BD175" s="222"/>
      <c r="BE175" s="222"/>
      <c r="BF175" s="222"/>
      <c r="BG175" s="222"/>
      <c r="BH175" s="222"/>
      <c r="BI175" s="222"/>
      <c r="BJ175" s="222"/>
      <c r="BK175" s="222"/>
      <c r="BL175" s="222"/>
      <c r="BM175" s="223">
        <v>23</v>
      </c>
    </row>
    <row r="176" spans="1:65">
      <c r="A176" s="30"/>
      <c r="B176" s="19">
        <v>1</v>
      </c>
      <c r="C176" s="9">
        <v>6</v>
      </c>
      <c r="D176" s="224">
        <v>73.909665136116502</v>
      </c>
      <c r="E176" s="224">
        <v>75.87</v>
      </c>
      <c r="F176" s="224">
        <v>74.900000000000006</v>
      </c>
      <c r="G176" s="224">
        <v>76.443100000000001</v>
      </c>
      <c r="H176" s="225">
        <v>49.2</v>
      </c>
      <c r="I176" s="224">
        <v>71.11</v>
      </c>
      <c r="J176" s="224">
        <v>79.400000000000006</v>
      </c>
      <c r="K176" s="224">
        <v>82.7</v>
      </c>
      <c r="L176" s="224">
        <v>72.7</v>
      </c>
      <c r="M176" s="224">
        <v>64.599999999999994</v>
      </c>
      <c r="N176" s="224">
        <v>74.3</v>
      </c>
      <c r="O176" s="224">
        <v>74</v>
      </c>
      <c r="P176" s="224">
        <v>69.260000000000005</v>
      </c>
      <c r="Q176" s="224">
        <v>87.7</v>
      </c>
      <c r="R176" s="224">
        <v>74</v>
      </c>
      <c r="S176" s="224">
        <v>74.14</v>
      </c>
      <c r="T176" s="224">
        <v>79</v>
      </c>
      <c r="U176" s="224">
        <v>75.55</v>
      </c>
      <c r="V176" s="224">
        <v>79</v>
      </c>
      <c r="W176" s="225">
        <v>60.8</v>
      </c>
      <c r="X176" s="224">
        <v>70.94</v>
      </c>
      <c r="Y176" s="221"/>
      <c r="Z176" s="222"/>
      <c r="AA176" s="222"/>
      <c r="AB176" s="222"/>
      <c r="AC176" s="222"/>
      <c r="AD176" s="222"/>
      <c r="AE176" s="222"/>
      <c r="AF176" s="222"/>
      <c r="AG176" s="222"/>
      <c r="AH176" s="222"/>
      <c r="AI176" s="222"/>
      <c r="AJ176" s="222"/>
      <c r="AK176" s="222"/>
      <c r="AL176" s="222"/>
      <c r="AM176" s="222"/>
      <c r="AN176" s="222"/>
      <c r="AO176" s="222"/>
      <c r="AP176" s="222"/>
      <c r="AQ176" s="222"/>
      <c r="AR176" s="222"/>
      <c r="AS176" s="222"/>
      <c r="AT176" s="222"/>
      <c r="AU176" s="222"/>
      <c r="AV176" s="222"/>
      <c r="AW176" s="222"/>
      <c r="AX176" s="222"/>
      <c r="AY176" s="222"/>
      <c r="AZ176" s="222"/>
      <c r="BA176" s="222"/>
      <c r="BB176" s="222"/>
      <c r="BC176" s="222"/>
      <c r="BD176" s="222"/>
      <c r="BE176" s="222"/>
      <c r="BF176" s="222"/>
      <c r="BG176" s="222"/>
      <c r="BH176" s="222"/>
      <c r="BI176" s="222"/>
      <c r="BJ176" s="222"/>
      <c r="BK176" s="222"/>
      <c r="BL176" s="222"/>
      <c r="BM176" s="227"/>
    </row>
    <row r="177" spans="1:65">
      <c r="A177" s="30"/>
      <c r="B177" s="20" t="s">
        <v>267</v>
      </c>
      <c r="C177" s="12"/>
      <c r="D177" s="228">
        <v>73.583980360116882</v>
      </c>
      <c r="E177" s="228">
        <v>77.991666666666674</v>
      </c>
      <c r="F177" s="228">
        <v>75.55</v>
      </c>
      <c r="G177" s="228">
        <v>79.634200000000007</v>
      </c>
      <c r="H177" s="228">
        <v>48.233333333333327</v>
      </c>
      <c r="I177" s="228">
        <v>66.62</v>
      </c>
      <c r="J177" s="228">
        <v>76.866666666666674</v>
      </c>
      <c r="K177" s="228">
        <v>78.61666666666666</v>
      </c>
      <c r="L177" s="228">
        <v>72.216666666666669</v>
      </c>
      <c r="M177" s="228">
        <v>70.283333333333346</v>
      </c>
      <c r="N177" s="228">
        <v>77.25</v>
      </c>
      <c r="O177" s="228">
        <v>77.166666666666671</v>
      </c>
      <c r="P177" s="228">
        <v>67.313333333333333</v>
      </c>
      <c r="Q177" s="228">
        <v>85.833333333333329</v>
      </c>
      <c r="R177" s="228">
        <v>71.5</v>
      </c>
      <c r="S177" s="228">
        <v>76.083333333333329</v>
      </c>
      <c r="T177" s="228">
        <v>77.333333333333329</v>
      </c>
      <c r="U177" s="228">
        <v>77.19</v>
      </c>
      <c r="V177" s="228">
        <v>75.5</v>
      </c>
      <c r="W177" s="228">
        <v>57.099999999999994</v>
      </c>
      <c r="X177" s="228">
        <v>69.405000000000001</v>
      </c>
      <c r="Y177" s="221"/>
      <c r="Z177" s="222"/>
      <c r="AA177" s="222"/>
      <c r="AB177" s="222"/>
      <c r="AC177" s="222"/>
      <c r="AD177" s="222"/>
      <c r="AE177" s="222"/>
      <c r="AF177" s="222"/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R177" s="222"/>
      <c r="AS177" s="222"/>
      <c r="AT177" s="222"/>
      <c r="AU177" s="222"/>
      <c r="AV177" s="222"/>
      <c r="AW177" s="222"/>
      <c r="AX177" s="222"/>
      <c r="AY177" s="222"/>
      <c r="AZ177" s="222"/>
      <c r="BA177" s="222"/>
      <c r="BB177" s="222"/>
      <c r="BC177" s="222"/>
      <c r="BD177" s="222"/>
      <c r="BE177" s="222"/>
      <c r="BF177" s="222"/>
      <c r="BG177" s="222"/>
      <c r="BH177" s="222"/>
      <c r="BI177" s="222"/>
      <c r="BJ177" s="222"/>
      <c r="BK177" s="222"/>
      <c r="BL177" s="222"/>
      <c r="BM177" s="227"/>
    </row>
    <row r="178" spans="1:65">
      <c r="A178" s="30"/>
      <c r="B178" s="3" t="s">
        <v>268</v>
      </c>
      <c r="C178" s="29"/>
      <c r="D178" s="224">
        <v>73.644423821285471</v>
      </c>
      <c r="E178" s="224">
        <v>78.41</v>
      </c>
      <c r="F178" s="224">
        <v>75.55</v>
      </c>
      <c r="G178" s="224">
        <v>78.7029</v>
      </c>
      <c r="H178" s="224">
        <v>48.400000000000006</v>
      </c>
      <c r="I178" s="224">
        <v>67.284999999999997</v>
      </c>
      <c r="J178" s="224">
        <v>77.5</v>
      </c>
      <c r="K178" s="224">
        <v>78.5</v>
      </c>
      <c r="L178" s="224">
        <v>72.95</v>
      </c>
      <c r="M178" s="224">
        <v>70.2</v>
      </c>
      <c r="N178" s="224">
        <v>77.650000000000006</v>
      </c>
      <c r="O178" s="224">
        <v>78</v>
      </c>
      <c r="P178" s="224">
        <v>67.37</v>
      </c>
      <c r="Q178" s="224">
        <v>85.699999999999989</v>
      </c>
      <c r="R178" s="224">
        <v>72</v>
      </c>
      <c r="S178" s="224">
        <v>76.185000000000002</v>
      </c>
      <c r="T178" s="224">
        <v>77</v>
      </c>
      <c r="U178" s="224">
        <v>76.58</v>
      </c>
      <c r="V178" s="224">
        <v>75.5</v>
      </c>
      <c r="W178" s="224">
        <v>57.099999999999994</v>
      </c>
      <c r="X178" s="224">
        <v>69.284999999999997</v>
      </c>
      <c r="Y178" s="221"/>
      <c r="Z178" s="222"/>
      <c r="AA178" s="222"/>
      <c r="AB178" s="222"/>
      <c r="AC178" s="222"/>
      <c r="AD178" s="222"/>
      <c r="AE178" s="222"/>
      <c r="AF178" s="222"/>
      <c r="AG178" s="222"/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R178" s="222"/>
      <c r="AS178" s="222"/>
      <c r="AT178" s="222"/>
      <c r="AU178" s="222"/>
      <c r="AV178" s="222"/>
      <c r="AW178" s="222"/>
      <c r="AX178" s="222"/>
      <c r="AY178" s="222"/>
      <c r="AZ178" s="222"/>
      <c r="BA178" s="222"/>
      <c r="BB178" s="222"/>
      <c r="BC178" s="222"/>
      <c r="BD178" s="222"/>
      <c r="BE178" s="222"/>
      <c r="BF178" s="222"/>
      <c r="BG178" s="222"/>
      <c r="BH178" s="222"/>
      <c r="BI178" s="222"/>
      <c r="BJ178" s="222"/>
      <c r="BK178" s="222"/>
      <c r="BL178" s="222"/>
      <c r="BM178" s="227"/>
    </row>
    <row r="179" spans="1:65">
      <c r="A179" s="30"/>
      <c r="B179" s="3" t="s">
        <v>269</v>
      </c>
      <c r="C179" s="29"/>
      <c r="D179" s="233">
        <v>1.5112959832956865</v>
      </c>
      <c r="E179" s="233">
        <v>1.4503298475404345</v>
      </c>
      <c r="F179" s="233">
        <v>1.1432410069622245</v>
      </c>
      <c r="G179" s="233">
        <v>3.3796936713258505</v>
      </c>
      <c r="H179" s="233">
        <v>0.85712698398000975</v>
      </c>
      <c r="I179" s="233">
        <v>4.2479359693856011</v>
      </c>
      <c r="J179" s="233">
        <v>2.8689138478990039</v>
      </c>
      <c r="K179" s="233">
        <v>3.185226313257294</v>
      </c>
      <c r="L179" s="233">
        <v>1.6005207485898654</v>
      </c>
      <c r="M179" s="233">
        <v>3.6847885511473644</v>
      </c>
      <c r="N179" s="233">
        <v>2.281008548866049</v>
      </c>
      <c r="O179" s="233">
        <v>3.2506409624359724</v>
      </c>
      <c r="P179" s="233">
        <v>1.4141664211353175</v>
      </c>
      <c r="Q179" s="233">
        <v>1.1724617975297416</v>
      </c>
      <c r="R179" s="233">
        <v>3.0166206257996713</v>
      </c>
      <c r="S179" s="233">
        <v>1.8426792088333417</v>
      </c>
      <c r="T179" s="233">
        <v>1.505545305418162</v>
      </c>
      <c r="U179" s="233">
        <v>2.2466775469568403</v>
      </c>
      <c r="V179" s="233">
        <v>3.0166206257996713</v>
      </c>
      <c r="W179" s="233">
        <v>3.449057842367969</v>
      </c>
      <c r="X179" s="233">
        <v>1.0741275529470409</v>
      </c>
      <c r="Y179" s="230"/>
      <c r="Z179" s="231"/>
      <c r="AA179" s="231"/>
      <c r="AB179" s="231"/>
      <c r="AC179" s="231"/>
      <c r="AD179" s="231"/>
      <c r="AE179" s="231"/>
      <c r="AF179" s="231"/>
      <c r="AG179" s="231"/>
      <c r="AH179" s="231"/>
      <c r="AI179" s="231"/>
      <c r="AJ179" s="231"/>
      <c r="AK179" s="231"/>
      <c r="AL179" s="231"/>
      <c r="AM179" s="231"/>
      <c r="AN179" s="231"/>
      <c r="AO179" s="231"/>
      <c r="AP179" s="231"/>
      <c r="AQ179" s="231"/>
      <c r="AR179" s="231"/>
      <c r="AS179" s="231"/>
      <c r="AT179" s="231"/>
      <c r="AU179" s="231"/>
      <c r="AV179" s="231"/>
      <c r="AW179" s="231"/>
      <c r="AX179" s="231"/>
      <c r="AY179" s="231"/>
      <c r="AZ179" s="231"/>
      <c r="BA179" s="231"/>
      <c r="BB179" s="231"/>
      <c r="BC179" s="231"/>
      <c r="BD179" s="231"/>
      <c r="BE179" s="231"/>
      <c r="BF179" s="231"/>
      <c r="BG179" s="231"/>
      <c r="BH179" s="231"/>
      <c r="BI179" s="231"/>
      <c r="BJ179" s="231"/>
      <c r="BK179" s="231"/>
      <c r="BL179" s="231"/>
      <c r="BM179" s="235"/>
    </row>
    <row r="180" spans="1:65">
      <c r="A180" s="30"/>
      <c r="B180" s="3" t="s">
        <v>87</v>
      </c>
      <c r="C180" s="29"/>
      <c r="D180" s="13">
        <v>2.0538383163012763E-2</v>
      </c>
      <c r="E180" s="13">
        <v>1.8595959152137208E-2</v>
      </c>
      <c r="F180" s="13">
        <v>1.5132243639473521E-2</v>
      </c>
      <c r="G180" s="13">
        <v>4.2440228837934586E-2</v>
      </c>
      <c r="H180" s="13">
        <v>1.7770428140566893E-2</v>
      </c>
      <c r="I180" s="13">
        <v>6.3763674112662871E-2</v>
      </c>
      <c r="J180" s="13">
        <v>3.7323250406318349E-2</v>
      </c>
      <c r="K180" s="13">
        <v>4.0515916640966217E-2</v>
      </c>
      <c r="L180" s="13">
        <v>2.21627613467325E-2</v>
      </c>
      <c r="M180" s="13">
        <v>5.242762937368789E-2</v>
      </c>
      <c r="N180" s="13">
        <v>2.9527618755547561E-2</v>
      </c>
      <c r="O180" s="13">
        <v>4.2124936878219943E-2</v>
      </c>
      <c r="P180" s="13">
        <v>2.1008711812449007E-2</v>
      </c>
      <c r="Q180" s="13">
        <v>1.3659749097433883E-2</v>
      </c>
      <c r="R180" s="13">
        <v>4.2190498262932467E-2</v>
      </c>
      <c r="S180" s="13">
        <v>2.4219222898138118E-2</v>
      </c>
      <c r="T180" s="13">
        <v>1.9468258259717614E-2</v>
      </c>
      <c r="U180" s="13">
        <v>2.9105810946454726E-2</v>
      </c>
      <c r="V180" s="13">
        <v>3.9955240076816841E-2</v>
      </c>
      <c r="W180" s="13">
        <v>6.0403815102766538E-2</v>
      </c>
      <c r="X180" s="13">
        <v>1.5476227259520796E-2</v>
      </c>
      <c r="Y180" s="154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270</v>
      </c>
      <c r="C181" s="29"/>
      <c r="D181" s="13">
        <v>-1.9755891818223348E-2</v>
      </c>
      <c r="E181" s="13">
        <v>3.8960808631576471E-2</v>
      </c>
      <c r="F181" s="13">
        <v>6.4343082651854289E-3</v>
      </c>
      <c r="G181" s="13">
        <v>6.0841707362692787E-2</v>
      </c>
      <c r="H181" s="13">
        <v>-0.3574628528304773</v>
      </c>
      <c r="I181" s="13">
        <v>-0.1125260937574234</v>
      </c>
      <c r="J181" s="13">
        <v>2.3974195834775225E-2</v>
      </c>
      <c r="K181" s="13">
        <v>4.7286704629799114E-2</v>
      </c>
      <c r="L181" s="13">
        <v>-3.7970470392003408E-2</v>
      </c>
      <c r="M181" s="13">
        <v>-6.3725242013172756E-2</v>
      </c>
      <c r="N181" s="13">
        <v>2.908074538035188E-2</v>
      </c>
      <c r="O181" s="13">
        <v>2.7970625913922076E-2</v>
      </c>
      <c r="P181" s="13">
        <v>-0.1032898997967282</v>
      </c>
      <c r="Q181" s="13">
        <v>0.14342305042261305</v>
      </c>
      <c r="R181" s="13">
        <v>-4.7517497803298947E-2</v>
      </c>
      <c r="S181" s="13">
        <v>1.3539072850335732E-2</v>
      </c>
      <c r="T181" s="13">
        <v>3.0190864846781462E-2</v>
      </c>
      <c r="U181" s="13">
        <v>2.8281459364522421E-2</v>
      </c>
      <c r="V181" s="13">
        <v>5.7682365853275464E-3</v>
      </c>
      <c r="W181" s="13">
        <v>-0.2393461416023549</v>
      </c>
      <c r="X181" s="13">
        <v>-7.5425901189342226E-2</v>
      </c>
      <c r="Y181" s="154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271</v>
      </c>
      <c r="C182" s="47"/>
      <c r="D182" s="45">
        <v>0.43</v>
      </c>
      <c r="E182" s="45">
        <v>0.54</v>
      </c>
      <c r="F182" s="45">
        <v>0</v>
      </c>
      <c r="G182" s="45">
        <v>0.9</v>
      </c>
      <c r="H182" s="45">
        <v>6.01</v>
      </c>
      <c r="I182" s="45">
        <v>1.96</v>
      </c>
      <c r="J182" s="45">
        <v>0.28999999999999998</v>
      </c>
      <c r="K182" s="45">
        <v>0.67</v>
      </c>
      <c r="L182" s="45">
        <v>0.73</v>
      </c>
      <c r="M182" s="45">
        <v>1.1599999999999999</v>
      </c>
      <c r="N182" s="45">
        <v>0.37</v>
      </c>
      <c r="O182" s="45">
        <v>0.36</v>
      </c>
      <c r="P182" s="45">
        <v>1.81</v>
      </c>
      <c r="Q182" s="45">
        <v>2.2599999999999998</v>
      </c>
      <c r="R182" s="45">
        <v>0.89</v>
      </c>
      <c r="S182" s="45">
        <v>0.12</v>
      </c>
      <c r="T182" s="45">
        <v>0.39</v>
      </c>
      <c r="U182" s="45">
        <v>0.36</v>
      </c>
      <c r="V182" s="45">
        <v>0.01</v>
      </c>
      <c r="W182" s="45">
        <v>4.0599999999999996</v>
      </c>
      <c r="X182" s="45">
        <v>1.35</v>
      </c>
      <c r="Y182" s="154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BM183" s="55"/>
    </row>
    <row r="184" spans="1:65" ht="15">
      <c r="B184" s="8" t="s">
        <v>503</v>
      </c>
      <c r="BM184" s="28" t="s">
        <v>67</v>
      </c>
    </row>
    <row r="185" spans="1:65" ht="15">
      <c r="A185" s="25" t="s">
        <v>25</v>
      </c>
      <c r="B185" s="18" t="s">
        <v>110</v>
      </c>
      <c r="C185" s="15" t="s">
        <v>111</v>
      </c>
      <c r="D185" s="16" t="s">
        <v>227</v>
      </c>
      <c r="E185" s="17" t="s">
        <v>227</v>
      </c>
      <c r="F185" s="17" t="s">
        <v>227</v>
      </c>
      <c r="G185" s="17" t="s">
        <v>227</v>
      </c>
      <c r="H185" s="17" t="s">
        <v>227</v>
      </c>
      <c r="I185" s="17" t="s">
        <v>227</v>
      </c>
      <c r="J185" s="17" t="s">
        <v>227</v>
      </c>
      <c r="K185" s="17" t="s">
        <v>227</v>
      </c>
      <c r="L185" s="17" t="s">
        <v>227</v>
      </c>
      <c r="M185" s="17" t="s">
        <v>227</v>
      </c>
      <c r="N185" s="17" t="s">
        <v>227</v>
      </c>
      <c r="O185" s="17" t="s">
        <v>227</v>
      </c>
      <c r="P185" s="17" t="s">
        <v>227</v>
      </c>
      <c r="Q185" s="17" t="s">
        <v>227</v>
      </c>
      <c r="R185" s="17" t="s">
        <v>227</v>
      </c>
      <c r="S185" s="17" t="s">
        <v>227</v>
      </c>
      <c r="T185" s="17" t="s">
        <v>227</v>
      </c>
      <c r="U185" s="17" t="s">
        <v>227</v>
      </c>
      <c r="V185" s="17" t="s">
        <v>227</v>
      </c>
      <c r="W185" s="17" t="s">
        <v>227</v>
      </c>
      <c r="X185" s="17" t="s">
        <v>227</v>
      </c>
      <c r="Y185" s="17" t="s">
        <v>227</v>
      </c>
      <c r="Z185" s="17" t="s">
        <v>227</v>
      </c>
      <c r="AA185" s="17" t="s">
        <v>227</v>
      </c>
      <c r="AB185" s="17" t="s">
        <v>227</v>
      </c>
      <c r="AC185" s="17" t="s">
        <v>227</v>
      </c>
      <c r="AD185" s="154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228</v>
      </c>
      <c r="C186" s="9" t="s">
        <v>228</v>
      </c>
      <c r="D186" s="152" t="s">
        <v>231</v>
      </c>
      <c r="E186" s="153" t="s">
        <v>232</v>
      </c>
      <c r="F186" s="153" t="s">
        <v>233</v>
      </c>
      <c r="G186" s="153" t="s">
        <v>237</v>
      </c>
      <c r="H186" s="153" t="s">
        <v>238</v>
      </c>
      <c r="I186" s="153" t="s">
        <v>239</v>
      </c>
      <c r="J186" s="153" t="s">
        <v>240</v>
      </c>
      <c r="K186" s="153" t="s">
        <v>241</v>
      </c>
      <c r="L186" s="153" t="s">
        <v>242</v>
      </c>
      <c r="M186" s="153" t="s">
        <v>243</v>
      </c>
      <c r="N186" s="153" t="s">
        <v>244</v>
      </c>
      <c r="O186" s="153" t="s">
        <v>245</v>
      </c>
      <c r="P186" s="153" t="s">
        <v>246</v>
      </c>
      <c r="Q186" s="153" t="s">
        <v>247</v>
      </c>
      <c r="R186" s="153" t="s">
        <v>248</v>
      </c>
      <c r="S186" s="153" t="s">
        <v>249</v>
      </c>
      <c r="T186" s="153" t="s">
        <v>250</v>
      </c>
      <c r="U186" s="153" t="s">
        <v>251</v>
      </c>
      <c r="V186" s="153" t="s">
        <v>252</v>
      </c>
      <c r="W186" s="153" t="s">
        <v>253</v>
      </c>
      <c r="X186" s="153" t="s">
        <v>254</v>
      </c>
      <c r="Y186" s="153" t="s">
        <v>255</v>
      </c>
      <c r="Z186" s="153" t="s">
        <v>256</v>
      </c>
      <c r="AA186" s="153" t="s">
        <v>257</v>
      </c>
      <c r="AB186" s="153" t="s">
        <v>259</v>
      </c>
      <c r="AC186" s="153" t="s">
        <v>260</v>
      </c>
      <c r="AD186" s="154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114</v>
      </c>
      <c r="E187" s="11" t="s">
        <v>302</v>
      </c>
      <c r="F187" s="11" t="s">
        <v>302</v>
      </c>
      <c r="G187" s="11" t="s">
        <v>303</v>
      </c>
      <c r="H187" s="11" t="s">
        <v>114</v>
      </c>
      <c r="I187" s="11" t="s">
        <v>114</v>
      </c>
      <c r="J187" s="11" t="s">
        <v>303</v>
      </c>
      <c r="K187" s="11" t="s">
        <v>302</v>
      </c>
      <c r="L187" s="11" t="s">
        <v>303</v>
      </c>
      <c r="M187" s="11" t="s">
        <v>303</v>
      </c>
      <c r="N187" s="11" t="s">
        <v>303</v>
      </c>
      <c r="O187" s="11" t="s">
        <v>303</v>
      </c>
      <c r="P187" s="11" t="s">
        <v>303</v>
      </c>
      <c r="Q187" s="11" t="s">
        <v>114</v>
      </c>
      <c r="R187" s="11" t="s">
        <v>303</v>
      </c>
      <c r="S187" s="11" t="s">
        <v>303</v>
      </c>
      <c r="T187" s="11" t="s">
        <v>302</v>
      </c>
      <c r="U187" s="11" t="s">
        <v>303</v>
      </c>
      <c r="V187" s="11" t="s">
        <v>302</v>
      </c>
      <c r="W187" s="11" t="s">
        <v>302</v>
      </c>
      <c r="X187" s="11" t="s">
        <v>302</v>
      </c>
      <c r="Y187" s="11" t="s">
        <v>302</v>
      </c>
      <c r="Z187" s="11" t="s">
        <v>303</v>
      </c>
      <c r="AA187" s="11" t="s">
        <v>303</v>
      </c>
      <c r="AB187" s="11" t="s">
        <v>302</v>
      </c>
      <c r="AC187" s="11" t="s">
        <v>303</v>
      </c>
      <c r="AD187" s="154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154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37">
        <v>22.05</v>
      </c>
      <c r="E189" s="229">
        <v>14.465792438059474</v>
      </c>
      <c r="F189" s="229">
        <v>14.8</v>
      </c>
      <c r="G189" s="237">
        <v>16</v>
      </c>
      <c r="H189" s="229">
        <v>14.057600000000001</v>
      </c>
      <c r="I189" s="237">
        <v>14</v>
      </c>
      <c r="J189" s="229">
        <v>14.1</v>
      </c>
      <c r="K189" s="229">
        <v>13.5</v>
      </c>
      <c r="L189" s="229">
        <v>14.7</v>
      </c>
      <c r="M189" s="229">
        <v>15.2</v>
      </c>
      <c r="N189" s="229">
        <v>14.2</v>
      </c>
      <c r="O189" s="229">
        <v>16</v>
      </c>
      <c r="P189" s="229">
        <v>16.399999999999999</v>
      </c>
      <c r="Q189" s="229">
        <v>15.168426891660001</v>
      </c>
      <c r="R189" s="229">
        <v>14.9</v>
      </c>
      <c r="S189" s="229">
        <v>14</v>
      </c>
      <c r="T189" s="237">
        <v>15</v>
      </c>
      <c r="U189" s="229">
        <v>16.100000000000001</v>
      </c>
      <c r="V189" s="238">
        <v>15.8</v>
      </c>
      <c r="W189" s="229">
        <v>15.299999999999999</v>
      </c>
      <c r="X189" s="229">
        <v>16</v>
      </c>
      <c r="Y189" s="238">
        <v>16.3</v>
      </c>
      <c r="Z189" s="229">
        <v>15.840000000000002</v>
      </c>
      <c r="AA189" s="237">
        <v>16</v>
      </c>
      <c r="AB189" s="229">
        <v>15</v>
      </c>
      <c r="AC189" s="229">
        <v>14.9</v>
      </c>
      <c r="AD189" s="230"/>
      <c r="AE189" s="231"/>
      <c r="AF189" s="231"/>
      <c r="AG189" s="231"/>
      <c r="AH189" s="231"/>
      <c r="AI189" s="231"/>
      <c r="AJ189" s="231"/>
      <c r="AK189" s="231"/>
      <c r="AL189" s="231"/>
      <c r="AM189" s="231"/>
      <c r="AN189" s="231"/>
      <c r="AO189" s="231"/>
      <c r="AP189" s="231"/>
      <c r="AQ189" s="231"/>
      <c r="AR189" s="231"/>
      <c r="AS189" s="231"/>
      <c r="AT189" s="231"/>
      <c r="AU189" s="231"/>
      <c r="AV189" s="231"/>
      <c r="AW189" s="231"/>
      <c r="AX189" s="231"/>
      <c r="AY189" s="231"/>
      <c r="AZ189" s="231"/>
      <c r="BA189" s="231"/>
      <c r="BB189" s="231"/>
      <c r="BC189" s="231"/>
      <c r="BD189" s="231"/>
      <c r="BE189" s="231"/>
      <c r="BF189" s="231"/>
      <c r="BG189" s="231"/>
      <c r="BH189" s="231"/>
      <c r="BI189" s="231"/>
      <c r="BJ189" s="231"/>
      <c r="BK189" s="231"/>
      <c r="BL189" s="231"/>
      <c r="BM189" s="232">
        <v>1</v>
      </c>
    </row>
    <row r="190" spans="1:65">
      <c r="A190" s="30"/>
      <c r="B190" s="19">
        <v>1</v>
      </c>
      <c r="C190" s="9">
        <v>2</v>
      </c>
      <c r="D190" s="239">
        <v>21.67</v>
      </c>
      <c r="E190" s="233">
        <v>14.708781306309724</v>
      </c>
      <c r="F190" s="233">
        <v>15.2</v>
      </c>
      <c r="G190" s="239">
        <v>16</v>
      </c>
      <c r="H190" s="234">
        <v>20.616700000000002</v>
      </c>
      <c r="I190" s="239">
        <v>14</v>
      </c>
      <c r="J190" s="233">
        <v>14.3</v>
      </c>
      <c r="K190" s="233">
        <v>14.3</v>
      </c>
      <c r="L190" s="233">
        <v>15.1</v>
      </c>
      <c r="M190" s="233">
        <v>14.8</v>
      </c>
      <c r="N190" s="233">
        <v>14.2</v>
      </c>
      <c r="O190" s="233">
        <v>15.2</v>
      </c>
      <c r="P190" s="233">
        <v>16.600000000000001</v>
      </c>
      <c r="Q190" s="233">
        <v>15.414866866467998</v>
      </c>
      <c r="R190" s="233">
        <v>14.9</v>
      </c>
      <c r="S190" s="233">
        <v>14.5</v>
      </c>
      <c r="T190" s="239">
        <v>15</v>
      </c>
      <c r="U190" s="233">
        <v>16</v>
      </c>
      <c r="V190" s="233">
        <v>14.8</v>
      </c>
      <c r="W190" s="233">
        <v>15.8</v>
      </c>
      <c r="X190" s="233">
        <v>16</v>
      </c>
      <c r="Y190" s="233">
        <v>15.5</v>
      </c>
      <c r="Z190" s="233">
        <v>15.609999999999998</v>
      </c>
      <c r="AA190" s="239">
        <v>17</v>
      </c>
      <c r="AB190" s="233">
        <v>14.5</v>
      </c>
      <c r="AC190" s="233">
        <v>14.8</v>
      </c>
      <c r="AD190" s="230"/>
      <c r="AE190" s="231"/>
      <c r="AF190" s="231"/>
      <c r="AG190" s="231"/>
      <c r="AH190" s="231"/>
      <c r="AI190" s="231"/>
      <c r="AJ190" s="231"/>
      <c r="AK190" s="231"/>
      <c r="AL190" s="231"/>
      <c r="AM190" s="231"/>
      <c r="AN190" s="231"/>
      <c r="AO190" s="231"/>
      <c r="AP190" s="231"/>
      <c r="AQ190" s="231"/>
      <c r="AR190" s="231"/>
      <c r="AS190" s="231"/>
      <c r="AT190" s="231"/>
      <c r="AU190" s="231"/>
      <c r="AV190" s="231"/>
      <c r="AW190" s="231"/>
      <c r="AX190" s="231"/>
      <c r="AY190" s="231"/>
      <c r="AZ190" s="231"/>
      <c r="BA190" s="231"/>
      <c r="BB190" s="231"/>
      <c r="BC190" s="231"/>
      <c r="BD190" s="231"/>
      <c r="BE190" s="231"/>
      <c r="BF190" s="231"/>
      <c r="BG190" s="231"/>
      <c r="BH190" s="231"/>
      <c r="BI190" s="231"/>
      <c r="BJ190" s="231"/>
      <c r="BK190" s="231"/>
      <c r="BL190" s="231"/>
      <c r="BM190" s="232">
        <v>16</v>
      </c>
    </row>
    <row r="191" spans="1:65">
      <c r="A191" s="30"/>
      <c r="B191" s="19">
        <v>1</v>
      </c>
      <c r="C191" s="9">
        <v>3</v>
      </c>
      <c r="D191" s="239">
        <v>21.78</v>
      </c>
      <c r="E191" s="233">
        <v>14.737846327031621</v>
      </c>
      <c r="F191" s="233">
        <v>15</v>
      </c>
      <c r="G191" s="239">
        <v>16</v>
      </c>
      <c r="H191" s="233">
        <v>14.5581</v>
      </c>
      <c r="I191" s="239">
        <v>15</v>
      </c>
      <c r="J191" s="233">
        <v>14.1</v>
      </c>
      <c r="K191" s="233">
        <v>14.7</v>
      </c>
      <c r="L191" s="233">
        <v>14.6</v>
      </c>
      <c r="M191" s="233">
        <v>14.7</v>
      </c>
      <c r="N191" s="233">
        <v>14.2</v>
      </c>
      <c r="O191" s="233">
        <v>15.6</v>
      </c>
      <c r="P191" s="233">
        <v>16.600000000000001</v>
      </c>
      <c r="Q191" s="233">
        <v>15.270710091844666</v>
      </c>
      <c r="R191" s="233">
        <v>14.6</v>
      </c>
      <c r="S191" s="233">
        <v>14.4</v>
      </c>
      <c r="T191" s="239">
        <v>15</v>
      </c>
      <c r="U191" s="233">
        <v>16</v>
      </c>
      <c r="V191" s="233">
        <v>14.9</v>
      </c>
      <c r="W191" s="233">
        <v>15.299999999999999</v>
      </c>
      <c r="X191" s="233">
        <v>15.5</v>
      </c>
      <c r="Y191" s="233">
        <v>15.6</v>
      </c>
      <c r="Z191" s="233"/>
      <c r="AA191" s="239">
        <v>16</v>
      </c>
      <c r="AB191" s="233">
        <v>15.8</v>
      </c>
      <c r="AC191" s="233">
        <v>14.8</v>
      </c>
      <c r="AD191" s="230"/>
      <c r="AE191" s="231"/>
      <c r="AF191" s="231"/>
      <c r="AG191" s="231"/>
      <c r="AH191" s="231"/>
      <c r="AI191" s="231"/>
      <c r="AJ191" s="231"/>
      <c r="AK191" s="231"/>
      <c r="AL191" s="231"/>
      <c r="AM191" s="231"/>
      <c r="AN191" s="231"/>
      <c r="AO191" s="231"/>
      <c r="AP191" s="231"/>
      <c r="AQ191" s="231"/>
      <c r="AR191" s="231"/>
      <c r="AS191" s="231"/>
      <c r="AT191" s="231"/>
      <c r="AU191" s="231"/>
      <c r="AV191" s="231"/>
      <c r="AW191" s="231"/>
      <c r="AX191" s="231"/>
      <c r="AY191" s="231"/>
      <c r="AZ191" s="231"/>
      <c r="BA191" s="231"/>
      <c r="BB191" s="231"/>
      <c r="BC191" s="231"/>
      <c r="BD191" s="231"/>
      <c r="BE191" s="231"/>
      <c r="BF191" s="231"/>
      <c r="BG191" s="231"/>
      <c r="BH191" s="231"/>
      <c r="BI191" s="231"/>
      <c r="BJ191" s="231"/>
      <c r="BK191" s="231"/>
      <c r="BL191" s="231"/>
      <c r="BM191" s="232">
        <v>16</v>
      </c>
    </row>
    <row r="192" spans="1:65">
      <c r="A192" s="30"/>
      <c r="B192" s="19">
        <v>1</v>
      </c>
      <c r="C192" s="9">
        <v>4</v>
      </c>
      <c r="D192" s="239">
        <v>21.82</v>
      </c>
      <c r="E192" s="233">
        <v>15.106183359076912</v>
      </c>
      <c r="F192" s="233">
        <v>15.2</v>
      </c>
      <c r="G192" s="239">
        <v>16</v>
      </c>
      <c r="H192" s="233">
        <v>14.194800000000001</v>
      </c>
      <c r="I192" s="239">
        <v>14</v>
      </c>
      <c r="J192" s="233">
        <v>13.3</v>
      </c>
      <c r="K192" s="233">
        <v>14.5</v>
      </c>
      <c r="L192" s="233">
        <v>14.9</v>
      </c>
      <c r="M192" s="233">
        <v>15</v>
      </c>
      <c r="N192" s="233">
        <v>15</v>
      </c>
      <c r="O192" s="233">
        <v>16.399999999999999</v>
      </c>
      <c r="P192" s="233">
        <v>16.2</v>
      </c>
      <c r="Q192" s="233">
        <v>15.361230255460004</v>
      </c>
      <c r="R192" s="233">
        <v>14.8</v>
      </c>
      <c r="S192" s="233">
        <v>14.4</v>
      </c>
      <c r="T192" s="239">
        <v>15</v>
      </c>
      <c r="U192" s="233">
        <v>15.6</v>
      </c>
      <c r="V192" s="233">
        <v>15.299999999999999</v>
      </c>
      <c r="W192" s="233">
        <v>15</v>
      </c>
      <c r="X192" s="233">
        <v>15.400000000000002</v>
      </c>
      <c r="Y192" s="233">
        <v>15.7</v>
      </c>
      <c r="Z192" s="233">
        <v>15.53</v>
      </c>
      <c r="AA192" s="239">
        <v>18</v>
      </c>
      <c r="AB192" s="233">
        <v>14.4</v>
      </c>
      <c r="AC192" s="233">
        <v>15.1</v>
      </c>
      <c r="AD192" s="230"/>
      <c r="AE192" s="231"/>
      <c r="AF192" s="231"/>
      <c r="AG192" s="231"/>
      <c r="AH192" s="231"/>
      <c r="AI192" s="231"/>
      <c r="AJ192" s="231"/>
      <c r="AK192" s="231"/>
      <c r="AL192" s="231"/>
      <c r="AM192" s="231"/>
      <c r="AN192" s="231"/>
      <c r="AO192" s="231"/>
      <c r="AP192" s="231"/>
      <c r="AQ192" s="231"/>
      <c r="AR192" s="231"/>
      <c r="AS192" s="231"/>
      <c r="AT192" s="231"/>
      <c r="AU192" s="231"/>
      <c r="AV192" s="231"/>
      <c r="AW192" s="231"/>
      <c r="AX192" s="231"/>
      <c r="AY192" s="231"/>
      <c r="AZ192" s="231"/>
      <c r="BA192" s="231"/>
      <c r="BB192" s="231"/>
      <c r="BC192" s="231"/>
      <c r="BD192" s="231"/>
      <c r="BE192" s="231"/>
      <c r="BF192" s="231"/>
      <c r="BG192" s="231"/>
      <c r="BH192" s="231"/>
      <c r="BI192" s="231"/>
      <c r="BJ192" s="231"/>
      <c r="BK192" s="231"/>
      <c r="BL192" s="231"/>
      <c r="BM192" s="232">
        <v>15.072994434103851</v>
      </c>
    </row>
    <row r="193" spans="1:65">
      <c r="A193" s="30"/>
      <c r="B193" s="19">
        <v>1</v>
      </c>
      <c r="C193" s="9">
        <v>5</v>
      </c>
      <c r="D193" s="239">
        <v>22.45</v>
      </c>
      <c r="E193" s="233">
        <v>14.934072802684067</v>
      </c>
      <c r="F193" s="233">
        <v>15.299999999999999</v>
      </c>
      <c r="G193" s="239">
        <v>16</v>
      </c>
      <c r="H193" s="234">
        <v>22.161100000000001</v>
      </c>
      <c r="I193" s="239">
        <v>14</v>
      </c>
      <c r="J193" s="233">
        <v>13.7</v>
      </c>
      <c r="K193" s="233">
        <v>14.8</v>
      </c>
      <c r="L193" s="233">
        <v>15</v>
      </c>
      <c r="M193" s="233">
        <v>15.2</v>
      </c>
      <c r="N193" s="233">
        <v>14.6</v>
      </c>
      <c r="O193" s="233">
        <v>15.8</v>
      </c>
      <c r="P193" s="233">
        <v>16.8</v>
      </c>
      <c r="Q193" s="233">
        <v>15.50581673896</v>
      </c>
      <c r="R193" s="233">
        <v>14.6</v>
      </c>
      <c r="S193" s="233">
        <v>14.2</v>
      </c>
      <c r="T193" s="239">
        <v>15</v>
      </c>
      <c r="U193" s="233">
        <v>15.7</v>
      </c>
      <c r="V193" s="233">
        <v>15</v>
      </c>
      <c r="W193" s="233">
        <v>15.8</v>
      </c>
      <c r="X193" s="233">
        <v>15.400000000000002</v>
      </c>
      <c r="Y193" s="233">
        <v>15.6</v>
      </c>
      <c r="Z193" s="234">
        <v>14.46</v>
      </c>
      <c r="AA193" s="239">
        <v>16</v>
      </c>
      <c r="AB193" s="233">
        <v>15.8</v>
      </c>
      <c r="AC193" s="233">
        <v>15</v>
      </c>
      <c r="AD193" s="230"/>
      <c r="AE193" s="231"/>
      <c r="AF193" s="231"/>
      <c r="AG193" s="231"/>
      <c r="AH193" s="231"/>
      <c r="AI193" s="231"/>
      <c r="AJ193" s="231"/>
      <c r="AK193" s="231"/>
      <c r="AL193" s="231"/>
      <c r="AM193" s="231"/>
      <c r="AN193" s="231"/>
      <c r="AO193" s="231"/>
      <c r="AP193" s="231"/>
      <c r="AQ193" s="231"/>
      <c r="AR193" s="231"/>
      <c r="AS193" s="231"/>
      <c r="AT193" s="231"/>
      <c r="AU193" s="231"/>
      <c r="AV193" s="231"/>
      <c r="AW193" s="231"/>
      <c r="AX193" s="231"/>
      <c r="AY193" s="231"/>
      <c r="AZ193" s="231"/>
      <c r="BA193" s="231"/>
      <c r="BB193" s="231"/>
      <c r="BC193" s="231"/>
      <c r="BD193" s="231"/>
      <c r="BE193" s="231"/>
      <c r="BF193" s="231"/>
      <c r="BG193" s="231"/>
      <c r="BH193" s="231"/>
      <c r="BI193" s="231"/>
      <c r="BJ193" s="231"/>
      <c r="BK193" s="231"/>
      <c r="BL193" s="231"/>
      <c r="BM193" s="232">
        <v>24</v>
      </c>
    </row>
    <row r="194" spans="1:65">
      <c r="A194" s="30"/>
      <c r="B194" s="19">
        <v>1</v>
      </c>
      <c r="C194" s="9">
        <v>6</v>
      </c>
      <c r="D194" s="239">
        <v>22.14</v>
      </c>
      <c r="E194" s="233">
        <v>15.074992572671425</v>
      </c>
      <c r="F194" s="233">
        <v>15.400000000000002</v>
      </c>
      <c r="G194" s="239">
        <v>16</v>
      </c>
      <c r="H194" s="233">
        <v>13.5677</v>
      </c>
      <c r="I194" s="239">
        <v>14</v>
      </c>
      <c r="J194" s="233">
        <v>13.9</v>
      </c>
      <c r="K194" s="233">
        <v>13.8</v>
      </c>
      <c r="L194" s="233">
        <v>14.8</v>
      </c>
      <c r="M194" s="233">
        <v>15.5</v>
      </c>
      <c r="N194" s="233">
        <v>14.6</v>
      </c>
      <c r="O194" s="233">
        <v>14.8</v>
      </c>
      <c r="P194" s="233">
        <v>16.3</v>
      </c>
      <c r="Q194" s="233">
        <v>15.191279046860002</v>
      </c>
      <c r="R194" s="233">
        <v>14.5</v>
      </c>
      <c r="S194" s="233">
        <v>14.8</v>
      </c>
      <c r="T194" s="239">
        <v>15</v>
      </c>
      <c r="U194" s="233">
        <v>15.9</v>
      </c>
      <c r="V194" s="233">
        <v>14.9</v>
      </c>
      <c r="W194" s="233">
        <v>15.5</v>
      </c>
      <c r="X194" s="233">
        <v>15.8</v>
      </c>
      <c r="Y194" s="233">
        <v>15.5</v>
      </c>
      <c r="Z194" s="233">
        <v>15.639999999999999</v>
      </c>
      <c r="AA194" s="239">
        <v>17</v>
      </c>
      <c r="AB194" s="233">
        <v>15.9</v>
      </c>
      <c r="AC194" s="233">
        <v>14.8</v>
      </c>
      <c r="AD194" s="230"/>
      <c r="AE194" s="231"/>
      <c r="AF194" s="231"/>
      <c r="AG194" s="231"/>
      <c r="AH194" s="231"/>
      <c r="AI194" s="231"/>
      <c r="AJ194" s="231"/>
      <c r="AK194" s="231"/>
      <c r="AL194" s="231"/>
      <c r="AM194" s="231"/>
      <c r="AN194" s="231"/>
      <c r="AO194" s="231"/>
      <c r="AP194" s="231"/>
      <c r="AQ194" s="231"/>
      <c r="AR194" s="231"/>
      <c r="AS194" s="231"/>
      <c r="AT194" s="231"/>
      <c r="AU194" s="231"/>
      <c r="AV194" s="231"/>
      <c r="AW194" s="231"/>
      <c r="AX194" s="231"/>
      <c r="AY194" s="231"/>
      <c r="AZ194" s="231"/>
      <c r="BA194" s="231"/>
      <c r="BB194" s="231"/>
      <c r="BC194" s="231"/>
      <c r="BD194" s="231"/>
      <c r="BE194" s="231"/>
      <c r="BF194" s="231"/>
      <c r="BG194" s="231"/>
      <c r="BH194" s="231"/>
      <c r="BI194" s="231"/>
      <c r="BJ194" s="231"/>
      <c r="BK194" s="231"/>
      <c r="BL194" s="231"/>
      <c r="BM194" s="235"/>
    </row>
    <row r="195" spans="1:65">
      <c r="A195" s="30"/>
      <c r="B195" s="20" t="s">
        <v>267</v>
      </c>
      <c r="C195" s="12"/>
      <c r="D195" s="236">
        <v>21.984999999999999</v>
      </c>
      <c r="E195" s="236">
        <v>14.837944800972203</v>
      </c>
      <c r="F195" s="236">
        <v>15.15</v>
      </c>
      <c r="G195" s="236">
        <v>16</v>
      </c>
      <c r="H195" s="236">
        <v>16.526</v>
      </c>
      <c r="I195" s="236">
        <v>14.166666666666666</v>
      </c>
      <c r="J195" s="236">
        <v>13.9</v>
      </c>
      <c r="K195" s="236">
        <v>14.266666666666666</v>
      </c>
      <c r="L195" s="236">
        <v>14.85</v>
      </c>
      <c r="M195" s="236">
        <v>15.066666666666668</v>
      </c>
      <c r="N195" s="236">
        <v>14.466666666666663</v>
      </c>
      <c r="O195" s="236">
        <v>15.633333333333333</v>
      </c>
      <c r="P195" s="236">
        <v>16.483333333333331</v>
      </c>
      <c r="Q195" s="236">
        <v>15.318721648542111</v>
      </c>
      <c r="R195" s="236">
        <v>14.716666666666667</v>
      </c>
      <c r="S195" s="236">
        <v>14.383333333333333</v>
      </c>
      <c r="T195" s="236">
        <v>15</v>
      </c>
      <c r="U195" s="236">
        <v>15.883333333333335</v>
      </c>
      <c r="V195" s="236">
        <v>15.116666666666667</v>
      </c>
      <c r="W195" s="236">
        <v>15.450000000000001</v>
      </c>
      <c r="X195" s="236">
        <v>15.683333333333335</v>
      </c>
      <c r="Y195" s="236">
        <v>15.699999999999998</v>
      </c>
      <c r="Z195" s="236">
        <v>15.416</v>
      </c>
      <c r="AA195" s="236">
        <v>16.666666666666668</v>
      </c>
      <c r="AB195" s="236">
        <v>15.233333333333334</v>
      </c>
      <c r="AC195" s="236">
        <v>14.899999999999999</v>
      </c>
      <c r="AD195" s="230"/>
      <c r="AE195" s="231"/>
      <c r="AF195" s="231"/>
      <c r="AG195" s="231"/>
      <c r="AH195" s="231"/>
      <c r="AI195" s="231"/>
      <c r="AJ195" s="231"/>
      <c r="AK195" s="231"/>
      <c r="AL195" s="231"/>
      <c r="AM195" s="231"/>
      <c r="AN195" s="231"/>
      <c r="AO195" s="231"/>
      <c r="AP195" s="231"/>
      <c r="AQ195" s="231"/>
      <c r="AR195" s="231"/>
      <c r="AS195" s="231"/>
      <c r="AT195" s="231"/>
      <c r="AU195" s="231"/>
      <c r="AV195" s="231"/>
      <c r="AW195" s="231"/>
      <c r="AX195" s="231"/>
      <c r="AY195" s="231"/>
      <c r="AZ195" s="231"/>
      <c r="BA195" s="231"/>
      <c r="BB195" s="231"/>
      <c r="BC195" s="231"/>
      <c r="BD195" s="231"/>
      <c r="BE195" s="231"/>
      <c r="BF195" s="231"/>
      <c r="BG195" s="231"/>
      <c r="BH195" s="231"/>
      <c r="BI195" s="231"/>
      <c r="BJ195" s="231"/>
      <c r="BK195" s="231"/>
      <c r="BL195" s="231"/>
      <c r="BM195" s="235"/>
    </row>
    <row r="196" spans="1:65">
      <c r="A196" s="30"/>
      <c r="B196" s="3" t="s">
        <v>268</v>
      </c>
      <c r="C196" s="29"/>
      <c r="D196" s="233">
        <v>21.935000000000002</v>
      </c>
      <c r="E196" s="233">
        <v>14.835959564857845</v>
      </c>
      <c r="F196" s="233">
        <v>15.2</v>
      </c>
      <c r="G196" s="233">
        <v>16</v>
      </c>
      <c r="H196" s="233">
        <v>14.37645</v>
      </c>
      <c r="I196" s="233">
        <v>14</v>
      </c>
      <c r="J196" s="233">
        <v>14</v>
      </c>
      <c r="K196" s="233">
        <v>14.4</v>
      </c>
      <c r="L196" s="233">
        <v>14.850000000000001</v>
      </c>
      <c r="M196" s="233">
        <v>15.1</v>
      </c>
      <c r="N196" s="233">
        <v>14.399999999999999</v>
      </c>
      <c r="O196" s="233">
        <v>15.7</v>
      </c>
      <c r="P196" s="233">
        <v>16.5</v>
      </c>
      <c r="Q196" s="233">
        <v>15.315970173652335</v>
      </c>
      <c r="R196" s="233">
        <v>14.7</v>
      </c>
      <c r="S196" s="233">
        <v>14.4</v>
      </c>
      <c r="T196" s="233">
        <v>15</v>
      </c>
      <c r="U196" s="233">
        <v>15.95</v>
      </c>
      <c r="V196" s="233">
        <v>14.95</v>
      </c>
      <c r="W196" s="233">
        <v>15.399999999999999</v>
      </c>
      <c r="X196" s="233">
        <v>15.65</v>
      </c>
      <c r="Y196" s="233">
        <v>15.6</v>
      </c>
      <c r="Z196" s="233">
        <v>15.609999999999998</v>
      </c>
      <c r="AA196" s="233">
        <v>16.5</v>
      </c>
      <c r="AB196" s="233">
        <v>15.4</v>
      </c>
      <c r="AC196" s="233">
        <v>14.850000000000001</v>
      </c>
      <c r="AD196" s="230"/>
      <c r="AE196" s="231"/>
      <c r="AF196" s="231"/>
      <c r="AG196" s="231"/>
      <c r="AH196" s="231"/>
      <c r="AI196" s="231"/>
      <c r="AJ196" s="231"/>
      <c r="AK196" s="231"/>
      <c r="AL196" s="231"/>
      <c r="AM196" s="231"/>
      <c r="AN196" s="231"/>
      <c r="AO196" s="231"/>
      <c r="AP196" s="231"/>
      <c r="AQ196" s="231"/>
      <c r="AR196" s="231"/>
      <c r="AS196" s="231"/>
      <c r="AT196" s="231"/>
      <c r="AU196" s="231"/>
      <c r="AV196" s="231"/>
      <c r="AW196" s="231"/>
      <c r="AX196" s="231"/>
      <c r="AY196" s="231"/>
      <c r="AZ196" s="231"/>
      <c r="BA196" s="231"/>
      <c r="BB196" s="231"/>
      <c r="BC196" s="231"/>
      <c r="BD196" s="231"/>
      <c r="BE196" s="231"/>
      <c r="BF196" s="231"/>
      <c r="BG196" s="231"/>
      <c r="BH196" s="231"/>
      <c r="BI196" s="231"/>
      <c r="BJ196" s="231"/>
      <c r="BK196" s="231"/>
      <c r="BL196" s="231"/>
      <c r="BM196" s="235"/>
    </row>
    <row r="197" spans="1:65">
      <c r="A197" s="30"/>
      <c r="B197" s="3" t="s">
        <v>269</v>
      </c>
      <c r="C197" s="29"/>
      <c r="D197" s="24">
        <v>0.28738475951239933</v>
      </c>
      <c r="E197" s="24">
        <v>0.24600181173924771</v>
      </c>
      <c r="F197" s="24">
        <v>0.21679483388678805</v>
      </c>
      <c r="G197" s="24">
        <v>0</v>
      </c>
      <c r="H197" s="24">
        <v>3.8115571568586013</v>
      </c>
      <c r="I197" s="24">
        <v>0.40824829046386302</v>
      </c>
      <c r="J197" s="24">
        <v>0.3577708763999663</v>
      </c>
      <c r="K197" s="24">
        <v>0.5163977794943222</v>
      </c>
      <c r="L197" s="24">
        <v>0.18708286933869714</v>
      </c>
      <c r="M197" s="24">
        <v>0.2943920288775948</v>
      </c>
      <c r="N197" s="24">
        <v>0.32659863237109066</v>
      </c>
      <c r="O197" s="24">
        <v>0.57154760664940774</v>
      </c>
      <c r="P197" s="24">
        <v>0.22286019533929105</v>
      </c>
      <c r="Q197" s="24">
        <v>0.13205354799994093</v>
      </c>
      <c r="R197" s="24">
        <v>0.17224014243685115</v>
      </c>
      <c r="S197" s="24">
        <v>0.27141603981096407</v>
      </c>
      <c r="T197" s="24">
        <v>0</v>
      </c>
      <c r="U197" s="24">
        <v>0.19407902170679572</v>
      </c>
      <c r="V197" s="24">
        <v>0.37638632635454045</v>
      </c>
      <c r="W197" s="24">
        <v>0.314642654451046</v>
      </c>
      <c r="X197" s="24">
        <v>0.28577380332470331</v>
      </c>
      <c r="Y197" s="24">
        <v>0.30331501776206232</v>
      </c>
      <c r="Z197" s="24">
        <v>0.54647049325649744</v>
      </c>
      <c r="AA197" s="24">
        <v>0.81649658092772603</v>
      </c>
      <c r="AB197" s="24">
        <v>0.68896056974740361</v>
      </c>
      <c r="AC197" s="24">
        <v>0.12649110640673472</v>
      </c>
      <c r="AD197" s="154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87</v>
      </c>
      <c r="C198" s="29"/>
      <c r="D198" s="13">
        <v>1.3071856243456872E-2</v>
      </c>
      <c r="E198" s="13">
        <v>1.6579237558770898E-2</v>
      </c>
      <c r="F198" s="13">
        <v>1.4309890025530564E-2</v>
      </c>
      <c r="G198" s="13">
        <v>0</v>
      </c>
      <c r="H198" s="13">
        <v>0.23064003127548113</v>
      </c>
      <c r="I198" s="13">
        <v>2.8817526385684449E-2</v>
      </c>
      <c r="J198" s="13">
        <v>2.5738911971220597E-2</v>
      </c>
      <c r="K198" s="13">
        <v>3.6196106039321649E-2</v>
      </c>
      <c r="L198" s="13">
        <v>1.2598173019440885E-2</v>
      </c>
      <c r="M198" s="13">
        <v>1.9539293952052752E-2</v>
      </c>
      <c r="N198" s="13">
        <v>2.2575942329798898E-2</v>
      </c>
      <c r="O198" s="13">
        <v>3.6559548399748898E-2</v>
      </c>
      <c r="P198" s="13">
        <v>1.3520335409865991E-2</v>
      </c>
      <c r="Q198" s="13">
        <v>8.620402604711374E-3</v>
      </c>
      <c r="R198" s="13">
        <v>1.1703746937951381E-2</v>
      </c>
      <c r="S198" s="13">
        <v>1.8870176580136552E-2</v>
      </c>
      <c r="T198" s="13">
        <v>0</v>
      </c>
      <c r="U198" s="13">
        <v>1.2219035994131943E-2</v>
      </c>
      <c r="V198" s="13">
        <v>2.4898764698205542E-2</v>
      </c>
      <c r="W198" s="13">
        <v>2.036522035281851E-2</v>
      </c>
      <c r="X198" s="13">
        <v>1.8221496492542184E-2</v>
      </c>
      <c r="Y198" s="13">
        <v>1.931942788293391E-2</v>
      </c>
      <c r="Z198" s="13">
        <v>3.5448267595776947E-2</v>
      </c>
      <c r="AA198" s="13">
        <v>4.8989794855663557E-2</v>
      </c>
      <c r="AB198" s="13">
        <v>4.5227170880573535E-2</v>
      </c>
      <c r="AC198" s="13">
        <v>8.4893360004519962E-3</v>
      </c>
      <c r="AD198" s="154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270</v>
      </c>
      <c r="C199" s="29"/>
      <c r="D199" s="13">
        <v>0.45856883953046412</v>
      </c>
      <c r="E199" s="13">
        <v>-1.5594090090010893E-2</v>
      </c>
      <c r="F199" s="13">
        <v>5.1088432516048776E-3</v>
      </c>
      <c r="G199" s="13">
        <v>6.1501088582552876E-2</v>
      </c>
      <c r="H199" s="13">
        <v>9.6397936869704326E-2</v>
      </c>
      <c r="I199" s="13">
        <v>-6.0129244484197875E-2</v>
      </c>
      <c r="J199" s="13">
        <v>-7.7820929293907048E-2</v>
      </c>
      <c r="K199" s="13">
        <v>-5.3494862680557032E-2</v>
      </c>
      <c r="L199" s="13">
        <v>-1.4794302159318096E-2</v>
      </c>
      <c r="M199" s="13">
        <v>-4.1980825142917677E-4</v>
      </c>
      <c r="N199" s="13">
        <v>-4.0226099073275234E-2</v>
      </c>
      <c r="O199" s="13">
        <v>3.7175021969202859E-2</v>
      </c>
      <c r="P199" s="13">
        <v>9.3567267300150858E-2</v>
      </c>
      <c r="Q199" s="13">
        <v>1.6302481601285779E-2</v>
      </c>
      <c r="R199" s="13">
        <v>-2.3640144564172627E-2</v>
      </c>
      <c r="S199" s="13">
        <v>-4.5754750576309178E-2</v>
      </c>
      <c r="T199" s="13">
        <v>-4.8427294538565535E-3</v>
      </c>
      <c r="U199" s="13">
        <v>5.3760976478305356E-2</v>
      </c>
      <c r="V199" s="13">
        <v>2.8973826503913003E-3</v>
      </c>
      <c r="W199" s="13">
        <v>2.501198866252774E-2</v>
      </c>
      <c r="X199" s="13">
        <v>4.0492212871023447E-2</v>
      </c>
      <c r="Y199" s="13">
        <v>4.1597943171630014E-2</v>
      </c>
      <c r="Z199" s="13">
        <v>2.2756298849289758E-2</v>
      </c>
      <c r="AA199" s="13">
        <v>0.1057303006068262</v>
      </c>
      <c r="AB199" s="13">
        <v>1.0637494754639043E-2</v>
      </c>
      <c r="AC199" s="13">
        <v>-1.1477111257497619E-2</v>
      </c>
      <c r="AD199" s="154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271</v>
      </c>
      <c r="C200" s="47"/>
      <c r="D200" s="45">
        <v>9.99</v>
      </c>
      <c r="E200" s="45">
        <v>0.52</v>
      </c>
      <c r="F200" s="45">
        <v>0.06</v>
      </c>
      <c r="G200" s="45" t="s">
        <v>272</v>
      </c>
      <c r="H200" s="45">
        <v>1.96</v>
      </c>
      <c r="I200" s="45" t="s">
        <v>272</v>
      </c>
      <c r="J200" s="45">
        <v>1.9</v>
      </c>
      <c r="K200" s="45">
        <v>1.36</v>
      </c>
      <c r="L200" s="45">
        <v>0.5</v>
      </c>
      <c r="M200" s="45">
        <v>0.18</v>
      </c>
      <c r="N200" s="45">
        <v>1.07</v>
      </c>
      <c r="O200" s="45">
        <v>0.65</v>
      </c>
      <c r="P200" s="45">
        <v>1.9</v>
      </c>
      <c r="Q200" s="45">
        <v>0.19</v>
      </c>
      <c r="R200" s="45">
        <v>0.7</v>
      </c>
      <c r="S200" s="45">
        <v>1.19</v>
      </c>
      <c r="T200" s="45" t="s">
        <v>272</v>
      </c>
      <c r="U200" s="45">
        <v>1.02</v>
      </c>
      <c r="V200" s="45">
        <v>0.11</v>
      </c>
      <c r="W200" s="45">
        <v>0.38</v>
      </c>
      <c r="X200" s="45">
        <v>0.72</v>
      </c>
      <c r="Y200" s="45">
        <v>0.75</v>
      </c>
      <c r="Z200" s="45">
        <v>0.33</v>
      </c>
      <c r="AA200" s="45" t="s">
        <v>272</v>
      </c>
      <c r="AB200" s="45">
        <v>0.06</v>
      </c>
      <c r="AC200" s="45">
        <v>0.43</v>
      </c>
      <c r="AD200" s="154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 t="s">
        <v>310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BM201" s="55"/>
    </row>
    <row r="202" spans="1:65">
      <c r="BM202" s="55"/>
    </row>
    <row r="203" spans="1:65" ht="15">
      <c r="B203" s="8" t="s">
        <v>504</v>
      </c>
      <c r="BM203" s="28" t="s">
        <v>67</v>
      </c>
    </row>
    <row r="204" spans="1:65" ht="15">
      <c r="A204" s="25" t="s">
        <v>51</v>
      </c>
      <c r="B204" s="18" t="s">
        <v>110</v>
      </c>
      <c r="C204" s="15" t="s">
        <v>111</v>
      </c>
      <c r="D204" s="16" t="s">
        <v>227</v>
      </c>
      <c r="E204" s="17" t="s">
        <v>227</v>
      </c>
      <c r="F204" s="17" t="s">
        <v>227</v>
      </c>
      <c r="G204" s="17" t="s">
        <v>227</v>
      </c>
      <c r="H204" s="17" t="s">
        <v>227</v>
      </c>
      <c r="I204" s="17" t="s">
        <v>227</v>
      </c>
      <c r="J204" s="17" t="s">
        <v>227</v>
      </c>
      <c r="K204" s="17" t="s">
        <v>227</v>
      </c>
      <c r="L204" s="17" t="s">
        <v>227</v>
      </c>
      <c r="M204" s="17" t="s">
        <v>227</v>
      </c>
      <c r="N204" s="17" t="s">
        <v>227</v>
      </c>
      <c r="O204" s="17" t="s">
        <v>227</v>
      </c>
      <c r="P204" s="17" t="s">
        <v>227</v>
      </c>
      <c r="Q204" s="17" t="s">
        <v>227</v>
      </c>
      <c r="R204" s="17" t="s">
        <v>227</v>
      </c>
      <c r="S204" s="17" t="s">
        <v>227</v>
      </c>
      <c r="T204" s="17" t="s">
        <v>227</v>
      </c>
      <c r="U204" s="17" t="s">
        <v>227</v>
      </c>
      <c r="V204" s="17" t="s">
        <v>227</v>
      </c>
      <c r="W204" s="17" t="s">
        <v>227</v>
      </c>
      <c r="X204" s="17" t="s">
        <v>227</v>
      </c>
      <c r="Y204" s="17" t="s">
        <v>227</v>
      </c>
      <c r="Z204" s="17" t="s">
        <v>227</v>
      </c>
      <c r="AA204" s="17" t="s">
        <v>227</v>
      </c>
      <c r="AB204" s="17" t="s">
        <v>227</v>
      </c>
      <c r="AC204" s="154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228</v>
      </c>
      <c r="C205" s="9" t="s">
        <v>228</v>
      </c>
      <c r="D205" s="152" t="s">
        <v>232</v>
      </c>
      <c r="E205" s="153" t="s">
        <v>233</v>
      </c>
      <c r="F205" s="153" t="s">
        <v>237</v>
      </c>
      <c r="G205" s="153" t="s">
        <v>238</v>
      </c>
      <c r="H205" s="153" t="s">
        <v>239</v>
      </c>
      <c r="I205" s="153" t="s">
        <v>240</v>
      </c>
      <c r="J205" s="153" t="s">
        <v>241</v>
      </c>
      <c r="K205" s="153" t="s">
        <v>242</v>
      </c>
      <c r="L205" s="153" t="s">
        <v>243</v>
      </c>
      <c r="M205" s="153" t="s">
        <v>244</v>
      </c>
      <c r="N205" s="153" t="s">
        <v>245</v>
      </c>
      <c r="O205" s="153" t="s">
        <v>246</v>
      </c>
      <c r="P205" s="153" t="s">
        <v>247</v>
      </c>
      <c r="Q205" s="153" t="s">
        <v>248</v>
      </c>
      <c r="R205" s="153" t="s">
        <v>249</v>
      </c>
      <c r="S205" s="153" t="s">
        <v>250</v>
      </c>
      <c r="T205" s="153" t="s">
        <v>251</v>
      </c>
      <c r="U205" s="153" t="s">
        <v>252</v>
      </c>
      <c r="V205" s="153" t="s">
        <v>253</v>
      </c>
      <c r="W205" s="153" t="s">
        <v>254</v>
      </c>
      <c r="X205" s="153" t="s">
        <v>255</v>
      </c>
      <c r="Y205" s="153" t="s">
        <v>256</v>
      </c>
      <c r="Z205" s="153" t="s">
        <v>257</v>
      </c>
      <c r="AA205" s="153" t="s">
        <v>259</v>
      </c>
      <c r="AB205" s="153" t="s">
        <v>260</v>
      </c>
      <c r="AC205" s="154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302</v>
      </c>
      <c r="E206" s="11" t="s">
        <v>114</v>
      </c>
      <c r="F206" s="11" t="s">
        <v>303</v>
      </c>
      <c r="G206" s="11" t="s">
        <v>114</v>
      </c>
      <c r="H206" s="11" t="s">
        <v>114</v>
      </c>
      <c r="I206" s="11" t="s">
        <v>303</v>
      </c>
      <c r="J206" s="11" t="s">
        <v>302</v>
      </c>
      <c r="K206" s="11" t="s">
        <v>303</v>
      </c>
      <c r="L206" s="11" t="s">
        <v>303</v>
      </c>
      <c r="M206" s="11" t="s">
        <v>303</v>
      </c>
      <c r="N206" s="11" t="s">
        <v>303</v>
      </c>
      <c r="O206" s="11" t="s">
        <v>303</v>
      </c>
      <c r="P206" s="11" t="s">
        <v>114</v>
      </c>
      <c r="Q206" s="11" t="s">
        <v>303</v>
      </c>
      <c r="R206" s="11" t="s">
        <v>303</v>
      </c>
      <c r="S206" s="11" t="s">
        <v>114</v>
      </c>
      <c r="T206" s="11" t="s">
        <v>303</v>
      </c>
      <c r="U206" s="11" t="s">
        <v>302</v>
      </c>
      <c r="V206" s="11" t="s">
        <v>303</v>
      </c>
      <c r="W206" s="11" t="s">
        <v>302</v>
      </c>
      <c r="X206" s="11" t="s">
        <v>302</v>
      </c>
      <c r="Y206" s="11" t="s">
        <v>303</v>
      </c>
      <c r="Z206" s="11" t="s">
        <v>303</v>
      </c>
      <c r="AA206" s="11" t="s">
        <v>302</v>
      </c>
      <c r="AB206" s="11" t="s">
        <v>303</v>
      </c>
      <c r="AC206" s="154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154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8">
        <v>1</v>
      </c>
      <c r="C208" s="14">
        <v>1</v>
      </c>
      <c r="D208" s="218">
        <v>49.85634504862611</v>
      </c>
      <c r="E208" s="218">
        <v>49</v>
      </c>
      <c r="F208" s="219">
        <v>55</v>
      </c>
      <c r="G208" s="219">
        <v>92.282799999999995</v>
      </c>
      <c r="H208" s="218">
        <v>51</v>
      </c>
      <c r="I208" s="218">
        <v>50.8</v>
      </c>
      <c r="J208" s="219">
        <v>36</v>
      </c>
      <c r="K208" s="218">
        <v>49</v>
      </c>
      <c r="L208" s="218">
        <v>51</v>
      </c>
      <c r="M208" s="218">
        <v>49</v>
      </c>
      <c r="N208" s="218">
        <v>51</v>
      </c>
      <c r="O208" s="218">
        <v>51</v>
      </c>
      <c r="P208" s="218">
        <v>50.939921356282589</v>
      </c>
      <c r="Q208" s="218">
        <v>52</v>
      </c>
      <c r="R208" s="218">
        <v>54</v>
      </c>
      <c r="S208" s="218">
        <v>51</v>
      </c>
      <c r="T208" s="218">
        <v>43.4</v>
      </c>
      <c r="U208" s="218">
        <v>49</v>
      </c>
      <c r="V208" s="219">
        <v>36</v>
      </c>
      <c r="W208" s="218">
        <v>49</v>
      </c>
      <c r="X208" s="218">
        <v>53</v>
      </c>
      <c r="Y208" s="218">
        <v>53.79</v>
      </c>
      <c r="Z208" s="218">
        <v>46</v>
      </c>
      <c r="AA208" s="218">
        <v>46</v>
      </c>
      <c r="AB208" s="219">
        <v>28</v>
      </c>
      <c r="AC208" s="221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22"/>
      <c r="AT208" s="222"/>
      <c r="AU208" s="222"/>
      <c r="AV208" s="222"/>
      <c r="AW208" s="222"/>
      <c r="AX208" s="222"/>
      <c r="AY208" s="222"/>
      <c r="AZ208" s="222"/>
      <c r="BA208" s="222"/>
      <c r="BB208" s="222"/>
      <c r="BC208" s="222"/>
      <c r="BD208" s="222"/>
      <c r="BE208" s="222"/>
      <c r="BF208" s="222"/>
      <c r="BG208" s="222"/>
      <c r="BH208" s="222"/>
      <c r="BI208" s="222"/>
      <c r="BJ208" s="222"/>
      <c r="BK208" s="222"/>
      <c r="BL208" s="222"/>
      <c r="BM208" s="223">
        <v>1</v>
      </c>
    </row>
    <row r="209" spans="1:65">
      <c r="A209" s="30"/>
      <c r="B209" s="19">
        <v>1</v>
      </c>
      <c r="C209" s="9">
        <v>2</v>
      </c>
      <c r="D209" s="224">
        <v>51.116346738850709</v>
      </c>
      <c r="E209" s="224">
        <v>47</v>
      </c>
      <c r="F209" s="225">
        <v>57</v>
      </c>
      <c r="G209" s="225">
        <v>96.3001</v>
      </c>
      <c r="H209" s="224">
        <v>50</v>
      </c>
      <c r="I209" s="224">
        <v>50.4</v>
      </c>
      <c r="J209" s="225">
        <v>36</v>
      </c>
      <c r="K209" s="224">
        <v>49</v>
      </c>
      <c r="L209" s="224">
        <v>52</v>
      </c>
      <c r="M209" s="224">
        <v>44</v>
      </c>
      <c r="N209" s="224">
        <v>50</v>
      </c>
      <c r="O209" s="224">
        <v>51</v>
      </c>
      <c r="P209" s="224">
        <v>49.266555934149991</v>
      </c>
      <c r="Q209" s="226">
        <v>48</v>
      </c>
      <c r="R209" s="224">
        <v>56</v>
      </c>
      <c r="S209" s="224">
        <v>52</v>
      </c>
      <c r="T209" s="224">
        <v>44.2</v>
      </c>
      <c r="U209" s="224">
        <v>46</v>
      </c>
      <c r="V209" s="225">
        <v>37</v>
      </c>
      <c r="W209" s="224">
        <v>48</v>
      </c>
      <c r="X209" s="224">
        <v>52</v>
      </c>
      <c r="Y209" s="224">
        <v>53.19</v>
      </c>
      <c r="Z209" s="224">
        <v>50</v>
      </c>
      <c r="AA209" s="224">
        <v>49</v>
      </c>
      <c r="AB209" s="226">
        <v>40</v>
      </c>
      <c r="AC209" s="221"/>
      <c r="AD209" s="222"/>
      <c r="AE209" s="222"/>
      <c r="AF209" s="222"/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22"/>
      <c r="AT209" s="222"/>
      <c r="AU209" s="222"/>
      <c r="AV209" s="222"/>
      <c r="AW209" s="222"/>
      <c r="AX209" s="222"/>
      <c r="AY209" s="222"/>
      <c r="AZ209" s="222"/>
      <c r="BA209" s="222"/>
      <c r="BB209" s="222"/>
      <c r="BC209" s="222"/>
      <c r="BD209" s="222"/>
      <c r="BE209" s="222"/>
      <c r="BF209" s="222"/>
      <c r="BG209" s="222"/>
      <c r="BH209" s="222"/>
      <c r="BI209" s="222"/>
      <c r="BJ209" s="222"/>
      <c r="BK209" s="222"/>
      <c r="BL209" s="222"/>
      <c r="BM209" s="223">
        <v>17</v>
      </c>
    </row>
    <row r="210" spans="1:65">
      <c r="A210" s="30"/>
      <c r="B210" s="19">
        <v>1</v>
      </c>
      <c r="C210" s="9">
        <v>3</v>
      </c>
      <c r="D210" s="224">
        <v>51.885693031577659</v>
      </c>
      <c r="E210" s="224">
        <v>49</v>
      </c>
      <c r="F210" s="225">
        <v>53</v>
      </c>
      <c r="G210" s="225">
        <v>84.8262</v>
      </c>
      <c r="H210" s="224">
        <v>52</v>
      </c>
      <c r="I210" s="224">
        <v>50</v>
      </c>
      <c r="J210" s="225">
        <v>39</v>
      </c>
      <c r="K210" s="224">
        <v>48</v>
      </c>
      <c r="L210" s="224">
        <v>49</v>
      </c>
      <c r="M210" s="224">
        <v>45</v>
      </c>
      <c r="N210" s="224">
        <v>49</v>
      </c>
      <c r="O210" s="224">
        <v>51</v>
      </c>
      <c r="P210" s="224">
        <v>48.718893320149988</v>
      </c>
      <c r="Q210" s="224">
        <v>52</v>
      </c>
      <c r="R210" s="224">
        <v>54</v>
      </c>
      <c r="S210" s="224">
        <v>51</v>
      </c>
      <c r="T210" s="224">
        <v>47.5</v>
      </c>
      <c r="U210" s="224">
        <v>46</v>
      </c>
      <c r="V210" s="225">
        <v>35</v>
      </c>
      <c r="W210" s="224">
        <v>47</v>
      </c>
      <c r="X210" s="224">
        <v>56</v>
      </c>
      <c r="Y210" s="224"/>
      <c r="Z210" s="224">
        <v>55</v>
      </c>
      <c r="AA210" s="224">
        <v>53</v>
      </c>
      <c r="AB210" s="225">
        <v>31</v>
      </c>
      <c r="AC210" s="221"/>
      <c r="AD210" s="222"/>
      <c r="AE210" s="222"/>
      <c r="AF210" s="222"/>
      <c r="AG210" s="222"/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R210" s="222"/>
      <c r="AS210" s="222"/>
      <c r="AT210" s="222"/>
      <c r="AU210" s="222"/>
      <c r="AV210" s="222"/>
      <c r="AW210" s="222"/>
      <c r="AX210" s="222"/>
      <c r="AY210" s="222"/>
      <c r="AZ210" s="222"/>
      <c r="BA210" s="222"/>
      <c r="BB210" s="222"/>
      <c r="BC210" s="222"/>
      <c r="BD210" s="222"/>
      <c r="BE210" s="222"/>
      <c r="BF210" s="222"/>
      <c r="BG210" s="222"/>
      <c r="BH210" s="222"/>
      <c r="BI210" s="222"/>
      <c r="BJ210" s="222"/>
      <c r="BK210" s="222"/>
      <c r="BL210" s="222"/>
      <c r="BM210" s="223">
        <v>16</v>
      </c>
    </row>
    <row r="211" spans="1:65">
      <c r="A211" s="30"/>
      <c r="B211" s="19">
        <v>1</v>
      </c>
      <c r="C211" s="9">
        <v>4</v>
      </c>
      <c r="D211" s="224">
        <v>52.163202722599195</v>
      </c>
      <c r="E211" s="224">
        <v>57</v>
      </c>
      <c r="F211" s="225">
        <v>55</v>
      </c>
      <c r="G211" s="225">
        <v>57.5122</v>
      </c>
      <c r="H211" s="224">
        <v>52</v>
      </c>
      <c r="I211" s="224">
        <v>50</v>
      </c>
      <c r="J211" s="225">
        <v>37</v>
      </c>
      <c r="K211" s="224">
        <v>49</v>
      </c>
      <c r="L211" s="224">
        <v>49</v>
      </c>
      <c r="M211" s="224">
        <v>48</v>
      </c>
      <c r="N211" s="224">
        <v>51</v>
      </c>
      <c r="O211" s="224">
        <v>49</v>
      </c>
      <c r="P211" s="224">
        <v>56.394306258149996</v>
      </c>
      <c r="Q211" s="224">
        <v>54</v>
      </c>
      <c r="R211" s="224">
        <v>53</v>
      </c>
      <c r="S211" s="224">
        <v>52</v>
      </c>
      <c r="T211" s="224">
        <v>45.2</v>
      </c>
      <c r="U211" s="224">
        <v>48</v>
      </c>
      <c r="V211" s="225">
        <v>38</v>
      </c>
      <c r="W211" s="224">
        <v>47</v>
      </c>
      <c r="X211" s="224">
        <v>55</v>
      </c>
      <c r="Y211" s="224">
        <v>51.3</v>
      </c>
      <c r="Z211" s="226">
        <v>40</v>
      </c>
      <c r="AA211" s="224">
        <v>50</v>
      </c>
      <c r="AB211" s="225">
        <v>30</v>
      </c>
      <c r="AC211" s="221"/>
      <c r="AD211" s="222"/>
      <c r="AE211" s="222"/>
      <c r="AF211" s="222"/>
      <c r="AG211" s="222"/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R211" s="222"/>
      <c r="AS211" s="222"/>
      <c r="AT211" s="222"/>
      <c r="AU211" s="222"/>
      <c r="AV211" s="222"/>
      <c r="AW211" s="222"/>
      <c r="AX211" s="222"/>
      <c r="AY211" s="222"/>
      <c r="AZ211" s="222"/>
      <c r="BA211" s="222"/>
      <c r="BB211" s="222"/>
      <c r="BC211" s="222"/>
      <c r="BD211" s="222"/>
      <c r="BE211" s="222"/>
      <c r="BF211" s="222"/>
      <c r="BG211" s="222"/>
      <c r="BH211" s="222"/>
      <c r="BI211" s="222"/>
      <c r="BJ211" s="222"/>
      <c r="BK211" s="222"/>
      <c r="BL211" s="222"/>
      <c r="BM211" s="223">
        <v>50.33804741556667</v>
      </c>
    </row>
    <row r="212" spans="1:65">
      <c r="A212" s="30"/>
      <c r="B212" s="19">
        <v>1</v>
      </c>
      <c r="C212" s="9">
        <v>5</v>
      </c>
      <c r="D212" s="224">
        <v>49.652490723200927</v>
      </c>
      <c r="E212" s="224">
        <v>49</v>
      </c>
      <c r="F212" s="225">
        <v>64</v>
      </c>
      <c r="G212" s="225">
        <v>41.569299999999998</v>
      </c>
      <c r="H212" s="224">
        <v>52</v>
      </c>
      <c r="I212" s="224">
        <v>50.1</v>
      </c>
      <c r="J212" s="225">
        <v>40</v>
      </c>
      <c r="K212" s="224">
        <v>50</v>
      </c>
      <c r="L212" s="224">
        <v>50</v>
      </c>
      <c r="M212" s="224">
        <v>47</v>
      </c>
      <c r="N212" s="224">
        <v>49</v>
      </c>
      <c r="O212" s="224">
        <v>51</v>
      </c>
      <c r="P212" s="224">
        <v>56.872212701149991</v>
      </c>
      <c r="Q212" s="224">
        <v>52</v>
      </c>
      <c r="R212" s="224">
        <v>55</v>
      </c>
      <c r="S212" s="224">
        <v>52</v>
      </c>
      <c r="T212" s="224">
        <v>46.4</v>
      </c>
      <c r="U212" s="224">
        <v>47</v>
      </c>
      <c r="V212" s="225">
        <v>34</v>
      </c>
      <c r="W212" s="224">
        <v>47</v>
      </c>
      <c r="X212" s="224">
        <v>46</v>
      </c>
      <c r="Y212" s="224">
        <v>52.02</v>
      </c>
      <c r="Z212" s="224">
        <v>46</v>
      </c>
      <c r="AA212" s="224">
        <v>53</v>
      </c>
      <c r="AB212" s="225">
        <v>28</v>
      </c>
      <c r="AC212" s="221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22"/>
      <c r="AT212" s="222"/>
      <c r="AU212" s="222"/>
      <c r="AV212" s="222"/>
      <c r="AW212" s="222"/>
      <c r="AX212" s="222"/>
      <c r="AY212" s="222"/>
      <c r="AZ212" s="222"/>
      <c r="BA212" s="222"/>
      <c r="BB212" s="222"/>
      <c r="BC212" s="222"/>
      <c r="BD212" s="222"/>
      <c r="BE212" s="222"/>
      <c r="BF212" s="222"/>
      <c r="BG212" s="222"/>
      <c r="BH212" s="222"/>
      <c r="BI212" s="222"/>
      <c r="BJ212" s="222"/>
      <c r="BK212" s="222"/>
      <c r="BL212" s="222"/>
      <c r="BM212" s="223">
        <v>25</v>
      </c>
    </row>
    <row r="213" spans="1:65">
      <c r="A213" s="30"/>
      <c r="B213" s="19">
        <v>1</v>
      </c>
      <c r="C213" s="9">
        <v>6</v>
      </c>
      <c r="D213" s="224">
        <v>50.005434343612897</v>
      </c>
      <c r="E213" s="224">
        <v>55</v>
      </c>
      <c r="F213" s="225">
        <v>60</v>
      </c>
      <c r="G213" s="225">
        <v>42.425400000000003</v>
      </c>
      <c r="H213" s="224">
        <v>51</v>
      </c>
      <c r="I213" s="224">
        <v>50.6</v>
      </c>
      <c r="J213" s="225">
        <v>38</v>
      </c>
      <c r="K213" s="224">
        <v>49</v>
      </c>
      <c r="L213" s="224">
        <v>50</v>
      </c>
      <c r="M213" s="224">
        <v>47</v>
      </c>
      <c r="N213" s="224">
        <v>49</v>
      </c>
      <c r="O213" s="224">
        <v>50</v>
      </c>
      <c r="P213" s="224">
        <v>50.766287689649992</v>
      </c>
      <c r="Q213" s="224">
        <v>53</v>
      </c>
      <c r="R213" s="224">
        <v>55</v>
      </c>
      <c r="S213" s="224">
        <v>53</v>
      </c>
      <c r="T213" s="224">
        <v>47.5</v>
      </c>
      <c r="U213" s="224">
        <v>47</v>
      </c>
      <c r="V213" s="225">
        <v>32</v>
      </c>
      <c r="W213" s="226">
        <v>57</v>
      </c>
      <c r="X213" s="224">
        <v>48</v>
      </c>
      <c r="Y213" s="224">
        <v>51.39</v>
      </c>
      <c r="Z213" s="224">
        <v>56</v>
      </c>
      <c r="AA213" s="224">
        <v>55</v>
      </c>
      <c r="AB213" s="225">
        <v>27</v>
      </c>
      <c r="AC213" s="221"/>
      <c r="AD213" s="222"/>
      <c r="AE213" s="222"/>
      <c r="AF213" s="222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22"/>
      <c r="AT213" s="222"/>
      <c r="AU213" s="222"/>
      <c r="AV213" s="222"/>
      <c r="AW213" s="222"/>
      <c r="AX213" s="222"/>
      <c r="AY213" s="222"/>
      <c r="AZ213" s="222"/>
      <c r="BA213" s="222"/>
      <c r="BB213" s="222"/>
      <c r="BC213" s="222"/>
      <c r="BD213" s="222"/>
      <c r="BE213" s="222"/>
      <c r="BF213" s="222"/>
      <c r="BG213" s="222"/>
      <c r="BH213" s="222"/>
      <c r="BI213" s="222"/>
      <c r="BJ213" s="222"/>
      <c r="BK213" s="222"/>
      <c r="BL213" s="222"/>
      <c r="BM213" s="227"/>
    </row>
    <row r="214" spans="1:65">
      <c r="A214" s="30"/>
      <c r="B214" s="20" t="s">
        <v>267</v>
      </c>
      <c r="C214" s="12"/>
      <c r="D214" s="228">
        <v>50.779918768077913</v>
      </c>
      <c r="E214" s="228">
        <v>51</v>
      </c>
      <c r="F214" s="228">
        <v>57.333333333333336</v>
      </c>
      <c r="G214" s="228">
        <v>69.152666666666661</v>
      </c>
      <c r="H214" s="228">
        <v>51.333333333333336</v>
      </c>
      <c r="I214" s="228">
        <v>50.316666666666663</v>
      </c>
      <c r="J214" s="228">
        <v>37.666666666666664</v>
      </c>
      <c r="K214" s="228">
        <v>49</v>
      </c>
      <c r="L214" s="228">
        <v>50.166666666666664</v>
      </c>
      <c r="M214" s="228">
        <v>46.666666666666664</v>
      </c>
      <c r="N214" s="228">
        <v>49.833333333333336</v>
      </c>
      <c r="O214" s="228">
        <v>50.5</v>
      </c>
      <c r="P214" s="228">
        <v>52.159696209922089</v>
      </c>
      <c r="Q214" s="228">
        <v>51.833333333333336</v>
      </c>
      <c r="R214" s="228">
        <v>54.5</v>
      </c>
      <c r="S214" s="228">
        <v>51.833333333333336</v>
      </c>
      <c r="T214" s="228">
        <v>45.70000000000001</v>
      </c>
      <c r="U214" s="228">
        <v>47.166666666666664</v>
      </c>
      <c r="V214" s="228">
        <v>35.333333333333336</v>
      </c>
      <c r="W214" s="228">
        <v>49.166666666666664</v>
      </c>
      <c r="X214" s="228">
        <v>51.666666666666664</v>
      </c>
      <c r="Y214" s="228">
        <v>52.338000000000001</v>
      </c>
      <c r="Z214" s="228">
        <v>48.833333333333336</v>
      </c>
      <c r="AA214" s="228">
        <v>51</v>
      </c>
      <c r="AB214" s="228">
        <v>30.666666666666668</v>
      </c>
      <c r="AC214" s="221"/>
      <c r="AD214" s="222"/>
      <c r="AE214" s="222"/>
      <c r="AF214" s="222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22"/>
      <c r="AT214" s="222"/>
      <c r="AU214" s="222"/>
      <c r="AV214" s="222"/>
      <c r="AW214" s="222"/>
      <c r="AX214" s="222"/>
      <c r="AY214" s="222"/>
      <c r="AZ214" s="222"/>
      <c r="BA214" s="222"/>
      <c r="BB214" s="222"/>
      <c r="BC214" s="222"/>
      <c r="BD214" s="222"/>
      <c r="BE214" s="222"/>
      <c r="BF214" s="222"/>
      <c r="BG214" s="222"/>
      <c r="BH214" s="222"/>
      <c r="BI214" s="222"/>
      <c r="BJ214" s="222"/>
      <c r="BK214" s="222"/>
      <c r="BL214" s="222"/>
      <c r="BM214" s="227"/>
    </row>
    <row r="215" spans="1:65">
      <c r="A215" s="30"/>
      <c r="B215" s="3" t="s">
        <v>268</v>
      </c>
      <c r="C215" s="29"/>
      <c r="D215" s="224">
        <v>50.560890541231799</v>
      </c>
      <c r="E215" s="224">
        <v>49</v>
      </c>
      <c r="F215" s="224">
        <v>56</v>
      </c>
      <c r="G215" s="224">
        <v>71.169200000000004</v>
      </c>
      <c r="H215" s="224">
        <v>51.5</v>
      </c>
      <c r="I215" s="224">
        <v>50.25</v>
      </c>
      <c r="J215" s="224">
        <v>37.5</v>
      </c>
      <c r="K215" s="224">
        <v>49</v>
      </c>
      <c r="L215" s="224">
        <v>50</v>
      </c>
      <c r="M215" s="224">
        <v>47</v>
      </c>
      <c r="N215" s="224">
        <v>49.5</v>
      </c>
      <c r="O215" s="224">
        <v>51</v>
      </c>
      <c r="P215" s="224">
        <v>50.853104522966291</v>
      </c>
      <c r="Q215" s="224">
        <v>52</v>
      </c>
      <c r="R215" s="224">
        <v>54.5</v>
      </c>
      <c r="S215" s="224">
        <v>52</v>
      </c>
      <c r="T215" s="224">
        <v>45.8</v>
      </c>
      <c r="U215" s="224">
        <v>47</v>
      </c>
      <c r="V215" s="224">
        <v>35.5</v>
      </c>
      <c r="W215" s="224">
        <v>47.5</v>
      </c>
      <c r="X215" s="224">
        <v>52.5</v>
      </c>
      <c r="Y215" s="224">
        <v>52.02</v>
      </c>
      <c r="Z215" s="224">
        <v>48</v>
      </c>
      <c r="AA215" s="224">
        <v>51.5</v>
      </c>
      <c r="AB215" s="224">
        <v>29</v>
      </c>
      <c r="AC215" s="221"/>
      <c r="AD215" s="222"/>
      <c r="AE215" s="222"/>
      <c r="AF215" s="222"/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  <c r="AR215" s="222"/>
      <c r="AS215" s="222"/>
      <c r="AT215" s="222"/>
      <c r="AU215" s="222"/>
      <c r="AV215" s="222"/>
      <c r="AW215" s="222"/>
      <c r="AX215" s="222"/>
      <c r="AY215" s="222"/>
      <c r="AZ215" s="222"/>
      <c r="BA215" s="222"/>
      <c r="BB215" s="222"/>
      <c r="BC215" s="222"/>
      <c r="BD215" s="222"/>
      <c r="BE215" s="222"/>
      <c r="BF215" s="222"/>
      <c r="BG215" s="222"/>
      <c r="BH215" s="222"/>
      <c r="BI215" s="222"/>
      <c r="BJ215" s="222"/>
      <c r="BK215" s="222"/>
      <c r="BL215" s="222"/>
      <c r="BM215" s="227"/>
    </row>
    <row r="216" spans="1:65">
      <c r="A216" s="30"/>
      <c r="B216" s="3" t="s">
        <v>269</v>
      </c>
      <c r="C216" s="29"/>
      <c r="D216" s="233">
        <v>1.0930053554808257</v>
      </c>
      <c r="E216" s="233">
        <v>4</v>
      </c>
      <c r="F216" s="233">
        <v>4.0331955899344463</v>
      </c>
      <c r="G216" s="233">
        <v>25.013337306778293</v>
      </c>
      <c r="H216" s="233">
        <v>0.81649658092772603</v>
      </c>
      <c r="I216" s="233">
        <v>0.33714487489307338</v>
      </c>
      <c r="J216" s="233">
        <v>1.6329931618554521</v>
      </c>
      <c r="K216" s="233">
        <v>0.63245553203367588</v>
      </c>
      <c r="L216" s="233">
        <v>1.169045194450012</v>
      </c>
      <c r="M216" s="233">
        <v>1.8618986725025257</v>
      </c>
      <c r="N216" s="233">
        <v>0.98319208025017502</v>
      </c>
      <c r="O216" s="233">
        <v>0.83666002653407556</v>
      </c>
      <c r="P216" s="233">
        <v>3.5715138840593781</v>
      </c>
      <c r="Q216" s="233">
        <v>2.0412414523193152</v>
      </c>
      <c r="R216" s="233">
        <v>1.0488088481701516</v>
      </c>
      <c r="S216" s="233">
        <v>0.752772652709081</v>
      </c>
      <c r="T216" s="233">
        <v>1.7181385275931622</v>
      </c>
      <c r="U216" s="233">
        <v>1.169045194450012</v>
      </c>
      <c r="V216" s="233">
        <v>2.1602468994692865</v>
      </c>
      <c r="W216" s="233">
        <v>3.9200340134578764</v>
      </c>
      <c r="X216" s="233">
        <v>3.9327683210007001</v>
      </c>
      <c r="Y216" s="233">
        <v>1.1080929563894895</v>
      </c>
      <c r="Z216" s="233">
        <v>6.0800219297850226</v>
      </c>
      <c r="AA216" s="233">
        <v>3.2863353450309969</v>
      </c>
      <c r="AB216" s="233">
        <v>4.8027769744874274</v>
      </c>
      <c r="AC216" s="230"/>
      <c r="AD216" s="231"/>
      <c r="AE216" s="231"/>
      <c r="AF216" s="231"/>
      <c r="AG216" s="231"/>
      <c r="AH216" s="231"/>
      <c r="AI216" s="231"/>
      <c r="AJ216" s="231"/>
      <c r="AK216" s="231"/>
      <c r="AL216" s="231"/>
      <c r="AM216" s="231"/>
      <c r="AN216" s="231"/>
      <c r="AO216" s="231"/>
      <c r="AP216" s="231"/>
      <c r="AQ216" s="231"/>
      <c r="AR216" s="231"/>
      <c r="AS216" s="231"/>
      <c r="AT216" s="231"/>
      <c r="AU216" s="231"/>
      <c r="AV216" s="231"/>
      <c r="AW216" s="231"/>
      <c r="AX216" s="231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231"/>
      <c r="BK216" s="231"/>
      <c r="BL216" s="231"/>
      <c r="BM216" s="235"/>
    </row>
    <row r="217" spans="1:65">
      <c r="A217" s="30"/>
      <c r="B217" s="3" t="s">
        <v>87</v>
      </c>
      <c r="C217" s="29"/>
      <c r="D217" s="13">
        <v>2.1524362031235235E-2</v>
      </c>
      <c r="E217" s="13">
        <v>7.8431372549019607E-2</v>
      </c>
      <c r="F217" s="13">
        <v>7.0346434708158948E-2</v>
      </c>
      <c r="G217" s="13">
        <v>0.36171182562414989</v>
      </c>
      <c r="H217" s="13">
        <v>1.5905777550540116E-2</v>
      </c>
      <c r="I217" s="13">
        <v>6.7004612433204389E-3</v>
      </c>
      <c r="J217" s="13">
        <v>4.3353800757224392E-2</v>
      </c>
      <c r="K217" s="13">
        <v>1.2907255755789304E-2</v>
      </c>
      <c r="L217" s="13">
        <v>2.3303226467442099E-2</v>
      </c>
      <c r="M217" s="13">
        <v>3.9897828696482694E-2</v>
      </c>
      <c r="N217" s="13">
        <v>1.9729606961541971E-2</v>
      </c>
      <c r="O217" s="13">
        <v>1.6567525277902485E-2</v>
      </c>
      <c r="P217" s="13">
        <v>6.8472674182868148E-2</v>
      </c>
      <c r="Q217" s="13">
        <v>3.9380864031883893E-2</v>
      </c>
      <c r="R217" s="13">
        <v>1.9244199048993608E-2</v>
      </c>
      <c r="S217" s="13">
        <v>1.4522945068342398E-2</v>
      </c>
      <c r="T217" s="13">
        <v>3.7596029050178593E-2</v>
      </c>
      <c r="U217" s="13">
        <v>2.4785410483039123E-2</v>
      </c>
      <c r="V217" s="13">
        <v>6.1139063192526974E-2</v>
      </c>
      <c r="W217" s="13">
        <v>7.9729505358465291E-2</v>
      </c>
      <c r="X217" s="13">
        <v>7.611809653549742E-2</v>
      </c>
      <c r="Y217" s="13">
        <v>2.1171862822222658E-2</v>
      </c>
      <c r="Z217" s="13">
        <v>0.12450556852802093</v>
      </c>
      <c r="AA217" s="13">
        <v>6.4437947941784257E-2</v>
      </c>
      <c r="AB217" s="13">
        <v>0.15661229264632914</v>
      </c>
      <c r="AC217" s="154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270</v>
      </c>
      <c r="C218" s="29"/>
      <c r="D218" s="13">
        <v>8.7780789124252134E-3</v>
      </c>
      <c r="E218" s="13">
        <v>1.3150144243152084E-2</v>
      </c>
      <c r="F218" s="13">
        <v>0.13896617522759591</v>
      </c>
      <c r="G218" s="13">
        <v>0.37376537663003817</v>
      </c>
      <c r="H218" s="13">
        <v>1.9772040610754438E-2</v>
      </c>
      <c r="I218" s="13">
        <v>-4.2474331043274027E-4</v>
      </c>
      <c r="J218" s="13">
        <v>-0.25172571046094006</v>
      </c>
      <c r="K218" s="13">
        <v>-2.6581233962461703E-2</v>
      </c>
      <c r="L218" s="13">
        <v>-3.4045966758536883E-3</v>
      </c>
      <c r="M218" s="13">
        <v>-7.2934508535677844E-2</v>
      </c>
      <c r="N218" s="13">
        <v>-1.0026493043455931E-2</v>
      </c>
      <c r="O218" s="13">
        <v>3.2172996917485541E-3</v>
      </c>
      <c r="P218" s="13">
        <v>3.6188308603167796E-2</v>
      </c>
      <c r="Q218" s="13">
        <v>2.9704885162157968E-2</v>
      </c>
      <c r="R218" s="13">
        <v>8.2680056102976129E-2</v>
      </c>
      <c r="S218" s="13">
        <v>2.9704885162157968E-2</v>
      </c>
      <c r="T218" s="13">
        <v>-9.2138008001724336E-2</v>
      </c>
      <c r="U218" s="13">
        <v>-6.3001663984274425E-2</v>
      </c>
      <c r="V218" s="13">
        <v>-0.29807898503415609</v>
      </c>
      <c r="W218" s="13">
        <v>-2.3270285778660638E-2</v>
      </c>
      <c r="X218" s="13">
        <v>2.6393936978356569E-2</v>
      </c>
      <c r="Y218" s="13">
        <v>3.973043626270778E-2</v>
      </c>
      <c r="Z218" s="13">
        <v>-2.989218214626288E-2</v>
      </c>
      <c r="AA218" s="13">
        <v>1.3150144243152084E-2</v>
      </c>
      <c r="AB218" s="13">
        <v>-0.39078553418058826</v>
      </c>
      <c r="AC218" s="154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271</v>
      </c>
      <c r="C219" s="47"/>
      <c r="D219" s="45">
        <v>0.13</v>
      </c>
      <c r="E219" s="45">
        <v>0.22</v>
      </c>
      <c r="F219" s="45">
        <v>3.07</v>
      </c>
      <c r="G219" s="45">
        <v>8.39</v>
      </c>
      <c r="H219" s="45">
        <v>0.37</v>
      </c>
      <c r="I219" s="45">
        <v>0.08</v>
      </c>
      <c r="J219" s="45">
        <v>5.77</v>
      </c>
      <c r="K219" s="45">
        <v>0.67</v>
      </c>
      <c r="L219" s="45">
        <v>0.15</v>
      </c>
      <c r="M219" s="45">
        <v>1.72</v>
      </c>
      <c r="N219" s="45">
        <v>0.3</v>
      </c>
      <c r="O219" s="45">
        <v>0</v>
      </c>
      <c r="P219" s="45">
        <v>0.75</v>
      </c>
      <c r="Q219" s="45">
        <v>0.6</v>
      </c>
      <c r="R219" s="45">
        <v>1.8</v>
      </c>
      <c r="S219" s="45">
        <v>0.6</v>
      </c>
      <c r="T219" s="45">
        <v>2.16</v>
      </c>
      <c r="U219" s="45">
        <v>1.5</v>
      </c>
      <c r="V219" s="45">
        <v>6.82</v>
      </c>
      <c r="W219" s="45">
        <v>0.6</v>
      </c>
      <c r="X219" s="45">
        <v>0.52</v>
      </c>
      <c r="Y219" s="45">
        <v>0.83</v>
      </c>
      <c r="Z219" s="45">
        <v>0.75</v>
      </c>
      <c r="AA219" s="45">
        <v>0.22</v>
      </c>
      <c r="AB219" s="45">
        <v>8.92</v>
      </c>
      <c r="AC219" s="154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BM220" s="55"/>
    </row>
    <row r="221" spans="1:65" ht="15">
      <c r="B221" s="8" t="s">
        <v>505</v>
      </c>
      <c r="BM221" s="28" t="s">
        <v>67</v>
      </c>
    </row>
    <row r="222" spans="1:65" ht="15">
      <c r="A222" s="25" t="s">
        <v>28</v>
      </c>
      <c r="B222" s="18" t="s">
        <v>110</v>
      </c>
      <c r="C222" s="15" t="s">
        <v>111</v>
      </c>
      <c r="D222" s="16" t="s">
        <v>227</v>
      </c>
      <c r="E222" s="17" t="s">
        <v>227</v>
      </c>
      <c r="F222" s="17" t="s">
        <v>227</v>
      </c>
      <c r="G222" s="17" t="s">
        <v>227</v>
      </c>
      <c r="H222" s="17" t="s">
        <v>227</v>
      </c>
      <c r="I222" s="17" t="s">
        <v>227</v>
      </c>
      <c r="J222" s="17" t="s">
        <v>227</v>
      </c>
      <c r="K222" s="17" t="s">
        <v>227</v>
      </c>
      <c r="L222" s="17" t="s">
        <v>227</v>
      </c>
      <c r="M222" s="17" t="s">
        <v>227</v>
      </c>
      <c r="N222" s="17" t="s">
        <v>227</v>
      </c>
      <c r="O222" s="17" t="s">
        <v>227</v>
      </c>
      <c r="P222" s="17" t="s">
        <v>227</v>
      </c>
      <c r="Q222" s="17" t="s">
        <v>227</v>
      </c>
      <c r="R222" s="17" t="s">
        <v>227</v>
      </c>
      <c r="S222" s="17" t="s">
        <v>227</v>
      </c>
      <c r="T222" s="17" t="s">
        <v>227</v>
      </c>
      <c r="U222" s="17" t="s">
        <v>227</v>
      </c>
      <c r="V222" s="17" t="s">
        <v>227</v>
      </c>
      <c r="W222" s="17" t="s">
        <v>227</v>
      </c>
      <c r="X222" s="154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228</v>
      </c>
      <c r="C223" s="9" t="s">
        <v>228</v>
      </c>
      <c r="D223" s="152" t="s">
        <v>232</v>
      </c>
      <c r="E223" s="153" t="s">
        <v>233</v>
      </c>
      <c r="F223" s="153" t="s">
        <v>237</v>
      </c>
      <c r="G223" s="153" t="s">
        <v>240</v>
      </c>
      <c r="H223" s="153" t="s">
        <v>241</v>
      </c>
      <c r="I223" s="153" t="s">
        <v>242</v>
      </c>
      <c r="J223" s="153" t="s">
        <v>243</v>
      </c>
      <c r="K223" s="153" t="s">
        <v>244</v>
      </c>
      <c r="L223" s="153" t="s">
        <v>245</v>
      </c>
      <c r="M223" s="153" t="s">
        <v>246</v>
      </c>
      <c r="N223" s="153" t="s">
        <v>247</v>
      </c>
      <c r="O223" s="153" t="s">
        <v>248</v>
      </c>
      <c r="P223" s="153" t="s">
        <v>249</v>
      </c>
      <c r="Q223" s="153" t="s">
        <v>250</v>
      </c>
      <c r="R223" s="153" t="s">
        <v>251</v>
      </c>
      <c r="S223" s="153" t="s">
        <v>253</v>
      </c>
      <c r="T223" s="153" t="s">
        <v>254</v>
      </c>
      <c r="U223" s="153" t="s">
        <v>255</v>
      </c>
      <c r="V223" s="153" t="s">
        <v>259</v>
      </c>
      <c r="W223" s="153" t="s">
        <v>260</v>
      </c>
      <c r="X223" s="154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302</v>
      </c>
      <c r="E224" s="11" t="s">
        <v>302</v>
      </c>
      <c r="F224" s="11" t="s">
        <v>303</v>
      </c>
      <c r="G224" s="11" t="s">
        <v>303</v>
      </c>
      <c r="H224" s="11" t="s">
        <v>302</v>
      </c>
      <c r="I224" s="11" t="s">
        <v>303</v>
      </c>
      <c r="J224" s="11" t="s">
        <v>303</v>
      </c>
      <c r="K224" s="11" t="s">
        <v>303</v>
      </c>
      <c r="L224" s="11" t="s">
        <v>303</v>
      </c>
      <c r="M224" s="11" t="s">
        <v>303</v>
      </c>
      <c r="N224" s="11" t="s">
        <v>114</v>
      </c>
      <c r="O224" s="11" t="s">
        <v>303</v>
      </c>
      <c r="P224" s="11" t="s">
        <v>303</v>
      </c>
      <c r="Q224" s="11" t="s">
        <v>302</v>
      </c>
      <c r="R224" s="11" t="s">
        <v>303</v>
      </c>
      <c r="S224" s="11" t="s">
        <v>302</v>
      </c>
      <c r="T224" s="11" t="s">
        <v>302</v>
      </c>
      <c r="U224" s="11" t="s">
        <v>302</v>
      </c>
      <c r="V224" s="11" t="s">
        <v>302</v>
      </c>
      <c r="W224" s="11" t="s">
        <v>303</v>
      </c>
      <c r="X224" s="154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154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8">
        <v>1</v>
      </c>
      <c r="C226" s="14">
        <v>1</v>
      </c>
      <c r="D226" s="229">
        <v>9.9924057447315136</v>
      </c>
      <c r="E226" s="229">
        <v>10.63</v>
      </c>
      <c r="F226" s="229">
        <v>10</v>
      </c>
      <c r="G226" s="237">
        <v>12.2</v>
      </c>
      <c r="H226" s="229">
        <v>9.6</v>
      </c>
      <c r="I226" s="229">
        <v>10.25</v>
      </c>
      <c r="J226" s="229">
        <v>11</v>
      </c>
      <c r="K226" s="238">
        <v>9.18</v>
      </c>
      <c r="L226" s="229">
        <v>10.15</v>
      </c>
      <c r="M226" s="229">
        <v>10.85</v>
      </c>
      <c r="N226" s="229">
        <v>10.835594983500002</v>
      </c>
      <c r="O226" s="229">
        <v>11.4</v>
      </c>
      <c r="P226" s="229">
        <v>10.199999999999999</v>
      </c>
      <c r="Q226" s="229">
        <v>10.3</v>
      </c>
      <c r="R226" s="229">
        <v>11.4</v>
      </c>
      <c r="S226" s="229">
        <v>10.82</v>
      </c>
      <c r="T226" s="229">
        <v>11.05</v>
      </c>
      <c r="U226" s="229">
        <v>10.73</v>
      </c>
      <c r="V226" s="229">
        <v>10.199999999999999</v>
      </c>
      <c r="W226" s="237">
        <v>10</v>
      </c>
      <c r="X226" s="230"/>
      <c r="Y226" s="231"/>
      <c r="Z226" s="231"/>
      <c r="AA226" s="231"/>
      <c r="AB226" s="231"/>
      <c r="AC226" s="231"/>
      <c r="AD226" s="231"/>
      <c r="AE226" s="231"/>
      <c r="AF226" s="231"/>
      <c r="AG226" s="231"/>
      <c r="AH226" s="231"/>
      <c r="AI226" s="231"/>
      <c r="AJ226" s="231"/>
      <c r="AK226" s="231"/>
      <c r="AL226" s="231"/>
      <c r="AM226" s="231"/>
      <c r="AN226" s="231"/>
      <c r="AO226" s="231"/>
      <c r="AP226" s="231"/>
      <c r="AQ226" s="231"/>
      <c r="AR226" s="231"/>
      <c r="AS226" s="231"/>
      <c r="AT226" s="231"/>
      <c r="AU226" s="231"/>
      <c r="AV226" s="231"/>
      <c r="AW226" s="231"/>
      <c r="AX226" s="231"/>
      <c r="AY226" s="231"/>
      <c r="AZ226" s="231"/>
      <c r="BA226" s="231"/>
      <c r="BB226" s="231"/>
      <c r="BC226" s="231"/>
      <c r="BD226" s="231"/>
      <c r="BE226" s="231"/>
      <c r="BF226" s="231"/>
      <c r="BG226" s="231"/>
      <c r="BH226" s="231"/>
      <c r="BI226" s="231"/>
      <c r="BJ226" s="231"/>
      <c r="BK226" s="231"/>
      <c r="BL226" s="231"/>
      <c r="BM226" s="232">
        <v>1</v>
      </c>
    </row>
    <row r="227" spans="1:65">
      <c r="A227" s="30"/>
      <c r="B227" s="19">
        <v>1</v>
      </c>
      <c r="C227" s="9">
        <v>2</v>
      </c>
      <c r="D227" s="233">
        <v>10.346842050370572</v>
      </c>
      <c r="E227" s="233">
        <v>10.77</v>
      </c>
      <c r="F227" s="233">
        <v>10.199999999999999</v>
      </c>
      <c r="G227" s="239">
        <v>12.2</v>
      </c>
      <c r="H227" s="233">
        <v>10</v>
      </c>
      <c r="I227" s="233">
        <v>10.5</v>
      </c>
      <c r="J227" s="233">
        <v>11.25</v>
      </c>
      <c r="K227" s="233">
        <v>9.89</v>
      </c>
      <c r="L227" s="233">
        <v>9.64</v>
      </c>
      <c r="M227" s="233">
        <v>10.6</v>
      </c>
      <c r="N227" s="233">
        <v>10.684323941024999</v>
      </c>
      <c r="O227" s="233">
        <v>10.4</v>
      </c>
      <c r="P227" s="233">
        <v>10.4</v>
      </c>
      <c r="Q227" s="233">
        <v>10</v>
      </c>
      <c r="R227" s="233">
        <v>11.2</v>
      </c>
      <c r="S227" s="233">
        <v>10.85</v>
      </c>
      <c r="T227" s="233">
        <v>11.22</v>
      </c>
      <c r="U227" s="233">
        <v>10.67</v>
      </c>
      <c r="V227" s="233">
        <v>9.8000000000000007</v>
      </c>
      <c r="W227" s="239">
        <v>10</v>
      </c>
      <c r="X227" s="230"/>
      <c r="Y227" s="231"/>
      <c r="Z227" s="231"/>
      <c r="AA227" s="231"/>
      <c r="AB227" s="231"/>
      <c r="AC227" s="231"/>
      <c r="AD227" s="231"/>
      <c r="AE227" s="231"/>
      <c r="AF227" s="231"/>
      <c r="AG227" s="231"/>
      <c r="AH227" s="231"/>
      <c r="AI227" s="231"/>
      <c r="AJ227" s="231"/>
      <c r="AK227" s="231"/>
      <c r="AL227" s="231"/>
      <c r="AM227" s="231"/>
      <c r="AN227" s="231"/>
      <c r="AO227" s="231"/>
      <c r="AP227" s="231"/>
      <c r="AQ227" s="231"/>
      <c r="AR227" s="231"/>
      <c r="AS227" s="231"/>
      <c r="AT227" s="231"/>
      <c r="AU227" s="231"/>
      <c r="AV227" s="231"/>
      <c r="AW227" s="231"/>
      <c r="AX227" s="231"/>
      <c r="AY227" s="231"/>
      <c r="AZ227" s="231"/>
      <c r="BA227" s="231"/>
      <c r="BB227" s="231"/>
      <c r="BC227" s="231"/>
      <c r="BD227" s="231"/>
      <c r="BE227" s="231"/>
      <c r="BF227" s="231"/>
      <c r="BG227" s="231"/>
      <c r="BH227" s="231"/>
      <c r="BI227" s="231"/>
      <c r="BJ227" s="231"/>
      <c r="BK227" s="231"/>
      <c r="BL227" s="231"/>
      <c r="BM227" s="232">
        <v>31</v>
      </c>
    </row>
    <row r="228" spans="1:65">
      <c r="A228" s="30"/>
      <c r="B228" s="19">
        <v>1</v>
      </c>
      <c r="C228" s="9">
        <v>3</v>
      </c>
      <c r="D228" s="233">
        <v>10.314830878541903</v>
      </c>
      <c r="E228" s="233">
        <v>10.82</v>
      </c>
      <c r="F228" s="233">
        <v>10.1</v>
      </c>
      <c r="G228" s="239">
        <v>12.3</v>
      </c>
      <c r="H228" s="233">
        <v>10.199999999999999</v>
      </c>
      <c r="I228" s="233">
        <v>10.65</v>
      </c>
      <c r="J228" s="233">
        <v>10.85</v>
      </c>
      <c r="K228" s="233">
        <v>10.25</v>
      </c>
      <c r="L228" s="233">
        <v>9.84</v>
      </c>
      <c r="M228" s="233">
        <v>11.1</v>
      </c>
      <c r="N228" s="233">
        <v>10.640590106535001</v>
      </c>
      <c r="O228" s="233">
        <v>11.5</v>
      </c>
      <c r="P228" s="233">
        <v>10</v>
      </c>
      <c r="Q228" s="233">
        <v>10.199999999999999</v>
      </c>
      <c r="R228" s="233">
        <v>11.1</v>
      </c>
      <c r="S228" s="233">
        <v>10.66</v>
      </c>
      <c r="T228" s="233">
        <v>10.82</v>
      </c>
      <c r="U228" s="233">
        <v>10.65</v>
      </c>
      <c r="V228" s="233">
        <v>10.7</v>
      </c>
      <c r="W228" s="239">
        <v>10</v>
      </c>
      <c r="X228" s="230"/>
      <c r="Y228" s="231"/>
      <c r="Z228" s="231"/>
      <c r="AA228" s="231"/>
      <c r="AB228" s="231"/>
      <c r="AC228" s="231"/>
      <c r="AD228" s="231"/>
      <c r="AE228" s="231"/>
      <c r="AF228" s="231"/>
      <c r="AG228" s="231"/>
      <c r="AH228" s="231"/>
      <c r="AI228" s="231"/>
      <c r="AJ228" s="231"/>
      <c r="AK228" s="231"/>
      <c r="AL228" s="231"/>
      <c r="AM228" s="231"/>
      <c r="AN228" s="231"/>
      <c r="AO228" s="231"/>
      <c r="AP228" s="231"/>
      <c r="AQ228" s="231"/>
      <c r="AR228" s="231"/>
      <c r="AS228" s="231"/>
      <c r="AT228" s="231"/>
      <c r="AU228" s="231"/>
      <c r="AV228" s="231"/>
      <c r="AW228" s="231"/>
      <c r="AX228" s="231"/>
      <c r="AY228" s="231"/>
      <c r="AZ228" s="231"/>
      <c r="BA228" s="231"/>
      <c r="BB228" s="231"/>
      <c r="BC228" s="231"/>
      <c r="BD228" s="231"/>
      <c r="BE228" s="231"/>
      <c r="BF228" s="231"/>
      <c r="BG228" s="231"/>
      <c r="BH228" s="231"/>
      <c r="BI228" s="231"/>
      <c r="BJ228" s="231"/>
      <c r="BK228" s="231"/>
      <c r="BL228" s="231"/>
      <c r="BM228" s="232">
        <v>16</v>
      </c>
    </row>
    <row r="229" spans="1:65">
      <c r="A229" s="30"/>
      <c r="B229" s="19">
        <v>1</v>
      </c>
      <c r="C229" s="9">
        <v>4</v>
      </c>
      <c r="D229" s="233">
        <v>10.516742659855275</v>
      </c>
      <c r="E229" s="233">
        <v>10.84</v>
      </c>
      <c r="F229" s="233">
        <v>9.82</v>
      </c>
      <c r="G229" s="239">
        <v>12.1</v>
      </c>
      <c r="H229" s="233">
        <v>9.8000000000000007</v>
      </c>
      <c r="I229" s="233">
        <v>10.45</v>
      </c>
      <c r="J229" s="233">
        <v>11.05</v>
      </c>
      <c r="K229" s="233">
        <v>10.65</v>
      </c>
      <c r="L229" s="233">
        <v>10.199999999999999</v>
      </c>
      <c r="M229" s="233">
        <v>10.6</v>
      </c>
      <c r="N229" s="233">
        <v>10.7308591005</v>
      </c>
      <c r="O229" s="233">
        <v>10.7</v>
      </c>
      <c r="P229" s="233">
        <v>10.1</v>
      </c>
      <c r="Q229" s="233">
        <v>10</v>
      </c>
      <c r="R229" s="233">
        <v>10.9</v>
      </c>
      <c r="S229" s="233">
        <v>10.41</v>
      </c>
      <c r="T229" s="233">
        <v>10.84</v>
      </c>
      <c r="U229" s="233">
        <v>10.44</v>
      </c>
      <c r="V229" s="233">
        <v>9.93</v>
      </c>
      <c r="W229" s="239">
        <v>10</v>
      </c>
      <c r="X229" s="230"/>
      <c r="Y229" s="231"/>
      <c r="Z229" s="231"/>
      <c r="AA229" s="231"/>
      <c r="AB229" s="231"/>
      <c r="AC229" s="231"/>
      <c r="AD229" s="231"/>
      <c r="AE229" s="231"/>
      <c r="AF229" s="231"/>
      <c r="AG229" s="231"/>
      <c r="AH229" s="231"/>
      <c r="AI229" s="231"/>
      <c r="AJ229" s="231"/>
      <c r="AK229" s="231"/>
      <c r="AL229" s="231"/>
      <c r="AM229" s="231"/>
      <c r="AN229" s="231"/>
      <c r="AO229" s="231"/>
      <c r="AP229" s="231"/>
      <c r="AQ229" s="231"/>
      <c r="AR229" s="231"/>
      <c r="AS229" s="231"/>
      <c r="AT229" s="231"/>
      <c r="AU229" s="231"/>
      <c r="AV229" s="231"/>
      <c r="AW229" s="231"/>
      <c r="AX229" s="231"/>
      <c r="AY229" s="231"/>
      <c r="AZ229" s="231"/>
      <c r="BA229" s="231"/>
      <c r="BB229" s="231"/>
      <c r="BC229" s="231"/>
      <c r="BD229" s="231"/>
      <c r="BE229" s="231"/>
      <c r="BF229" s="231"/>
      <c r="BG229" s="231"/>
      <c r="BH229" s="231"/>
      <c r="BI229" s="231"/>
      <c r="BJ229" s="231"/>
      <c r="BK229" s="231"/>
      <c r="BL229" s="231"/>
      <c r="BM229" s="232">
        <v>10.522663159379389</v>
      </c>
    </row>
    <row r="230" spans="1:65">
      <c r="A230" s="30"/>
      <c r="B230" s="19">
        <v>1</v>
      </c>
      <c r="C230" s="9">
        <v>5</v>
      </c>
      <c r="D230" s="233">
        <v>10.617713994977827</v>
      </c>
      <c r="E230" s="233">
        <v>10.89</v>
      </c>
      <c r="F230" s="233">
        <v>10.3</v>
      </c>
      <c r="G230" s="239">
        <v>12</v>
      </c>
      <c r="H230" s="233">
        <v>9.1</v>
      </c>
      <c r="I230" s="233">
        <v>10.55</v>
      </c>
      <c r="J230" s="233">
        <v>11.25</v>
      </c>
      <c r="K230" s="233">
        <v>10.15</v>
      </c>
      <c r="L230" s="233">
        <v>9.8699999999999992</v>
      </c>
      <c r="M230" s="233">
        <v>11.15</v>
      </c>
      <c r="N230" s="233">
        <v>11.024838751500001</v>
      </c>
      <c r="O230" s="233">
        <v>11.3</v>
      </c>
      <c r="P230" s="233">
        <v>9.89</v>
      </c>
      <c r="Q230" s="233">
        <v>9.6999999999999993</v>
      </c>
      <c r="R230" s="233">
        <v>11.1</v>
      </c>
      <c r="S230" s="233">
        <v>10.98</v>
      </c>
      <c r="T230" s="233">
        <v>10.84</v>
      </c>
      <c r="U230" s="233">
        <v>10.54</v>
      </c>
      <c r="V230" s="233">
        <v>10.7</v>
      </c>
      <c r="W230" s="239">
        <v>10</v>
      </c>
      <c r="X230" s="230"/>
      <c r="Y230" s="231"/>
      <c r="Z230" s="231"/>
      <c r="AA230" s="231"/>
      <c r="AB230" s="231"/>
      <c r="AC230" s="231"/>
      <c r="AD230" s="231"/>
      <c r="AE230" s="231"/>
      <c r="AF230" s="231"/>
      <c r="AG230" s="231"/>
      <c r="AH230" s="231"/>
      <c r="AI230" s="231"/>
      <c r="AJ230" s="231"/>
      <c r="AK230" s="231"/>
      <c r="AL230" s="231"/>
      <c r="AM230" s="231"/>
      <c r="AN230" s="231"/>
      <c r="AO230" s="231"/>
      <c r="AP230" s="231"/>
      <c r="AQ230" s="231"/>
      <c r="AR230" s="231"/>
      <c r="AS230" s="231"/>
      <c r="AT230" s="231"/>
      <c r="AU230" s="231"/>
      <c r="AV230" s="231"/>
      <c r="AW230" s="231"/>
      <c r="AX230" s="231"/>
      <c r="AY230" s="231"/>
      <c r="AZ230" s="231"/>
      <c r="BA230" s="231"/>
      <c r="BB230" s="231"/>
      <c r="BC230" s="231"/>
      <c r="BD230" s="231"/>
      <c r="BE230" s="231"/>
      <c r="BF230" s="231"/>
      <c r="BG230" s="231"/>
      <c r="BH230" s="231"/>
      <c r="BI230" s="231"/>
      <c r="BJ230" s="231"/>
      <c r="BK230" s="231"/>
      <c r="BL230" s="231"/>
      <c r="BM230" s="232">
        <v>26</v>
      </c>
    </row>
    <row r="231" spans="1:65">
      <c r="A231" s="30"/>
      <c r="B231" s="19">
        <v>1</v>
      </c>
      <c r="C231" s="9">
        <v>6</v>
      </c>
      <c r="D231" s="233">
        <v>10.570592058437068</v>
      </c>
      <c r="E231" s="233">
        <v>11.01</v>
      </c>
      <c r="F231" s="233">
        <v>10.8</v>
      </c>
      <c r="G231" s="239">
        <v>12.1</v>
      </c>
      <c r="H231" s="233">
        <v>9.8000000000000007</v>
      </c>
      <c r="I231" s="233">
        <v>10.3</v>
      </c>
      <c r="J231" s="233">
        <v>11.55</v>
      </c>
      <c r="K231" s="233">
        <v>10.25</v>
      </c>
      <c r="L231" s="233">
        <v>9.3000000000000007</v>
      </c>
      <c r="M231" s="233">
        <v>11.15</v>
      </c>
      <c r="N231" s="233">
        <v>11.014286943</v>
      </c>
      <c r="O231" s="233">
        <v>10.1</v>
      </c>
      <c r="P231" s="233">
        <v>10.199999999999999</v>
      </c>
      <c r="Q231" s="233">
        <v>10</v>
      </c>
      <c r="R231" s="233">
        <v>11.2</v>
      </c>
      <c r="S231" s="233">
        <v>10.57</v>
      </c>
      <c r="T231" s="233">
        <v>10.95</v>
      </c>
      <c r="U231" s="233">
        <v>10.39</v>
      </c>
      <c r="V231" s="233">
        <v>10.9</v>
      </c>
      <c r="W231" s="239">
        <v>10</v>
      </c>
      <c r="X231" s="230"/>
      <c r="Y231" s="231"/>
      <c r="Z231" s="231"/>
      <c r="AA231" s="231"/>
      <c r="AB231" s="231"/>
      <c r="AC231" s="231"/>
      <c r="AD231" s="231"/>
      <c r="AE231" s="231"/>
      <c r="AF231" s="231"/>
      <c r="AG231" s="231"/>
      <c r="AH231" s="231"/>
      <c r="AI231" s="231"/>
      <c r="AJ231" s="231"/>
      <c r="AK231" s="231"/>
      <c r="AL231" s="231"/>
      <c r="AM231" s="231"/>
      <c r="AN231" s="231"/>
      <c r="AO231" s="231"/>
      <c r="AP231" s="231"/>
      <c r="AQ231" s="231"/>
      <c r="AR231" s="231"/>
      <c r="AS231" s="231"/>
      <c r="AT231" s="231"/>
      <c r="AU231" s="231"/>
      <c r="AV231" s="231"/>
      <c r="AW231" s="231"/>
      <c r="AX231" s="231"/>
      <c r="AY231" s="231"/>
      <c r="AZ231" s="231"/>
      <c r="BA231" s="231"/>
      <c r="BB231" s="231"/>
      <c r="BC231" s="231"/>
      <c r="BD231" s="231"/>
      <c r="BE231" s="231"/>
      <c r="BF231" s="231"/>
      <c r="BG231" s="231"/>
      <c r="BH231" s="231"/>
      <c r="BI231" s="231"/>
      <c r="BJ231" s="231"/>
      <c r="BK231" s="231"/>
      <c r="BL231" s="231"/>
      <c r="BM231" s="235"/>
    </row>
    <row r="232" spans="1:65">
      <c r="A232" s="30"/>
      <c r="B232" s="20" t="s">
        <v>267</v>
      </c>
      <c r="C232" s="12"/>
      <c r="D232" s="236">
        <v>10.393187897819026</v>
      </c>
      <c r="E232" s="236">
        <v>10.826666666666668</v>
      </c>
      <c r="F232" s="236">
        <v>10.203333333333333</v>
      </c>
      <c r="G232" s="236">
        <v>12.15</v>
      </c>
      <c r="H232" s="236">
        <v>9.75</v>
      </c>
      <c r="I232" s="236">
        <v>10.449999999999998</v>
      </c>
      <c r="J232" s="236">
        <v>11.158333333333333</v>
      </c>
      <c r="K232" s="236">
        <v>10.061666666666666</v>
      </c>
      <c r="L232" s="236">
        <v>9.8333333333333339</v>
      </c>
      <c r="M232" s="236">
        <v>10.908333333333333</v>
      </c>
      <c r="N232" s="236">
        <v>10.821748971010001</v>
      </c>
      <c r="O232" s="236">
        <v>10.899999999999999</v>
      </c>
      <c r="P232" s="236">
        <v>10.131666666666668</v>
      </c>
      <c r="Q232" s="236">
        <v>10.033333333333333</v>
      </c>
      <c r="R232" s="236">
        <v>11.15</v>
      </c>
      <c r="S232" s="236">
        <v>10.714999999999998</v>
      </c>
      <c r="T232" s="236">
        <v>10.953333333333335</v>
      </c>
      <c r="U232" s="236">
        <v>10.569999999999999</v>
      </c>
      <c r="V232" s="236">
        <v>10.371666666666666</v>
      </c>
      <c r="W232" s="236">
        <v>10</v>
      </c>
      <c r="X232" s="230"/>
      <c r="Y232" s="231"/>
      <c r="Z232" s="231"/>
      <c r="AA232" s="231"/>
      <c r="AB232" s="231"/>
      <c r="AC232" s="231"/>
      <c r="AD232" s="231"/>
      <c r="AE232" s="231"/>
      <c r="AF232" s="231"/>
      <c r="AG232" s="231"/>
      <c r="AH232" s="231"/>
      <c r="AI232" s="231"/>
      <c r="AJ232" s="231"/>
      <c r="AK232" s="231"/>
      <c r="AL232" s="231"/>
      <c r="AM232" s="231"/>
      <c r="AN232" s="231"/>
      <c r="AO232" s="231"/>
      <c r="AP232" s="231"/>
      <c r="AQ232" s="231"/>
      <c r="AR232" s="231"/>
      <c r="AS232" s="231"/>
      <c r="AT232" s="231"/>
      <c r="AU232" s="231"/>
      <c r="AV232" s="231"/>
      <c r="AW232" s="231"/>
      <c r="AX232" s="231"/>
      <c r="AY232" s="231"/>
      <c r="AZ232" s="231"/>
      <c r="BA232" s="231"/>
      <c r="BB232" s="231"/>
      <c r="BC232" s="231"/>
      <c r="BD232" s="231"/>
      <c r="BE232" s="231"/>
      <c r="BF232" s="231"/>
      <c r="BG232" s="231"/>
      <c r="BH232" s="231"/>
      <c r="BI232" s="231"/>
      <c r="BJ232" s="231"/>
      <c r="BK232" s="231"/>
      <c r="BL232" s="231"/>
      <c r="BM232" s="235"/>
    </row>
    <row r="233" spans="1:65">
      <c r="A233" s="30"/>
      <c r="B233" s="3" t="s">
        <v>268</v>
      </c>
      <c r="C233" s="29"/>
      <c r="D233" s="233">
        <v>10.431792355112924</v>
      </c>
      <c r="E233" s="233">
        <v>10.83</v>
      </c>
      <c r="F233" s="233">
        <v>10.149999999999999</v>
      </c>
      <c r="G233" s="233">
        <v>12.149999999999999</v>
      </c>
      <c r="H233" s="233">
        <v>9.8000000000000007</v>
      </c>
      <c r="I233" s="233">
        <v>10.475</v>
      </c>
      <c r="J233" s="233">
        <v>11.15</v>
      </c>
      <c r="K233" s="233">
        <v>10.199999999999999</v>
      </c>
      <c r="L233" s="233">
        <v>9.8550000000000004</v>
      </c>
      <c r="M233" s="233">
        <v>10.975</v>
      </c>
      <c r="N233" s="233">
        <v>10.783227042</v>
      </c>
      <c r="O233" s="233">
        <v>11</v>
      </c>
      <c r="P233" s="233">
        <v>10.149999999999999</v>
      </c>
      <c r="Q233" s="233">
        <v>10</v>
      </c>
      <c r="R233" s="233">
        <v>11.149999999999999</v>
      </c>
      <c r="S233" s="233">
        <v>10.74</v>
      </c>
      <c r="T233" s="233">
        <v>10.895</v>
      </c>
      <c r="U233" s="233">
        <v>10.594999999999999</v>
      </c>
      <c r="V233" s="233">
        <v>10.45</v>
      </c>
      <c r="W233" s="233">
        <v>10</v>
      </c>
      <c r="X233" s="230"/>
      <c r="Y233" s="231"/>
      <c r="Z233" s="231"/>
      <c r="AA233" s="231"/>
      <c r="AB233" s="231"/>
      <c r="AC233" s="231"/>
      <c r="AD233" s="231"/>
      <c r="AE233" s="231"/>
      <c r="AF233" s="231"/>
      <c r="AG233" s="231"/>
      <c r="AH233" s="231"/>
      <c r="AI233" s="231"/>
      <c r="AJ233" s="231"/>
      <c r="AK233" s="231"/>
      <c r="AL233" s="231"/>
      <c r="AM233" s="231"/>
      <c r="AN233" s="231"/>
      <c r="AO233" s="231"/>
      <c r="AP233" s="231"/>
      <c r="AQ233" s="231"/>
      <c r="AR233" s="231"/>
      <c r="AS233" s="231"/>
      <c r="AT233" s="231"/>
      <c r="AU233" s="231"/>
      <c r="AV233" s="231"/>
      <c r="AW233" s="231"/>
      <c r="AX233" s="231"/>
      <c r="AY233" s="231"/>
      <c r="AZ233" s="231"/>
      <c r="BA233" s="231"/>
      <c r="BB233" s="231"/>
      <c r="BC233" s="231"/>
      <c r="BD233" s="231"/>
      <c r="BE233" s="231"/>
      <c r="BF233" s="231"/>
      <c r="BG233" s="231"/>
      <c r="BH233" s="231"/>
      <c r="BI233" s="231"/>
      <c r="BJ233" s="231"/>
      <c r="BK233" s="231"/>
      <c r="BL233" s="231"/>
      <c r="BM233" s="235"/>
    </row>
    <row r="234" spans="1:65">
      <c r="A234" s="30"/>
      <c r="B234" s="3" t="s">
        <v>269</v>
      </c>
      <c r="C234" s="29"/>
      <c r="D234" s="24">
        <v>0.23067903156158878</v>
      </c>
      <c r="E234" s="24">
        <v>0.12628011192054991</v>
      </c>
      <c r="F234" s="24">
        <v>0.33595634637057659</v>
      </c>
      <c r="G234" s="24">
        <v>0.1048808848170153</v>
      </c>
      <c r="H234" s="24">
        <v>0.37815340802378072</v>
      </c>
      <c r="I234" s="24">
        <v>0.15165750888103108</v>
      </c>
      <c r="J234" s="24">
        <v>0.245798020062544</v>
      </c>
      <c r="K234" s="24">
        <v>0.4963231474217849</v>
      </c>
      <c r="L234" s="24">
        <v>0.33404590502903403</v>
      </c>
      <c r="M234" s="24">
        <v>0.26347042844817864</v>
      </c>
      <c r="N234" s="24">
        <v>0.16641705637640999</v>
      </c>
      <c r="O234" s="24">
        <v>0.58309518948453032</v>
      </c>
      <c r="P234" s="24">
        <v>0.17781076082922151</v>
      </c>
      <c r="Q234" s="24">
        <v>0.20655911179772921</v>
      </c>
      <c r="R234" s="24">
        <v>0.16431676725154978</v>
      </c>
      <c r="S234" s="24">
        <v>0.20811054754625005</v>
      </c>
      <c r="T234" s="24">
        <v>0.15743781841306989</v>
      </c>
      <c r="U234" s="24">
        <v>0.13579396157414375</v>
      </c>
      <c r="V234" s="24">
        <v>0.45740208423953038</v>
      </c>
      <c r="W234" s="24">
        <v>0</v>
      </c>
      <c r="X234" s="154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87</v>
      </c>
      <c r="C235" s="29"/>
      <c r="D235" s="13">
        <v>2.2195214195059054E-2</v>
      </c>
      <c r="E235" s="13">
        <v>1.166380344093749E-2</v>
      </c>
      <c r="F235" s="13">
        <v>3.2926136527661867E-2</v>
      </c>
      <c r="G235" s="13">
        <v>8.6321715898778021E-3</v>
      </c>
      <c r="H235" s="13">
        <v>3.8784964925515975E-2</v>
      </c>
      <c r="I235" s="13">
        <v>1.4512680275696757E-2</v>
      </c>
      <c r="J235" s="13">
        <v>2.2028201947352711E-2</v>
      </c>
      <c r="K235" s="13">
        <v>4.9328124640230411E-2</v>
      </c>
      <c r="L235" s="13">
        <v>3.3970770002952608E-2</v>
      </c>
      <c r="M235" s="13">
        <v>2.4153133242002627E-2</v>
      </c>
      <c r="N235" s="13">
        <v>1.537801854600571E-2</v>
      </c>
      <c r="O235" s="13">
        <v>5.349497151234224E-2</v>
      </c>
      <c r="P235" s="13">
        <v>1.7550001068848971E-2</v>
      </c>
      <c r="Q235" s="13">
        <v>2.0587286890139125E-2</v>
      </c>
      <c r="R235" s="13">
        <v>1.4736929798345271E-2</v>
      </c>
      <c r="S235" s="13">
        <v>1.9422356280564636E-2</v>
      </c>
      <c r="T235" s="13">
        <v>1.4373507463153062E-2</v>
      </c>
      <c r="U235" s="13">
        <v>1.2847110839559486E-2</v>
      </c>
      <c r="V235" s="13">
        <v>4.4101116912054997E-2</v>
      </c>
      <c r="W235" s="13">
        <v>0</v>
      </c>
      <c r="X235" s="154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270</v>
      </c>
      <c r="C236" s="29"/>
      <c r="D236" s="13">
        <v>-1.230441948005867E-2</v>
      </c>
      <c r="E236" s="13">
        <v>2.889035814249219E-2</v>
      </c>
      <c r="F236" s="13">
        <v>-3.0346863831844817E-2</v>
      </c>
      <c r="G236" s="13">
        <v>0.15465066361742097</v>
      </c>
      <c r="H236" s="13">
        <v>-7.342847981318068E-2</v>
      </c>
      <c r="I236" s="13">
        <v>-6.9053963125887963E-3</v>
      </c>
      <c r="J236" s="13">
        <v>6.0409628658248726E-2</v>
      </c>
      <c r="K236" s="13">
        <v>-4.3809868826012344E-2</v>
      </c>
      <c r="L236" s="13">
        <v>-6.5509065110729181E-2</v>
      </c>
      <c r="M236" s="13">
        <v>3.665138455089445E-2</v>
      </c>
      <c r="N236" s="13">
        <v>2.8423014887065001E-2</v>
      </c>
      <c r="O236" s="13">
        <v>3.5859443080649145E-2</v>
      </c>
      <c r="P236" s="13">
        <v>-3.7157560475952978E-2</v>
      </c>
      <c r="Q236" s="13">
        <v>-4.6502469824845738E-2</v>
      </c>
      <c r="R236" s="13">
        <v>5.9617687188003643E-2</v>
      </c>
      <c r="S236" s="13">
        <v>1.8278342441206963E-2</v>
      </c>
      <c r="T236" s="13">
        <v>4.0927868490218344E-2</v>
      </c>
      <c r="U236" s="13">
        <v>4.4985608589414028E-3</v>
      </c>
      <c r="V236" s="13">
        <v>-1.4349646132892913E-2</v>
      </c>
      <c r="W236" s="13">
        <v>-4.9670235705826293E-2</v>
      </c>
      <c r="X236" s="154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271</v>
      </c>
      <c r="C237" s="47"/>
      <c r="D237" s="45">
        <v>0.33</v>
      </c>
      <c r="E237" s="45">
        <v>0.47</v>
      </c>
      <c r="F237" s="45">
        <v>0.67</v>
      </c>
      <c r="G237" s="45">
        <v>2.91</v>
      </c>
      <c r="H237" s="45">
        <v>1.51</v>
      </c>
      <c r="I237" s="45">
        <v>0.22</v>
      </c>
      <c r="J237" s="45">
        <v>1.08</v>
      </c>
      <c r="K237" s="45">
        <v>0.93</v>
      </c>
      <c r="L237" s="45">
        <v>1.35</v>
      </c>
      <c r="M237" s="45">
        <v>0.62</v>
      </c>
      <c r="N237" s="45">
        <v>0.46</v>
      </c>
      <c r="O237" s="45">
        <v>0.61</v>
      </c>
      <c r="P237" s="45">
        <v>0.81</v>
      </c>
      <c r="Q237" s="45">
        <v>0.99</v>
      </c>
      <c r="R237" s="45">
        <v>1.07</v>
      </c>
      <c r="S237" s="45">
        <v>0.27</v>
      </c>
      <c r="T237" s="45">
        <v>0.7</v>
      </c>
      <c r="U237" s="45">
        <v>0</v>
      </c>
      <c r="V237" s="45">
        <v>0.36</v>
      </c>
      <c r="W237" s="45" t="s">
        <v>272</v>
      </c>
      <c r="X237" s="154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 t="s">
        <v>311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BM238" s="55"/>
    </row>
    <row r="239" spans="1:65">
      <c r="BM239" s="55"/>
    </row>
    <row r="240" spans="1:65" ht="15">
      <c r="B240" s="8" t="s">
        <v>506</v>
      </c>
      <c r="BM240" s="28" t="s">
        <v>67</v>
      </c>
    </row>
    <row r="241" spans="1:65" ht="15">
      <c r="A241" s="25" t="s">
        <v>0</v>
      </c>
      <c r="B241" s="18" t="s">
        <v>110</v>
      </c>
      <c r="C241" s="15" t="s">
        <v>111</v>
      </c>
      <c r="D241" s="16" t="s">
        <v>227</v>
      </c>
      <c r="E241" s="17" t="s">
        <v>227</v>
      </c>
      <c r="F241" s="17" t="s">
        <v>227</v>
      </c>
      <c r="G241" s="17" t="s">
        <v>227</v>
      </c>
      <c r="H241" s="17" t="s">
        <v>227</v>
      </c>
      <c r="I241" s="17" t="s">
        <v>227</v>
      </c>
      <c r="J241" s="17" t="s">
        <v>227</v>
      </c>
      <c r="K241" s="17" t="s">
        <v>227</v>
      </c>
      <c r="L241" s="17" t="s">
        <v>227</v>
      </c>
      <c r="M241" s="17" t="s">
        <v>227</v>
      </c>
      <c r="N241" s="17" t="s">
        <v>227</v>
      </c>
      <c r="O241" s="17" t="s">
        <v>227</v>
      </c>
      <c r="P241" s="17" t="s">
        <v>227</v>
      </c>
      <c r="Q241" s="17" t="s">
        <v>227</v>
      </c>
      <c r="R241" s="17" t="s">
        <v>227</v>
      </c>
      <c r="S241" s="17" t="s">
        <v>227</v>
      </c>
      <c r="T241" s="17" t="s">
        <v>227</v>
      </c>
      <c r="U241" s="17" t="s">
        <v>227</v>
      </c>
      <c r="V241" s="17" t="s">
        <v>227</v>
      </c>
      <c r="W241" s="17" t="s">
        <v>227</v>
      </c>
      <c r="X241" s="17" t="s">
        <v>227</v>
      </c>
      <c r="Y241" s="17" t="s">
        <v>227</v>
      </c>
      <c r="Z241" s="17" t="s">
        <v>227</v>
      </c>
      <c r="AA241" s="17" t="s">
        <v>227</v>
      </c>
      <c r="AB241" s="17" t="s">
        <v>227</v>
      </c>
      <c r="AC241" s="17" t="s">
        <v>227</v>
      </c>
      <c r="AD241" s="154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228</v>
      </c>
      <c r="C242" s="9" t="s">
        <v>228</v>
      </c>
      <c r="D242" s="152" t="s">
        <v>231</v>
      </c>
      <c r="E242" s="153" t="s">
        <v>232</v>
      </c>
      <c r="F242" s="153" t="s">
        <v>233</v>
      </c>
      <c r="G242" s="153" t="s">
        <v>237</v>
      </c>
      <c r="H242" s="153" t="s">
        <v>238</v>
      </c>
      <c r="I242" s="153" t="s">
        <v>239</v>
      </c>
      <c r="J242" s="153" t="s">
        <v>240</v>
      </c>
      <c r="K242" s="153" t="s">
        <v>241</v>
      </c>
      <c r="L242" s="153" t="s">
        <v>242</v>
      </c>
      <c r="M242" s="153" t="s">
        <v>243</v>
      </c>
      <c r="N242" s="153" t="s">
        <v>244</v>
      </c>
      <c r="O242" s="153" t="s">
        <v>245</v>
      </c>
      <c r="P242" s="153" t="s">
        <v>246</v>
      </c>
      <c r="Q242" s="153" t="s">
        <v>247</v>
      </c>
      <c r="R242" s="153" t="s">
        <v>248</v>
      </c>
      <c r="S242" s="153" t="s">
        <v>249</v>
      </c>
      <c r="T242" s="153" t="s">
        <v>250</v>
      </c>
      <c r="U242" s="153" t="s">
        <v>251</v>
      </c>
      <c r="V242" s="153" t="s">
        <v>252</v>
      </c>
      <c r="W242" s="153" t="s">
        <v>253</v>
      </c>
      <c r="X242" s="153" t="s">
        <v>254</v>
      </c>
      <c r="Y242" s="153" t="s">
        <v>255</v>
      </c>
      <c r="Z242" s="153" t="s">
        <v>256</v>
      </c>
      <c r="AA242" s="153" t="s">
        <v>257</v>
      </c>
      <c r="AB242" s="153" t="s">
        <v>259</v>
      </c>
      <c r="AC242" s="153" t="s">
        <v>260</v>
      </c>
      <c r="AD242" s="154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114</v>
      </c>
      <c r="E243" s="11" t="s">
        <v>302</v>
      </c>
      <c r="F243" s="11" t="s">
        <v>302</v>
      </c>
      <c r="G243" s="11" t="s">
        <v>303</v>
      </c>
      <c r="H243" s="11" t="s">
        <v>114</v>
      </c>
      <c r="I243" s="11" t="s">
        <v>114</v>
      </c>
      <c r="J243" s="11" t="s">
        <v>303</v>
      </c>
      <c r="K243" s="11" t="s">
        <v>302</v>
      </c>
      <c r="L243" s="11" t="s">
        <v>303</v>
      </c>
      <c r="M243" s="11" t="s">
        <v>303</v>
      </c>
      <c r="N243" s="11" t="s">
        <v>303</v>
      </c>
      <c r="O243" s="11" t="s">
        <v>303</v>
      </c>
      <c r="P243" s="11" t="s">
        <v>303</v>
      </c>
      <c r="Q243" s="11" t="s">
        <v>114</v>
      </c>
      <c r="R243" s="11" t="s">
        <v>303</v>
      </c>
      <c r="S243" s="11" t="s">
        <v>303</v>
      </c>
      <c r="T243" s="11" t="s">
        <v>114</v>
      </c>
      <c r="U243" s="11" t="s">
        <v>303</v>
      </c>
      <c r="V243" s="11" t="s">
        <v>302</v>
      </c>
      <c r="W243" s="11" t="s">
        <v>303</v>
      </c>
      <c r="X243" s="11" t="s">
        <v>114</v>
      </c>
      <c r="Y243" s="11" t="s">
        <v>302</v>
      </c>
      <c r="Z243" s="11" t="s">
        <v>303</v>
      </c>
      <c r="AA243" s="11" t="s">
        <v>303</v>
      </c>
      <c r="AB243" s="11" t="s">
        <v>302</v>
      </c>
      <c r="AC243" s="11" t="s">
        <v>303</v>
      </c>
      <c r="AD243" s="154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154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</v>
      </c>
    </row>
    <row r="245" spans="1:65">
      <c r="A245" s="30"/>
      <c r="B245" s="18">
        <v>1</v>
      </c>
      <c r="C245" s="14">
        <v>1</v>
      </c>
      <c r="D245" s="237">
        <v>45.05</v>
      </c>
      <c r="E245" s="229">
        <v>38.932013399092547</v>
      </c>
      <c r="F245" s="229">
        <v>39.4</v>
      </c>
      <c r="G245" s="229">
        <v>41</v>
      </c>
      <c r="H245" s="229">
        <v>39.3795</v>
      </c>
      <c r="I245" s="229">
        <v>43</v>
      </c>
      <c r="J245" s="229">
        <v>40.6</v>
      </c>
      <c r="K245" s="229">
        <v>39.200000000000003</v>
      </c>
      <c r="L245" s="229">
        <v>37.700000000000003</v>
      </c>
      <c r="M245" s="229">
        <v>39.799999999999997</v>
      </c>
      <c r="N245" s="229">
        <v>37.5</v>
      </c>
      <c r="O245" s="229">
        <v>39.5</v>
      </c>
      <c r="P245" s="229">
        <v>38.200000000000003</v>
      </c>
      <c r="Q245" s="229">
        <v>37.700350673985476</v>
      </c>
      <c r="R245" s="229">
        <v>34.200000000000003</v>
      </c>
      <c r="S245" s="229">
        <v>40.700000000000003</v>
      </c>
      <c r="T245" s="229">
        <v>36</v>
      </c>
      <c r="U245" s="229">
        <v>39.5</v>
      </c>
      <c r="V245" s="229">
        <v>37.700000000000003</v>
      </c>
      <c r="W245" s="229">
        <v>40.299999999999997</v>
      </c>
      <c r="X245" s="229">
        <v>38</v>
      </c>
      <c r="Y245" s="238">
        <v>41.9</v>
      </c>
      <c r="Z245" s="229">
        <v>38.270000000000003</v>
      </c>
      <c r="AA245" s="237">
        <v>49</v>
      </c>
      <c r="AB245" s="237">
        <v>46.7</v>
      </c>
      <c r="AC245" s="229">
        <v>36.9</v>
      </c>
      <c r="AD245" s="230"/>
      <c r="AE245" s="231"/>
      <c r="AF245" s="231"/>
      <c r="AG245" s="231"/>
      <c r="AH245" s="231"/>
      <c r="AI245" s="231"/>
      <c r="AJ245" s="231"/>
      <c r="AK245" s="231"/>
      <c r="AL245" s="231"/>
      <c r="AM245" s="231"/>
      <c r="AN245" s="231"/>
      <c r="AO245" s="231"/>
      <c r="AP245" s="231"/>
      <c r="AQ245" s="231"/>
      <c r="AR245" s="231"/>
      <c r="AS245" s="231"/>
      <c r="AT245" s="231"/>
      <c r="AU245" s="231"/>
      <c r="AV245" s="231"/>
      <c r="AW245" s="231"/>
      <c r="AX245" s="231"/>
      <c r="AY245" s="231"/>
      <c r="AZ245" s="231"/>
      <c r="BA245" s="231"/>
      <c r="BB245" s="231"/>
      <c r="BC245" s="231"/>
      <c r="BD245" s="231"/>
      <c r="BE245" s="231"/>
      <c r="BF245" s="231"/>
      <c r="BG245" s="231"/>
      <c r="BH245" s="231"/>
      <c r="BI245" s="231"/>
      <c r="BJ245" s="231"/>
      <c r="BK245" s="231"/>
      <c r="BL245" s="231"/>
      <c r="BM245" s="232">
        <v>1</v>
      </c>
    </row>
    <row r="246" spans="1:65">
      <c r="A246" s="30"/>
      <c r="B246" s="19">
        <v>1</v>
      </c>
      <c r="C246" s="9">
        <v>2</v>
      </c>
      <c r="D246" s="239">
        <v>44.7</v>
      </c>
      <c r="E246" s="233">
        <v>37.773124912630891</v>
      </c>
      <c r="F246" s="233">
        <v>39.700000000000003</v>
      </c>
      <c r="G246" s="233">
        <v>40</v>
      </c>
      <c r="H246" s="233">
        <v>41.119900000000001</v>
      </c>
      <c r="I246" s="233">
        <v>42</v>
      </c>
      <c r="J246" s="233">
        <v>39.5</v>
      </c>
      <c r="K246" s="233">
        <v>37.700000000000003</v>
      </c>
      <c r="L246" s="233">
        <v>38</v>
      </c>
      <c r="M246" s="233">
        <v>38.6</v>
      </c>
      <c r="N246" s="233">
        <v>37.1</v>
      </c>
      <c r="O246" s="233">
        <v>36.6</v>
      </c>
      <c r="P246" s="233">
        <v>38.700000000000003</v>
      </c>
      <c r="Q246" s="233">
        <v>38.228197335780003</v>
      </c>
      <c r="R246" s="233">
        <v>34.6</v>
      </c>
      <c r="S246" s="233">
        <v>40.5</v>
      </c>
      <c r="T246" s="233">
        <v>38</v>
      </c>
      <c r="U246" s="233">
        <v>38.799999999999997</v>
      </c>
      <c r="V246" s="233">
        <v>37.5</v>
      </c>
      <c r="W246" s="233">
        <v>39.700000000000003</v>
      </c>
      <c r="X246" s="233">
        <v>38</v>
      </c>
      <c r="Y246" s="233">
        <v>40</v>
      </c>
      <c r="Z246" s="233">
        <v>36.200000000000003</v>
      </c>
      <c r="AA246" s="239">
        <v>50</v>
      </c>
      <c r="AB246" s="239">
        <v>44.8</v>
      </c>
      <c r="AC246" s="233">
        <v>36.5</v>
      </c>
      <c r="AD246" s="230"/>
      <c r="AE246" s="231"/>
      <c r="AF246" s="231"/>
      <c r="AG246" s="231"/>
      <c r="AH246" s="231"/>
      <c r="AI246" s="231"/>
      <c r="AJ246" s="231"/>
      <c r="AK246" s="231"/>
      <c r="AL246" s="231"/>
      <c r="AM246" s="231"/>
      <c r="AN246" s="231"/>
      <c r="AO246" s="231"/>
      <c r="AP246" s="231"/>
      <c r="AQ246" s="231"/>
      <c r="AR246" s="231"/>
      <c r="AS246" s="231"/>
      <c r="AT246" s="231"/>
      <c r="AU246" s="231"/>
      <c r="AV246" s="231"/>
      <c r="AW246" s="231"/>
      <c r="AX246" s="231"/>
      <c r="AY246" s="231"/>
      <c r="AZ246" s="231"/>
      <c r="BA246" s="231"/>
      <c r="BB246" s="231"/>
      <c r="BC246" s="231"/>
      <c r="BD246" s="231"/>
      <c r="BE246" s="231"/>
      <c r="BF246" s="231"/>
      <c r="BG246" s="231"/>
      <c r="BH246" s="231"/>
      <c r="BI246" s="231"/>
      <c r="BJ246" s="231"/>
      <c r="BK246" s="231"/>
      <c r="BL246" s="231"/>
      <c r="BM246" s="232">
        <v>18</v>
      </c>
    </row>
    <row r="247" spans="1:65">
      <c r="A247" s="30"/>
      <c r="B247" s="19">
        <v>1</v>
      </c>
      <c r="C247" s="9">
        <v>3</v>
      </c>
      <c r="D247" s="239">
        <v>46.19</v>
      </c>
      <c r="E247" s="233">
        <v>37.658172004775466</v>
      </c>
      <c r="F247" s="233">
        <v>39.200000000000003</v>
      </c>
      <c r="G247" s="233">
        <v>42</v>
      </c>
      <c r="H247" s="233">
        <v>40.707099999999997</v>
      </c>
      <c r="I247" s="233">
        <v>44</v>
      </c>
      <c r="J247" s="233">
        <v>39.299999999999997</v>
      </c>
      <c r="K247" s="233">
        <v>39.200000000000003</v>
      </c>
      <c r="L247" s="233">
        <v>36.9</v>
      </c>
      <c r="M247" s="233">
        <v>38.4</v>
      </c>
      <c r="N247" s="233">
        <v>37.200000000000003</v>
      </c>
      <c r="O247" s="233">
        <v>37.5</v>
      </c>
      <c r="P247" s="233">
        <v>39.200000000000003</v>
      </c>
      <c r="Q247" s="233">
        <v>37.546289279151104</v>
      </c>
      <c r="R247" s="233">
        <v>34.799999999999997</v>
      </c>
      <c r="S247" s="233">
        <v>39.6</v>
      </c>
      <c r="T247" s="233">
        <v>38</v>
      </c>
      <c r="U247" s="233">
        <v>38.9</v>
      </c>
      <c r="V247" s="233">
        <v>37.1</v>
      </c>
      <c r="W247" s="233">
        <v>39.700000000000003</v>
      </c>
      <c r="X247" s="233">
        <v>39</v>
      </c>
      <c r="Y247" s="233">
        <v>40.1</v>
      </c>
      <c r="Z247" s="233"/>
      <c r="AA247" s="239">
        <v>49</v>
      </c>
      <c r="AB247" s="239">
        <v>48.5</v>
      </c>
      <c r="AC247" s="233">
        <v>37.1</v>
      </c>
      <c r="AD247" s="230"/>
      <c r="AE247" s="231"/>
      <c r="AF247" s="231"/>
      <c r="AG247" s="231"/>
      <c r="AH247" s="231"/>
      <c r="AI247" s="231"/>
      <c r="AJ247" s="231"/>
      <c r="AK247" s="231"/>
      <c r="AL247" s="231"/>
      <c r="AM247" s="231"/>
      <c r="AN247" s="231"/>
      <c r="AO247" s="231"/>
      <c r="AP247" s="231"/>
      <c r="AQ247" s="231"/>
      <c r="AR247" s="231"/>
      <c r="AS247" s="231"/>
      <c r="AT247" s="231"/>
      <c r="AU247" s="231"/>
      <c r="AV247" s="231"/>
      <c r="AW247" s="231"/>
      <c r="AX247" s="231"/>
      <c r="AY247" s="231"/>
      <c r="AZ247" s="231"/>
      <c r="BA247" s="231"/>
      <c r="BB247" s="231"/>
      <c r="BC247" s="231"/>
      <c r="BD247" s="231"/>
      <c r="BE247" s="231"/>
      <c r="BF247" s="231"/>
      <c r="BG247" s="231"/>
      <c r="BH247" s="231"/>
      <c r="BI247" s="231"/>
      <c r="BJ247" s="231"/>
      <c r="BK247" s="231"/>
      <c r="BL247" s="231"/>
      <c r="BM247" s="232">
        <v>16</v>
      </c>
    </row>
    <row r="248" spans="1:65">
      <c r="A248" s="30"/>
      <c r="B248" s="19">
        <v>1</v>
      </c>
      <c r="C248" s="9">
        <v>4</v>
      </c>
      <c r="D248" s="239">
        <v>45.19</v>
      </c>
      <c r="E248" s="233">
        <v>38.043466663037648</v>
      </c>
      <c r="F248" s="233">
        <v>40.299999999999997</v>
      </c>
      <c r="G248" s="233">
        <v>41</v>
      </c>
      <c r="H248" s="233">
        <v>40.491900000000001</v>
      </c>
      <c r="I248" s="233">
        <v>44</v>
      </c>
      <c r="J248" s="233">
        <v>39.200000000000003</v>
      </c>
      <c r="K248" s="233">
        <v>38.9</v>
      </c>
      <c r="L248" s="233">
        <v>39</v>
      </c>
      <c r="M248" s="233">
        <v>39.200000000000003</v>
      </c>
      <c r="N248" s="233">
        <v>37.700000000000003</v>
      </c>
      <c r="O248" s="233">
        <v>40.6</v>
      </c>
      <c r="P248" s="233">
        <v>37.6</v>
      </c>
      <c r="Q248" s="233">
        <v>37.038083339532733</v>
      </c>
      <c r="R248" s="233">
        <v>33.9</v>
      </c>
      <c r="S248" s="233">
        <v>40.700000000000003</v>
      </c>
      <c r="T248" s="233">
        <v>37</v>
      </c>
      <c r="U248" s="233">
        <v>37.5</v>
      </c>
      <c r="V248" s="233">
        <v>36.1</v>
      </c>
      <c r="W248" s="233">
        <v>40.4</v>
      </c>
      <c r="X248" s="233">
        <v>39</v>
      </c>
      <c r="Y248" s="233">
        <v>39.799999999999997</v>
      </c>
      <c r="Z248" s="233">
        <v>35.770000000000003</v>
      </c>
      <c r="AA248" s="239">
        <v>49</v>
      </c>
      <c r="AB248" s="239">
        <v>45</v>
      </c>
      <c r="AC248" s="233">
        <v>37.799999999999997</v>
      </c>
      <c r="AD248" s="230"/>
      <c r="AE248" s="231"/>
      <c r="AF248" s="231"/>
      <c r="AG248" s="231"/>
      <c r="AH248" s="231"/>
      <c r="AI248" s="231"/>
      <c r="AJ248" s="231"/>
      <c r="AK248" s="231"/>
      <c r="AL248" s="231"/>
      <c r="AM248" s="231"/>
      <c r="AN248" s="231"/>
      <c r="AO248" s="231"/>
      <c r="AP248" s="231"/>
      <c r="AQ248" s="231"/>
      <c r="AR248" s="231"/>
      <c r="AS248" s="231"/>
      <c r="AT248" s="231"/>
      <c r="AU248" s="231"/>
      <c r="AV248" s="231"/>
      <c r="AW248" s="231"/>
      <c r="AX248" s="231"/>
      <c r="AY248" s="231"/>
      <c r="AZ248" s="231"/>
      <c r="BA248" s="231"/>
      <c r="BB248" s="231"/>
      <c r="BC248" s="231"/>
      <c r="BD248" s="231"/>
      <c r="BE248" s="231"/>
      <c r="BF248" s="231"/>
      <c r="BG248" s="231"/>
      <c r="BH248" s="231"/>
      <c r="BI248" s="231"/>
      <c r="BJ248" s="231"/>
      <c r="BK248" s="231"/>
      <c r="BL248" s="231"/>
      <c r="BM248" s="232">
        <v>38.692196815965552</v>
      </c>
    </row>
    <row r="249" spans="1:65">
      <c r="A249" s="30"/>
      <c r="B249" s="19">
        <v>1</v>
      </c>
      <c r="C249" s="9">
        <v>5</v>
      </c>
      <c r="D249" s="239">
        <v>45.85</v>
      </c>
      <c r="E249" s="233">
        <v>37.744005904794555</v>
      </c>
      <c r="F249" s="233">
        <v>39.4</v>
      </c>
      <c r="G249" s="233">
        <v>40</v>
      </c>
      <c r="H249" s="233">
        <v>41.020400000000002</v>
      </c>
      <c r="I249" s="233">
        <v>43</v>
      </c>
      <c r="J249" s="233">
        <v>39.6</v>
      </c>
      <c r="K249" s="233">
        <v>42.3</v>
      </c>
      <c r="L249" s="233">
        <v>37.9</v>
      </c>
      <c r="M249" s="233">
        <v>39.5</v>
      </c>
      <c r="N249" s="233">
        <v>36.5</v>
      </c>
      <c r="O249" s="233">
        <v>37.6</v>
      </c>
      <c r="P249" s="233">
        <v>39.1</v>
      </c>
      <c r="Q249" s="233">
        <v>37.094956282375918</v>
      </c>
      <c r="R249" s="233">
        <v>34.9</v>
      </c>
      <c r="S249" s="233">
        <v>41.1</v>
      </c>
      <c r="T249" s="233">
        <v>36</v>
      </c>
      <c r="U249" s="233">
        <v>37.9</v>
      </c>
      <c r="V249" s="233">
        <v>36.6</v>
      </c>
      <c r="W249" s="233">
        <v>39.9</v>
      </c>
      <c r="X249" s="233">
        <v>39</v>
      </c>
      <c r="Y249" s="233">
        <v>38.9</v>
      </c>
      <c r="Z249" s="233">
        <v>35.58</v>
      </c>
      <c r="AA249" s="239">
        <v>48</v>
      </c>
      <c r="AB249" s="239">
        <v>48.7</v>
      </c>
      <c r="AC249" s="233">
        <v>36.700000000000003</v>
      </c>
      <c r="AD249" s="230"/>
      <c r="AE249" s="231"/>
      <c r="AF249" s="231"/>
      <c r="AG249" s="231"/>
      <c r="AH249" s="231"/>
      <c r="AI249" s="231"/>
      <c r="AJ249" s="231"/>
      <c r="AK249" s="231"/>
      <c r="AL249" s="231"/>
      <c r="AM249" s="231"/>
      <c r="AN249" s="231"/>
      <c r="AO249" s="231"/>
      <c r="AP249" s="231"/>
      <c r="AQ249" s="231"/>
      <c r="AR249" s="231"/>
      <c r="AS249" s="231"/>
      <c r="AT249" s="231"/>
      <c r="AU249" s="231"/>
      <c r="AV249" s="231"/>
      <c r="AW249" s="231"/>
      <c r="AX249" s="231"/>
      <c r="AY249" s="231"/>
      <c r="AZ249" s="231"/>
      <c r="BA249" s="231"/>
      <c r="BB249" s="231"/>
      <c r="BC249" s="231"/>
      <c r="BD249" s="231"/>
      <c r="BE249" s="231"/>
      <c r="BF249" s="231"/>
      <c r="BG249" s="231"/>
      <c r="BH249" s="231"/>
      <c r="BI249" s="231"/>
      <c r="BJ249" s="231"/>
      <c r="BK249" s="231"/>
      <c r="BL249" s="231"/>
      <c r="BM249" s="232">
        <v>27</v>
      </c>
    </row>
    <row r="250" spans="1:65">
      <c r="A250" s="30"/>
      <c r="B250" s="19">
        <v>1</v>
      </c>
      <c r="C250" s="9">
        <v>6</v>
      </c>
      <c r="D250" s="239">
        <v>45.89</v>
      </c>
      <c r="E250" s="233">
        <v>38.040011452194591</v>
      </c>
      <c r="F250" s="233">
        <v>40.1</v>
      </c>
      <c r="G250" s="233">
        <v>40</v>
      </c>
      <c r="H250" s="233">
        <v>41.8371</v>
      </c>
      <c r="I250" s="233">
        <v>44</v>
      </c>
      <c r="J250" s="233">
        <v>40.200000000000003</v>
      </c>
      <c r="K250" s="233">
        <v>40.5</v>
      </c>
      <c r="L250" s="233">
        <v>37.9</v>
      </c>
      <c r="M250" s="233">
        <v>39.6</v>
      </c>
      <c r="N250" s="233">
        <v>37.799999999999997</v>
      </c>
      <c r="O250" s="233">
        <v>36.5</v>
      </c>
      <c r="P250" s="233">
        <v>39.4</v>
      </c>
      <c r="Q250" s="233">
        <v>38.35258935589659</v>
      </c>
      <c r="R250" s="233">
        <v>33.9</v>
      </c>
      <c r="S250" s="233">
        <v>41.4</v>
      </c>
      <c r="T250" s="233">
        <v>38</v>
      </c>
      <c r="U250" s="233">
        <v>38.5</v>
      </c>
      <c r="V250" s="233">
        <v>35.700000000000003</v>
      </c>
      <c r="W250" s="233">
        <v>39.299999999999997</v>
      </c>
      <c r="X250" s="233">
        <v>38</v>
      </c>
      <c r="Y250" s="233">
        <v>39.799999999999997</v>
      </c>
      <c r="Z250" s="233">
        <v>37.51</v>
      </c>
      <c r="AA250" s="239">
        <v>49</v>
      </c>
      <c r="AB250" s="239">
        <v>49.2</v>
      </c>
      <c r="AC250" s="234">
        <v>44.2</v>
      </c>
      <c r="AD250" s="230"/>
      <c r="AE250" s="231"/>
      <c r="AF250" s="231"/>
      <c r="AG250" s="231"/>
      <c r="AH250" s="231"/>
      <c r="AI250" s="231"/>
      <c r="AJ250" s="231"/>
      <c r="AK250" s="231"/>
      <c r="AL250" s="231"/>
      <c r="AM250" s="231"/>
      <c r="AN250" s="231"/>
      <c r="AO250" s="231"/>
      <c r="AP250" s="231"/>
      <c r="AQ250" s="231"/>
      <c r="AR250" s="231"/>
      <c r="AS250" s="231"/>
      <c r="AT250" s="231"/>
      <c r="AU250" s="231"/>
      <c r="AV250" s="231"/>
      <c r="AW250" s="231"/>
      <c r="AX250" s="231"/>
      <c r="AY250" s="231"/>
      <c r="AZ250" s="231"/>
      <c r="BA250" s="231"/>
      <c r="BB250" s="231"/>
      <c r="BC250" s="231"/>
      <c r="BD250" s="231"/>
      <c r="BE250" s="231"/>
      <c r="BF250" s="231"/>
      <c r="BG250" s="231"/>
      <c r="BH250" s="231"/>
      <c r="BI250" s="231"/>
      <c r="BJ250" s="231"/>
      <c r="BK250" s="231"/>
      <c r="BL250" s="231"/>
      <c r="BM250" s="235"/>
    </row>
    <row r="251" spans="1:65">
      <c r="A251" s="30"/>
      <c r="B251" s="20" t="s">
        <v>267</v>
      </c>
      <c r="C251" s="12"/>
      <c r="D251" s="236">
        <v>45.478333333333332</v>
      </c>
      <c r="E251" s="236">
        <v>38.031799056087614</v>
      </c>
      <c r="F251" s="236">
        <v>39.68333333333333</v>
      </c>
      <c r="G251" s="236">
        <v>40.666666666666664</v>
      </c>
      <c r="H251" s="236">
        <v>40.759316666666663</v>
      </c>
      <c r="I251" s="236">
        <v>43.333333333333336</v>
      </c>
      <c r="J251" s="236">
        <v>39.733333333333327</v>
      </c>
      <c r="K251" s="236">
        <v>39.633333333333333</v>
      </c>
      <c r="L251" s="236">
        <v>37.9</v>
      </c>
      <c r="M251" s="236">
        <v>39.18333333333333</v>
      </c>
      <c r="N251" s="236">
        <v>37.300000000000004</v>
      </c>
      <c r="O251" s="236">
        <v>38.049999999999997</v>
      </c>
      <c r="P251" s="236">
        <v>38.700000000000003</v>
      </c>
      <c r="Q251" s="236">
        <v>37.660077711120302</v>
      </c>
      <c r="R251" s="236">
        <v>34.383333333333333</v>
      </c>
      <c r="S251" s="236">
        <v>40.666666666666664</v>
      </c>
      <c r="T251" s="236">
        <v>37.166666666666664</v>
      </c>
      <c r="U251" s="236">
        <v>38.516666666666666</v>
      </c>
      <c r="V251" s="236">
        <v>36.783333333333331</v>
      </c>
      <c r="W251" s="236">
        <v>39.883333333333333</v>
      </c>
      <c r="X251" s="236">
        <v>38.5</v>
      </c>
      <c r="Y251" s="236">
        <v>40.083333333333336</v>
      </c>
      <c r="Z251" s="236">
        <v>36.665999999999997</v>
      </c>
      <c r="AA251" s="236">
        <v>49</v>
      </c>
      <c r="AB251" s="236">
        <v>47.15</v>
      </c>
      <c r="AC251" s="236">
        <v>38.199999999999996</v>
      </c>
      <c r="AD251" s="230"/>
      <c r="AE251" s="231"/>
      <c r="AF251" s="231"/>
      <c r="AG251" s="231"/>
      <c r="AH251" s="231"/>
      <c r="AI251" s="231"/>
      <c r="AJ251" s="231"/>
      <c r="AK251" s="231"/>
      <c r="AL251" s="231"/>
      <c r="AM251" s="231"/>
      <c r="AN251" s="231"/>
      <c r="AO251" s="231"/>
      <c r="AP251" s="231"/>
      <c r="AQ251" s="231"/>
      <c r="AR251" s="231"/>
      <c r="AS251" s="231"/>
      <c r="AT251" s="231"/>
      <c r="AU251" s="231"/>
      <c r="AV251" s="231"/>
      <c r="AW251" s="231"/>
      <c r="AX251" s="231"/>
      <c r="AY251" s="231"/>
      <c r="AZ251" s="231"/>
      <c r="BA251" s="231"/>
      <c r="BB251" s="231"/>
      <c r="BC251" s="231"/>
      <c r="BD251" s="231"/>
      <c r="BE251" s="231"/>
      <c r="BF251" s="231"/>
      <c r="BG251" s="231"/>
      <c r="BH251" s="231"/>
      <c r="BI251" s="231"/>
      <c r="BJ251" s="231"/>
      <c r="BK251" s="231"/>
      <c r="BL251" s="231"/>
      <c r="BM251" s="235"/>
    </row>
    <row r="252" spans="1:65">
      <c r="A252" s="30"/>
      <c r="B252" s="3" t="s">
        <v>268</v>
      </c>
      <c r="C252" s="29"/>
      <c r="D252" s="233">
        <v>45.519999999999996</v>
      </c>
      <c r="E252" s="233">
        <v>37.906568182412741</v>
      </c>
      <c r="F252" s="233">
        <v>39.549999999999997</v>
      </c>
      <c r="G252" s="233">
        <v>40.5</v>
      </c>
      <c r="H252" s="233">
        <v>40.863749999999996</v>
      </c>
      <c r="I252" s="233">
        <v>43.5</v>
      </c>
      <c r="J252" s="233">
        <v>39.549999999999997</v>
      </c>
      <c r="K252" s="233">
        <v>39.200000000000003</v>
      </c>
      <c r="L252" s="233">
        <v>37.9</v>
      </c>
      <c r="M252" s="233">
        <v>39.35</v>
      </c>
      <c r="N252" s="233">
        <v>37.35</v>
      </c>
      <c r="O252" s="233">
        <v>37.549999999999997</v>
      </c>
      <c r="P252" s="233">
        <v>38.900000000000006</v>
      </c>
      <c r="Q252" s="233">
        <v>37.62331997656829</v>
      </c>
      <c r="R252" s="233">
        <v>34.400000000000006</v>
      </c>
      <c r="S252" s="233">
        <v>40.700000000000003</v>
      </c>
      <c r="T252" s="233">
        <v>37.5</v>
      </c>
      <c r="U252" s="233">
        <v>38.65</v>
      </c>
      <c r="V252" s="233">
        <v>36.85</v>
      </c>
      <c r="W252" s="233">
        <v>39.799999999999997</v>
      </c>
      <c r="X252" s="233">
        <v>38.5</v>
      </c>
      <c r="Y252" s="233">
        <v>39.9</v>
      </c>
      <c r="Z252" s="233">
        <v>36.200000000000003</v>
      </c>
      <c r="AA252" s="233">
        <v>49</v>
      </c>
      <c r="AB252" s="233">
        <v>47.6</v>
      </c>
      <c r="AC252" s="233">
        <v>37</v>
      </c>
      <c r="AD252" s="230"/>
      <c r="AE252" s="231"/>
      <c r="AF252" s="231"/>
      <c r="AG252" s="231"/>
      <c r="AH252" s="231"/>
      <c r="AI252" s="231"/>
      <c r="AJ252" s="231"/>
      <c r="AK252" s="231"/>
      <c r="AL252" s="231"/>
      <c r="AM252" s="231"/>
      <c r="AN252" s="231"/>
      <c r="AO252" s="231"/>
      <c r="AP252" s="231"/>
      <c r="AQ252" s="231"/>
      <c r="AR252" s="231"/>
      <c r="AS252" s="231"/>
      <c r="AT252" s="231"/>
      <c r="AU252" s="231"/>
      <c r="AV252" s="231"/>
      <c r="AW252" s="231"/>
      <c r="AX252" s="231"/>
      <c r="AY252" s="231"/>
      <c r="AZ252" s="231"/>
      <c r="BA252" s="231"/>
      <c r="BB252" s="231"/>
      <c r="BC252" s="231"/>
      <c r="BD252" s="231"/>
      <c r="BE252" s="231"/>
      <c r="BF252" s="231"/>
      <c r="BG252" s="231"/>
      <c r="BH252" s="231"/>
      <c r="BI252" s="231"/>
      <c r="BJ252" s="231"/>
      <c r="BK252" s="231"/>
      <c r="BL252" s="231"/>
      <c r="BM252" s="235"/>
    </row>
    <row r="253" spans="1:65">
      <c r="A253" s="30"/>
      <c r="B253" s="3" t="s">
        <v>269</v>
      </c>
      <c r="C253" s="29"/>
      <c r="D253" s="24">
        <v>0.58077247409520549</v>
      </c>
      <c r="E253" s="24">
        <v>0.46902533487009646</v>
      </c>
      <c r="F253" s="24">
        <v>0.43550736694878767</v>
      </c>
      <c r="G253" s="24">
        <v>0.81649658092772603</v>
      </c>
      <c r="H253" s="24">
        <v>0.81705985684444604</v>
      </c>
      <c r="I253" s="24">
        <v>0.81649658092772603</v>
      </c>
      <c r="J253" s="24">
        <v>0.55015149428740751</v>
      </c>
      <c r="K253" s="24">
        <v>1.5819818793736737</v>
      </c>
      <c r="L253" s="24">
        <v>0.67230945255886465</v>
      </c>
      <c r="M253" s="24">
        <v>0.56715665090578482</v>
      </c>
      <c r="N253" s="24">
        <v>0.47749345545253252</v>
      </c>
      <c r="O253" s="24">
        <v>1.6501515081955354</v>
      </c>
      <c r="P253" s="24">
        <v>0.68702256149270613</v>
      </c>
      <c r="Q253" s="24">
        <v>0.55193137841128348</v>
      </c>
      <c r="R253" s="24">
        <v>0.44459719597256386</v>
      </c>
      <c r="S253" s="24">
        <v>0.61535897382476357</v>
      </c>
      <c r="T253" s="24">
        <v>0.98319208025017502</v>
      </c>
      <c r="U253" s="24">
        <v>0.72226495600068163</v>
      </c>
      <c r="V253" s="24">
        <v>0.79099093968683754</v>
      </c>
      <c r="W253" s="24">
        <v>0.41190613817551464</v>
      </c>
      <c r="X253" s="24">
        <v>0.54772255750516607</v>
      </c>
      <c r="Y253" s="24">
        <v>0.98674549234676856</v>
      </c>
      <c r="Z253" s="24">
        <v>1.1709526036522575</v>
      </c>
      <c r="AA253" s="24">
        <v>0.63245553203367588</v>
      </c>
      <c r="AB253" s="24">
        <v>1.9377822375076119</v>
      </c>
      <c r="AC253" s="24">
        <v>2.9732137494637021</v>
      </c>
      <c r="AD253" s="154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87</v>
      </c>
      <c r="C254" s="29"/>
      <c r="D254" s="13">
        <v>1.2770311300513919E-2</v>
      </c>
      <c r="E254" s="13">
        <v>1.233245196153878E-2</v>
      </c>
      <c r="F254" s="13">
        <v>1.0974566155786335E-2</v>
      </c>
      <c r="G254" s="13">
        <v>2.0077784776911297E-2</v>
      </c>
      <c r="H254" s="13">
        <v>2.0045965527990438E-2</v>
      </c>
      <c r="I254" s="13">
        <v>1.884222879063983E-2</v>
      </c>
      <c r="J254" s="13">
        <v>1.3846094654884419E-2</v>
      </c>
      <c r="K254" s="13">
        <v>3.9915438503961488E-2</v>
      </c>
      <c r="L254" s="13">
        <v>1.7739035687568988E-2</v>
      </c>
      <c r="M254" s="13">
        <v>1.4474436007803952E-2</v>
      </c>
      <c r="N254" s="13">
        <v>1.2801433122051809E-2</v>
      </c>
      <c r="O254" s="13">
        <v>4.3367976562300535E-2</v>
      </c>
      <c r="P254" s="13">
        <v>1.7752520968803774E-2</v>
      </c>
      <c r="Q254" s="13">
        <v>1.4655609121281997E-2</v>
      </c>
      <c r="R254" s="13">
        <v>1.293060191873671E-2</v>
      </c>
      <c r="S254" s="13">
        <v>1.5131778044871235E-2</v>
      </c>
      <c r="T254" s="13">
        <v>2.6453598571753591E-2</v>
      </c>
      <c r="U254" s="13">
        <v>1.8752010973622196E-2</v>
      </c>
      <c r="V254" s="13">
        <v>2.1504058170009176E-2</v>
      </c>
      <c r="W254" s="13">
        <v>1.0327776134780977E-2</v>
      </c>
      <c r="X254" s="13">
        <v>1.4226559935199119E-2</v>
      </c>
      <c r="Y254" s="13">
        <v>2.4617351160418341E-2</v>
      </c>
      <c r="Z254" s="13">
        <v>3.1935651656909876E-2</v>
      </c>
      <c r="AA254" s="13">
        <v>1.2907255755789304E-2</v>
      </c>
      <c r="AB254" s="13">
        <v>4.1098244697934508E-2</v>
      </c>
      <c r="AC254" s="13">
        <v>7.7832820666589073E-2</v>
      </c>
      <c r="AD254" s="154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270</v>
      </c>
      <c r="C255" s="29"/>
      <c r="D255" s="13">
        <v>0.17538772868455021</v>
      </c>
      <c r="E255" s="13">
        <v>-1.7067983061779479E-2</v>
      </c>
      <c r="F255" s="13">
        <v>2.5615927730389343E-2</v>
      </c>
      <c r="G255" s="13">
        <v>5.1030182134460533E-2</v>
      </c>
      <c r="H255" s="13">
        <v>5.3424721799413488E-2</v>
      </c>
      <c r="I255" s="13">
        <v>0.11995019407770391</v>
      </c>
      <c r="J255" s="13">
        <v>2.6908177954325208E-2</v>
      </c>
      <c r="K255" s="13">
        <v>2.43236775064537E-2</v>
      </c>
      <c r="L255" s="13">
        <v>-2.047433025665446E-2</v>
      </c>
      <c r="M255" s="13">
        <v>1.2693425491031363E-2</v>
      </c>
      <c r="N255" s="13">
        <v>-3.5981332943884059E-2</v>
      </c>
      <c r="O255" s="13">
        <v>-1.6597579584847089E-2</v>
      </c>
      <c r="P255" s="13">
        <v>2.0167332631859658E-4</v>
      </c>
      <c r="Q255" s="13">
        <v>-2.6675122887294123E-2</v>
      </c>
      <c r="R255" s="13">
        <v>-0.11136259600680654</v>
      </c>
      <c r="S255" s="13">
        <v>5.1030182134460533E-2</v>
      </c>
      <c r="T255" s="13">
        <v>-3.9427333541046439E-2</v>
      </c>
      <c r="U255" s="13">
        <v>-4.5365774947794257E-3</v>
      </c>
      <c r="V255" s="13">
        <v>-4.9334585257887587E-2</v>
      </c>
      <c r="W255" s="13">
        <v>3.0784928626132801E-2</v>
      </c>
      <c r="X255" s="13">
        <v>-4.9673275694246399E-3</v>
      </c>
      <c r="Y255" s="13">
        <v>3.5953929521876038E-2</v>
      </c>
      <c r="Z255" s="13">
        <v>-5.2367065783390343E-2</v>
      </c>
      <c r="AA255" s="13">
        <v>0.26640521945709583</v>
      </c>
      <c r="AB255" s="13">
        <v>0.21859196117147084</v>
      </c>
      <c r="AC255" s="13">
        <v>-1.2720828913039717E-2</v>
      </c>
      <c r="AD255" s="154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271</v>
      </c>
      <c r="C256" s="47"/>
      <c r="D256" s="45">
        <v>3.64</v>
      </c>
      <c r="E256" s="45">
        <v>0.51</v>
      </c>
      <c r="F256" s="45">
        <v>0.41</v>
      </c>
      <c r="G256" s="45">
        <v>0.96</v>
      </c>
      <c r="H256" s="45">
        <v>1.01</v>
      </c>
      <c r="I256" s="45">
        <v>2.44</v>
      </c>
      <c r="J256" s="45">
        <v>0.44</v>
      </c>
      <c r="K256" s="45">
        <v>0.38</v>
      </c>
      <c r="L256" s="45">
        <v>0.57999999999999996</v>
      </c>
      <c r="M256" s="45">
        <v>0.13</v>
      </c>
      <c r="N256" s="45">
        <v>0.91</v>
      </c>
      <c r="O256" s="45">
        <v>0.5</v>
      </c>
      <c r="P256" s="45">
        <v>0.13</v>
      </c>
      <c r="Q256" s="45">
        <v>0.71</v>
      </c>
      <c r="R256" s="45">
        <v>2.54</v>
      </c>
      <c r="S256" s="45">
        <v>0.96</v>
      </c>
      <c r="T256" s="45">
        <v>0.99</v>
      </c>
      <c r="U256" s="45">
        <v>0.24</v>
      </c>
      <c r="V256" s="45">
        <v>1.2</v>
      </c>
      <c r="W256" s="45">
        <v>0.52</v>
      </c>
      <c r="X256" s="45">
        <v>0.25</v>
      </c>
      <c r="Y256" s="45">
        <v>0.64</v>
      </c>
      <c r="Z256" s="45">
        <v>1.27</v>
      </c>
      <c r="AA256" s="45">
        <v>5.6</v>
      </c>
      <c r="AB256" s="45">
        <v>4.57</v>
      </c>
      <c r="AC256" s="45">
        <v>0.41</v>
      </c>
      <c r="AD256" s="154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BM257" s="55"/>
    </row>
    <row r="258" spans="1:65" ht="15">
      <c r="B258" s="8" t="s">
        <v>507</v>
      </c>
      <c r="BM258" s="28" t="s">
        <v>67</v>
      </c>
    </row>
    <row r="259" spans="1:65" ht="15">
      <c r="A259" s="25" t="s">
        <v>33</v>
      </c>
      <c r="B259" s="18" t="s">
        <v>110</v>
      </c>
      <c r="C259" s="15" t="s">
        <v>111</v>
      </c>
      <c r="D259" s="16" t="s">
        <v>227</v>
      </c>
      <c r="E259" s="17" t="s">
        <v>227</v>
      </c>
      <c r="F259" s="17" t="s">
        <v>227</v>
      </c>
      <c r="G259" s="17" t="s">
        <v>227</v>
      </c>
      <c r="H259" s="17" t="s">
        <v>227</v>
      </c>
      <c r="I259" s="17" t="s">
        <v>227</v>
      </c>
      <c r="J259" s="17" t="s">
        <v>227</v>
      </c>
      <c r="K259" s="154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228</v>
      </c>
      <c r="C260" s="9" t="s">
        <v>228</v>
      </c>
      <c r="D260" s="152" t="s">
        <v>232</v>
      </c>
      <c r="E260" s="153" t="s">
        <v>233</v>
      </c>
      <c r="F260" s="153" t="s">
        <v>237</v>
      </c>
      <c r="G260" s="153" t="s">
        <v>238</v>
      </c>
      <c r="H260" s="153" t="s">
        <v>241</v>
      </c>
      <c r="I260" s="153" t="s">
        <v>254</v>
      </c>
      <c r="J260" s="153" t="s">
        <v>257</v>
      </c>
      <c r="K260" s="154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302</v>
      </c>
      <c r="E261" s="11" t="s">
        <v>302</v>
      </c>
      <c r="F261" s="11" t="s">
        <v>303</v>
      </c>
      <c r="G261" s="11" t="s">
        <v>302</v>
      </c>
      <c r="H261" s="11" t="s">
        <v>302</v>
      </c>
      <c r="I261" s="11" t="s">
        <v>302</v>
      </c>
      <c r="J261" s="11" t="s">
        <v>303</v>
      </c>
      <c r="K261" s="15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15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3.7366513236874703</v>
      </c>
      <c r="E263" s="22">
        <v>3.77</v>
      </c>
      <c r="F263" s="22">
        <v>3.9</v>
      </c>
      <c r="G263" s="22">
        <v>3.7913999999999999</v>
      </c>
      <c r="H263" s="22">
        <v>3.6</v>
      </c>
      <c r="I263" s="22">
        <v>4.1500000000000004</v>
      </c>
      <c r="J263" s="22">
        <v>3.9</v>
      </c>
      <c r="K263" s="15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3.8463083534527263</v>
      </c>
      <c r="E264" s="11">
        <v>3.82</v>
      </c>
      <c r="F264" s="11">
        <v>3.9</v>
      </c>
      <c r="G264" s="11">
        <v>3.8672</v>
      </c>
      <c r="H264" s="149">
        <v>4.0999999999999996</v>
      </c>
      <c r="I264" s="11">
        <v>4.1100000000000003</v>
      </c>
      <c r="J264" s="11">
        <v>4.0999999999999996</v>
      </c>
      <c r="K264" s="15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33</v>
      </c>
    </row>
    <row r="265" spans="1:65">
      <c r="A265" s="30"/>
      <c r="B265" s="19">
        <v>1</v>
      </c>
      <c r="C265" s="9">
        <v>3</v>
      </c>
      <c r="D265" s="11">
        <v>3.72467795511532</v>
      </c>
      <c r="E265" s="11">
        <v>3.81</v>
      </c>
      <c r="F265" s="11">
        <v>4</v>
      </c>
      <c r="G265" s="11">
        <v>3.5598999999999998</v>
      </c>
      <c r="H265" s="11">
        <v>3.9</v>
      </c>
      <c r="I265" s="11">
        <v>3.97</v>
      </c>
      <c r="J265" s="11">
        <v>3.9</v>
      </c>
      <c r="K265" s="15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3.8037412578542646</v>
      </c>
      <c r="E266" s="11">
        <v>3.82</v>
      </c>
      <c r="F266" s="11">
        <v>3.9</v>
      </c>
      <c r="G266" s="11">
        <v>3.5459000000000001</v>
      </c>
      <c r="H266" s="11">
        <v>3.7</v>
      </c>
      <c r="I266" s="11">
        <v>3.9099999999999997</v>
      </c>
      <c r="J266" s="11">
        <v>4.0999999999999996</v>
      </c>
      <c r="K266" s="15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3.8642152480962522</v>
      </c>
    </row>
    <row r="267" spans="1:65">
      <c r="A267" s="30"/>
      <c r="B267" s="19">
        <v>1</v>
      </c>
      <c r="C267" s="9">
        <v>5</v>
      </c>
      <c r="D267" s="11">
        <v>3.9098231822884215</v>
      </c>
      <c r="E267" s="11">
        <v>3.73</v>
      </c>
      <c r="F267" s="11">
        <v>4</v>
      </c>
      <c r="G267" s="11">
        <v>4.1689999999999996</v>
      </c>
      <c r="H267" s="11">
        <v>3.7</v>
      </c>
      <c r="I267" s="11">
        <v>4</v>
      </c>
      <c r="J267" s="11">
        <v>3.9</v>
      </c>
      <c r="K267" s="154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28</v>
      </c>
    </row>
    <row r="268" spans="1:65">
      <c r="A268" s="30"/>
      <c r="B268" s="19">
        <v>1</v>
      </c>
      <c r="C268" s="9">
        <v>6</v>
      </c>
      <c r="D268" s="11">
        <v>3.9178383476444001</v>
      </c>
      <c r="E268" s="11">
        <v>3.8</v>
      </c>
      <c r="F268" s="11">
        <v>4</v>
      </c>
      <c r="G268" s="11">
        <v>3.6145999999999998</v>
      </c>
      <c r="H268" s="11">
        <v>3.7</v>
      </c>
      <c r="I268" s="11">
        <v>4</v>
      </c>
      <c r="J268" s="11">
        <v>4</v>
      </c>
      <c r="K268" s="154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267</v>
      </c>
      <c r="C269" s="12"/>
      <c r="D269" s="23">
        <v>3.8231734033404337</v>
      </c>
      <c r="E269" s="23">
        <v>3.7916666666666665</v>
      </c>
      <c r="F269" s="23">
        <v>3.9500000000000006</v>
      </c>
      <c r="G269" s="23">
        <v>3.7579999999999996</v>
      </c>
      <c r="H269" s="23">
        <v>3.7833333333333332</v>
      </c>
      <c r="I269" s="23">
        <v>4.0233333333333334</v>
      </c>
      <c r="J269" s="23">
        <v>3.9833333333333329</v>
      </c>
      <c r="K269" s="15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268</v>
      </c>
      <c r="C270" s="29"/>
      <c r="D270" s="11">
        <v>3.8250248056534955</v>
      </c>
      <c r="E270" s="11">
        <v>3.8049999999999997</v>
      </c>
      <c r="F270" s="11">
        <v>3.95</v>
      </c>
      <c r="G270" s="11">
        <v>3.7029999999999998</v>
      </c>
      <c r="H270" s="11">
        <v>3.7</v>
      </c>
      <c r="I270" s="11">
        <v>4</v>
      </c>
      <c r="J270" s="11">
        <v>3.95</v>
      </c>
      <c r="K270" s="154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269</v>
      </c>
      <c r="C271" s="29"/>
      <c r="D271" s="24">
        <v>8.3150338129489187E-2</v>
      </c>
      <c r="E271" s="24">
        <v>3.5449494589721069E-2</v>
      </c>
      <c r="F271" s="24">
        <v>5.4772255750516662E-2</v>
      </c>
      <c r="G271" s="24">
        <v>0.23948059629122345</v>
      </c>
      <c r="H271" s="24">
        <v>0.18348478592697159</v>
      </c>
      <c r="I271" s="24">
        <v>8.9814623902050084E-2</v>
      </c>
      <c r="J271" s="24">
        <v>9.8319208025017382E-2</v>
      </c>
      <c r="K271" s="209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  <c r="BI271" s="210"/>
      <c r="BJ271" s="210"/>
      <c r="BK271" s="210"/>
      <c r="BL271" s="210"/>
      <c r="BM271" s="56"/>
    </row>
    <row r="272" spans="1:65">
      <c r="A272" s="30"/>
      <c r="B272" s="3" t="s">
        <v>87</v>
      </c>
      <c r="C272" s="29"/>
      <c r="D272" s="13">
        <v>2.1749036561312645E-2</v>
      </c>
      <c r="E272" s="13">
        <v>9.3493172544319297E-3</v>
      </c>
      <c r="F272" s="13">
        <v>1.3866393860890293E-2</v>
      </c>
      <c r="G272" s="13">
        <v>6.3725544516025412E-2</v>
      </c>
      <c r="H272" s="13">
        <v>4.8498181302283241E-2</v>
      </c>
      <c r="I272" s="13">
        <v>2.2323435932572515E-2</v>
      </c>
      <c r="J272" s="13">
        <v>2.4682646366113153E-2</v>
      </c>
      <c r="K272" s="154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270</v>
      </c>
      <c r="C273" s="29"/>
      <c r="D273" s="13">
        <v>-1.0621003779755389E-2</v>
      </c>
      <c r="E273" s="13">
        <v>-1.8774466941335E-2</v>
      </c>
      <c r="F273" s="13">
        <v>2.2199786087488516E-2</v>
      </c>
      <c r="G273" s="13">
        <v>-2.7486887059042786E-2</v>
      </c>
      <c r="H273" s="13">
        <v>-2.0931006574430921E-2</v>
      </c>
      <c r="I273" s="13">
        <v>4.1177334858732983E-2</v>
      </c>
      <c r="J273" s="13">
        <v>3.0825944619872203E-2</v>
      </c>
      <c r="K273" s="154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271</v>
      </c>
      <c r="C274" s="47"/>
      <c r="D274" s="45">
        <v>0</v>
      </c>
      <c r="E274" s="45">
        <v>0.33</v>
      </c>
      <c r="F274" s="45">
        <v>1.31</v>
      </c>
      <c r="G274" s="45">
        <v>0.67</v>
      </c>
      <c r="H274" s="45">
        <v>0.41</v>
      </c>
      <c r="I274" s="45">
        <v>2.0699999999999998</v>
      </c>
      <c r="J274" s="45">
        <v>1.66</v>
      </c>
      <c r="K274" s="15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BM275" s="55"/>
    </row>
    <row r="276" spans="1:65" ht="15">
      <c r="B276" s="8" t="s">
        <v>508</v>
      </c>
      <c r="BM276" s="28" t="s">
        <v>67</v>
      </c>
    </row>
    <row r="277" spans="1:65" ht="15">
      <c r="A277" s="25" t="s">
        <v>36</v>
      </c>
      <c r="B277" s="18" t="s">
        <v>110</v>
      </c>
      <c r="C277" s="15" t="s">
        <v>111</v>
      </c>
      <c r="D277" s="16" t="s">
        <v>227</v>
      </c>
      <c r="E277" s="17" t="s">
        <v>227</v>
      </c>
      <c r="F277" s="17" t="s">
        <v>227</v>
      </c>
      <c r="G277" s="17" t="s">
        <v>227</v>
      </c>
      <c r="H277" s="17" t="s">
        <v>227</v>
      </c>
      <c r="I277" s="17" t="s">
        <v>227</v>
      </c>
      <c r="J277" s="17" t="s">
        <v>227</v>
      </c>
      <c r="K277" s="154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228</v>
      </c>
      <c r="C278" s="9" t="s">
        <v>228</v>
      </c>
      <c r="D278" s="152" t="s">
        <v>232</v>
      </c>
      <c r="E278" s="153" t="s">
        <v>233</v>
      </c>
      <c r="F278" s="153" t="s">
        <v>237</v>
      </c>
      <c r="G278" s="153" t="s">
        <v>238</v>
      </c>
      <c r="H278" s="153" t="s">
        <v>241</v>
      </c>
      <c r="I278" s="153" t="s">
        <v>254</v>
      </c>
      <c r="J278" s="153" t="s">
        <v>257</v>
      </c>
      <c r="K278" s="154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302</v>
      </c>
      <c r="E279" s="11" t="s">
        <v>302</v>
      </c>
      <c r="F279" s="11" t="s">
        <v>303</v>
      </c>
      <c r="G279" s="11" t="s">
        <v>302</v>
      </c>
      <c r="H279" s="11" t="s">
        <v>302</v>
      </c>
      <c r="I279" s="11" t="s">
        <v>302</v>
      </c>
      <c r="J279" s="11" t="s">
        <v>303</v>
      </c>
      <c r="K279" s="15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15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1.5093628837340767</v>
      </c>
      <c r="E281" s="22">
        <v>1.43</v>
      </c>
      <c r="F281" s="22">
        <v>1.6</v>
      </c>
      <c r="G281" s="22">
        <v>1.3122</v>
      </c>
      <c r="H281" s="22">
        <v>1.3</v>
      </c>
      <c r="I281" s="22">
        <v>1.49</v>
      </c>
      <c r="J281" s="22">
        <v>1.1000000000000001</v>
      </c>
      <c r="K281" s="15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1.5035795852537088</v>
      </c>
      <c r="E282" s="11">
        <v>1.41</v>
      </c>
      <c r="F282" s="11">
        <v>1.7</v>
      </c>
      <c r="G282" s="11">
        <v>1.4081999999999999</v>
      </c>
      <c r="H282" s="11">
        <v>1.5</v>
      </c>
      <c r="I282" s="11">
        <v>1.5</v>
      </c>
      <c r="J282" s="11">
        <v>1.3</v>
      </c>
      <c r="K282" s="15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34</v>
      </c>
    </row>
    <row r="283" spans="1:65">
      <c r="A283" s="30"/>
      <c r="B283" s="19">
        <v>1</v>
      </c>
      <c r="C283" s="9">
        <v>3</v>
      </c>
      <c r="D283" s="11">
        <v>1.4932223193080616</v>
      </c>
      <c r="E283" s="11">
        <v>1.39</v>
      </c>
      <c r="F283" s="11">
        <v>1.8</v>
      </c>
      <c r="G283" s="11">
        <v>1.4012</v>
      </c>
      <c r="H283" s="11">
        <v>1.3</v>
      </c>
      <c r="I283" s="11">
        <v>1.52</v>
      </c>
      <c r="J283" s="11">
        <v>1.2</v>
      </c>
      <c r="K283" s="15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1.5258587863860864</v>
      </c>
      <c r="E284" s="11">
        <v>1.42</v>
      </c>
      <c r="F284" s="11">
        <v>1.6</v>
      </c>
      <c r="G284" s="11">
        <v>1.2930999999999999</v>
      </c>
      <c r="H284" s="11">
        <v>1.5</v>
      </c>
      <c r="I284" s="11">
        <v>1.47</v>
      </c>
      <c r="J284" s="11">
        <v>1.4</v>
      </c>
      <c r="K284" s="15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1.4470035925577729</v>
      </c>
    </row>
    <row r="285" spans="1:65">
      <c r="A285" s="30"/>
      <c r="B285" s="19">
        <v>1</v>
      </c>
      <c r="C285" s="9">
        <v>5</v>
      </c>
      <c r="D285" s="11">
        <v>1.5444327040956649</v>
      </c>
      <c r="E285" s="11">
        <v>1.38</v>
      </c>
      <c r="F285" s="11">
        <v>1.6</v>
      </c>
      <c r="G285" s="11">
        <v>1.3546</v>
      </c>
      <c r="H285" s="11">
        <v>1.6</v>
      </c>
      <c r="I285" s="11">
        <v>1.52</v>
      </c>
      <c r="J285" s="11">
        <v>1.2</v>
      </c>
      <c r="K285" s="15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29</v>
      </c>
    </row>
    <row r="286" spans="1:65">
      <c r="A286" s="30"/>
      <c r="B286" s="19">
        <v>1</v>
      </c>
      <c r="C286" s="9">
        <v>6</v>
      </c>
      <c r="D286" s="11">
        <v>1.5716946086488697</v>
      </c>
      <c r="E286" s="11">
        <v>1.46</v>
      </c>
      <c r="F286" s="11">
        <v>1.6</v>
      </c>
      <c r="G286" s="11">
        <v>1.3367</v>
      </c>
      <c r="H286" s="11">
        <v>1.5</v>
      </c>
      <c r="I286" s="11">
        <v>1.53</v>
      </c>
      <c r="J286" s="11">
        <v>1.2</v>
      </c>
      <c r="K286" s="154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267</v>
      </c>
      <c r="C287" s="12"/>
      <c r="D287" s="23">
        <v>1.5246918145710779</v>
      </c>
      <c r="E287" s="23">
        <v>1.4149999999999998</v>
      </c>
      <c r="F287" s="23">
        <v>1.6499999999999997</v>
      </c>
      <c r="G287" s="23">
        <v>1.351</v>
      </c>
      <c r="H287" s="23">
        <v>1.45</v>
      </c>
      <c r="I287" s="23">
        <v>1.5049999999999999</v>
      </c>
      <c r="J287" s="23">
        <v>1.2333333333333334</v>
      </c>
      <c r="K287" s="15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268</v>
      </c>
      <c r="C288" s="29"/>
      <c r="D288" s="11">
        <v>1.5176108350600814</v>
      </c>
      <c r="E288" s="11">
        <v>1.415</v>
      </c>
      <c r="F288" s="11">
        <v>1.6</v>
      </c>
      <c r="G288" s="11">
        <v>1.34565</v>
      </c>
      <c r="H288" s="11">
        <v>1.5</v>
      </c>
      <c r="I288" s="11">
        <v>1.51</v>
      </c>
      <c r="J288" s="11">
        <v>1.2</v>
      </c>
      <c r="K288" s="154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269</v>
      </c>
      <c r="C289" s="29"/>
      <c r="D289" s="24">
        <v>2.9227927305992881E-2</v>
      </c>
      <c r="E289" s="24">
        <v>2.8809720581775892E-2</v>
      </c>
      <c r="F289" s="24">
        <v>8.3666002653407526E-2</v>
      </c>
      <c r="G289" s="24">
        <v>4.6620124409958406E-2</v>
      </c>
      <c r="H289" s="24">
        <v>0.12247448713915891</v>
      </c>
      <c r="I289" s="24">
        <v>2.2583179581272449E-2</v>
      </c>
      <c r="J289" s="24">
        <v>0.10327955589886441</v>
      </c>
      <c r="K289" s="209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  <c r="BI289" s="210"/>
      <c r="BJ289" s="210"/>
      <c r="BK289" s="210"/>
      <c r="BL289" s="210"/>
      <c r="BM289" s="56"/>
    </row>
    <row r="290" spans="1:65">
      <c r="A290" s="30"/>
      <c r="B290" s="3" t="s">
        <v>87</v>
      </c>
      <c r="C290" s="29"/>
      <c r="D290" s="13">
        <v>1.9169727958574502E-2</v>
      </c>
      <c r="E290" s="13">
        <v>2.0360226559558936E-2</v>
      </c>
      <c r="F290" s="13">
        <v>5.0706668274792449E-2</v>
      </c>
      <c r="G290" s="13">
        <v>3.4507864108037314E-2</v>
      </c>
      <c r="H290" s="13">
        <v>8.4465163544247532E-2</v>
      </c>
      <c r="I290" s="13">
        <v>1.5005434937722559E-2</v>
      </c>
      <c r="J290" s="13">
        <v>8.3740180458538704E-2</v>
      </c>
      <c r="K290" s="154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270</v>
      </c>
      <c r="C291" s="29"/>
      <c r="D291" s="13">
        <v>5.3689031881379634E-2</v>
      </c>
      <c r="E291" s="13">
        <v>-2.2117147961742356E-2</v>
      </c>
      <c r="F291" s="13">
        <v>0.14028742463825083</v>
      </c>
      <c r="G291" s="13">
        <v>-6.6346478371953288E-2</v>
      </c>
      <c r="H291" s="13">
        <v>2.0707671063417976E-3</v>
      </c>
      <c r="I291" s="13">
        <v>4.0080347927616833E-2</v>
      </c>
      <c r="J291" s="13">
        <v>-0.14766394521989312</v>
      </c>
      <c r="K291" s="154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271</v>
      </c>
      <c r="C292" s="47"/>
      <c r="D292" s="45">
        <v>0.67</v>
      </c>
      <c r="E292" s="45">
        <v>0.32</v>
      </c>
      <c r="F292" s="45">
        <v>1.81</v>
      </c>
      <c r="G292" s="45">
        <v>0.89</v>
      </c>
      <c r="H292" s="45">
        <v>0</v>
      </c>
      <c r="I292" s="45">
        <v>0.5</v>
      </c>
      <c r="J292" s="45">
        <v>1.96</v>
      </c>
      <c r="K292" s="154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BM293" s="55"/>
    </row>
    <row r="294" spans="1:65" ht="15">
      <c r="B294" s="8" t="s">
        <v>509</v>
      </c>
      <c r="BM294" s="28" t="s">
        <v>67</v>
      </c>
    </row>
    <row r="295" spans="1:65" ht="15">
      <c r="A295" s="25" t="s">
        <v>39</v>
      </c>
      <c r="B295" s="18" t="s">
        <v>110</v>
      </c>
      <c r="C295" s="15" t="s">
        <v>111</v>
      </c>
      <c r="D295" s="16" t="s">
        <v>227</v>
      </c>
      <c r="E295" s="17" t="s">
        <v>227</v>
      </c>
      <c r="F295" s="17" t="s">
        <v>227</v>
      </c>
      <c r="G295" s="17" t="s">
        <v>227</v>
      </c>
      <c r="H295" s="17" t="s">
        <v>227</v>
      </c>
      <c r="I295" s="17" t="s">
        <v>227</v>
      </c>
      <c r="J295" s="17" t="s">
        <v>227</v>
      </c>
      <c r="K295" s="154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228</v>
      </c>
      <c r="C296" s="9" t="s">
        <v>228</v>
      </c>
      <c r="D296" s="152" t="s">
        <v>232</v>
      </c>
      <c r="E296" s="153" t="s">
        <v>233</v>
      </c>
      <c r="F296" s="153" t="s">
        <v>237</v>
      </c>
      <c r="G296" s="153" t="s">
        <v>238</v>
      </c>
      <c r="H296" s="153" t="s">
        <v>241</v>
      </c>
      <c r="I296" s="153" t="s">
        <v>254</v>
      </c>
      <c r="J296" s="153" t="s">
        <v>257</v>
      </c>
      <c r="K296" s="154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302</v>
      </c>
      <c r="E297" s="11" t="s">
        <v>302</v>
      </c>
      <c r="F297" s="11" t="s">
        <v>303</v>
      </c>
      <c r="G297" s="11" t="s">
        <v>302</v>
      </c>
      <c r="H297" s="11" t="s">
        <v>302</v>
      </c>
      <c r="I297" s="11" t="s">
        <v>302</v>
      </c>
      <c r="J297" s="11" t="s">
        <v>303</v>
      </c>
      <c r="K297" s="154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15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8">
        <v>1</v>
      </c>
      <c r="C299" s="14">
        <v>1</v>
      </c>
      <c r="D299" s="22">
        <v>1.3611158582024869</v>
      </c>
      <c r="E299" s="22">
        <v>1.44</v>
      </c>
      <c r="F299" s="22">
        <v>1.4</v>
      </c>
      <c r="G299" s="22">
        <v>1.4074</v>
      </c>
      <c r="H299" s="22">
        <v>1.4</v>
      </c>
      <c r="I299" s="22">
        <v>1.55</v>
      </c>
      <c r="J299" s="148">
        <v>1.6</v>
      </c>
      <c r="K299" s="15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1.4129661887000844</v>
      </c>
      <c r="E300" s="11">
        <v>1.39</v>
      </c>
      <c r="F300" s="11">
        <v>1.4</v>
      </c>
      <c r="G300" s="11">
        <v>1.5103</v>
      </c>
      <c r="H300" s="11">
        <v>1.5</v>
      </c>
      <c r="I300" s="11">
        <v>1.53</v>
      </c>
      <c r="J300" s="150">
        <v>1.7</v>
      </c>
      <c r="K300" s="15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35</v>
      </c>
    </row>
    <row r="301" spans="1:65">
      <c r="A301" s="30"/>
      <c r="B301" s="19">
        <v>1</v>
      </c>
      <c r="C301" s="9">
        <v>3</v>
      </c>
      <c r="D301" s="11">
        <v>1.4536092788172694</v>
      </c>
      <c r="E301" s="11">
        <v>1.42</v>
      </c>
      <c r="F301" s="11">
        <v>1.43</v>
      </c>
      <c r="G301" s="11">
        <v>1.4308000000000001</v>
      </c>
      <c r="H301" s="11">
        <v>1.5</v>
      </c>
      <c r="I301" s="11">
        <v>1.47</v>
      </c>
      <c r="J301" s="150">
        <v>1.6</v>
      </c>
      <c r="K301" s="15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1.4581965711996392</v>
      </c>
      <c r="E302" s="11">
        <v>1.41</v>
      </c>
      <c r="F302" s="149">
        <v>1.32</v>
      </c>
      <c r="G302" s="11">
        <v>1.4652000000000001</v>
      </c>
      <c r="H302" s="11">
        <v>1.5</v>
      </c>
      <c r="I302" s="11">
        <v>1.47</v>
      </c>
      <c r="J302" s="150">
        <v>1.7</v>
      </c>
      <c r="K302" s="15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1.4506774814750489</v>
      </c>
    </row>
    <row r="303" spans="1:65">
      <c r="A303" s="30"/>
      <c r="B303" s="19">
        <v>1</v>
      </c>
      <c r="C303" s="9">
        <v>5</v>
      </c>
      <c r="D303" s="11">
        <v>1.4862374897919446</v>
      </c>
      <c r="E303" s="11">
        <v>1.4</v>
      </c>
      <c r="F303" s="11">
        <v>1.4</v>
      </c>
      <c r="G303" s="11">
        <v>1.4478</v>
      </c>
      <c r="H303" s="11">
        <v>1.4</v>
      </c>
      <c r="I303" s="11">
        <v>1.5</v>
      </c>
      <c r="J303" s="150">
        <v>1.6</v>
      </c>
      <c r="K303" s="154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30</v>
      </c>
    </row>
    <row r="304" spans="1:65">
      <c r="A304" s="30"/>
      <c r="B304" s="19">
        <v>1</v>
      </c>
      <c r="C304" s="9">
        <v>6</v>
      </c>
      <c r="D304" s="11">
        <v>1.5188639463903373</v>
      </c>
      <c r="E304" s="11">
        <v>1.44</v>
      </c>
      <c r="F304" s="11">
        <v>1.4</v>
      </c>
      <c r="G304" s="11">
        <v>1.4859</v>
      </c>
      <c r="H304" s="11">
        <v>1.5</v>
      </c>
      <c r="I304" s="11">
        <v>1.53</v>
      </c>
      <c r="J304" s="150">
        <v>1.7</v>
      </c>
      <c r="K304" s="154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267</v>
      </c>
      <c r="C305" s="12"/>
      <c r="D305" s="23">
        <v>1.4484982221836269</v>
      </c>
      <c r="E305" s="23">
        <v>1.4166666666666667</v>
      </c>
      <c r="F305" s="23">
        <v>1.3916666666666666</v>
      </c>
      <c r="G305" s="23">
        <v>1.4578999999999998</v>
      </c>
      <c r="H305" s="23">
        <v>1.4666666666666668</v>
      </c>
      <c r="I305" s="23">
        <v>1.5083333333333331</v>
      </c>
      <c r="J305" s="23">
        <v>1.6500000000000001</v>
      </c>
      <c r="K305" s="154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268</v>
      </c>
      <c r="C306" s="29"/>
      <c r="D306" s="11">
        <v>1.4559029250084543</v>
      </c>
      <c r="E306" s="11">
        <v>1.415</v>
      </c>
      <c r="F306" s="11">
        <v>1.4</v>
      </c>
      <c r="G306" s="11">
        <v>1.4565000000000001</v>
      </c>
      <c r="H306" s="11">
        <v>1.5</v>
      </c>
      <c r="I306" s="11">
        <v>1.5150000000000001</v>
      </c>
      <c r="J306" s="11">
        <v>1.65</v>
      </c>
      <c r="K306" s="154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269</v>
      </c>
      <c r="C307" s="29"/>
      <c r="D307" s="24">
        <v>5.5486883629743966E-2</v>
      </c>
      <c r="E307" s="24">
        <v>2.0655911179772911E-2</v>
      </c>
      <c r="F307" s="24">
        <v>3.7103458958251623E-2</v>
      </c>
      <c r="G307" s="24">
        <v>3.7335559457439486E-2</v>
      </c>
      <c r="H307" s="24">
        <v>5.1639777949432274E-2</v>
      </c>
      <c r="I307" s="24">
        <v>3.371448748930745E-2</v>
      </c>
      <c r="J307" s="24">
        <v>5.4772255750516544E-2</v>
      </c>
      <c r="K307" s="209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  <c r="BI307" s="210"/>
      <c r="BJ307" s="210"/>
      <c r="BK307" s="210"/>
      <c r="BL307" s="210"/>
      <c r="BM307" s="56"/>
    </row>
    <row r="308" spans="1:65">
      <c r="A308" s="30"/>
      <c r="B308" s="3" t="s">
        <v>87</v>
      </c>
      <c r="C308" s="29"/>
      <c r="D308" s="13">
        <v>3.8306490667345719E-2</v>
      </c>
      <c r="E308" s="13">
        <v>1.4580643185722055E-2</v>
      </c>
      <c r="F308" s="13">
        <v>2.6661168113713742E-2</v>
      </c>
      <c r="G308" s="13">
        <v>2.560913605695829E-2</v>
      </c>
      <c r="H308" s="13">
        <v>3.5208939510976547E-2</v>
      </c>
      <c r="I308" s="13">
        <v>2.2352146401750799E-2</v>
      </c>
      <c r="J308" s="13">
        <v>3.3195306515464568E-2</v>
      </c>
      <c r="K308" s="154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270</v>
      </c>
      <c r="C309" s="29"/>
      <c r="D309" s="13">
        <v>-1.5022355549395572E-3</v>
      </c>
      <c r="E309" s="13">
        <v>-2.3444780278659816E-2</v>
      </c>
      <c r="F309" s="13">
        <v>-4.067810768550717E-2</v>
      </c>
      <c r="G309" s="13">
        <v>4.9787210576999197E-3</v>
      </c>
      <c r="H309" s="13">
        <v>1.1021874535034559E-2</v>
      </c>
      <c r="I309" s="13">
        <v>3.9744086879779594E-2</v>
      </c>
      <c r="J309" s="13">
        <v>0.13739960885191382</v>
      </c>
      <c r="K309" s="154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271</v>
      </c>
      <c r="C310" s="47"/>
      <c r="D310" s="45">
        <v>0.15</v>
      </c>
      <c r="E310" s="45">
        <v>0.67</v>
      </c>
      <c r="F310" s="45">
        <v>1.08</v>
      </c>
      <c r="G310" s="45">
        <v>0</v>
      </c>
      <c r="H310" s="45">
        <v>0.14000000000000001</v>
      </c>
      <c r="I310" s="45">
        <v>0.82</v>
      </c>
      <c r="J310" s="45">
        <v>3.14</v>
      </c>
      <c r="K310" s="154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J311" s="20"/>
      <c r="BM311" s="55"/>
    </row>
    <row r="312" spans="1:65" ht="15">
      <c r="B312" s="8" t="s">
        <v>510</v>
      </c>
      <c r="BM312" s="28" t="s">
        <v>67</v>
      </c>
    </row>
    <row r="313" spans="1:65" ht="15">
      <c r="A313" s="25" t="s">
        <v>52</v>
      </c>
      <c r="B313" s="18" t="s">
        <v>110</v>
      </c>
      <c r="C313" s="15" t="s">
        <v>111</v>
      </c>
      <c r="D313" s="16" t="s">
        <v>227</v>
      </c>
      <c r="E313" s="17" t="s">
        <v>227</v>
      </c>
      <c r="F313" s="17" t="s">
        <v>227</v>
      </c>
      <c r="G313" s="17" t="s">
        <v>227</v>
      </c>
      <c r="H313" s="17" t="s">
        <v>227</v>
      </c>
      <c r="I313" s="17" t="s">
        <v>227</v>
      </c>
      <c r="J313" s="17" t="s">
        <v>227</v>
      </c>
      <c r="K313" s="17" t="s">
        <v>227</v>
      </c>
      <c r="L313" s="17" t="s">
        <v>227</v>
      </c>
      <c r="M313" s="17" t="s">
        <v>227</v>
      </c>
      <c r="N313" s="17" t="s">
        <v>227</v>
      </c>
      <c r="O313" s="17" t="s">
        <v>227</v>
      </c>
      <c r="P313" s="17" t="s">
        <v>227</v>
      </c>
      <c r="Q313" s="17" t="s">
        <v>227</v>
      </c>
      <c r="R313" s="17" t="s">
        <v>227</v>
      </c>
      <c r="S313" s="17" t="s">
        <v>227</v>
      </c>
      <c r="T313" s="17" t="s">
        <v>227</v>
      </c>
      <c r="U313" s="17" t="s">
        <v>227</v>
      </c>
      <c r="V313" s="17" t="s">
        <v>227</v>
      </c>
      <c r="W313" s="17" t="s">
        <v>227</v>
      </c>
      <c r="X313" s="17" t="s">
        <v>227</v>
      </c>
      <c r="Y313" s="17" t="s">
        <v>227</v>
      </c>
      <c r="Z313" s="17" t="s">
        <v>227</v>
      </c>
      <c r="AA313" s="17" t="s">
        <v>227</v>
      </c>
      <c r="AB313" s="17" t="s">
        <v>227</v>
      </c>
      <c r="AC313" s="17" t="s">
        <v>227</v>
      </c>
      <c r="AD313" s="154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228</v>
      </c>
      <c r="C314" s="9" t="s">
        <v>228</v>
      </c>
      <c r="D314" s="152" t="s">
        <v>231</v>
      </c>
      <c r="E314" s="153" t="s">
        <v>232</v>
      </c>
      <c r="F314" s="153" t="s">
        <v>233</v>
      </c>
      <c r="G314" s="153" t="s">
        <v>237</v>
      </c>
      <c r="H314" s="153" t="s">
        <v>238</v>
      </c>
      <c r="I314" s="153" t="s">
        <v>239</v>
      </c>
      <c r="J314" s="153" t="s">
        <v>240</v>
      </c>
      <c r="K314" s="153" t="s">
        <v>241</v>
      </c>
      <c r="L314" s="153" t="s">
        <v>242</v>
      </c>
      <c r="M314" s="153" t="s">
        <v>243</v>
      </c>
      <c r="N314" s="153" t="s">
        <v>244</v>
      </c>
      <c r="O314" s="153" t="s">
        <v>245</v>
      </c>
      <c r="P314" s="153" t="s">
        <v>246</v>
      </c>
      <c r="Q314" s="153" t="s">
        <v>247</v>
      </c>
      <c r="R314" s="153" t="s">
        <v>248</v>
      </c>
      <c r="S314" s="153" t="s">
        <v>249</v>
      </c>
      <c r="T314" s="153" t="s">
        <v>250</v>
      </c>
      <c r="U314" s="153" t="s">
        <v>251</v>
      </c>
      <c r="V314" s="153" t="s">
        <v>252</v>
      </c>
      <c r="W314" s="153" t="s">
        <v>253</v>
      </c>
      <c r="X314" s="153" t="s">
        <v>254</v>
      </c>
      <c r="Y314" s="153" t="s">
        <v>255</v>
      </c>
      <c r="Z314" s="153" t="s">
        <v>256</v>
      </c>
      <c r="AA314" s="153" t="s">
        <v>257</v>
      </c>
      <c r="AB314" s="153" t="s">
        <v>259</v>
      </c>
      <c r="AC314" s="153" t="s">
        <v>260</v>
      </c>
      <c r="AD314" s="154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114</v>
      </c>
      <c r="E315" s="11" t="s">
        <v>302</v>
      </c>
      <c r="F315" s="11" t="s">
        <v>114</v>
      </c>
      <c r="G315" s="11" t="s">
        <v>303</v>
      </c>
      <c r="H315" s="11" t="s">
        <v>114</v>
      </c>
      <c r="I315" s="11" t="s">
        <v>114</v>
      </c>
      <c r="J315" s="11" t="s">
        <v>303</v>
      </c>
      <c r="K315" s="11" t="s">
        <v>302</v>
      </c>
      <c r="L315" s="11" t="s">
        <v>303</v>
      </c>
      <c r="M315" s="11" t="s">
        <v>303</v>
      </c>
      <c r="N315" s="11" t="s">
        <v>303</v>
      </c>
      <c r="O315" s="11" t="s">
        <v>303</v>
      </c>
      <c r="P315" s="11" t="s">
        <v>303</v>
      </c>
      <c r="Q315" s="11" t="s">
        <v>114</v>
      </c>
      <c r="R315" s="11" t="s">
        <v>303</v>
      </c>
      <c r="S315" s="11" t="s">
        <v>303</v>
      </c>
      <c r="T315" s="11" t="s">
        <v>114</v>
      </c>
      <c r="U315" s="11" t="s">
        <v>303</v>
      </c>
      <c r="V315" s="11" t="s">
        <v>302</v>
      </c>
      <c r="W315" s="11" t="s">
        <v>303</v>
      </c>
      <c r="X315" s="11" t="s">
        <v>114</v>
      </c>
      <c r="Y315" s="11" t="s">
        <v>302</v>
      </c>
      <c r="Z315" s="11" t="s">
        <v>303</v>
      </c>
      <c r="AA315" s="11" t="s">
        <v>303</v>
      </c>
      <c r="AB315" s="11" t="s">
        <v>302</v>
      </c>
      <c r="AC315" s="11" t="s">
        <v>303</v>
      </c>
      <c r="AD315" s="154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154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3.672193</v>
      </c>
      <c r="E317" s="22">
        <v>3.5242799677590995</v>
      </c>
      <c r="F317" s="22">
        <v>3.75</v>
      </c>
      <c r="G317" s="22">
        <v>3.64</v>
      </c>
      <c r="H317" s="22">
        <v>3.5912999999999999</v>
      </c>
      <c r="I317" s="22">
        <v>3.8599999999999994</v>
      </c>
      <c r="J317" s="22">
        <v>3.6223999999999998</v>
      </c>
      <c r="K317" s="22">
        <v>3.5900000000000003</v>
      </c>
      <c r="L317" s="22">
        <v>3.5900000000000003</v>
      </c>
      <c r="M317" s="22">
        <v>3.74</v>
      </c>
      <c r="N317" s="22">
        <v>3.56</v>
      </c>
      <c r="O317" s="22">
        <v>3.6699999999999995</v>
      </c>
      <c r="P317" s="22">
        <v>3.58</v>
      </c>
      <c r="Q317" s="22">
        <v>3.7294871164683343</v>
      </c>
      <c r="R317" s="22">
        <v>3.4799999999999995</v>
      </c>
      <c r="S317" s="22">
        <v>3.46</v>
      </c>
      <c r="T317" s="148">
        <v>3.88</v>
      </c>
      <c r="U317" s="22">
        <v>3.4300000000000006</v>
      </c>
      <c r="V317" s="22">
        <v>3.7900000000000005</v>
      </c>
      <c r="W317" s="22">
        <v>3.6799999999999997</v>
      </c>
      <c r="X317" s="22">
        <v>3.63</v>
      </c>
      <c r="Y317" s="22">
        <v>3.85</v>
      </c>
      <c r="Z317" s="22">
        <v>3.3619999999999997</v>
      </c>
      <c r="AA317" s="22">
        <v>3.8050000000000002</v>
      </c>
      <c r="AB317" s="22">
        <v>3.72</v>
      </c>
      <c r="AC317" s="22">
        <v>3.5900000000000003</v>
      </c>
      <c r="AD317" s="154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3.7005479999999999</v>
      </c>
      <c r="E318" s="11">
        <v>3.5731188693737606</v>
      </c>
      <c r="F318" s="11">
        <v>3.73</v>
      </c>
      <c r="G318" s="11">
        <v>3.64</v>
      </c>
      <c r="H318" s="11">
        <v>3.6415999999999995</v>
      </c>
      <c r="I318" s="11">
        <v>3.85</v>
      </c>
      <c r="J318" s="11">
        <v>3.6040000000000001</v>
      </c>
      <c r="K318" s="11">
        <v>3.49</v>
      </c>
      <c r="L318" s="11">
        <v>3.58</v>
      </c>
      <c r="M318" s="11">
        <v>3.72</v>
      </c>
      <c r="N318" s="11">
        <v>3.5000000000000004</v>
      </c>
      <c r="O318" s="11">
        <v>3.6000000000000005</v>
      </c>
      <c r="P318" s="11">
        <v>3.5900000000000003</v>
      </c>
      <c r="Q318" s="11">
        <v>3.7658435607796199</v>
      </c>
      <c r="R318" s="11">
        <v>3.35</v>
      </c>
      <c r="S318" s="11">
        <v>3.54</v>
      </c>
      <c r="T318" s="150">
        <v>4.03</v>
      </c>
      <c r="U318" s="11">
        <v>3.6900000000000004</v>
      </c>
      <c r="V318" s="11">
        <v>3.66</v>
      </c>
      <c r="W318" s="11">
        <v>3.66</v>
      </c>
      <c r="X318" s="11">
        <v>3.63</v>
      </c>
      <c r="Y318" s="11">
        <v>3.6900000000000004</v>
      </c>
      <c r="Z318" s="11">
        <v>3.3680000000000003</v>
      </c>
      <c r="AA318" s="11">
        <v>3.8959999999999999</v>
      </c>
      <c r="AB318" s="11">
        <v>3.55</v>
      </c>
      <c r="AC318" s="11">
        <v>3.5900000000000003</v>
      </c>
      <c r="AD318" s="154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11</v>
      </c>
    </row>
    <row r="319" spans="1:65">
      <c r="A319" s="30"/>
      <c r="B319" s="19">
        <v>1</v>
      </c>
      <c r="C319" s="9">
        <v>3</v>
      </c>
      <c r="D319" s="11">
        <v>3.6932700000000001</v>
      </c>
      <c r="E319" s="11">
        <v>3.6486682780327859</v>
      </c>
      <c r="F319" s="11">
        <v>3.7900000000000005</v>
      </c>
      <c r="G319" s="11">
        <v>3.6799999999999997</v>
      </c>
      <c r="H319" s="11">
        <v>3.5364</v>
      </c>
      <c r="I319" s="11">
        <v>3.8699999999999997</v>
      </c>
      <c r="J319" s="11">
        <v>3.5784999999999996</v>
      </c>
      <c r="K319" s="11">
        <v>3.5000000000000004</v>
      </c>
      <c r="L319" s="11">
        <v>3.53</v>
      </c>
      <c r="M319" s="11">
        <v>3.6699999999999995</v>
      </c>
      <c r="N319" s="11">
        <v>3.5000000000000004</v>
      </c>
      <c r="O319" s="11">
        <v>3.6000000000000005</v>
      </c>
      <c r="P319" s="11">
        <v>3.65</v>
      </c>
      <c r="Q319" s="11">
        <v>3.7723423953763371</v>
      </c>
      <c r="R319" s="11">
        <v>3.47</v>
      </c>
      <c r="S319" s="11">
        <v>3.5000000000000004</v>
      </c>
      <c r="T319" s="150">
        <v>4.01</v>
      </c>
      <c r="U319" s="149">
        <v>4.1100000000000003</v>
      </c>
      <c r="V319" s="11">
        <v>3.66</v>
      </c>
      <c r="W319" s="11">
        <v>3.66</v>
      </c>
      <c r="X319" s="11">
        <v>3.7699999999999996</v>
      </c>
      <c r="Y319" s="11">
        <v>3.7000000000000006</v>
      </c>
      <c r="Z319" s="11"/>
      <c r="AA319" s="11">
        <v>3.7839999999999998</v>
      </c>
      <c r="AB319" s="11">
        <v>3.8900000000000006</v>
      </c>
      <c r="AC319" s="11">
        <v>3.5699999999999994</v>
      </c>
      <c r="AD319" s="154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3.7209249999999998</v>
      </c>
      <c r="E320" s="11">
        <v>3.6978876780393675</v>
      </c>
      <c r="F320" s="11">
        <v>3.85</v>
      </c>
      <c r="G320" s="11">
        <v>3.56</v>
      </c>
      <c r="H320" s="11">
        <v>3.5954999999999999</v>
      </c>
      <c r="I320" s="11">
        <v>3.8900000000000006</v>
      </c>
      <c r="J320" s="11">
        <v>3.5709</v>
      </c>
      <c r="K320" s="11">
        <v>3.52</v>
      </c>
      <c r="L320" s="11">
        <v>3.58</v>
      </c>
      <c r="M320" s="11">
        <v>3.61</v>
      </c>
      <c r="N320" s="11">
        <v>3.62</v>
      </c>
      <c r="O320" s="11">
        <v>3.72</v>
      </c>
      <c r="P320" s="11">
        <v>3.52</v>
      </c>
      <c r="Q320" s="11">
        <v>3.7304159864419288</v>
      </c>
      <c r="R320" s="11">
        <v>3.5000000000000004</v>
      </c>
      <c r="S320" s="11">
        <v>3.35</v>
      </c>
      <c r="T320" s="150">
        <v>4</v>
      </c>
      <c r="U320" s="11">
        <v>3.91</v>
      </c>
      <c r="V320" s="11">
        <v>3.65</v>
      </c>
      <c r="W320" s="11">
        <v>3.66</v>
      </c>
      <c r="X320" s="11">
        <v>3.6900000000000004</v>
      </c>
      <c r="Y320" s="11">
        <v>3.7000000000000006</v>
      </c>
      <c r="Z320" s="11">
        <v>3.5259999999999998</v>
      </c>
      <c r="AA320" s="11">
        <v>3.84</v>
      </c>
      <c r="AB320" s="11">
        <v>3.56</v>
      </c>
      <c r="AC320" s="11">
        <v>3.5900000000000003</v>
      </c>
      <c r="AD320" s="154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3.6405207877522803</v>
      </c>
    </row>
    <row r="321" spans="1:65">
      <c r="A321" s="30"/>
      <c r="B321" s="19">
        <v>1</v>
      </c>
      <c r="C321" s="9">
        <v>5</v>
      </c>
      <c r="D321" s="11">
        <v>3.6917230000000001</v>
      </c>
      <c r="E321" s="11">
        <v>3.6817308815284111</v>
      </c>
      <c r="F321" s="11">
        <v>3.7699999999999996</v>
      </c>
      <c r="G321" s="11">
        <v>3.7599999999999993</v>
      </c>
      <c r="H321" s="11">
        <v>3.5618999999999996</v>
      </c>
      <c r="I321" s="11">
        <v>3.8</v>
      </c>
      <c r="J321" s="11">
        <v>3.6006999999999998</v>
      </c>
      <c r="K321" s="11">
        <v>3.64</v>
      </c>
      <c r="L321" s="11">
        <v>3.63</v>
      </c>
      <c r="M321" s="11">
        <v>3.74</v>
      </c>
      <c r="N321" s="11">
        <v>3.5000000000000004</v>
      </c>
      <c r="O321" s="11">
        <v>3.5699999999999994</v>
      </c>
      <c r="P321" s="11">
        <v>3.51</v>
      </c>
      <c r="Q321" s="11">
        <v>3.7112302747504633</v>
      </c>
      <c r="R321" s="11">
        <v>3.47</v>
      </c>
      <c r="S321" s="11">
        <v>3.49</v>
      </c>
      <c r="T321" s="150">
        <v>3.9800000000000004</v>
      </c>
      <c r="U321" s="11">
        <v>3.5699999999999994</v>
      </c>
      <c r="V321" s="11">
        <v>3.5900000000000003</v>
      </c>
      <c r="W321" s="11">
        <v>3.7000000000000006</v>
      </c>
      <c r="X321" s="11">
        <v>3.65</v>
      </c>
      <c r="Y321" s="11">
        <v>3.6900000000000004</v>
      </c>
      <c r="Z321" s="11">
        <v>3.274</v>
      </c>
      <c r="AA321" s="11">
        <v>3.819</v>
      </c>
      <c r="AB321" s="11">
        <v>3.8900000000000006</v>
      </c>
      <c r="AC321" s="11">
        <v>3.5699999999999994</v>
      </c>
      <c r="AD321" s="154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31</v>
      </c>
    </row>
    <row r="322" spans="1:65">
      <c r="A322" s="30"/>
      <c r="B322" s="19">
        <v>1</v>
      </c>
      <c r="C322" s="9">
        <v>6</v>
      </c>
      <c r="D322" s="11">
        <v>3.6786099999999995</v>
      </c>
      <c r="E322" s="11">
        <v>3.6736176778371989</v>
      </c>
      <c r="F322" s="11">
        <v>3.83</v>
      </c>
      <c r="G322" s="11">
        <v>3.6699999999999995</v>
      </c>
      <c r="H322" s="11">
        <v>3.5594000000000001</v>
      </c>
      <c r="I322" s="11">
        <v>3.81</v>
      </c>
      <c r="J322" s="11">
        <v>3.6184000000000003</v>
      </c>
      <c r="K322" s="11">
        <v>3.64</v>
      </c>
      <c r="L322" s="11">
        <v>3.61</v>
      </c>
      <c r="M322" s="11">
        <v>3.7900000000000005</v>
      </c>
      <c r="N322" s="11">
        <v>3.58</v>
      </c>
      <c r="O322" s="11">
        <v>3.52</v>
      </c>
      <c r="P322" s="11">
        <v>3.53</v>
      </c>
      <c r="Q322" s="11">
        <v>3.7287671353343468</v>
      </c>
      <c r="R322" s="11">
        <v>3.47</v>
      </c>
      <c r="S322" s="11">
        <v>3.52</v>
      </c>
      <c r="T322" s="150">
        <v>4.03</v>
      </c>
      <c r="U322" s="11">
        <v>3.85</v>
      </c>
      <c r="V322" s="11">
        <v>3.62</v>
      </c>
      <c r="W322" s="11">
        <v>3.71</v>
      </c>
      <c r="X322" s="11">
        <v>3.65</v>
      </c>
      <c r="Y322" s="11">
        <v>3.66</v>
      </c>
      <c r="Z322" s="11">
        <v>3.3529999999999998</v>
      </c>
      <c r="AA322" s="11">
        <v>3.819</v>
      </c>
      <c r="AB322" s="11">
        <v>3.91</v>
      </c>
      <c r="AC322" s="11">
        <v>3.62</v>
      </c>
      <c r="AD322" s="154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267</v>
      </c>
      <c r="C323" s="12"/>
      <c r="D323" s="23">
        <v>3.6928781666666666</v>
      </c>
      <c r="E323" s="23">
        <v>3.6332172254284374</v>
      </c>
      <c r="F323" s="23">
        <v>3.7866666666666666</v>
      </c>
      <c r="G323" s="23">
        <v>3.6583333333333332</v>
      </c>
      <c r="H323" s="23">
        <v>3.5810166666666663</v>
      </c>
      <c r="I323" s="23">
        <v>3.8466666666666662</v>
      </c>
      <c r="J323" s="23">
        <v>3.5991500000000003</v>
      </c>
      <c r="K323" s="23">
        <v>3.563333333333333</v>
      </c>
      <c r="L323" s="23">
        <v>3.5866666666666664</v>
      </c>
      <c r="M323" s="23">
        <v>3.7116666666666664</v>
      </c>
      <c r="N323" s="23">
        <v>3.543333333333333</v>
      </c>
      <c r="O323" s="23">
        <v>3.6133333333333333</v>
      </c>
      <c r="P323" s="23">
        <v>3.5633333333333339</v>
      </c>
      <c r="Q323" s="23">
        <v>3.7396810781918384</v>
      </c>
      <c r="R323" s="23">
        <v>3.4566666666666666</v>
      </c>
      <c r="S323" s="23">
        <v>3.4766666666666666</v>
      </c>
      <c r="T323" s="23">
        <v>3.9883333333333333</v>
      </c>
      <c r="U323" s="23">
        <v>3.7600000000000002</v>
      </c>
      <c r="V323" s="23">
        <v>3.6616666666666671</v>
      </c>
      <c r="W323" s="23">
        <v>3.6783333333333332</v>
      </c>
      <c r="X323" s="23">
        <v>3.6699999999999995</v>
      </c>
      <c r="Y323" s="23">
        <v>3.7150000000000003</v>
      </c>
      <c r="Z323" s="23">
        <v>3.3766000000000007</v>
      </c>
      <c r="AA323" s="23">
        <v>3.8271666666666664</v>
      </c>
      <c r="AB323" s="23">
        <v>3.7533333333333334</v>
      </c>
      <c r="AC323" s="23">
        <v>3.5883333333333334</v>
      </c>
      <c r="AD323" s="154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268</v>
      </c>
      <c r="C324" s="29"/>
      <c r="D324" s="11">
        <v>3.6924964999999998</v>
      </c>
      <c r="E324" s="11">
        <v>3.6611429779349924</v>
      </c>
      <c r="F324" s="11">
        <v>3.7800000000000002</v>
      </c>
      <c r="G324" s="11">
        <v>3.6549999999999998</v>
      </c>
      <c r="H324" s="11">
        <v>3.5766</v>
      </c>
      <c r="I324" s="11">
        <v>3.8549999999999995</v>
      </c>
      <c r="J324" s="11">
        <v>3.6023499999999999</v>
      </c>
      <c r="K324" s="11">
        <v>3.5550000000000002</v>
      </c>
      <c r="L324" s="11">
        <v>3.585</v>
      </c>
      <c r="M324" s="11">
        <v>3.7300000000000004</v>
      </c>
      <c r="N324" s="11">
        <v>3.5300000000000002</v>
      </c>
      <c r="O324" s="11">
        <v>3.6000000000000005</v>
      </c>
      <c r="P324" s="11">
        <v>3.5549999999999997</v>
      </c>
      <c r="Q324" s="11">
        <v>3.7299515514551316</v>
      </c>
      <c r="R324" s="11">
        <v>3.47</v>
      </c>
      <c r="S324" s="11">
        <v>3.4950000000000001</v>
      </c>
      <c r="T324" s="11">
        <v>4.0049999999999999</v>
      </c>
      <c r="U324" s="11">
        <v>3.7700000000000005</v>
      </c>
      <c r="V324" s="11">
        <v>3.6550000000000002</v>
      </c>
      <c r="W324" s="11">
        <v>3.67</v>
      </c>
      <c r="X324" s="11">
        <v>3.65</v>
      </c>
      <c r="Y324" s="11">
        <v>3.6950000000000003</v>
      </c>
      <c r="Z324" s="11">
        <v>3.3619999999999997</v>
      </c>
      <c r="AA324" s="11">
        <v>3.819</v>
      </c>
      <c r="AB324" s="11">
        <v>3.8050000000000006</v>
      </c>
      <c r="AC324" s="11">
        <v>3.5900000000000003</v>
      </c>
      <c r="AD324" s="154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269</v>
      </c>
      <c r="C325" s="29"/>
      <c r="D325" s="24">
        <v>1.7195324055296744E-2</v>
      </c>
      <c r="E325" s="24">
        <v>6.9117164813806503E-2</v>
      </c>
      <c r="F325" s="24">
        <v>4.6332134277050886E-2</v>
      </c>
      <c r="G325" s="24">
        <v>6.5243135015621609E-2</v>
      </c>
      <c r="H325" s="24">
        <v>3.6903193177104006E-2</v>
      </c>
      <c r="I325" s="24">
        <v>3.5023801430836617E-2</v>
      </c>
      <c r="J325" s="24">
        <v>2.079199365140353E-2</v>
      </c>
      <c r="K325" s="24">
        <v>6.8896056974740272E-2</v>
      </c>
      <c r="L325" s="24">
        <v>3.3862466931200805E-2</v>
      </c>
      <c r="M325" s="24">
        <v>6.3060817205826791E-2</v>
      </c>
      <c r="N325" s="24">
        <v>5.125101625008667E-2</v>
      </c>
      <c r="O325" s="24">
        <v>7.1460945044595284E-2</v>
      </c>
      <c r="P325" s="24">
        <v>5.3541261347363443E-2</v>
      </c>
      <c r="Q325" s="24">
        <v>2.3956453332216191E-2</v>
      </c>
      <c r="R325" s="24">
        <v>5.3541261347363395E-2</v>
      </c>
      <c r="S325" s="24">
        <v>6.7724933862401596E-2</v>
      </c>
      <c r="T325" s="24">
        <v>5.6361925682739726E-2</v>
      </c>
      <c r="U325" s="24">
        <v>0.24617067250182342</v>
      </c>
      <c r="V325" s="24">
        <v>6.8532230860133839E-2</v>
      </c>
      <c r="W325" s="24">
        <v>2.2286019533929075E-2</v>
      </c>
      <c r="X325" s="24">
        <v>5.3665631459994867E-2</v>
      </c>
      <c r="Y325" s="24">
        <v>6.7749538743817186E-2</v>
      </c>
      <c r="Z325" s="24">
        <v>9.1775813807342441E-2</v>
      </c>
      <c r="AA325" s="24">
        <v>3.8446933124329508E-2</v>
      </c>
      <c r="AB325" s="24">
        <v>0.16836468354933212</v>
      </c>
      <c r="AC325" s="24">
        <v>1.8348478592697476E-2</v>
      </c>
      <c r="AD325" s="209"/>
      <c r="AE325" s="210"/>
      <c r="AF325" s="210"/>
      <c r="AG325" s="210"/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  <c r="BI325" s="210"/>
      <c r="BJ325" s="210"/>
      <c r="BK325" s="210"/>
      <c r="BL325" s="210"/>
      <c r="BM325" s="56"/>
    </row>
    <row r="326" spans="1:65">
      <c r="A326" s="30"/>
      <c r="B326" s="3" t="s">
        <v>87</v>
      </c>
      <c r="C326" s="29"/>
      <c r="D326" s="13">
        <v>4.6563475097847334E-3</v>
      </c>
      <c r="E326" s="13">
        <v>1.9023680811062996E-2</v>
      </c>
      <c r="F326" s="13">
        <v>1.2235598840770481E-2</v>
      </c>
      <c r="G326" s="13">
        <v>1.7834114355067411E-2</v>
      </c>
      <c r="H326" s="13">
        <v>1.0305227987518631E-2</v>
      </c>
      <c r="I326" s="13">
        <v>9.10497437543413E-3</v>
      </c>
      <c r="J326" s="13">
        <v>5.7769177865339121E-3</v>
      </c>
      <c r="K326" s="13">
        <v>1.9334721321255455E-2</v>
      </c>
      <c r="L326" s="13">
        <v>9.441208252193533E-3</v>
      </c>
      <c r="M326" s="13">
        <v>1.6989892376962766E-2</v>
      </c>
      <c r="N326" s="13">
        <v>1.4464068555998121E-2</v>
      </c>
      <c r="O326" s="13">
        <v>1.9777014311234856E-2</v>
      </c>
      <c r="P326" s="13">
        <v>1.5025611229381694E-2</v>
      </c>
      <c r="Q326" s="13">
        <v>6.4060150668781898E-3</v>
      </c>
      <c r="R326" s="13">
        <v>1.5489275221030876E-2</v>
      </c>
      <c r="S326" s="13">
        <v>1.9479846748533536E-2</v>
      </c>
      <c r="T326" s="13">
        <v>1.413169887573917E-2</v>
      </c>
      <c r="U326" s="13">
        <v>6.5470923537718995E-2</v>
      </c>
      <c r="V326" s="13">
        <v>1.8716130412417067E-2</v>
      </c>
      <c r="W326" s="13">
        <v>6.0587275579326895E-3</v>
      </c>
      <c r="X326" s="13">
        <v>1.4622787863758821E-2</v>
      </c>
      <c r="Y326" s="13">
        <v>1.8236753363073264E-2</v>
      </c>
      <c r="Z326" s="13">
        <v>2.7179948411817336E-2</v>
      </c>
      <c r="AA326" s="13">
        <v>1.0045795355396814E-2</v>
      </c>
      <c r="AB326" s="13">
        <v>4.4857375723623125E-2</v>
      </c>
      <c r="AC326" s="13">
        <v>5.1133707178906106E-3</v>
      </c>
      <c r="AD326" s="154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270</v>
      </c>
      <c r="C327" s="29"/>
      <c r="D327" s="13">
        <v>1.4381837645462969E-2</v>
      </c>
      <c r="E327" s="13">
        <v>-2.0061861337020703E-3</v>
      </c>
      <c r="F327" s="13">
        <v>4.0144223157868364E-2</v>
      </c>
      <c r="G327" s="13">
        <v>4.8928564399299823E-3</v>
      </c>
      <c r="H327" s="13">
        <v>-1.6344947482734407E-2</v>
      </c>
      <c r="I327" s="13">
        <v>5.6625381623397919E-2</v>
      </c>
      <c r="J327" s="13">
        <v>-1.136397514648535E-2</v>
      </c>
      <c r="K327" s="13">
        <v>-2.1202311130491869E-2</v>
      </c>
      <c r="L327" s="13">
        <v>-1.4792971727230375E-2</v>
      </c>
      <c r="M327" s="13">
        <v>1.9542775075956254E-2</v>
      </c>
      <c r="N327" s="13">
        <v>-2.669603061900172E-2</v>
      </c>
      <c r="O327" s="13">
        <v>-7.4680124092171285E-3</v>
      </c>
      <c r="P327" s="13">
        <v>-2.1202311130491647E-2</v>
      </c>
      <c r="Q327" s="13">
        <v>2.7237941003704913E-2</v>
      </c>
      <c r="R327" s="13">
        <v>-5.0502148402544411E-2</v>
      </c>
      <c r="S327" s="13">
        <v>-4.5008428914034559E-2</v>
      </c>
      <c r="T327" s="13">
        <v>9.5539228000342868E-2</v>
      </c>
      <c r="U327" s="13">
        <v>3.2819263839855228E-2</v>
      </c>
      <c r="V327" s="13">
        <v>5.8084763546817353E-3</v>
      </c>
      <c r="W327" s="13">
        <v>1.0386575928439834E-2</v>
      </c>
      <c r="X327" s="13">
        <v>8.0975261415607847E-3</v>
      </c>
      <c r="Y327" s="13">
        <v>2.0458394990708229E-2</v>
      </c>
      <c r="Z327" s="13">
        <v>-7.2495338754878791E-2</v>
      </c>
      <c r="AA327" s="13">
        <v>5.1269005122100753E-2</v>
      </c>
      <c r="AB327" s="13">
        <v>3.0988024010351944E-2</v>
      </c>
      <c r="AC327" s="13">
        <v>-1.4335161769854499E-2</v>
      </c>
      <c r="AD327" s="154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271</v>
      </c>
      <c r="C328" s="47"/>
      <c r="D328" s="45">
        <v>0.28000000000000003</v>
      </c>
      <c r="E328" s="45">
        <v>0.23</v>
      </c>
      <c r="F328" s="45">
        <v>1.08</v>
      </c>
      <c r="G328" s="45">
        <v>0.01</v>
      </c>
      <c r="H328" s="45">
        <v>0.67</v>
      </c>
      <c r="I328" s="45">
        <v>1.59</v>
      </c>
      <c r="J328" s="45">
        <v>0.52</v>
      </c>
      <c r="K328" s="45">
        <v>0.82</v>
      </c>
      <c r="L328" s="45">
        <v>0.62</v>
      </c>
      <c r="M328" s="45">
        <v>0.44</v>
      </c>
      <c r="N328" s="45">
        <v>0.99</v>
      </c>
      <c r="O328" s="45">
        <v>0.4</v>
      </c>
      <c r="P328" s="45">
        <v>0.82</v>
      </c>
      <c r="Q328" s="45">
        <v>0.68</v>
      </c>
      <c r="R328" s="45">
        <v>1.73</v>
      </c>
      <c r="S328" s="45">
        <v>1.56</v>
      </c>
      <c r="T328" s="45">
        <v>2.79</v>
      </c>
      <c r="U328" s="45">
        <v>0.85</v>
      </c>
      <c r="V328" s="45">
        <v>0.01</v>
      </c>
      <c r="W328" s="45">
        <v>0.16</v>
      </c>
      <c r="X328" s="45">
        <v>0.08</v>
      </c>
      <c r="Y328" s="45">
        <v>0.47</v>
      </c>
      <c r="Z328" s="45">
        <v>2.41</v>
      </c>
      <c r="AA328" s="45">
        <v>1.42</v>
      </c>
      <c r="AB328" s="45">
        <v>0.79</v>
      </c>
      <c r="AC328" s="45">
        <v>0.61</v>
      </c>
      <c r="AD328" s="154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BM329" s="55"/>
    </row>
    <row r="330" spans="1:65" ht="15">
      <c r="B330" s="8" t="s">
        <v>511</v>
      </c>
      <c r="BM330" s="28" t="s">
        <v>67</v>
      </c>
    </row>
    <row r="331" spans="1:65" ht="15">
      <c r="A331" s="25" t="s">
        <v>42</v>
      </c>
      <c r="B331" s="18" t="s">
        <v>110</v>
      </c>
      <c r="C331" s="15" t="s">
        <v>111</v>
      </c>
      <c r="D331" s="16" t="s">
        <v>227</v>
      </c>
      <c r="E331" s="17" t="s">
        <v>227</v>
      </c>
      <c r="F331" s="17" t="s">
        <v>227</v>
      </c>
      <c r="G331" s="17" t="s">
        <v>227</v>
      </c>
      <c r="H331" s="17" t="s">
        <v>227</v>
      </c>
      <c r="I331" s="17" t="s">
        <v>227</v>
      </c>
      <c r="J331" s="17" t="s">
        <v>227</v>
      </c>
      <c r="K331" s="17" t="s">
        <v>227</v>
      </c>
      <c r="L331" s="17" t="s">
        <v>227</v>
      </c>
      <c r="M331" s="17" t="s">
        <v>227</v>
      </c>
      <c r="N331" s="17" t="s">
        <v>227</v>
      </c>
      <c r="O331" s="17" t="s">
        <v>227</v>
      </c>
      <c r="P331" s="17" t="s">
        <v>227</v>
      </c>
      <c r="Q331" s="17" t="s">
        <v>227</v>
      </c>
      <c r="R331" s="17" t="s">
        <v>227</v>
      </c>
      <c r="S331" s="17" t="s">
        <v>227</v>
      </c>
      <c r="T331" s="17" t="s">
        <v>227</v>
      </c>
      <c r="U331" s="17" t="s">
        <v>227</v>
      </c>
      <c r="V331" s="17" t="s">
        <v>227</v>
      </c>
      <c r="W331" s="17" t="s">
        <v>227</v>
      </c>
      <c r="X331" s="17" t="s">
        <v>227</v>
      </c>
      <c r="Y331" s="17" t="s">
        <v>227</v>
      </c>
      <c r="Z331" s="17" t="s">
        <v>227</v>
      </c>
      <c r="AA331" s="17" t="s">
        <v>227</v>
      </c>
      <c r="AB331" s="154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228</v>
      </c>
      <c r="C332" s="9" t="s">
        <v>228</v>
      </c>
      <c r="D332" s="152" t="s">
        <v>232</v>
      </c>
      <c r="E332" s="153" t="s">
        <v>233</v>
      </c>
      <c r="F332" s="153" t="s">
        <v>237</v>
      </c>
      <c r="G332" s="153" t="s">
        <v>238</v>
      </c>
      <c r="H332" s="153" t="s">
        <v>239</v>
      </c>
      <c r="I332" s="153" t="s">
        <v>240</v>
      </c>
      <c r="J332" s="153" t="s">
        <v>241</v>
      </c>
      <c r="K332" s="153" t="s">
        <v>242</v>
      </c>
      <c r="L332" s="153" t="s">
        <v>243</v>
      </c>
      <c r="M332" s="153" t="s">
        <v>244</v>
      </c>
      <c r="N332" s="153" t="s">
        <v>245</v>
      </c>
      <c r="O332" s="153" t="s">
        <v>246</v>
      </c>
      <c r="P332" s="153" t="s">
        <v>247</v>
      </c>
      <c r="Q332" s="153" t="s">
        <v>248</v>
      </c>
      <c r="R332" s="153" t="s">
        <v>249</v>
      </c>
      <c r="S332" s="153" t="s">
        <v>250</v>
      </c>
      <c r="T332" s="153" t="s">
        <v>251</v>
      </c>
      <c r="U332" s="153" t="s">
        <v>253</v>
      </c>
      <c r="V332" s="153" t="s">
        <v>254</v>
      </c>
      <c r="W332" s="153" t="s">
        <v>255</v>
      </c>
      <c r="X332" s="153" t="s">
        <v>256</v>
      </c>
      <c r="Y332" s="153" t="s">
        <v>257</v>
      </c>
      <c r="Z332" s="153" t="s">
        <v>259</v>
      </c>
      <c r="AA332" s="153" t="s">
        <v>260</v>
      </c>
      <c r="AB332" s="154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302</v>
      </c>
      <c r="E333" s="11" t="s">
        <v>302</v>
      </c>
      <c r="F333" s="11" t="s">
        <v>303</v>
      </c>
      <c r="G333" s="11" t="s">
        <v>302</v>
      </c>
      <c r="H333" s="11" t="s">
        <v>114</v>
      </c>
      <c r="I333" s="11" t="s">
        <v>303</v>
      </c>
      <c r="J333" s="11" t="s">
        <v>302</v>
      </c>
      <c r="K333" s="11" t="s">
        <v>303</v>
      </c>
      <c r="L333" s="11" t="s">
        <v>303</v>
      </c>
      <c r="M333" s="11" t="s">
        <v>303</v>
      </c>
      <c r="N333" s="11" t="s">
        <v>303</v>
      </c>
      <c r="O333" s="11" t="s">
        <v>303</v>
      </c>
      <c r="P333" s="11" t="s">
        <v>114</v>
      </c>
      <c r="Q333" s="11" t="s">
        <v>303</v>
      </c>
      <c r="R333" s="11" t="s">
        <v>303</v>
      </c>
      <c r="S333" s="11" t="s">
        <v>302</v>
      </c>
      <c r="T333" s="11" t="s">
        <v>303</v>
      </c>
      <c r="U333" s="11" t="s">
        <v>302</v>
      </c>
      <c r="V333" s="11" t="s">
        <v>302</v>
      </c>
      <c r="W333" s="11" t="s">
        <v>302</v>
      </c>
      <c r="X333" s="11" t="s">
        <v>303</v>
      </c>
      <c r="Y333" s="11" t="s">
        <v>303</v>
      </c>
      <c r="Z333" s="11" t="s">
        <v>302</v>
      </c>
      <c r="AA333" s="11" t="s">
        <v>303</v>
      </c>
      <c r="AB333" s="154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154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29">
        <v>19.997920545382236</v>
      </c>
      <c r="E335" s="229">
        <v>21.17</v>
      </c>
      <c r="F335" s="229">
        <v>20.7</v>
      </c>
      <c r="G335" s="229">
        <v>21.66</v>
      </c>
      <c r="H335" s="229">
        <v>21</v>
      </c>
      <c r="I335" s="229">
        <v>23.28</v>
      </c>
      <c r="J335" s="229">
        <v>19.04</v>
      </c>
      <c r="K335" s="229">
        <v>18.95</v>
      </c>
      <c r="L335" s="229">
        <v>19.3</v>
      </c>
      <c r="M335" s="229">
        <v>19</v>
      </c>
      <c r="N335" s="229">
        <v>21.6</v>
      </c>
      <c r="O335" s="229">
        <v>21.7</v>
      </c>
      <c r="P335" s="229">
        <v>21.735324581999997</v>
      </c>
      <c r="Q335" s="229">
        <v>24</v>
      </c>
      <c r="R335" s="229">
        <v>19.2</v>
      </c>
      <c r="S335" s="229">
        <v>20.399999999999999</v>
      </c>
      <c r="T335" s="229">
        <v>23.1</v>
      </c>
      <c r="U335" s="229">
        <v>20.73</v>
      </c>
      <c r="V335" s="229">
        <v>21.36</v>
      </c>
      <c r="W335" s="229">
        <v>21.33</v>
      </c>
      <c r="X335" s="229">
        <v>20.9</v>
      </c>
      <c r="Y335" s="229">
        <v>19</v>
      </c>
      <c r="Z335" s="237">
        <v>63.3</v>
      </c>
      <c r="AA335" s="229">
        <v>19.5</v>
      </c>
      <c r="AB335" s="230"/>
      <c r="AC335" s="231"/>
      <c r="AD335" s="231"/>
      <c r="AE335" s="231"/>
      <c r="AF335" s="231"/>
      <c r="AG335" s="231"/>
      <c r="AH335" s="231"/>
      <c r="AI335" s="231"/>
      <c r="AJ335" s="231"/>
      <c r="AK335" s="231"/>
      <c r="AL335" s="231"/>
      <c r="AM335" s="231"/>
      <c r="AN335" s="231"/>
      <c r="AO335" s="231"/>
      <c r="AP335" s="231"/>
      <c r="AQ335" s="231"/>
      <c r="AR335" s="231"/>
      <c r="AS335" s="231"/>
      <c r="AT335" s="231"/>
      <c r="AU335" s="231"/>
      <c r="AV335" s="231"/>
      <c r="AW335" s="231"/>
      <c r="AX335" s="231"/>
      <c r="AY335" s="231"/>
      <c r="AZ335" s="231"/>
      <c r="BA335" s="231"/>
      <c r="BB335" s="231"/>
      <c r="BC335" s="231"/>
      <c r="BD335" s="231"/>
      <c r="BE335" s="231"/>
      <c r="BF335" s="231"/>
      <c r="BG335" s="231"/>
      <c r="BH335" s="231"/>
      <c r="BI335" s="231"/>
      <c r="BJ335" s="231"/>
      <c r="BK335" s="231"/>
      <c r="BL335" s="231"/>
      <c r="BM335" s="232">
        <v>1</v>
      </c>
    </row>
    <row r="336" spans="1:65">
      <c r="A336" s="30"/>
      <c r="B336" s="19">
        <v>1</v>
      </c>
      <c r="C336" s="9">
        <v>2</v>
      </c>
      <c r="D336" s="233">
        <v>20.440648469744225</v>
      </c>
      <c r="E336" s="233">
        <v>21.08</v>
      </c>
      <c r="F336" s="233">
        <v>20.9</v>
      </c>
      <c r="G336" s="233">
        <v>22.631799999999998</v>
      </c>
      <c r="H336" s="233">
        <v>22</v>
      </c>
      <c r="I336" s="233">
        <v>23.54</v>
      </c>
      <c r="J336" s="233">
        <v>20.09</v>
      </c>
      <c r="K336" s="233">
        <v>19.45</v>
      </c>
      <c r="L336" s="233">
        <v>19</v>
      </c>
      <c r="M336" s="233">
        <v>19.5</v>
      </c>
      <c r="N336" s="233">
        <v>20.100000000000001</v>
      </c>
      <c r="O336" s="233">
        <v>21.7</v>
      </c>
      <c r="P336" s="233">
        <v>21.251221877999996</v>
      </c>
      <c r="Q336" s="233">
        <v>23</v>
      </c>
      <c r="R336" s="233">
        <v>18.7</v>
      </c>
      <c r="S336" s="233">
        <v>20.100000000000001</v>
      </c>
      <c r="T336" s="233">
        <v>23.1</v>
      </c>
      <c r="U336" s="233">
        <v>20.9</v>
      </c>
      <c r="V336" s="233">
        <v>21.51</v>
      </c>
      <c r="W336" s="233">
        <v>20.82</v>
      </c>
      <c r="X336" s="233">
        <v>19.62</v>
      </c>
      <c r="Y336" s="233">
        <v>19</v>
      </c>
      <c r="Z336" s="239">
        <v>59.1</v>
      </c>
      <c r="AA336" s="233">
        <v>19.600000000000001</v>
      </c>
      <c r="AB336" s="230"/>
      <c r="AC336" s="231"/>
      <c r="AD336" s="231"/>
      <c r="AE336" s="231"/>
      <c r="AF336" s="231"/>
      <c r="AG336" s="231"/>
      <c r="AH336" s="231"/>
      <c r="AI336" s="231"/>
      <c r="AJ336" s="231"/>
      <c r="AK336" s="231"/>
      <c r="AL336" s="231"/>
      <c r="AM336" s="231"/>
      <c r="AN336" s="231"/>
      <c r="AO336" s="231"/>
      <c r="AP336" s="231"/>
      <c r="AQ336" s="231"/>
      <c r="AR336" s="231"/>
      <c r="AS336" s="231"/>
      <c r="AT336" s="231"/>
      <c r="AU336" s="231"/>
      <c r="AV336" s="231"/>
      <c r="AW336" s="231"/>
      <c r="AX336" s="231"/>
      <c r="AY336" s="231"/>
      <c r="AZ336" s="231"/>
      <c r="BA336" s="231"/>
      <c r="BB336" s="231"/>
      <c r="BC336" s="231"/>
      <c r="BD336" s="231"/>
      <c r="BE336" s="231"/>
      <c r="BF336" s="231"/>
      <c r="BG336" s="231"/>
      <c r="BH336" s="231"/>
      <c r="BI336" s="231"/>
      <c r="BJ336" s="231"/>
      <c r="BK336" s="231"/>
      <c r="BL336" s="231"/>
      <c r="BM336" s="232">
        <v>36</v>
      </c>
    </row>
    <row r="337" spans="1:65">
      <c r="A337" s="30"/>
      <c r="B337" s="19">
        <v>1</v>
      </c>
      <c r="C337" s="9">
        <v>3</v>
      </c>
      <c r="D337" s="233">
        <v>20.677074734329601</v>
      </c>
      <c r="E337" s="233">
        <v>20.89</v>
      </c>
      <c r="F337" s="233">
        <v>21.6</v>
      </c>
      <c r="G337" s="233">
        <v>21.0258</v>
      </c>
      <c r="H337" s="233">
        <v>22</v>
      </c>
      <c r="I337" s="233">
        <v>23.53</v>
      </c>
      <c r="J337" s="233">
        <v>20.43</v>
      </c>
      <c r="K337" s="233">
        <v>18.899999999999999</v>
      </c>
      <c r="L337" s="233">
        <v>19.149999999999999</v>
      </c>
      <c r="M337" s="233">
        <v>19.600000000000001</v>
      </c>
      <c r="N337" s="233">
        <v>20.5</v>
      </c>
      <c r="O337" s="233">
        <v>22.2</v>
      </c>
      <c r="P337" s="233">
        <v>21.151701039799999</v>
      </c>
      <c r="Q337" s="233">
        <v>23</v>
      </c>
      <c r="R337" s="233">
        <v>18.899999999999999</v>
      </c>
      <c r="S337" s="233">
        <v>19.899999999999999</v>
      </c>
      <c r="T337" s="233">
        <v>22.7</v>
      </c>
      <c r="U337" s="233">
        <v>21.05</v>
      </c>
      <c r="V337" s="233">
        <v>21.29</v>
      </c>
      <c r="W337" s="233">
        <v>20.96</v>
      </c>
      <c r="X337" s="233"/>
      <c r="Y337" s="233">
        <v>19</v>
      </c>
      <c r="Z337" s="239">
        <v>65.7</v>
      </c>
      <c r="AA337" s="233">
        <v>19.5</v>
      </c>
      <c r="AB337" s="230"/>
      <c r="AC337" s="231"/>
      <c r="AD337" s="231"/>
      <c r="AE337" s="231"/>
      <c r="AF337" s="231"/>
      <c r="AG337" s="231"/>
      <c r="AH337" s="231"/>
      <c r="AI337" s="231"/>
      <c r="AJ337" s="231"/>
      <c r="AK337" s="231"/>
      <c r="AL337" s="231"/>
      <c r="AM337" s="231"/>
      <c r="AN337" s="231"/>
      <c r="AO337" s="231"/>
      <c r="AP337" s="231"/>
      <c r="AQ337" s="231"/>
      <c r="AR337" s="231"/>
      <c r="AS337" s="231"/>
      <c r="AT337" s="231"/>
      <c r="AU337" s="231"/>
      <c r="AV337" s="231"/>
      <c r="AW337" s="231"/>
      <c r="AX337" s="231"/>
      <c r="AY337" s="231"/>
      <c r="AZ337" s="231"/>
      <c r="BA337" s="231"/>
      <c r="BB337" s="231"/>
      <c r="BC337" s="231"/>
      <c r="BD337" s="231"/>
      <c r="BE337" s="231"/>
      <c r="BF337" s="231"/>
      <c r="BG337" s="231"/>
      <c r="BH337" s="231"/>
      <c r="BI337" s="231"/>
      <c r="BJ337" s="231"/>
      <c r="BK337" s="231"/>
      <c r="BL337" s="231"/>
      <c r="BM337" s="232">
        <v>16</v>
      </c>
    </row>
    <row r="338" spans="1:65">
      <c r="A338" s="30"/>
      <c r="B338" s="19">
        <v>1</v>
      </c>
      <c r="C338" s="9">
        <v>4</v>
      </c>
      <c r="D338" s="233">
        <v>21.535844033365741</v>
      </c>
      <c r="E338" s="233">
        <v>20.93</v>
      </c>
      <c r="F338" s="233">
        <v>20.8</v>
      </c>
      <c r="G338" s="233">
        <v>21.4315</v>
      </c>
      <c r="H338" s="233">
        <v>22</v>
      </c>
      <c r="I338" s="233">
        <v>22.77</v>
      </c>
      <c r="J338" s="233">
        <v>19.48</v>
      </c>
      <c r="K338" s="233">
        <v>19.399999999999999</v>
      </c>
      <c r="L338" s="233">
        <v>19.2</v>
      </c>
      <c r="M338" s="233">
        <v>20.3</v>
      </c>
      <c r="N338" s="233">
        <v>21.8</v>
      </c>
      <c r="O338" s="233">
        <v>21.6</v>
      </c>
      <c r="P338" s="233">
        <v>21.837760769999996</v>
      </c>
      <c r="Q338" s="233">
        <v>24</v>
      </c>
      <c r="R338" s="233">
        <v>17.8</v>
      </c>
      <c r="S338" s="233">
        <v>20.2</v>
      </c>
      <c r="T338" s="233">
        <v>22.8</v>
      </c>
      <c r="U338" s="233">
        <v>20.399999999999999</v>
      </c>
      <c r="V338" s="233">
        <v>21.01</v>
      </c>
      <c r="W338" s="233">
        <v>20.96</v>
      </c>
      <c r="X338" s="233">
        <v>19.04</v>
      </c>
      <c r="Y338" s="233">
        <v>19</v>
      </c>
      <c r="Z338" s="239">
        <v>59.7</v>
      </c>
      <c r="AA338" s="233">
        <v>19.600000000000001</v>
      </c>
      <c r="AB338" s="230"/>
      <c r="AC338" s="231"/>
      <c r="AD338" s="231"/>
      <c r="AE338" s="231"/>
      <c r="AF338" s="231"/>
      <c r="AG338" s="231"/>
      <c r="AH338" s="231"/>
      <c r="AI338" s="231"/>
      <c r="AJ338" s="231"/>
      <c r="AK338" s="231"/>
      <c r="AL338" s="231"/>
      <c r="AM338" s="231"/>
      <c r="AN338" s="231"/>
      <c r="AO338" s="231"/>
      <c r="AP338" s="231"/>
      <c r="AQ338" s="231"/>
      <c r="AR338" s="231"/>
      <c r="AS338" s="231"/>
      <c r="AT338" s="231"/>
      <c r="AU338" s="231"/>
      <c r="AV338" s="231"/>
      <c r="AW338" s="231"/>
      <c r="AX338" s="231"/>
      <c r="AY338" s="231"/>
      <c r="AZ338" s="231"/>
      <c r="BA338" s="231"/>
      <c r="BB338" s="231"/>
      <c r="BC338" s="231"/>
      <c r="BD338" s="231"/>
      <c r="BE338" s="231"/>
      <c r="BF338" s="231"/>
      <c r="BG338" s="231"/>
      <c r="BH338" s="231"/>
      <c r="BI338" s="231"/>
      <c r="BJ338" s="231"/>
      <c r="BK338" s="231"/>
      <c r="BL338" s="231"/>
      <c r="BM338" s="232">
        <v>20.745985332784056</v>
      </c>
    </row>
    <row r="339" spans="1:65">
      <c r="A339" s="30"/>
      <c r="B339" s="19">
        <v>1</v>
      </c>
      <c r="C339" s="9">
        <v>5</v>
      </c>
      <c r="D339" s="233">
        <v>20.761085909147415</v>
      </c>
      <c r="E339" s="233">
        <v>21.5</v>
      </c>
      <c r="F339" s="233">
        <v>22.4</v>
      </c>
      <c r="G339" s="233">
        <v>21.0581</v>
      </c>
      <c r="H339" s="233">
        <v>21</v>
      </c>
      <c r="I339" s="233">
        <v>22.99</v>
      </c>
      <c r="J339" s="233">
        <v>18.64</v>
      </c>
      <c r="K339" s="233">
        <v>18.8</v>
      </c>
      <c r="L339" s="233">
        <v>19.399999999999999</v>
      </c>
      <c r="M339" s="233">
        <v>19.3</v>
      </c>
      <c r="N339" s="233">
        <v>20.6</v>
      </c>
      <c r="O339" s="233">
        <v>22.1</v>
      </c>
      <c r="P339" s="233">
        <v>21.588358937999999</v>
      </c>
      <c r="Q339" s="233">
        <v>23</v>
      </c>
      <c r="R339" s="233">
        <v>18.7</v>
      </c>
      <c r="S339" s="233">
        <v>19.7</v>
      </c>
      <c r="T339" s="233">
        <v>22.7</v>
      </c>
      <c r="U339" s="233">
        <v>21.46</v>
      </c>
      <c r="V339" s="233">
        <v>20.92</v>
      </c>
      <c r="W339" s="233">
        <v>20.96</v>
      </c>
      <c r="X339" s="233">
        <v>19.600000000000001</v>
      </c>
      <c r="Y339" s="233">
        <v>19</v>
      </c>
      <c r="Z339" s="239">
        <v>64.8</v>
      </c>
      <c r="AA339" s="233">
        <v>19.2</v>
      </c>
      <c r="AB339" s="230"/>
      <c r="AC339" s="231"/>
      <c r="AD339" s="231"/>
      <c r="AE339" s="231"/>
      <c r="AF339" s="231"/>
      <c r="AG339" s="231"/>
      <c r="AH339" s="231"/>
      <c r="AI339" s="231"/>
      <c r="AJ339" s="231"/>
      <c r="AK339" s="231"/>
      <c r="AL339" s="231"/>
      <c r="AM339" s="231"/>
      <c r="AN339" s="231"/>
      <c r="AO339" s="231"/>
      <c r="AP339" s="231"/>
      <c r="AQ339" s="231"/>
      <c r="AR339" s="231"/>
      <c r="AS339" s="231"/>
      <c r="AT339" s="231"/>
      <c r="AU339" s="231"/>
      <c r="AV339" s="231"/>
      <c r="AW339" s="231"/>
      <c r="AX339" s="231"/>
      <c r="AY339" s="231"/>
      <c r="AZ339" s="231"/>
      <c r="BA339" s="231"/>
      <c r="BB339" s="231"/>
      <c r="BC339" s="231"/>
      <c r="BD339" s="231"/>
      <c r="BE339" s="231"/>
      <c r="BF339" s="231"/>
      <c r="BG339" s="231"/>
      <c r="BH339" s="231"/>
      <c r="BI339" s="231"/>
      <c r="BJ339" s="231"/>
      <c r="BK339" s="231"/>
      <c r="BL339" s="231"/>
      <c r="BM339" s="232">
        <v>32</v>
      </c>
    </row>
    <row r="340" spans="1:65">
      <c r="A340" s="30"/>
      <c r="B340" s="19">
        <v>1</v>
      </c>
      <c r="C340" s="9">
        <v>6</v>
      </c>
      <c r="D340" s="233">
        <v>20.930616246430674</v>
      </c>
      <c r="E340" s="233">
        <v>21.35</v>
      </c>
      <c r="F340" s="233">
        <v>21.3</v>
      </c>
      <c r="G340" s="233">
        <v>21.5656</v>
      </c>
      <c r="H340" s="233">
        <v>21</v>
      </c>
      <c r="I340" s="233">
        <v>23.19</v>
      </c>
      <c r="J340" s="233">
        <v>19.440000000000001</v>
      </c>
      <c r="K340" s="233">
        <v>19.3</v>
      </c>
      <c r="L340" s="233">
        <v>19.600000000000001</v>
      </c>
      <c r="M340" s="233">
        <v>20.2</v>
      </c>
      <c r="N340" s="233">
        <v>19.75</v>
      </c>
      <c r="O340" s="233">
        <v>21.8</v>
      </c>
      <c r="P340" s="233">
        <v>21.941618777999995</v>
      </c>
      <c r="Q340" s="233">
        <v>23</v>
      </c>
      <c r="R340" s="233">
        <v>18.3</v>
      </c>
      <c r="S340" s="233">
        <v>20.100000000000001</v>
      </c>
      <c r="T340" s="233">
        <v>22.6</v>
      </c>
      <c r="U340" s="233">
        <v>20.81</v>
      </c>
      <c r="V340" s="233">
        <v>21.66</v>
      </c>
      <c r="W340" s="233">
        <v>20.61</v>
      </c>
      <c r="X340" s="233">
        <v>18.96</v>
      </c>
      <c r="Y340" s="233">
        <v>19</v>
      </c>
      <c r="Z340" s="239">
        <v>65.7</v>
      </c>
      <c r="AA340" s="233">
        <v>19</v>
      </c>
      <c r="AB340" s="230"/>
      <c r="AC340" s="231"/>
      <c r="AD340" s="231"/>
      <c r="AE340" s="231"/>
      <c r="AF340" s="231"/>
      <c r="AG340" s="231"/>
      <c r="AH340" s="231"/>
      <c r="AI340" s="231"/>
      <c r="AJ340" s="231"/>
      <c r="AK340" s="231"/>
      <c r="AL340" s="231"/>
      <c r="AM340" s="231"/>
      <c r="AN340" s="231"/>
      <c r="AO340" s="231"/>
      <c r="AP340" s="231"/>
      <c r="AQ340" s="231"/>
      <c r="AR340" s="231"/>
      <c r="AS340" s="231"/>
      <c r="AT340" s="231"/>
      <c r="AU340" s="231"/>
      <c r="AV340" s="231"/>
      <c r="AW340" s="231"/>
      <c r="AX340" s="231"/>
      <c r="AY340" s="231"/>
      <c r="AZ340" s="231"/>
      <c r="BA340" s="231"/>
      <c r="BB340" s="231"/>
      <c r="BC340" s="231"/>
      <c r="BD340" s="231"/>
      <c r="BE340" s="231"/>
      <c r="BF340" s="231"/>
      <c r="BG340" s="231"/>
      <c r="BH340" s="231"/>
      <c r="BI340" s="231"/>
      <c r="BJ340" s="231"/>
      <c r="BK340" s="231"/>
      <c r="BL340" s="231"/>
      <c r="BM340" s="235"/>
    </row>
    <row r="341" spans="1:65">
      <c r="A341" s="30"/>
      <c r="B341" s="20" t="s">
        <v>267</v>
      </c>
      <c r="C341" s="12"/>
      <c r="D341" s="236">
        <v>20.723864989733315</v>
      </c>
      <c r="E341" s="236">
        <v>21.153333333333332</v>
      </c>
      <c r="F341" s="236">
        <v>21.283333333333335</v>
      </c>
      <c r="G341" s="236">
        <v>21.562133333333332</v>
      </c>
      <c r="H341" s="236">
        <v>21.5</v>
      </c>
      <c r="I341" s="236">
        <v>23.216666666666665</v>
      </c>
      <c r="J341" s="236">
        <v>19.52</v>
      </c>
      <c r="K341" s="236">
        <v>19.133333333333329</v>
      </c>
      <c r="L341" s="236">
        <v>19.274999999999995</v>
      </c>
      <c r="M341" s="236">
        <v>19.650000000000002</v>
      </c>
      <c r="N341" s="236">
        <v>20.724999999999998</v>
      </c>
      <c r="O341" s="236">
        <v>21.849999999999998</v>
      </c>
      <c r="P341" s="236">
        <v>21.58433099763333</v>
      </c>
      <c r="Q341" s="236">
        <v>23.333333333333332</v>
      </c>
      <c r="R341" s="236">
        <v>18.599999999999998</v>
      </c>
      <c r="S341" s="236">
        <v>20.066666666666666</v>
      </c>
      <c r="T341" s="236">
        <v>22.833333333333332</v>
      </c>
      <c r="U341" s="236">
        <v>20.891666666666666</v>
      </c>
      <c r="V341" s="236">
        <v>21.291666666666668</v>
      </c>
      <c r="W341" s="236">
        <v>20.94</v>
      </c>
      <c r="X341" s="236">
        <v>19.624000000000002</v>
      </c>
      <c r="Y341" s="236">
        <v>19</v>
      </c>
      <c r="Z341" s="236">
        <v>63.050000000000004</v>
      </c>
      <c r="AA341" s="236">
        <v>19.400000000000002</v>
      </c>
      <c r="AB341" s="230"/>
      <c r="AC341" s="231"/>
      <c r="AD341" s="231"/>
      <c r="AE341" s="231"/>
      <c r="AF341" s="231"/>
      <c r="AG341" s="231"/>
      <c r="AH341" s="231"/>
      <c r="AI341" s="231"/>
      <c r="AJ341" s="231"/>
      <c r="AK341" s="231"/>
      <c r="AL341" s="231"/>
      <c r="AM341" s="231"/>
      <c r="AN341" s="231"/>
      <c r="AO341" s="231"/>
      <c r="AP341" s="231"/>
      <c r="AQ341" s="231"/>
      <c r="AR341" s="231"/>
      <c r="AS341" s="231"/>
      <c r="AT341" s="231"/>
      <c r="AU341" s="231"/>
      <c r="AV341" s="231"/>
      <c r="AW341" s="231"/>
      <c r="AX341" s="231"/>
      <c r="AY341" s="231"/>
      <c r="AZ341" s="231"/>
      <c r="BA341" s="231"/>
      <c r="BB341" s="231"/>
      <c r="BC341" s="231"/>
      <c r="BD341" s="231"/>
      <c r="BE341" s="231"/>
      <c r="BF341" s="231"/>
      <c r="BG341" s="231"/>
      <c r="BH341" s="231"/>
      <c r="BI341" s="231"/>
      <c r="BJ341" s="231"/>
      <c r="BK341" s="231"/>
      <c r="BL341" s="231"/>
      <c r="BM341" s="235"/>
    </row>
    <row r="342" spans="1:65">
      <c r="A342" s="30"/>
      <c r="B342" s="3" t="s">
        <v>268</v>
      </c>
      <c r="C342" s="29"/>
      <c r="D342" s="233">
        <v>20.71908032173851</v>
      </c>
      <c r="E342" s="233">
        <v>21.125</v>
      </c>
      <c r="F342" s="233">
        <v>21.1</v>
      </c>
      <c r="G342" s="233">
        <v>21.498550000000002</v>
      </c>
      <c r="H342" s="233">
        <v>21.5</v>
      </c>
      <c r="I342" s="233">
        <v>23.234999999999999</v>
      </c>
      <c r="J342" s="233">
        <v>19.46</v>
      </c>
      <c r="K342" s="233">
        <v>19.125</v>
      </c>
      <c r="L342" s="233">
        <v>19.25</v>
      </c>
      <c r="M342" s="233">
        <v>19.55</v>
      </c>
      <c r="N342" s="233">
        <v>20.55</v>
      </c>
      <c r="O342" s="233">
        <v>21.75</v>
      </c>
      <c r="P342" s="233">
        <v>21.661841759999998</v>
      </c>
      <c r="Q342" s="233">
        <v>23</v>
      </c>
      <c r="R342" s="233">
        <v>18.7</v>
      </c>
      <c r="S342" s="233">
        <v>20.100000000000001</v>
      </c>
      <c r="T342" s="233">
        <v>22.75</v>
      </c>
      <c r="U342" s="233">
        <v>20.854999999999997</v>
      </c>
      <c r="V342" s="233">
        <v>21.324999999999999</v>
      </c>
      <c r="W342" s="233">
        <v>20.96</v>
      </c>
      <c r="X342" s="233">
        <v>19.600000000000001</v>
      </c>
      <c r="Y342" s="233">
        <v>19</v>
      </c>
      <c r="Z342" s="233">
        <v>64.05</v>
      </c>
      <c r="AA342" s="233">
        <v>19.5</v>
      </c>
      <c r="AB342" s="230"/>
      <c r="AC342" s="231"/>
      <c r="AD342" s="231"/>
      <c r="AE342" s="231"/>
      <c r="AF342" s="231"/>
      <c r="AG342" s="231"/>
      <c r="AH342" s="231"/>
      <c r="AI342" s="231"/>
      <c r="AJ342" s="231"/>
      <c r="AK342" s="231"/>
      <c r="AL342" s="231"/>
      <c r="AM342" s="231"/>
      <c r="AN342" s="231"/>
      <c r="AO342" s="231"/>
      <c r="AP342" s="231"/>
      <c r="AQ342" s="231"/>
      <c r="AR342" s="231"/>
      <c r="AS342" s="231"/>
      <c r="AT342" s="231"/>
      <c r="AU342" s="231"/>
      <c r="AV342" s="231"/>
      <c r="AW342" s="231"/>
      <c r="AX342" s="231"/>
      <c r="AY342" s="231"/>
      <c r="AZ342" s="231"/>
      <c r="BA342" s="231"/>
      <c r="BB342" s="231"/>
      <c r="BC342" s="231"/>
      <c r="BD342" s="231"/>
      <c r="BE342" s="231"/>
      <c r="BF342" s="231"/>
      <c r="BG342" s="231"/>
      <c r="BH342" s="231"/>
      <c r="BI342" s="231"/>
      <c r="BJ342" s="231"/>
      <c r="BK342" s="231"/>
      <c r="BL342" s="231"/>
      <c r="BM342" s="235"/>
    </row>
    <row r="343" spans="1:65">
      <c r="A343" s="30"/>
      <c r="B343" s="3" t="s">
        <v>269</v>
      </c>
      <c r="C343" s="29"/>
      <c r="D343" s="24">
        <v>0.51241344786527021</v>
      </c>
      <c r="E343" s="24">
        <v>0.23821558863069142</v>
      </c>
      <c r="F343" s="24">
        <v>0.64316923641190005</v>
      </c>
      <c r="G343" s="24">
        <v>0.58524264939140069</v>
      </c>
      <c r="H343" s="24">
        <v>0.54772255750516607</v>
      </c>
      <c r="I343" s="24">
        <v>0.30276503540974958</v>
      </c>
      <c r="J343" s="24">
        <v>0.65814891931841668</v>
      </c>
      <c r="K343" s="24">
        <v>0.28225284173355381</v>
      </c>
      <c r="L343" s="24">
        <v>0.20916500663351939</v>
      </c>
      <c r="M343" s="24">
        <v>0.50892042599997878</v>
      </c>
      <c r="N343" s="24">
        <v>0.81593504643445758</v>
      </c>
      <c r="O343" s="24">
        <v>0.24289915602982234</v>
      </c>
      <c r="P343" s="24">
        <v>0.32025828961711966</v>
      </c>
      <c r="Q343" s="24">
        <v>0.5163977794943222</v>
      </c>
      <c r="R343" s="24">
        <v>0.48989794855663488</v>
      </c>
      <c r="S343" s="24">
        <v>0.24221202832779937</v>
      </c>
      <c r="T343" s="24">
        <v>0.21602468994692922</v>
      </c>
      <c r="U343" s="24">
        <v>0.35289752998096657</v>
      </c>
      <c r="V343" s="24">
        <v>0.28477476479959807</v>
      </c>
      <c r="W343" s="24">
        <v>0.2352020408074722</v>
      </c>
      <c r="X343" s="24">
        <v>0.77632467434701513</v>
      </c>
      <c r="Y343" s="24">
        <v>0</v>
      </c>
      <c r="Z343" s="24">
        <v>2.9663108400840255</v>
      </c>
      <c r="AA343" s="24">
        <v>0.24494897427831838</v>
      </c>
      <c r="AB343" s="154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87</v>
      </c>
      <c r="C344" s="29"/>
      <c r="D344" s="13">
        <v>2.4725766555568754E-2</v>
      </c>
      <c r="E344" s="13">
        <v>1.1261373556446175E-2</v>
      </c>
      <c r="F344" s="13">
        <v>3.0219384639556774E-2</v>
      </c>
      <c r="G344" s="13">
        <v>2.7142149635382432E-2</v>
      </c>
      <c r="H344" s="13">
        <v>2.5475467790937956E-2</v>
      </c>
      <c r="I344" s="13">
        <v>1.3040848617792518E-2</v>
      </c>
      <c r="J344" s="13">
        <v>3.3716645456886102E-2</v>
      </c>
      <c r="K344" s="13">
        <v>1.4751890682938355E-2</v>
      </c>
      <c r="L344" s="13">
        <v>1.0851621615227987E-2</v>
      </c>
      <c r="M344" s="13">
        <v>2.5899258320609603E-2</v>
      </c>
      <c r="N344" s="13">
        <v>3.9369604170540778E-2</v>
      </c>
      <c r="O344" s="13">
        <v>1.1116666179854571E-2</v>
      </c>
      <c r="P344" s="13">
        <v>1.483753606503881E-2</v>
      </c>
      <c r="Q344" s="13">
        <v>2.2131333406899524E-2</v>
      </c>
      <c r="R344" s="13">
        <v>2.6338599384765318E-2</v>
      </c>
      <c r="S344" s="13">
        <v>1.2070366860189337E-2</v>
      </c>
      <c r="T344" s="13">
        <v>9.4609353261428854E-3</v>
      </c>
      <c r="U344" s="13">
        <v>1.6891784442646985E-2</v>
      </c>
      <c r="V344" s="13">
        <v>1.3374940029726719E-2</v>
      </c>
      <c r="W344" s="13">
        <v>1.1232189150309083E-2</v>
      </c>
      <c r="X344" s="13">
        <v>3.9559960983847078E-2</v>
      </c>
      <c r="Y344" s="13">
        <v>0</v>
      </c>
      <c r="Z344" s="13">
        <v>4.7046960191657813E-2</v>
      </c>
      <c r="AA344" s="13">
        <v>1.2626235787542184E-2</v>
      </c>
      <c r="AB344" s="154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270</v>
      </c>
      <c r="C345" s="29"/>
      <c r="D345" s="13">
        <v>-1.0662469242077588E-3</v>
      </c>
      <c r="E345" s="13">
        <v>1.9635027886844236E-2</v>
      </c>
      <c r="F345" s="13">
        <v>2.5901300513315739E-2</v>
      </c>
      <c r="G345" s="13">
        <v>3.9340045192240103E-2</v>
      </c>
      <c r="H345" s="13">
        <v>3.6345088224101207E-2</v>
      </c>
      <c r="I345" s="13">
        <v>0.11909202162494004</v>
      </c>
      <c r="J345" s="13">
        <v>-5.9095064086769566E-2</v>
      </c>
      <c r="K345" s="13">
        <v>-7.7733208309094692E-2</v>
      </c>
      <c r="L345" s="13">
        <v>-7.0904577882811903E-2</v>
      </c>
      <c r="M345" s="13">
        <v>-5.2828791460298175E-2</v>
      </c>
      <c r="N345" s="13">
        <v>-1.0115370490932918E-3</v>
      </c>
      <c r="O345" s="13">
        <v>5.3215822218446895E-2</v>
      </c>
      <c r="P345" s="13">
        <v>4.0410019162814725E-2</v>
      </c>
      <c r="Q345" s="13">
        <v>0.12471559962305534</v>
      </c>
      <c r="R345" s="13">
        <v>-0.1034409934433359</v>
      </c>
      <c r="S345" s="13">
        <v>-3.2744584324172266E-2</v>
      </c>
      <c r="T345" s="13">
        <v>0.10061455105970429</v>
      </c>
      <c r="U345" s="13">
        <v>7.022145805357205E-3</v>
      </c>
      <c r="V345" s="13">
        <v>2.6302984656038086E-2</v>
      </c>
      <c r="W345" s="13">
        <v>9.351913833147929E-3</v>
      </c>
      <c r="X345" s="13">
        <v>-5.4082045985592408E-2</v>
      </c>
      <c r="Y345" s="13">
        <v>-8.4160154592654801E-2</v>
      </c>
      <c r="Z345" s="13">
        <v>2.039142223838585</v>
      </c>
      <c r="AA345" s="13">
        <v>-6.4879315741973809E-2</v>
      </c>
      <c r="AB345" s="154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271</v>
      </c>
      <c r="C346" s="47"/>
      <c r="D346" s="45">
        <v>0.12</v>
      </c>
      <c r="E346" s="45">
        <v>0.15</v>
      </c>
      <c r="F346" s="45">
        <v>0.23</v>
      </c>
      <c r="G346" s="45">
        <v>0.4</v>
      </c>
      <c r="H346" s="45">
        <v>0.36</v>
      </c>
      <c r="I346" s="45">
        <v>1.41</v>
      </c>
      <c r="J346" s="45">
        <v>0.86</v>
      </c>
      <c r="K346" s="45">
        <v>1.0900000000000001</v>
      </c>
      <c r="L346" s="45">
        <v>1.01</v>
      </c>
      <c r="M346" s="45">
        <v>0.78</v>
      </c>
      <c r="N346" s="45">
        <v>0.12</v>
      </c>
      <c r="O346" s="45">
        <v>0.56999999999999995</v>
      </c>
      <c r="P346" s="45">
        <v>0.41</v>
      </c>
      <c r="Q346" s="45">
        <v>1.48</v>
      </c>
      <c r="R346" s="45">
        <v>1.42</v>
      </c>
      <c r="S346" s="45">
        <v>0.52</v>
      </c>
      <c r="T346" s="45">
        <v>1.18</v>
      </c>
      <c r="U346" s="45">
        <v>0.01</v>
      </c>
      <c r="V346" s="45">
        <v>0.23</v>
      </c>
      <c r="W346" s="45">
        <v>0.01</v>
      </c>
      <c r="X346" s="45">
        <v>0.79</v>
      </c>
      <c r="Y346" s="45">
        <v>1.17</v>
      </c>
      <c r="Z346" s="45">
        <v>25.83</v>
      </c>
      <c r="AA346" s="45">
        <v>0.93</v>
      </c>
      <c r="AB346" s="154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BM347" s="55"/>
    </row>
    <row r="348" spans="1:65" ht="15">
      <c r="B348" s="8" t="s">
        <v>512</v>
      </c>
      <c r="BM348" s="28" t="s">
        <v>67</v>
      </c>
    </row>
    <row r="349" spans="1:65" ht="15">
      <c r="A349" s="25" t="s">
        <v>5</v>
      </c>
      <c r="B349" s="18" t="s">
        <v>110</v>
      </c>
      <c r="C349" s="15" t="s">
        <v>111</v>
      </c>
      <c r="D349" s="16" t="s">
        <v>227</v>
      </c>
      <c r="E349" s="17" t="s">
        <v>227</v>
      </c>
      <c r="F349" s="17" t="s">
        <v>227</v>
      </c>
      <c r="G349" s="17" t="s">
        <v>227</v>
      </c>
      <c r="H349" s="17" t="s">
        <v>227</v>
      </c>
      <c r="I349" s="17" t="s">
        <v>227</v>
      </c>
      <c r="J349" s="17" t="s">
        <v>227</v>
      </c>
      <c r="K349" s="154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228</v>
      </c>
      <c r="C350" s="9" t="s">
        <v>228</v>
      </c>
      <c r="D350" s="152" t="s">
        <v>232</v>
      </c>
      <c r="E350" s="153" t="s">
        <v>233</v>
      </c>
      <c r="F350" s="153" t="s">
        <v>237</v>
      </c>
      <c r="G350" s="153" t="s">
        <v>238</v>
      </c>
      <c r="H350" s="153" t="s">
        <v>241</v>
      </c>
      <c r="I350" s="153" t="s">
        <v>254</v>
      </c>
      <c r="J350" s="153" t="s">
        <v>257</v>
      </c>
      <c r="K350" s="154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302</v>
      </c>
      <c r="E351" s="11" t="s">
        <v>302</v>
      </c>
      <c r="F351" s="11" t="s">
        <v>303</v>
      </c>
      <c r="G351" s="11" t="s">
        <v>302</v>
      </c>
      <c r="H351" s="11" t="s">
        <v>302</v>
      </c>
      <c r="I351" s="11" t="s">
        <v>302</v>
      </c>
      <c r="J351" s="11" t="s">
        <v>303</v>
      </c>
      <c r="K351" s="154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154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155">
        <v>5.8147600134890558</v>
      </c>
      <c r="E353" s="22">
        <v>5.82</v>
      </c>
      <c r="F353" s="22">
        <v>6.1</v>
      </c>
      <c r="G353" s="22">
        <v>5.6807999999999996</v>
      </c>
      <c r="H353" s="22">
        <v>5.6</v>
      </c>
      <c r="I353" s="22">
        <v>6.18</v>
      </c>
      <c r="J353" s="22">
        <v>5</v>
      </c>
      <c r="K353" s="154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6.0449057466189533</v>
      </c>
      <c r="E354" s="11">
        <v>5.92</v>
      </c>
      <c r="F354" s="11">
        <v>6.4</v>
      </c>
      <c r="G354" s="11">
        <v>6.2758000000000003</v>
      </c>
      <c r="H354" s="11">
        <v>6</v>
      </c>
      <c r="I354" s="11">
        <v>6.46</v>
      </c>
      <c r="J354" s="11">
        <v>6</v>
      </c>
      <c r="K354" s="15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37</v>
      </c>
    </row>
    <row r="355" spans="1:65">
      <c r="A355" s="30"/>
      <c r="B355" s="19">
        <v>1</v>
      </c>
      <c r="C355" s="9">
        <v>3</v>
      </c>
      <c r="D355" s="11">
        <v>6.0419399642728866</v>
      </c>
      <c r="E355" s="11">
        <v>5.91</v>
      </c>
      <c r="F355" s="11">
        <v>6.2</v>
      </c>
      <c r="G355" s="11">
        <v>5.7668999999999997</v>
      </c>
      <c r="H355" s="11">
        <v>6</v>
      </c>
      <c r="I355" s="11">
        <v>6.14</v>
      </c>
      <c r="J355" s="11">
        <v>5</v>
      </c>
      <c r="K355" s="15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6.0451283735390575</v>
      </c>
      <c r="E356" s="11">
        <v>6.03</v>
      </c>
      <c r="F356" s="11">
        <v>6</v>
      </c>
      <c r="G356" s="11">
        <v>5.98</v>
      </c>
      <c r="H356" s="11">
        <v>5.9</v>
      </c>
      <c r="I356" s="11">
        <v>6.1</v>
      </c>
      <c r="J356" s="11">
        <v>6</v>
      </c>
      <c r="K356" s="15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5.9741643967270042</v>
      </c>
    </row>
    <row r="357" spans="1:65">
      <c r="A357" s="30"/>
      <c r="B357" s="19">
        <v>1</v>
      </c>
      <c r="C357" s="9">
        <v>5</v>
      </c>
      <c r="D357" s="11">
        <v>6.1417371721925615</v>
      </c>
      <c r="E357" s="11">
        <v>5.9</v>
      </c>
      <c r="F357" s="11">
        <v>6.3</v>
      </c>
      <c r="G357" s="11">
        <v>5.9518000000000004</v>
      </c>
      <c r="H357" s="11">
        <v>6.2</v>
      </c>
      <c r="I357" s="11">
        <v>6.23</v>
      </c>
      <c r="J357" s="11">
        <v>5</v>
      </c>
      <c r="K357" s="15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6</v>
      </c>
      <c r="D358" s="11">
        <v>6.16612596215501</v>
      </c>
      <c r="E358" s="11">
        <v>5.87</v>
      </c>
      <c r="F358" s="11">
        <v>6.2</v>
      </c>
      <c r="G358" s="11">
        <v>5.9417999999999997</v>
      </c>
      <c r="H358" s="11">
        <v>5.8</v>
      </c>
      <c r="I358" s="11">
        <v>6.53</v>
      </c>
      <c r="J358" s="11">
        <v>6</v>
      </c>
      <c r="K358" s="15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267</v>
      </c>
      <c r="C359" s="12"/>
      <c r="D359" s="23">
        <v>6.0424328720445866</v>
      </c>
      <c r="E359" s="23">
        <v>5.9083333333333323</v>
      </c>
      <c r="F359" s="23">
        <v>6.2</v>
      </c>
      <c r="G359" s="23">
        <v>5.9328500000000011</v>
      </c>
      <c r="H359" s="23">
        <v>5.916666666666667</v>
      </c>
      <c r="I359" s="23">
        <v>6.2733333333333334</v>
      </c>
      <c r="J359" s="23">
        <v>5.5</v>
      </c>
      <c r="K359" s="154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268</v>
      </c>
      <c r="C360" s="29"/>
      <c r="D360" s="11">
        <v>6.0450170600790054</v>
      </c>
      <c r="E360" s="11">
        <v>5.9050000000000002</v>
      </c>
      <c r="F360" s="11">
        <v>6.2</v>
      </c>
      <c r="G360" s="11">
        <v>5.9467999999999996</v>
      </c>
      <c r="H360" s="11">
        <v>5.95</v>
      </c>
      <c r="I360" s="11">
        <v>6.2050000000000001</v>
      </c>
      <c r="J360" s="11">
        <v>5.5</v>
      </c>
      <c r="K360" s="154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269</v>
      </c>
      <c r="C361" s="29"/>
      <c r="D361" s="24">
        <v>0.12410469683845957</v>
      </c>
      <c r="E361" s="24">
        <v>6.9689788826388807E-2</v>
      </c>
      <c r="F361" s="24">
        <v>0.14142135623730964</v>
      </c>
      <c r="G361" s="24">
        <v>0.2055945694808112</v>
      </c>
      <c r="H361" s="24">
        <v>0.20412414523193168</v>
      </c>
      <c r="I361" s="24">
        <v>0.17840029895341189</v>
      </c>
      <c r="J361" s="24">
        <v>0.54772255750516607</v>
      </c>
      <c r="K361" s="209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  <c r="BI361" s="210"/>
      <c r="BJ361" s="210"/>
      <c r="BK361" s="210"/>
      <c r="BL361" s="210"/>
      <c r="BM361" s="56"/>
    </row>
    <row r="362" spans="1:65">
      <c r="A362" s="30"/>
      <c r="B362" s="3" t="s">
        <v>87</v>
      </c>
      <c r="C362" s="29"/>
      <c r="D362" s="13">
        <v>2.053886232028029E-2</v>
      </c>
      <c r="E362" s="13">
        <v>1.1795168771744229E-2</v>
      </c>
      <c r="F362" s="13">
        <v>2.2809896167308007E-2</v>
      </c>
      <c r="G362" s="13">
        <v>3.4653593042266562E-2</v>
      </c>
      <c r="H362" s="13">
        <v>3.4499855532157467E-2</v>
      </c>
      <c r="I362" s="13">
        <v>2.8437879748152799E-2</v>
      </c>
      <c r="J362" s="13">
        <v>9.9585919546393828E-2</v>
      </c>
      <c r="K362" s="154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270</v>
      </c>
      <c r="C363" s="29"/>
      <c r="D363" s="13">
        <v>1.1427284350424616E-2</v>
      </c>
      <c r="E363" s="13">
        <v>-1.1019292242734013E-2</v>
      </c>
      <c r="F363" s="13">
        <v>3.780204029817491E-2</v>
      </c>
      <c r="G363" s="13">
        <v>-6.9155105188664079E-3</v>
      </c>
      <c r="H363" s="13">
        <v>-9.6243970272793522E-3</v>
      </c>
      <c r="I363" s="13">
        <v>5.0077118194174819E-2</v>
      </c>
      <c r="J363" s="13">
        <v>-7.9369157800006196E-2</v>
      </c>
      <c r="K363" s="154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271</v>
      </c>
      <c r="C364" s="47"/>
      <c r="D364" s="45">
        <v>0.67</v>
      </c>
      <c r="E364" s="45">
        <v>0.15</v>
      </c>
      <c r="F364" s="45">
        <v>1.64</v>
      </c>
      <c r="G364" s="45">
        <v>0</v>
      </c>
      <c r="H364" s="45">
        <v>0.1</v>
      </c>
      <c r="I364" s="45">
        <v>2.1</v>
      </c>
      <c r="J364" s="45">
        <v>2.66</v>
      </c>
      <c r="K364" s="154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BM365" s="55"/>
    </row>
    <row r="366" spans="1:65" ht="15">
      <c r="B366" s="8" t="s">
        <v>513</v>
      </c>
      <c r="BM366" s="28" t="s">
        <v>325</v>
      </c>
    </row>
    <row r="367" spans="1:65" ht="15">
      <c r="A367" s="25" t="s">
        <v>82</v>
      </c>
      <c r="B367" s="18" t="s">
        <v>110</v>
      </c>
      <c r="C367" s="15" t="s">
        <v>111</v>
      </c>
      <c r="D367" s="16" t="s">
        <v>227</v>
      </c>
      <c r="E367" s="17" t="s">
        <v>227</v>
      </c>
      <c r="F367" s="17" t="s">
        <v>227</v>
      </c>
      <c r="G367" s="17" t="s">
        <v>227</v>
      </c>
      <c r="H367" s="17" t="s">
        <v>227</v>
      </c>
      <c r="I367" s="17" t="s">
        <v>227</v>
      </c>
      <c r="J367" s="17" t="s">
        <v>227</v>
      </c>
      <c r="K367" s="17" t="s">
        <v>227</v>
      </c>
      <c r="L367" s="17" t="s">
        <v>227</v>
      </c>
      <c r="M367" s="17" t="s">
        <v>227</v>
      </c>
      <c r="N367" s="17" t="s">
        <v>227</v>
      </c>
      <c r="O367" s="17" t="s">
        <v>227</v>
      </c>
      <c r="P367" s="17" t="s">
        <v>227</v>
      </c>
      <c r="Q367" s="17" t="s">
        <v>227</v>
      </c>
      <c r="R367" s="17" t="s">
        <v>227</v>
      </c>
      <c r="S367" s="17" t="s">
        <v>227</v>
      </c>
      <c r="T367" s="17" t="s">
        <v>227</v>
      </c>
      <c r="U367" s="17" t="s">
        <v>227</v>
      </c>
      <c r="V367" s="17" t="s">
        <v>227</v>
      </c>
      <c r="W367" s="154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228</v>
      </c>
      <c r="C368" s="9" t="s">
        <v>228</v>
      </c>
      <c r="D368" s="152" t="s">
        <v>232</v>
      </c>
      <c r="E368" s="153" t="s">
        <v>233</v>
      </c>
      <c r="F368" s="153" t="s">
        <v>237</v>
      </c>
      <c r="G368" s="153" t="s">
        <v>240</v>
      </c>
      <c r="H368" s="153" t="s">
        <v>241</v>
      </c>
      <c r="I368" s="153" t="s">
        <v>242</v>
      </c>
      <c r="J368" s="153" t="s">
        <v>243</v>
      </c>
      <c r="K368" s="153" t="s">
        <v>244</v>
      </c>
      <c r="L368" s="153" t="s">
        <v>245</v>
      </c>
      <c r="M368" s="153" t="s">
        <v>246</v>
      </c>
      <c r="N368" s="153" t="s">
        <v>247</v>
      </c>
      <c r="O368" s="153" t="s">
        <v>248</v>
      </c>
      <c r="P368" s="153" t="s">
        <v>249</v>
      </c>
      <c r="Q368" s="153" t="s">
        <v>250</v>
      </c>
      <c r="R368" s="153" t="s">
        <v>251</v>
      </c>
      <c r="S368" s="153" t="s">
        <v>254</v>
      </c>
      <c r="T368" s="153" t="s">
        <v>255</v>
      </c>
      <c r="U368" s="153" t="s">
        <v>259</v>
      </c>
      <c r="V368" s="153" t="s">
        <v>260</v>
      </c>
      <c r="W368" s="154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302</v>
      </c>
      <c r="E369" s="11" t="s">
        <v>302</v>
      </c>
      <c r="F369" s="11" t="s">
        <v>303</v>
      </c>
      <c r="G369" s="11" t="s">
        <v>303</v>
      </c>
      <c r="H369" s="11" t="s">
        <v>302</v>
      </c>
      <c r="I369" s="11" t="s">
        <v>303</v>
      </c>
      <c r="J369" s="11" t="s">
        <v>303</v>
      </c>
      <c r="K369" s="11" t="s">
        <v>303</v>
      </c>
      <c r="L369" s="11" t="s">
        <v>303</v>
      </c>
      <c r="M369" s="11" t="s">
        <v>303</v>
      </c>
      <c r="N369" s="11" t="s">
        <v>114</v>
      </c>
      <c r="O369" s="11" t="s">
        <v>303</v>
      </c>
      <c r="P369" s="11" t="s">
        <v>303</v>
      </c>
      <c r="Q369" s="11" t="s">
        <v>302</v>
      </c>
      <c r="R369" s="11" t="s">
        <v>303</v>
      </c>
      <c r="S369" s="11" t="s">
        <v>302</v>
      </c>
      <c r="T369" s="11" t="s">
        <v>302</v>
      </c>
      <c r="U369" s="11" t="s">
        <v>302</v>
      </c>
      <c r="V369" s="11" t="s">
        <v>303</v>
      </c>
      <c r="W369" s="154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154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0.20348160836222115</v>
      </c>
      <c r="E371" s="22">
        <v>1.4</v>
      </c>
      <c r="F371" s="22" t="s">
        <v>105</v>
      </c>
      <c r="G371" s="22">
        <v>0.22</v>
      </c>
      <c r="H371" s="22">
        <v>0.17</v>
      </c>
      <c r="I371" s="22">
        <v>0.11</v>
      </c>
      <c r="J371" s="22">
        <v>0.14000000000000001</v>
      </c>
      <c r="K371" s="22">
        <v>0.15</v>
      </c>
      <c r="L371" s="22">
        <v>0.14000000000000001</v>
      </c>
      <c r="M371" s="22">
        <v>0.47</v>
      </c>
      <c r="N371" s="22">
        <v>0.31487505398799998</v>
      </c>
      <c r="O371" s="155">
        <v>3.8</v>
      </c>
      <c r="P371" s="22">
        <v>0.4</v>
      </c>
      <c r="Q371" s="22">
        <v>1.5</v>
      </c>
      <c r="R371" s="22">
        <v>0.3</v>
      </c>
      <c r="S371" s="22">
        <v>1.3</v>
      </c>
      <c r="T371" s="22">
        <v>1.4</v>
      </c>
      <c r="U371" s="22">
        <v>0.54</v>
      </c>
      <c r="V371" s="148" t="s">
        <v>105</v>
      </c>
      <c r="W371" s="154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0.20437726079012791</v>
      </c>
      <c r="E372" s="11">
        <v>1.4</v>
      </c>
      <c r="F372" s="11" t="s">
        <v>105</v>
      </c>
      <c r="G372" s="11">
        <v>0.32</v>
      </c>
      <c r="H372" s="11">
        <v>0.16</v>
      </c>
      <c r="I372" s="11">
        <v>0.12</v>
      </c>
      <c r="J372" s="11">
        <v>0.14000000000000001</v>
      </c>
      <c r="K372" s="11">
        <v>0.14000000000000001</v>
      </c>
      <c r="L372" s="11">
        <v>0.13</v>
      </c>
      <c r="M372" s="11">
        <v>0.49</v>
      </c>
      <c r="N372" s="11">
        <v>0.35909892190999998</v>
      </c>
      <c r="O372" s="149">
        <v>3.5</v>
      </c>
      <c r="P372" s="11">
        <v>0.3</v>
      </c>
      <c r="Q372" s="11">
        <v>1.4</v>
      </c>
      <c r="R372" s="11">
        <v>0.31</v>
      </c>
      <c r="S372" s="11">
        <v>1.3</v>
      </c>
      <c r="T372" s="11">
        <v>1.5</v>
      </c>
      <c r="U372" s="11">
        <v>0.49</v>
      </c>
      <c r="V372" s="150" t="s">
        <v>105</v>
      </c>
      <c r="W372" s="154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>
        <v>1</v>
      </c>
      <c r="C373" s="9">
        <v>3</v>
      </c>
      <c r="D373" s="11">
        <v>0.21390154242343412</v>
      </c>
      <c r="E373" s="11">
        <v>1.4</v>
      </c>
      <c r="F373" s="11">
        <v>0.1</v>
      </c>
      <c r="G373" s="11">
        <v>0.35</v>
      </c>
      <c r="H373" s="11">
        <v>0.26</v>
      </c>
      <c r="I373" s="11">
        <v>0.1</v>
      </c>
      <c r="J373" s="11">
        <v>0.13</v>
      </c>
      <c r="K373" s="11">
        <v>0.12</v>
      </c>
      <c r="L373" s="11">
        <v>0.12</v>
      </c>
      <c r="M373" s="11">
        <v>0.51</v>
      </c>
      <c r="N373" s="11">
        <v>0.37822032919999998</v>
      </c>
      <c r="O373" s="149">
        <v>3.5</v>
      </c>
      <c r="P373" s="11">
        <v>0.4</v>
      </c>
      <c r="Q373" s="11">
        <v>1.5</v>
      </c>
      <c r="R373" s="11">
        <v>0.27</v>
      </c>
      <c r="S373" s="11">
        <v>1.2</v>
      </c>
      <c r="T373" s="11">
        <v>1.5</v>
      </c>
      <c r="U373" s="11">
        <v>0.56999999999999995</v>
      </c>
      <c r="V373" s="150" t="s">
        <v>105</v>
      </c>
      <c r="W373" s="154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0.21716197012702018</v>
      </c>
      <c r="E374" s="11">
        <v>1.5</v>
      </c>
      <c r="F374" s="11">
        <v>0.1</v>
      </c>
      <c r="G374" s="11">
        <v>0.31</v>
      </c>
      <c r="H374" s="11">
        <v>0.3</v>
      </c>
      <c r="I374" s="11">
        <v>0.12</v>
      </c>
      <c r="J374" s="11">
        <v>0.13</v>
      </c>
      <c r="K374" s="11">
        <v>0.12</v>
      </c>
      <c r="L374" s="11">
        <v>0.15</v>
      </c>
      <c r="M374" s="11">
        <v>0.48</v>
      </c>
      <c r="N374" s="11">
        <v>0.38799979000000001</v>
      </c>
      <c r="O374" s="149">
        <v>3.6</v>
      </c>
      <c r="P374" s="11">
        <v>0.4</v>
      </c>
      <c r="Q374" s="11">
        <v>1.4</v>
      </c>
      <c r="R374" s="11">
        <v>0.4</v>
      </c>
      <c r="S374" s="11">
        <v>1.3</v>
      </c>
      <c r="T374" s="11">
        <v>1.4</v>
      </c>
      <c r="U374" s="11">
        <v>0.59</v>
      </c>
      <c r="V374" s="150" t="s">
        <v>105</v>
      </c>
      <c r="W374" s="154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0.533570192300586</v>
      </c>
    </row>
    <row r="375" spans="1:65">
      <c r="A375" s="30"/>
      <c r="B375" s="19">
        <v>1</v>
      </c>
      <c r="C375" s="9">
        <v>5</v>
      </c>
      <c r="D375" s="11">
        <v>0.2101067593248549</v>
      </c>
      <c r="E375" s="11">
        <v>1.3</v>
      </c>
      <c r="F375" s="11">
        <v>0.2</v>
      </c>
      <c r="G375" s="11">
        <v>0.5</v>
      </c>
      <c r="H375" s="150" t="s">
        <v>312</v>
      </c>
      <c r="I375" s="11">
        <v>0.11</v>
      </c>
      <c r="J375" s="11">
        <v>0.13</v>
      </c>
      <c r="K375" s="11">
        <v>0.12</v>
      </c>
      <c r="L375" s="11">
        <v>0.13</v>
      </c>
      <c r="M375" s="11">
        <v>0.51</v>
      </c>
      <c r="N375" s="11">
        <v>0.36061291540000001</v>
      </c>
      <c r="O375" s="149">
        <v>3.4</v>
      </c>
      <c r="P375" s="11">
        <v>0.4</v>
      </c>
      <c r="Q375" s="11">
        <v>1.4</v>
      </c>
      <c r="R375" s="11">
        <v>0.27</v>
      </c>
      <c r="S375" s="11">
        <v>1.3</v>
      </c>
      <c r="T375" s="11">
        <v>1.4</v>
      </c>
      <c r="U375" s="11">
        <v>0.61</v>
      </c>
      <c r="V375" s="150" t="s">
        <v>105</v>
      </c>
      <c r="W375" s="154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8</v>
      </c>
    </row>
    <row r="376" spans="1:65">
      <c r="A376" s="30"/>
      <c r="B376" s="19">
        <v>1</v>
      </c>
      <c r="C376" s="9">
        <v>6</v>
      </c>
      <c r="D376" s="11">
        <v>0.2067309131298477</v>
      </c>
      <c r="E376" s="11">
        <v>1.4</v>
      </c>
      <c r="F376" s="11">
        <v>0.2</v>
      </c>
      <c r="G376" s="11">
        <v>0.17</v>
      </c>
      <c r="H376" s="11">
        <v>0.26</v>
      </c>
      <c r="I376" s="11">
        <v>0.13</v>
      </c>
      <c r="J376" s="11">
        <v>0.15</v>
      </c>
      <c r="K376" s="11">
        <v>0.11</v>
      </c>
      <c r="L376" s="11">
        <v>0.11</v>
      </c>
      <c r="M376" s="11">
        <v>0.53</v>
      </c>
      <c r="N376" s="11">
        <v>0.30187826428999998</v>
      </c>
      <c r="O376" s="149">
        <v>3.5</v>
      </c>
      <c r="P376" s="11">
        <v>0.4</v>
      </c>
      <c r="Q376" s="11">
        <v>1.4</v>
      </c>
      <c r="R376" s="11">
        <v>0.32</v>
      </c>
      <c r="S376" s="11">
        <v>1.5</v>
      </c>
      <c r="T376" s="11">
        <v>1.3</v>
      </c>
      <c r="U376" s="11">
        <v>0.62</v>
      </c>
      <c r="V376" s="150" t="s">
        <v>105</v>
      </c>
      <c r="W376" s="154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267</v>
      </c>
      <c r="C377" s="12"/>
      <c r="D377" s="23">
        <v>0.20929334235958433</v>
      </c>
      <c r="E377" s="23">
        <v>1.3999999999999997</v>
      </c>
      <c r="F377" s="23">
        <v>0.15000000000000002</v>
      </c>
      <c r="G377" s="23">
        <v>0.31166666666666665</v>
      </c>
      <c r="H377" s="23">
        <v>0.23000000000000004</v>
      </c>
      <c r="I377" s="23">
        <v>0.11499999999999999</v>
      </c>
      <c r="J377" s="23">
        <v>0.13666666666666669</v>
      </c>
      <c r="K377" s="23">
        <v>0.12666666666666668</v>
      </c>
      <c r="L377" s="23">
        <v>0.13</v>
      </c>
      <c r="M377" s="23">
        <v>0.49833333333333335</v>
      </c>
      <c r="N377" s="23">
        <v>0.35044754579799992</v>
      </c>
      <c r="O377" s="23">
        <v>3.5500000000000003</v>
      </c>
      <c r="P377" s="23">
        <v>0.3833333333333333</v>
      </c>
      <c r="Q377" s="23">
        <v>1.4333333333333336</v>
      </c>
      <c r="R377" s="23">
        <v>0.3116666666666667</v>
      </c>
      <c r="S377" s="23">
        <v>1.3166666666666667</v>
      </c>
      <c r="T377" s="23">
        <v>1.416666666666667</v>
      </c>
      <c r="U377" s="23">
        <v>0.56999999999999995</v>
      </c>
      <c r="V377" s="23" t="s">
        <v>747</v>
      </c>
      <c r="W377" s="154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268</v>
      </c>
      <c r="C378" s="29"/>
      <c r="D378" s="11">
        <v>0.2084188362273513</v>
      </c>
      <c r="E378" s="11">
        <v>1.4</v>
      </c>
      <c r="F378" s="11">
        <v>0.15000000000000002</v>
      </c>
      <c r="G378" s="11">
        <v>0.315</v>
      </c>
      <c r="H378" s="11">
        <v>0.26</v>
      </c>
      <c r="I378" s="11">
        <v>0.11499999999999999</v>
      </c>
      <c r="J378" s="11">
        <v>0.13500000000000001</v>
      </c>
      <c r="K378" s="11">
        <v>0.12</v>
      </c>
      <c r="L378" s="11">
        <v>0.13</v>
      </c>
      <c r="M378" s="11">
        <v>0.5</v>
      </c>
      <c r="N378" s="11">
        <v>0.359855918655</v>
      </c>
      <c r="O378" s="11">
        <v>3.5</v>
      </c>
      <c r="P378" s="11">
        <v>0.4</v>
      </c>
      <c r="Q378" s="11">
        <v>1.4</v>
      </c>
      <c r="R378" s="11">
        <v>0.30499999999999999</v>
      </c>
      <c r="S378" s="11">
        <v>1.3</v>
      </c>
      <c r="T378" s="11">
        <v>1.4</v>
      </c>
      <c r="U378" s="11">
        <v>0.57999999999999996</v>
      </c>
      <c r="V378" s="11" t="s">
        <v>747</v>
      </c>
      <c r="W378" s="154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269</v>
      </c>
      <c r="C379" s="29"/>
      <c r="D379" s="24">
        <v>5.4465146936620388E-3</v>
      </c>
      <c r="E379" s="24">
        <v>6.3245553203367569E-2</v>
      </c>
      <c r="F379" s="24">
        <v>5.7735026918962561E-2</v>
      </c>
      <c r="G379" s="24">
        <v>0.11444066876188144</v>
      </c>
      <c r="H379" s="24">
        <v>6.1644140029689633E-2</v>
      </c>
      <c r="I379" s="24">
        <v>1.0488088481701515E-2</v>
      </c>
      <c r="J379" s="24">
        <v>8.1649658092772578E-3</v>
      </c>
      <c r="K379" s="24">
        <v>1.5055453054181529E-2</v>
      </c>
      <c r="L379" s="24">
        <v>1.4142135623730951E-2</v>
      </c>
      <c r="M379" s="24">
        <v>2.2286019533929058E-2</v>
      </c>
      <c r="N379" s="24">
        <v>3.4594961685347973E-2</v>
      </c>
      <c r="O379" s="24">
        <v>0.13784048752090219</v>
      </c>
      <c r="P379" s="24">
        <v>4.0824829046386311E-2</v>
      </c>
      <c r="Q379" s="24">
        <v>5.1639777949432274E-2</v>
      </c>
      <c r="R379" s="24">
        <v>4.7923550230201624E-2</v>
      </c>
      <c r="S379" s="24">
        <v>9.8319208025017507E-2</v>
      </c>
      <c r="T379" s="24">
        <v>7.5277265270908097E-2</v>
      </c>
      <c r="U379" s="24">
        <v>4.8579831205964472E-2</v>
      </c>
      <c r="V379" s="24" t="s">
        <v>747</v>
      </c>
      <c r="W379" s="154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87</v>
      </c>
      <c r="C380" s="29"/>
      <c r="D380" s="13">
        <v>2.602335378783549E-2</v>
      </c>
      <c r="E380" s="13">
        <v>4.5175395145262559E-2</v>
      </c>
      <c r="F380" s="13">
        <v>0.38490017945975036</v>
      </c>
      <c r="G380" s="13">
        <v>0.36718931153544848</v>
      </c>
      <c r="H380" s="13">
        <v>0.26801800012908533</v>
      </c>
      <c r="I380" s="13">
        <v>9.1200769406100141E-2</v>
      </c>
      <c r="J380" s="13">
        <v>5.9743652263004314E-2</v>
      </c>
      <c r="K380" s="13">
        <v>0.11885883990143312</v>
      </c>
      <c r="L380" s="13">
        <v>0.10878565864408424</v>
      </c>
      <c r="M380" s="13">
        <v>4.4721109432633563E-2</v>
      </c>
      <c r="N380" s="13">
        <v>9.8716518634970607E-2</v>
      </c>
      <c r="O380" s="13">
        <v>3.8828306343916111E-2</v>
      </c>
      <c r="P380" s="13">
        <v>0.10649955403405126</v>
      </c>
      <c r="Q380" s="13">
        <v>3.6027752057743438E-2</v>
      </c>
      <c r="R380" s="13">
        <v>0.15376540180813353</v>
      </c>
      <c r="S380" s="13">
        <v>7.4672816221532282E-2</v>
      </c>
      <c r="T380" s="13">
        <v>5.3136893132405702E-2</v>
      </c>
      <c r="U380" s="13">
        <v>8.5227774045551707E-2</v>
      </c>
      <c r="V380" s="13" t="s">
        <v>747</v>
      </c>
      <c r="W380" s="154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270</v>
      </c>
      <c r="C381" s="29"/>
      <c r="D381" s="13">
        <v>-0.60774918580594317</v>
      </c>
      <c r="E381" s="13">
        <v>1.6238347272804767</v>
      </c>
      <c r="F381" s="13">
        <v>-0.7188748506485203</v>
      </c>
      <c r="G381" s="13">
        <v>-0.4158844119030366</v>
      </c>
      <c r="H381" s="13">
        <v>-0.56894143766106442</v>
      </c>
      <c r="I381" s="13">
        <v>-0.78447071883053221</v>
      </c>
      <c r="J381" s="13">
        <v>-0.74386375281309625</v>
      </c>
      <c r="K381" s="13">
        <v>-0.7626054294365282</v>
      </c>
      <c r="L381" s="13">
        <v>-0.75635820389538422</v>
      </c>
      <c r="M381" s="13">
        <v>-6.6039781598972835E-2</v>
      </c>
      <c r="N381" s="13">
        <v>-0.34320254231785163</v>
      </c>
      <c r="O381" s="13">
        <v>5.6532952013183539</v>
      </c>
      <c r="P381" s="13">
        <v>-0.28156906276844074</v>
      </c>
      <c r="Q381" s="13">
        <v>1.6863069826919177</v>
      </c>
      <c r="R381" s="13">
        <v>-0.41588441190303649</v>
      </c>
      <c r="S381" s="13">
        <v>1.4676540887518774</v>
      </c>
      <c r="T381" s="13">
        <v>1.6550708549861981</v>
      </c>
      <c r="U381" s="13">
        <v>6.8275567535622805E-2</v>
      </c>
      <c r="V381" s="13" t="s">
        <v>747</v>
      </c>
      <c r="W381" s="154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271</v>
      </c>
      <c r="C382" s="47"/>
      <c r="D382" s="45">
        <v>0.37</v>
      </c>
      <c r="E382" s="45">
        <v>3.93</v>
      </c>
      <c r="F382" s="45">
        <v>0.7</v>
      </c>
      <c r="G382" s="45">
        <v>0</v>
      </c>
      <c r="H382" s="45">
        <v>0.42</v>
      </c>
      <c r="I382" s="45">
        <v>0.71</v>
      </c>
      <c r="J382" s="45">
        <v>0.63</v>
      </c>
      <c r="K382" s="45">
        <v>0.67</v>
      </c>
      <c r="L382" s="45">
        <v>0.66</v>
      </c>
      <c r="M382" s="45">
        <v>0.67</v>
      </c>
      <c r="N382" s="45">
        <v>0.14000000000000001</v>
      </c>
      <c r="O382" s="45">
        <v>11.7</v>
      </c>
      <c r="P382" s="45">
        <v>0.27</v>
      </c>
      <c r="Q382" s="45">
        <v>4.05</v>
      </c>
      <c r="R382" s="45">
        <v>0</v>
      </c>
      <c r="S382" s="45">
        <v>3.63</v>
      </c>
      <c r="T382" s="45">
        <v>4.03</v>
      </c>
      <c r="U382" s="45">
        <v>0.93</v>
      </c>
      <c r="V382" s="45">
        <v>0.95</v>
      </c>
      <c r="W382" s="154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BM383" s="55"/>
    </row>
    <row r="384" spans="1:65" ht="15">
      <c r="B384" s="8" t="s">
        <v>514</v>
      </c>
      <c r="BM384" s="28" t="s">
        <v>67</v>
      </c>
    </row>
    <row r="385" spans="1:65" ht="15">
      <c r="A385" s="25" t="s">
        <v>8</v>
      </c>
      <c r="B385" s="18" t="s">
        <v>110</v>
      </c>
      <c r="C385" s="15" t="s">
        <v>111</v>
      </c>
      <c r="D385" s="16" t="s">
        <v>227</v>
      </c>
      <c r="E385" s="17" t="s">
        <v>227</v>
      </c>
      <c r="F385" s="17" t="s">
        <v>227</v>
      </c>
      <c r="G385" s="17" t="s">
        <v>227</v>
      </c>
      <c r="H385" s="17" t="s">
        <v>227</v>
      </c>
      <c r="I385" s="17" t="s">
        <v>227</v>
      </c>
      <c r="J385" s="17" t="s">
        <v>227</v>
      </c>
      <c r="K385" s="17" t="s">
        <v>227</v>
      </c>
      <c r="L385" s="17" t="s">
        <v>227</v>
      </c>
      <c r="M385" s="17" t="s">
        <v>227</v>
      </c>
      <c r="N385" s="17" t="s">
        <v>227</v>
      </c>
      <c r="O385" s="17" t="s">
        <v>227</v>
      </c>
      <c r="P385" s="17" t="s">
        <v>227</v>
      </c>
      <c r="Q385" s="17" t="s">
        <v>227</v>
      </c>
      <c r="R385" s="17" t="s">
        <v>227</v>
      </c>
      <c r="S385" s="17" t="s">
        <v>227</v>
      </c>
      <c r="T385" s="17" t="s">
        <v>227</v>
      </c>
      <c r="U385" s="17" t="s">
        <v>227</v>
      </c>
      <c r="V385" s="17" t="s">
        <v>227</v>
      </c>
      <c r="W385" s="17" t="s">
        <v>227</v>
      </c>
      <c r="X385" s="17" t="s">
        <v>227</v>
      </c>
      <c r="Y385" s="17" t="s">
        <v>227</v>
      </c>
      <c r="Z385" s="154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228</v>
      </c>
      <c r="C386" s="9" t="s">
        <v>228</v>
      </c>
      <c r="D386" s="152" t="s">
        <v>232</v>
      </c>
      <c r="E386" s="153" t="s">
        <v>233</v>
      </c>
      <c r="F386" s="153" t="s">
        <v>237</v>
      </c>
      <c r="G386" s="153" t="s">
        <v>240</v>
      </c>
      <c r="H386" s="153" t="s">
        <v>241</v>
      </c>
      <c r="I386" s="153" t="s">
        <v>242</v>
      </c>
      <c r="J386" s="153" t="s">
        <v>243</v>
      </c>
      <c r="K386" s="153" t="s">
        <v>244</v>
      </c>
      <c r="L386" s="153" t="s">
        <v>245</v>
      </c>
      <c r="M386" s="153" t="s">
        <v>246</v>
      </c>
      <c r="N386" s="153" t="s">
        <v>247</v>
      </c>
      <c r="O386" s="153" t="s">
        <v>248</v>
      </c>
      <c r="P386" s="153" t="s">
        <v>249</v>
      </c>
      <c r="Q386" s="153" t="s">
        <v>250</v>
      </c>
      <c r="R386" s="153" t="s">
        <v>251</v>
      </c>
      <c r="S386" s="153" t="s">
        <v>252</v>
      </c>
      <c r="T386" s="153" t="s">
        <v>253</v>
      </c>
      <c r="U386" s="153" t="s">
        <v>254</v>
      </c>
      <c r="V386" s="153" t="s">
        <v>255</v>
      </c>
      <c r="W386" s="153" t="s">
        <v>257</v>
      </c>
      <c r="X386" s="153" t="s">
        <v>259</v>
      </c>
      <c r="Y386" s="153" t="s">
        <v>260</v>
      </c>
      <c r="Z386" s="154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302</v>
      </c>
      <c r="E387" s="11" t="s">
        <v>302</v>
      </c>
      <c r="F387" s="11" t="s">
        <v>303</v>
      </c>
      <c r="G387" s="11" t="s">
        <v>303</v>
      </c>
      <c r="H387" s="11" t="s">
        <v>302</v>
      </c>
      <c r="I387" s="11" t="s">
        <v>303</v>
      </c>
      <c r="J387" s="11" t="s">
        <v>303</v>
      </c>
      <c r="K387" s="11" t="s">
        <v>303</v>
      </c>
      <c r="L387" s="11" t="s">
        <v>303</v>
      </c>
      <c r="M387" s="11" t="s">
        <v>303</v>
      </c>
      <c r="N387" s="11" t="s">
        <v>114</v>
      </c>
      <c r="O387" s="11" t="s">
        <v>303</v>
      </c>
      <c r="P387" s="11" t="s">
        <v>303</v>
      </c>
      <c r="Q387" s="11" t="s">
        <v>302</v>
      </c>
      <c r="R387" s="11" t="s">
        <v>303</v>
      </c>
      <c r="S387" s="11" t="s">
        <v>302</v>
      </c>
      <c r="T387" s="11" t="s">
        <v>302</v>
      </c>
      <c r="U387" s="11" t="s">
        <v>302</v>
      </c>
      <c r="V387" s="11" t="s">
        <v>302</v>
      </c>
      <c r="W387" s="11" t="s">
        <v>303</v>
      </c>
      <c r="X387" s="11" t="s">
        <v>302</v>
      </c>
      <c r="Y387" s="11" t="s">
        <v>303</v>
      </c>
      <c r="Z387" s="154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154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22">
        <v>1.8666137130753646</v>
      </c>
      <c r="E389" s="22">
        <v>1.74</v>
      </c>
      <c r="F389" s="148">
        <v>2.4</v>
      </c>
      <c r="G389" s="22">
        <v>1.68</v>
      </c>
      <c r="H389" s="22">
        <v>1.73</v>
      </c>
      <c r="I389" s="22">
        <v>1.9</v>
      </c>
      <c r="J389" s="22">
        <v>1.9</v>
      </c>
      <c r="K389" s="155">
        <v>2</v>
      </c>
      <c r="L389" s="22">
        <v>2.1</v>
      </c>
      <c r="M389" s="22">
        <v>2</v>
      </c>
      <c r="N389" s="22">
        <v>2.01923257312</v>
      </c>
      <c r="O389" s="22">
        <v>2.1</v>
      </c>
      <c r="P389" s="148">
        <v>2.4</v>
      </c>
      <c r="Q389" s="22">
        <v>1.7</v>
      </c>
      <c r="R389" s="22">
        <v>2</v>
      </c>
      <c r="S389" s="22">
        <v>1.7</v>
      </c>
      <c r="T389" s="22">
        <v>1.75</v>
      </c>
      <c r="U389" s="22">
        <v>1.86</v>
      </c>
      <c r="V389" s="22">
        <v>1.79</v>
      </c>
      <c r="W389" s="148">
        <v>3</v>
      </c>
      <c r="X389" s="22">
        <v>1.87</v>
      </c>
      <c r="Y389" s="22">
        <v>1.9400000000000002</v>
      </c>
      <c r="Z389" s="154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1.9300636169617877</v>
      </c>
      <c r="E390" s="11">
        <v>1.82</v>
      </c>
      <c r="F390" s="150">
        <v>2.4</v>
      </c>
      <c r="G390" s="11">
        <v>1.7</v>
      </c>
      <c r="H390" s="11">
        <v>1.88</v>
      </c>
      <c r="I390" s="11">
        <v>1.9</v>
      </c>
      <c r="J390" s="11">
        <v>1.9</v>
      </c>
      <c r="K390" s="11">
        <v>1.7</v>
      </c>
      <c r="L390" s="11">
        <v>2</v>
      </c>
      <c r="M390" s="11">
        <v>2</v>
      </c>
      <c r="N390" s="11">
        <v>1.917898370144</v>
      </c>
      <c r="O390" s="11">
        <v>2.1</v>
      </c>
      <c r="P390" s="150">
        <v>2.34</v>
      </c>
      <c r="Q390" s="11">
        <v>1.7</v>
      </c>
      <c r="R390" s="11">
        <v>1.9</v>
      </c>
      <c r="S390" s="11">
        <v>1.6</v>
      </c>
      <c r="T390" s="11">
        <v>1.85</v>
      </c>
      <c r="U390" s="11">
        <v>2.06</v>
      </c>
      <c r="V390" s="11">
        <v>1.76</v>
      </c>
      <c r="W390" s="150">
        <v>3</v>
      </c>
      <c r="X390" s="11">
        <v>1.72</v>
      </c>
      <c r="Y390" s="11">
        <v>1.89</v>
      </c>
      <c r="Z390" s="154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22</v>
      </c>
    </row>
    <row r="391" spans="1:65">
      <c r="A391" s="30"/>
      <c r="B391" s="19">
        <v>1</v>
      </c>
      <c r="C391" s="9">
        <v>3</v>
      </c>
      <c r="D391" s="11">
        <v>1.9265166383646435</v>
      </c>
      <c r="E391" s="11">
        <v>1.84</v>
      </c>
      <c r="F391" s="150">
        <v>2.4</v>
      </c>
      <c r="G391" s="11">
        <v>1.71</v>
      </c>
      <c r="H391" s="11">
        <v>1.9400000000000002</v>
      </c>
      <c r="I391" s="11">
        <v>1.9</v>
      </c>
      <c r="J391" s="11">
        <v>1.9</v>
      </c>
      <c r="K391" s="11">
        <v>1.7</v>
      </c>
      <c r="L391" s="11">
        <v>2</v>
      </c>
      <c r="M391" s="11">
        <v>2</v>
      </c>
      <c r="N391" s="11">
        <v>1.9296040500800002</v>
      </c>
      <c r="O391" s="11">
        <v>2</v>
      </c>
      <c r="P391" s="150">
        <v>2.31</v>
      </c>
      <c r="Q391" s="11">
        <v>1.7</v>
      </c>
      <c r="R391" s="11">
        <v>1.9</v>
      </c>
      <c r="S391" s="11">
        <v>1.6</v>
      </c>
      <c r="T391" s="11">
        <v>1.78</v>
      </c>
      <c r="U391" s="11">
        <v>1.8</v>
      </c>
      <c r="V391" s="11">
        <v>2.13</v>
      </c>
      <c r="W391" s="150">
        <v>5</v>
      </c>
      <c r="X391" s="11">
        <v>1.9</v>
      </c>
      <c r="Y391" s="11">
        <v>1.79</v>
      </c>
      <c r="Z391" s="154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1.9198875827504733</v>
      </c>
      <c r="E392" s="11">
        <v>1.96</v>
      </c>
      <c r="F392" s="150">
        <v>2.4</v>
      </c>
      <c r="G392" s="11">
        <v>1.66</v>
      </c>
      <c r="H392" s="11">
        <v>1.84</v>
      </c>
      <c r="I392" s="11">
        <v>1.9</v>
      </c>
      <c r="J392" s="11">
        <v>1.9</v>
      </c>
      <c r="K392" s="11">
        <v>1.7</v>
      </c>
      <c r="L392" s="11">
        <v>2.1</v>
      </c>
      <c r="M392" s="11">
        <v>2</v>
      </c>
      <c r="N392" s="11">
        <v>2.0856853091200001</v>
      </c>
      <c r="O392" s="11">
        <v>2.1</v>
      </c>
      <c r="P392" s="150">
        <v>2.2999999999999998</v>
      </c>
      <c r="Q392" s="11">
        <v>1.7</v>
      </c>
      <c r="R392" s="11">
        <v>1.9</v>
      </c>
      <c r="S392" s="11">
        <v>1.6</v>
      </c>
      <c r="T392" s="11">
        <v>1.86</v>
      </c>
      <c r="U392" s="11">
        <v>1.79</v>
      </c>
      <c r="V392" s="11">
        <v>2.0699999999999998</v>
      </c>
      <c r="W392" s="150">
        <v>4</v>
      </c>
      <c r="X392" s="11">
        <v>1.8</v>
      </c>
      <c r="Y392" s="11">
        <v>1.89</v>
      </c>
      <c r="Z392" s="154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1.8719812680822323</v>
      </c>
    </row>
    <row r="393" spans="1:65">
      <c r="A393" s="30"/>
      <c r="B393" s="19">
        <v>1</v>
      </c>
      <c r="C393" s="9">
        <v>5</v>
      </c>
      <c r="D393" s="11">
        <v>1.9341025175398043</v>
      </c>
      <c r="E393" s="11">
        <v>1.78</v>
      </c>
      <c r="F393" s="150">
        <v>2.5</v>
      </c>
      <c r="G393" s="11">
        <v>1.72</v>
      </c>
      <c r="H393" s="11">
        <v>2.02</v>
      </c>
      <c r="I393" s="11">
        <v>1.9</v>
      </c>
      <c r="J393" s="11">
        <v>1.9</v>
      </c>
      <c r="K393" s="11">
        <v>1.7</v>
      </c>
      <c r="L393" s="11">
        <v>2.2000000000000002</v>
      </c>
      <c r="M393" s="11">
        <v>2.1</v>
      </c>
      <c r="N393" s="11">
        <v>2.0342102793600003</v>
      </c>
      <c r="O393" s="11">
        <v>2</v>
      </c>
      <c r="P393" s="150">
        <v>2.35</v>
      </c>
      <c r="Q393" s="11">
        <v>1.7</v>
      </c>
      <c r="R393" s="11">
        <v>1.9</v>
      </c>
      <c r="S393" s="11">
        <v>1.6</v>
      </c>
      <c r="T393" s="11">
        <v>1.83</v>
      </c>
      <c r="U393" s="11">
        <v>1.79</v>
      </c>
      <c r="V393" s="11">
        <v>1.87</v>
      </c>
      <c r="W393" s="150">
        <v>4</v>
      </c>
      <c r="X393" s="11">
        <v>2</v>
      </c>
      <c r="Y393" s="11">
        <v>1.9</v>
      </c>
      <c r="Z393" s="154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34</v>
      </c>
    </row>
    <row r="394" spans="1:65">
      <c r="A394" s="30"/>
      <c r="B394" s="19">
        <v>1</v>
      </c>
      <c r="C394" s="9">
        <v>6</v>
      </c>
      <c r="D394" s="149">
        <v>2.0139019200944346</v>
      </c>
      <c r="E394" s="11">
        <v>1.91</v>
      </c>
      <c r="F394" s="150">
        <v>2.4</v>
      </c>
      <c r="G394" s="11">
        <v>1.75</v>
      </c>
      <c r="H394" s="11">
        <v>1.8</v>
      </c>
      <c r="I394" s="11">
        <v>1.9</v>
      </c>
      <c r="J394" s="11">
        <v>1.9</v>
      </c>
      <c r="K394" s="11">
        <v>1.7</v>
      </c>
      <c r="L394" s="11">
        <v>1.8</v>
      </c>
      <c r="M394" s="11">
        <v>2.1</v>
      </c>
      <c r="N394" s="11">
        <v>1.9666130971200004</v>
      </c>
      <c r="O394" s="11">
        <v>2.1</v>
      </c>
      <c r="P394" s="150">
        <v>2.4</v>
      </c>
      <c r="Q394" s="11">
        <v>1.8</v>
      </c>
      <c r="R394" s="11">
        <v>1.9</v>
      </c>
      <c r="S394" s="11">
        <v>1.6</v>
      </c>
      <c r="T394" s="11">
        <v>1.8</v>
      </c>
      <c r="U394" s="11">
        <v>2</v>
      </c>
      <c r="V394" s="11">
        <v>1.84</v>
      </c>
      <c r="W394" s="150">
        <v>3</v>
      </c>
      <c r="X394" s="11">
        <v>2.1</v>
      </c>
      <c r="Y394" s="11">
        <v>1.75</v>
      </c>
      <c r="Z394" s="154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267</v>
      </c>
      <c r="C395" s="12"/>
      <c r="D395" s="23">
        <v>1.9318476647977514</v>
      </c>
      <c r="E395" s="23">
        <v>1.8416666666666668</v>
      </c>
      <c r="F395" s="23">
        <v>2.4166666666666665</v>
      </c>
      <c r="G395" s="23">
        <v>1.7033333333333334</v>
      </c>
      <c r="H395" s="23">
        <v>1.8683333333333334</v>
      </c>
      <c r="I395" s="23">
        <v>1.9000000000000001</v>
      </c>
      <c r="J395" s="23">
        <v>1.9000000000000001</v>
      </c>
      <c r="K395" s="23">
        <v>1.75</v>
      </c>
      <c r="L395" s="23">
        <v>2.0333333333333332</v>
      </c>
      <c r="M395" s="23">
        <v>2.0333333333333332</v>
      </c>
      <c r="N395" s="23">
        <v>1.992207279824</v>
      </c>
      <c r="O395" s="23">
        <v>2.0666666666666669</v>
      </c>
      <c r="P395" s="23">
        <v>2.35</v>
      </c>
      <c r="Q395" s="23">
        <v>1.7166666666666668</v>
      </c>
      <c r="R395" s="23">
        <v>1.9166666666666667</v>
      </c>
      <c r="S395" s="23">
        <v>1.6166666666666665</v>
      </c>
      <c r="T395" s="23">
        <v>1.8116666666666668</v>
      </c>
      <c r="U395" s="23">
        <v>1.8833333333333335</v>
      </c>
      <c r="V395" s="23">
        <v>1.9100000000000001</v>
      </c>
      <c r="W395" s="23">
        <v>3.6666666666666665</v>
      </c>
      <c r="X395" s="23">
        <v>1.8983333333333332</v>
      </c>
      <c r="Y395" s="23">
        <v>1.86</v>
      </c>
      <c r="Z395" s="154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268</v>
      </c>
      <c r="C396" s="29"/>
      <c r="D396" s="11">
        <v>1.9282901276632156</v>
      </c>
      <c r="E396" s="11">
        <v>1.83</v>
      </c>
      <c r="F396" s="11">
        <v>2.4</v>
      </c>
      <c r="G396" s="11">
        <v>1.7050000000000001</v>
      </c>
      <c r="H396" s="11">
        <v>1.8599999999999999</v>
      </c>
      <c r="I396" s="11">
        <v>1.9</v>
      </c>
      <c r="J396" s="11">
        <v>1.9</v>
      </c>
      <c r="K396" s="11">
        <v>1.7</v>
      </c>
      <c r="L396" s="11">
        <v>2.0499999999999998</v>
      </c>
      <c r="M396" s="11">
        <v>2</v>
      </c>
      <c r="N396" s="11">
        <v>1.9929228351200003</v>
      </c>
      <c r="O396" s="11">
        <v>2.1</v>
      </c>
      <c r="P396" s="11">
        <v>2.3449999999999998</v>
      </c>
      <c r="Q396" s="11">
        <v>1.7</v>
      </c>
      <c r="R396" s="11">
        <v>1.9</v>
      </c>
      <c r="S396" s="11">
        <v>1.6</v>
      </c>
      <c r="T396" s="11">
        <v>1.8149999999999999</v>
      </c>
      <c r="U396" s="11">
        <v>1.83</v>
      </c>
      <c r="V396" s="11">
        <v>1.855</v>
      </c>
      <c r="W396" s="11">
        <v>3.5</v>
      </c>
      <c r="X396" s="11">
        <v>1.885</v>
      </c>
      <c r="Y396" s="11">
        <v>1.89</v>
      </c>
      <c r="Z396" s="154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269</v>
      </c>
      <c r="C397" s="29"/>
      <c r="D397" s="24">
        <v>4.7261188860606165E-2</v>
      </c>
      <c r="E397" s="24">
        <v>8.1588397867997514E-2</v>
      </c>
      <c r="F397" s="24">
        <v>4.0824829046386339E-2</v>
      </c>
      <c r="G397" s="24">
        <v>3.1411250638372683E-2</v>
      </c>
      <c r="H397" s="24">
        <v>0.10284292229738841</v>
      </c>
      <c r="I397" s="24">
        <v>2.4323767777952469E-16</v>
      </c>
      <c r="J397" s="24">
        <v>2.4323767777952469E-16</v>
      </c>
      <c r="K397" s="24">
        <v>0.12247448713915891</v>
      </c>
      <c r="L397" s="24">
        <v>0.13662601021279469</v>
      </c>
      <c r="M397" s="24">
        <v>5.1639777949432274E-2</v>
      </c>
      <c r="N397" s="24">
        <v>6.5312787460521132E-2</v>
      </c>
      <c r="O397" s="24">
        <v>5.1639777949432274E-2</v>
      </c>
      <c r="P397" s="24">
        <v>4.2895221179054435E-2</v>
      </c>
      <c r="Q397" s="24">
        <v>4.0824829046386339E-2</v>
      </c>
      <c r="R397" s="24">
        <v>4.0824829046386332E-2</v>
      </c>
      <c r="S397" s="24">
        <v>4.0824829046386249E-2</v>
      </c>
      <c r="T397" s="24">
        <v>4.2622372841814783E-2</v>
      </c>
      <c r="U397" s="24">
        <v>0.11809600614189569</v>
      </c>
      <c r="V397" s="24">
        <v>0.15323185047502355</v>
      </c>
      <c r="W397" s="24">
        <v>0.81649658092772548</v>
      </c>
      <c r="X397" s="24">
        <v>0.13658940905746197</v>
      </c>
      <c r="Y397" s="24">
        <v>7.3212020870892514E-2</v>
      </c>
      <c r="Z397" s="209"/>
      <c r="AA397" s="210"/>
      <c r="AB397" s="210"/>
      <c r="AC397" s="210"/>
      <c r="AD397" s="210"/>
      <c r="AE397" s="210"/>
      <c r="AF397" s="210"/>
      <c r="AG397" s="210"/>
      <c r="AH397" s="210"/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  <c r="BH397" s="210"/>
      <c r="BI397" s="210"/>
      <c r="BJ397" s="210"/>
      <c r="BK397" s="210"/>
      <c r="BL397" s="210"/>
      <c r="BM397" s="56"/>
    </row>
    <row r="398" spans="1:65">
      <c r="A398" s="30"/>
      <c r="B398" s="3" t="s">
        <v>87</v>
      </c>
      <c r="C398" s="29"/>
      <c r="D398" s="13">
        <v>2.4464242042373473E-2</v>
      </c>
      <c r="E398" s="13">
        <v>4.430139250750996E-2</v>
      </c>
      <c r="F398" s="13">
        <v>1.689303270884952E-2</v>
      </c>
      <c r="G398" s="13">
        <v>1.8441047341510381E-2</v>
      </c>
      <c r="H398" s="13">
        <v>5.5045275092268552E-2</v>
      </c>
      <c r="I398" s="13">
        <v>1.2801983041027614E-16</v>
      </c>
      <c r="J398" s="13">
        <v>1.2801983041027614E-16</v>
      </c>
      <c r="K398" s="13">
        <v>6.9985421222376526E-2</v>
      </c>
      <c r="L398" s="13">
        <v>6.7193119776784271E-2</v>
      </c>
      <c r="M398" s="13">
        <v>2.5396612106278169E-2</v>
      </c>
      <c r="N398" s="13">
        <v>3.2784132515714499E-2</v>
      </c>
      <c r="O398" s="13">
        <v>2.4986989330370451E-2</v>
      </c>
      <c r="P398" s="13">
        <v>1.825328560810827E-2</v>
      </c>
      <c r="Q398" s="13">
        <v>2.3781453813428933E-2</v>
      </c>
      <c r="R398" s="13">
        <v>2.1299910806810259E-2</v>
      </c>
      <c r="S398" s="13">
        <v>2.5252471575084281E-2</v>
      </c>
      <c r="T398" s="13">
        <v>2.3526608744331986E-2</v>
      </c>
      <c r="U398" s="13">
        <v>6.2705843969148148E-2</v>
      </c>
      <c r="V398" s="13">
        <v>8.0226099725143218E-2</v>
      </c>
      <c r="W398" s="13">
        <v>0.2226808857075615</v>
      </c>
      <c r="X398" s="13">
        <v>7.1952278695765745E-2</v>
      </c>
      <c r="Y398" s="13">
        <v>3.9361301543490594E-2</v>
      </c>
      <c r="Z398" s="154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270</v>
      </c>
      <c r="C399" s="29"/>
      <c r="D399" s="13">
        <v>3.1980232781308571E-2</v>
      </c>
      <c r="E399" s="13">
        <v>-1.6193859379063924E-2</v>
      </c>
      <c r="F399" s="13">
        <v>0.29096733384647688</v>
      </c>
      <c r="G399" s="13">
        <v>-9.0090610213034772E-2</v>
      </c>
      <c r="H399" s="13">
        <v>-1.9487025917924727E-3</v>
      </c>
      <c r="I399" s="13">
        <v>1.4967421093092348E-2</v>
      </c>
      <c r="J399" s="13">
        <v>1.4967421093092348E-2</v>
      </c>
      <c r="K399" s="13">
        <v>-6.5161585835309732E-2</v>
      </c>
      <c r="L399" s="13">
        <v>8.6193205029449604E-2</v>
      </c>
      <c r="M399" s="13">
        <v>8.6193205029449604E-2</v>
      </c>
      <c r="N399" s="13">
        <v>6.42239395188684E-2</v>
      </c>
      <c r="O399" s="13">
        <v>0.10399965101353903</v>
      </c>
      <c r="P399" s="13">
        <v>0.25535444187829848</v>
      </c>
      <c r="Q399" s="13">
        <v>-8.2968031819399046E-2</v>
      </c>
      <c r="R399" s="13">
        <v>2.387064408513706E-2</v>
      </c>
      <c r="S399" s="13">
        <v>-0.13638736977166721</v>
      </c>
      <c r="T399" s="13">
        <v>-3.2219660764744362E-2</v>
      </c>
      <c r="U399" s="13">
        <v>6.0641981010476353E-3</v>
      </c>
      <c r="V399" s="13">
        <v>2.0309354888319087E-2</v>
      </c>
      <c r="W399" s="13">
        <v>0.95870905824982722</v>
      </c>
      <c r="X399" s="13">
        <v>1.4077098793887854E-2</v>
      </c>
      <c r="Y399" s="13">
        <v>-6.400314087814829E-3</v>
      </c>
      <c r="Z399" s="154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271</v>
      </c>
      <c r="C400" s="47"/>
      <c r="D400" s="45">
        <v>0.24</v>
      </c>
      <c r="E400" s="45">
        <v>0.45</v>
      </c>
      <c r="F400" s="45">
        <v>3.94</v>
      </c>
      <c r="G400" s="45">
        <v>1.5</v>
      </c>
      <c r="H400" s="45">
        <v>0.24</v>
      </c>
      <c r="I400" s="45">
        <v>0</v>
      </c>
      <c r="J400" s="45">
        <v>0</v>
      </c>
      <c r="K400" s="45">
        <v>1.1499999999999999</v>
      </c>
      <c r="L400" s="45">
        <v>1.02</v>
      </c>
      <c r="M400" s="45">
        <v>1.02</v>
      </c>
      <c r="N400" s="45">
        <v>0.7</v>
      </c>
      <c r="O400" s="45">
        <v>1.27</v>
      </c>
      <c r="P400" s="45">
        <v>3.44</v>
      </c>
      <c r="Q400" s="45">
        <v>1.4</v>
      </c>
      <c r="R400" s="45">
        <v>0.13</v>
      </c>
      <c r="S400" s="45">
        <v>2.16</v>
      </c>
      <c r="T400" s="45">
        <v>0.67</v>
      </c>
      <c r="U400" s="45">
        <v>0.13</v>
      </c>
      <c r="V400" s="45">
        <v>0.08</v>
      </c>
      <c r="W400" s="45" t="s">
        <v>272</v>
      </c>
      <c r="X400" s="45">
        <v>0.01</v>
      </c>
      <c r="Y400" s="45">
        <v>0.31</v>
      </c>
      <c r="Z400" s="154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 t="s">
        <v>313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BM401" s="55"/>
    </row>
    <row r="402" spans="1:65">
      <c r="BM402" s="55"/>
    </row>
    <row r="403" spans="1:65" ht="15">
      <c r="B403" s="8" t="s">
        <v>515</v>
      </c>
      <c r="BM403" s="28" t="s">
        <v>325</v>
      </c>
    </row>
    <row r="404" spans="1:65" ht="15">
      <c r="A404" s="25" t="s">
        <v>53</v>
      </c>
      <c r="B404" s="18" t="s">
        <v>110</v>
      </c>
      <c r="C404" s="15" t="s">
        <v>111</v>
      </c>
      <c r="D404" s="16" t="s">
        <v>227</v>
      </c>
      <c r="E404" s="17" t="s">
        <v>227</v>
      </c>
      <c r="F404" s="15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228</v>
      </c>
      <c r="C405" s="9" t="s">
        <v>228</v>
      </c>
      <c r="D405" s="152" t="s">
        <v>232</v>
      </c>
      <c r="E405" s="153" t="s">
        <v>240</v>
      </c>
      <c r="F405" s="15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302</v>
      </c>
      <c r="E406" s="11" t="s">
        <v>303</v>
      </c>
      <c r="F406" s="15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9"/>
      <c r="C407" s="9"/>
      <c r="D407" s="26"/>
      <c r="E407" s="26"/>
      <c r="F407" s="15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11" t="s">
        <v>102</v>
      </c>
      <c r="E408" s="212">
        <v>0.09</v>
      </c>
      <c r="F408" s="209"/>
      <c r="G408" s="210"/>
      <c r="H408" s="210"/>
      <c r="I408" s="210"/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  <c r="BI408" s="210"/>
      <c r="BJ408" s="210"/>
      <c r="BK408" s="210"/>
      <c r="BL408" s="210"/>
      <c r="BM408" s="214">
        <v>1</v>
      </c>
    </row>
    <row r="409" spans="1:65">
      <c r="A409" s="30"/>
      <c r="B409" s="19">
        <v>1</v>
      </c>
      <c r="C409" s="9">
        <v>2</v>
      </c>
      <c r="D409" s="215" t="s">
        <v>102</v>
      </c>
      <c r="E409" s="24">
        <v>0.09</v>
      </c>
      <c r="F409" s="209"/>
      <c r="G409" s="210"/>
      <c r="H409" s="210"/>
      <c r="I409" s="210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  <c r="BI409" s="210"/>
      <c r="BJ409" s="210"/>
      <c r="BK409" s="210"/>
      <c r="BL409" s="210"/>
      <c r="BM409" s="214">
        <v>5</v>
      </c>
    </row>
    <row r="410" spans="1:65">
      <c r="A410" s="30"/>
      <c r="B410" s="19">
        <v>1</v>
      </c>
      <c r="C410" s="9">
        <v>3</v>
      </c>
      <c r="D410" s="215" t="s">
        <v>102</v>
      </c>
      <c r="E410" s="24">
        <v>0.09</v>
      </c>
      <c r="F410" s="209"/>
      <c r="G410" s="210"/>
      <c r="H410" s="210"/>
      <c r="I410" s="210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  <c r="BI410" s="210"/>
      <c r="BJ410" s="210"/>
      <c r="BK410" s="210"/>
      <c r="BL410" s="210"/>
      <c r="BM410" s="214">
        <v>16</v>
      </c>
    </row>
    <row r="411" spans="1:65">
      <c r="A411" s="30"/>
      <c r="B411" s="19">
        <v>1</v>
      </c>
      <c r="C411" s="9">
        <v>4</v>
      </c>
      <c r="D411" s="215" t="s">
        <v>102</v>
      </c>
      <c r="E411" s="24">
        <v>0.09</v>
      </c>
      <c r="F411" s="209"/>
      <c r="G411" s="210"/>
      <c r="H411" s="210"/>
      <c r="I411" s="210"/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  <c r="BI411" s="210"/>
      <c r="BJ411" s="210"/>
      <c r="BK411" s="210"/>
      <c r="BL411" s="210"/>
      <c r="BM411" s="214">
        <v>0.09</v>
      </c>
    </row>
    <row r="412" spans="1:65">
      <c r="A412" s="30"/>
      <c r="B412" s="19">
        <v>1</v>
      </c>
      <c r="C412" s="9">
        <v>5</v>
      </c>
      <c r="D412" s="215" t="s">
        <v>102</v>
      </c>
      <c r="E412" s="24">
        <v>0.09</v>
      </c>
      <c r="F412" s="209"/>
      <c r="G412" s="210"/>
      <c r="H412" s="210"/>
      <c r="I412" s="210"/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  <c r="BI412" s="210"/>
      <c r="BJ412" s="210"/>
      <c r="BK412" s="210"/>
      <c r="BL412" s="210"/>
      <c r="BM412" s="214">
        <v>7</v>
      </c>
    </row>
    <row r="413" spans="1:65">
      <c r="A413" s="30"/>
      <c r="B413" s="19">
        <v>1</v>
      </c>
      <c r="C413" s="9">
        <v>6</v>
      </c>
      <c r="D413" s="215" t="s">
        <v>102</v>
      </c>
      <c r="E413" s="24">
        <v>0.09</v>
      </c>
      <c r="F413" s="209"/>
      <c r="G413" s="210"/>
      <c r="H413" s="210"/>
      <c r="I413" s="210"/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  <c r="BI413" s="210"/>
      <c r="BJ413" s="210"/>
      <c r="BK413" s="210"/>
      <c r="BL413" s="210"/>
      <c r="BM413" s="56"/>
    </row>
    <row r="414" spans="1:65">
      <c r="A414" s="30"/>
      <c r="B414" s="20" t="s">
        <v>267</v>
      </c>
      <c r="C414" s="12"/>
      <c r="D414" s="217" t="s">
        <v>747</v>
      </c>
      <c r="E414" s="217">
        <v>8.9999999999999983E-2</v>
      </c>
      <c r="F414" s="209"/>
      <c r="G414" s="210"/>
      <c r="H414" s="210"/>
      <c r="I414" s="210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  <c r="BI414" s="210"/>
      <c r="BJ414" s="210"/>
      <c r="BK414" s="210"/>
      <c r="BL414" s="210"/>
      <c r="BM414" s="56"/>
    </row>
    <row r="415" spans="1:65">
      <c r="A415" s="30"/>
      <c r="B415" s="3" t="s">
        <v>268</v>
      </c>
      <c r="C415" s="29"/>
      <c r="D415" s="24" t="s">
        <v>747</v>
      </c>
      <c r="E415" s="24">
        <v>0.09</v>
      </c>
      <c r="F415" s="209"/>
      <c r="G415" s="210"/>
      <c r="H415" s="210"/>
      <c r="I415" s="210"/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56"/>
    </row>
    <row r="416" spans="1:65">
      <c r="A416" s="30"/>
      <c r="B416" s="3" t="s">
        <v>269</v>
      </c>
      <c r="C416" s="29"/>
      <c r="D416" s="24" t="s">
        <v>747</v>
      </c>
      <c r="E416" s="24">
        <v>1.5202354861220293E-17</v>
      </c>
      <c r="F416" s="209"/>
      <c r="G416" s="210"/>
      <c r="H416" s="210"/>
      <c r="I416" s="210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  <c r="BI416" s="210"/>
      <c r="BJ416" s="210"/>
      <c r="BK416" s="210"/>
      <c r="BL416" s="210"/>
      <c r="BM416" s="56"/>
    </row>
    <row r="417" spans="1:65">
      <c r="A417" s="30"/>
      <c r="B417" s="3" t="s">
        <v>87</v>
      </c>
      <c r="C417" s="29"/>
      <c r="D417" s="13" t="s">
        <v>747</v>
      </c>
      <c r="E417" s="13">
        <v>1.6891505401355884E-16</v>
      </c>
      <c r="F417" s="15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270</v>
      </c>
      <c r="C418" s="29"/>
      <c r="D418" s="13" t="s">
        <v>747</v>
      </c>
      <c r="E418" s="13">
        <v>-1.1102230246251565E-16</v>
      </c>
      <c r="F418" s="15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271</v>
      </c>
      <c r="C419" s="47"/>
      <c r="D419" s="45">
        <v>0.67</v>
      </c>
      <c r="E419" s="45">
        <v>0.67</v>
      </c>
      <c r="F419" s="15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BM420" s="55"/>
    </row>
    <row r="421" spans="1:65" ht="15">
      <c r="B421" s="8" t="s">
        <v>516</v>
      </c>
      <c r="BM421" s="28" t="s">
        <v>67</v>
      </c>
    </row>
    <row r="422" spans="1:65" ht="15">
      <c r="A422" s="25" t="s">
        <v>11</v>
      </c>
      <c r="B422" s="18" t="s">
        <v>110</v>
      </c>
      <c r="C422" s="15" t="s">
        <v>111</v>
      </c>
      <c r="D422" s="16" t="s">
        <v>227</v>
      </c>
      <c r="E422" s="17" t="s">
        <v>227</v>
      </c>
      <c r="F422" s="17" t="s">
        <v>227</v>
      </c>
      <c r="G422" s="17" t="s">
        <v>227</v>
      </c>
      <c r="H422" s="17" t="s">
        <v>227</v>
      </c>
      <c r="I422" s="17" t="s">
        <v>227</v>
      </c>
      <c r="J422" s="17" t="s">
        <v>227</v>
      </c>
      <c r="K422" s="15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52" t="s">
        <v>232</v>
      </c>
      <c r="E423" s="153" t="s">
        <v>233</v>
      </c>
      <c r="F423" s="153" t="s">
        <v>237</v>
      </c>
      <c r="G423" s="153" t="s">
        <v>238</v>
      </c>
      <c r="H423" s="153" t="s">
        <v>241</v>
      </c>
      <c r="I423" s="153" t="s">
        <v>254</v>
      </c>
      <c r="J423" s="153" t="s">
        <v>257</v>
      </c>
      <c r="K423" s="15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302</v>
      </c>
      <c r="E424" s="11" t="s">
        <v>302</v>
      </c>
      <c r="F424" s="11" t="s">
        <v>303</v>
      </c>
      <c r="G424" s="11" t="s">
        <v>302</v>
      </c>
      <c r="H424" s="11" t="s">
        <v>302</v>
      </c>
      <c r="I424" s="11" t="s">
        <v>302</v>
      </c>
      <c r="J424" s="11" t="s">
        <v>303</v>
      </c>
      <c r="K424" s="15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15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0.598770916791454</v>
      </c>
      <c r="E426" s="22">
        <v>0.6</v>
      </c>
      <c r="F426" s="22">
        <v>0.6</v>
      </c>
      <c r="G426" s="22">
        <v>0.45829999999999999</v>
      </c>
      <c r="H426" s="22">
        <v>0.6</v>
      </c>
      <c r="I426" s="22">
        <v>0.62</v>
      </c>
      <c r="J426" s="148" t="s">
        <v>102</v>
      </c>
      <c r="K426" s="15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0.59818586634506254</v>
      </c>
      <c r="E427" s="11">
        <v>0.6</v>
      </c>
      <c r="F427" s="11">
        <v>0.7</v>
      </c>
      <c r="G427" s="11">
        <v>0.52129999999999999</v>
      </c>
      <c r="H427" s="11">
        <v>0.7</v>
      </c>
      <c r="I427" s="11">
        <v>0.64</v>
      </c>
      <c r="J427" s="150" t="s">
        <v>102</v>
      </c>
      <c r="K427" s="15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23</v>
      </c>
    </row>
    <row r="428" spans="1:65">
      <c r="A428" s="30"/>
      <c r="B428" s="19">
        <v>1</v>
      </c>
      <c r="C428" s="9">
        <v>3</v>
      </c>
      <c r="D428" s="11">
        <v>0.61782080528375405</v>
      </c>
      <c r="E428" s="11">
        <v>0.6</v>
      </c>
      <c r="F428" s="11">
        <v>0.7</v>
      </c>
      <c r="G428" s="11">
        <v>0.47310000000000002</v>
      </c>
      <c r="H428" s="11">
        <v>0.7</v>
      </c>
      <c r="I428" s="11">
        <v>0.6</v>
      </c>
      <c r="J428" s="150" t="s">
        <v>102</v>
      </c>
      <c r="K428" s="15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0.63440685160258337</v>
      </c>
      <c r="E429" s="11">
        <v>0.61</v>
      </c>
      <c r="F429" s="11">
        <v>0.7</v>
      </c>
      <c r="G429" s="11">
        <v>0.47060000000000002</v>
      </c>
      <c r="H429" s="11">
        <v>0.7</v>
      </c>
      <c r="I429" s="11">
        <v>0.61</v>
      </c>
      <c r="J429" s="150" t="s">
        <v>102</v>
      </c>
      <c r="K429" s="15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0.61795567065258028</v>
      </c>
    </row>
    <row r="430" spans="1:65">
      <c r="A430" s="30"/>
      <c r="B430" s="19">
        <v>1</v>
      </c>
      <c r="C430" s="9">
        <v>5</v>
      </c>
      <c r="D430" s="11">
        <v>0.62922776931614499</v>
      </c>
      <c r="E430" s="11">
        <v>0.59</v>
      </c>
      <c r="F430" s="11">
        <v>0.7</v>
      </c>
      <c r="G430" s="11">
        <v>0.50519999999999998</v>
      </c>
      <c r="H430" s="11">
        <v>0.7</v>
      </c>
      <c r="I430" s="11">
        <v>0.62</v>
      </c>
      <c r="J430" s="150" t="s">
        <v>102</v>
      </c>
      <c r="K430" s="15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35</v>
      </c>
    </row>
    <row r="431" spans="1:65">
      <c r="A431" s="30"/>
      <c r="B431" s="19">
        <v>1</v>
      </c>
      <c r="C431" s="9">
        <v>6</v>
      </c>
      <c r="D431" s="11">
        <v>0.61929193415389661</v>
      </c>
      <c r="E431" s="11">
        <v>0.59</v>
      </c>
      <c r="F431" s="11">
        <v>0.7</v>
      </c>
      <c r="G431" s="11">
        <v>0.48019999999999996</v>
      </c>
      <c r="H431" s="11">
        <v>0.8</v>
      </c>
      <c r="I431" s="11">
        <v>0.66</v>
      </c>
      <c r="J431" s="150" t="s">
        <v>102</v>
      </c>
      <c r="K431" s="15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267</v>
      </c>
      <c r="C432" s="12"/>
      <c r="D432" s="23">
        <v>0.61628402391548254</v>
      </c>
      <c r="E432" s="23">
        <v>0.59833333333333327</v>
      </c>
      <c r="F432" s="23">
        <v>0.68333333333333324</v>
      </c>
      <c r="G432" s="23">
        <v>0.48478333333333334</v>
      </c>
      <c r="H432" s="23">
        <v>0.69999999999999984</v>
      </c>
      <c r="I432" s="23">
        <v>0.625</v>
      </c>
      <c r="J432" s="23" t="s">
        <v>747</v>
      </c>
      <c r="K432" s="15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268</v>
      </c>
      <c r="C433" s="29"/>
      <c r="D433" s="11">
        <v>0.61855636971882533</v>
      </c>
      <c r="E433" s="11">
        <v>0.6</v>
      </c>
      <c r="F433" s="11">
        <v>0.7</v>
      </c>
      <c r="G433" s="11">
        <v>0.47665000000000002</v>
      </c>
      <c r="H433" s="11">
        <v>0.7</v>
      </c>
      <c r="I433" s="11">
        <v>0.62</v>
      </c>
      <c r="J433" s="11" t="s">
        <v>747</v>
      </c>
      <c r="K433" s="154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269</v>
      </c>
      <c r="C434" s="29"/>
      <c r="D434" s="24">
        <v>1.5110518706723411E-2</v>
      </c>
      <c r="E434" s="24">
        <v>7.5277265270908165E-3</v>
      </c>
      <c r="F434" s="24">
        <v>4.0824829046386291E-2</v>
      </c>
      <c r="G434" s="24">
        <v>2.3708008492209262E-2</v>
      </c>
      <c r="H434" s="24">
        <v>6.324555320336761E-2</v>
      </c>
      <c r="I434" s="24">
        <v>2.1679483388678818E-2</v>
      </c>
      <c r="J434" s="24" t="s">
        <v>747</v>
      </c>
      <c r="K434" s="15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87</v>
      </c>
      <c r="C435" s="29"/>
      <c r="D435" s="13">
        <v>2.4518757781064392E-2</v>
      </c>
      <c r="E435" s="13">
        <v>1.2581158541098859E-2</v>
      </c>
      <c r="F435" s="13">
        <v>5.9743652263004335E-2</v>
      </c>
      <c r="G435" s="13">
        <v>4.8904339035739527E-2</v>
      </c>
      <c r="H435" s="13">
        <v>9.0350790290525174E-2</v>
      </c>
      <c r="I435" s="13">
        <v>3.4687173421886111E-2</v>
      </c>
      <c r="J435" s="13" t="s">
        <v>747</v>
      </c>
      <c r="K435" s="15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270</v>
      </c>
      <c r="C436" s="29"/>
      <c r="D436" s="13">
        <v>-2.7051240347587546E-3</v>
      </c>
      <c r="E436" s="13">
        <v>-3.1753632584235691E-2</v>
      </c>
      <c r="F436" s="13">
        <v>0.10579668702078915</v>
      </c>
      <c r="G436" s="13">
        <v>-0.2155046771860073</v>
      </c>
      <c r="H436" s="13">
        <v>0.1327673379237353</v>
      </c>
      <c r="I436" s="13">
        <v>1.1399408860478077E-2</v>
      </c>
      <c r="J436" s="13" t="s">
        <v>747</v>
      </c>
      <c r="K436" s="154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271</v>
      </c>
      <c r="C437" s="47"/>
      <c r="D437" s="45">
        <v>0</v>
      </c>
      <c r="E437" s="45">
        <v>0.18</v>
      </c>
      <c r="F437" s="45">
        <v>0.67</v>
      </c>
      <c r="G437" s="45">
        <v>1.32</v>
      </c>
      <c r="H437" s="45">
        <v>0.84</v>
      </c>
      <c r="I437" s="45">
        <v>0.09</v>
      </c>
      <c r="J437" s="45">
        <v>1.17</v>
      </c>
      <c r="K437" s="154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I438" s="20"/>
      <c r="J438" s="20"/>
      <c r="BM438" s="55"/>
    </row>
    <row r="439" spans="1:65" ht="15">
      <c r="B439" s="8" t="s">
        <v>517</v>
      </c>
      <c r="BM439" s="28" t="s">
        <v>67</v>
      </c>
    </row>
    <row r="440" spans="1:65" ht="15">
      <c r="A440" s="25" t="s">
        <v>14</v>
      </c>
      <c r="B440" s="18" t="s">
        <v>110</v>
      </c>
      <c r="C440" s="15" t="s">
        <v>111</v>
      </c>
      <c r="D440" s="16" t="s">
        <v>227</v>
      </c>
      <c r="E440" s="17" t="s">
        <v>227</v>
      </c>
      <c r="F440" s="17" t="s">
        <v>227</v>
      </c>
      <c r="G440" s="17" t="s">
        <v>227</v>
      </c>
      <c r="H440" s="17" t="s">
        <v>227</v>
      </c>
      <c r="I440" s="17" t="s">
        <v>227</v>
      </c>
      <c r="J440" s="17" t="s">
        <v>227</v>
      </c>
      <c r="K440" s="17" t="s">
        <v>227</v>
      </c>
      <c r="L440" s="17" t="s">
        <v>227</v>
      </c>
      <c r="M440" s="17" t="s">
        <v>227</v>
      </c>
      <c r="N440" s="17" t="s">
        <v>227</v>
      </c>
      <c r="O440" s="17" t="s">
        <v>227</v>
      </c>
      <c r="P440" s="17" t="s">
        <v>227</v>
      </c>
      <c r="Q440" s="17" t="s">
        <v>227</v>
      </c>
      <c r="R440" s="17" t="s">
        <v>227</v>
      </c>
      <c r="S440" s="17" t="s">
        <v>227</v>
      </c>
      <c r="T440" s="17" t="s">
        <v>227</v>
      </c>
      <c r="U440" s="17" t="s">
        <v>227</v>
      </c>
      <c r="V440" s="17" t="s">
        <v>227</v>
      </c>
      <c r="W440" s="17" t="s">
        <v>227</v>
      </c>
      <c r="X440" s="17" t="s">
        <v>227</v>
      </c>
      <c r="Y440" s="154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228</v>
      </c>
      <c r="C441" s="9" t="s">
        <v>228</v>
      </c>
      <c r="D441" s="152" t="s">
        <v>233</v>
      </c>
      <c r="E441" s="153" t="s">
        <v>237</v>
      </c>
      <c r="F441" s="153" t="s">
        <v>239</v>
      </c>
      <c r="G441" s="153" t="s">
        <v>240</v>
      </c>
      <c r="H441" s="153" t="s">
        <v>241</v>
      </c>
      <c r="I441" s="153" t="s">
        <v>242</v>
      </c>
      <c r="J441" s="153" t="s">
        <v>243</v>
      </c>
      <c r="K441" s="153" t="s">
        <v>244</v>
      </c>
      <c r="L441" s="153" t="s">
        <v>245</v>
      </c>
      <c r="M441" s="153" t="s">
        <v>246</v>
      </c>
      <c r="N441" s="153" t="s">
        <v>247</v>
      </c>
      <c r="O441" s="153" t="s">
        <v>248</v>
      </c>
      <c r="P441" s="153" t="s">
        <v>249</v>
      </c>
      <c r="Q441" s="153" t="s">
        <v>250</v>
      </c>
      <c r="R441" s="153" t="s">
        <v>251</v>
      </c>
      <c r="S441" s="153" t="s">
        <v>252</v>
      </c>
      <c r="T441" s="153" t="s">
        <v>253</v>
      </c>
      <c r="U441" s="153" t="s">
        <v>254</v>
      </c>
      <c r="V441" s="153" t="s">
        <v>255</v>
      </c>
      <c r="W441" s="153" t="s">
        <v>259</v>
      </c>
      <c r="X441" s="153" t="s">
        <v>260</v>
      </c>
      <c r="Y441" s="154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302</v>
      </c>
      <c r="E442" s="11" t="s">
        <v>303</v>
      </c>
      <c r="F442" s="11" t="s">
        <v>114</v>
      </c>
      <c r="G442" s="11" t="s">
        <v>303</v>
      </c>
      <c r="H442" s="11" t="s">
        <v>302</v>
      </c>
      <c r="I442" s="11" t="s">
        <v>303</v>
      </c>
      <c r="J442" s="11" t="s">
        <v>303</v>
      </c>
      <c r="K442" s="11" t="s">
        <v>303</v>
      </c>
      <c r="L442" s="11" t="s">
        <v>303</v>
      </c>
      <c r="M442" s="11" t="s">
        <v>303</v>
      </c>
      <c r="N442" s="11" t="s">
        <v>114</v>
      </c>
      <c r="O442" s="11" t="s">
        <v>303</v>
      </c>
      <c r="P442" s="11" t="s">
        <v>303</v>
      </c>
      <c r="Q442" s="11" t="s">
        <v>302</v>
      </c>
      <c r="R442" s="11" t="s">
        <v>303</v>
      </c>
      <c r="S442" s="11" t="s">
        <v>302</v>
      </c>
      <c r="T442" s="11" t="s">
        <v>302</v>
      </c>
      <c r="U442" s="11" t="s">
        <v>302</v>
      </c>
      <c r="V442" s="11" t="s">
        <v>302</v>
      </c>
      <c r="W442" s="11" t="s">
        <v>302</v>
      </c>
      <c r="X442" s="11" t="s">
        <v>303</v>
      </c>
      <c r="Y442" s="154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154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12">
        <v>7.0000000000000007E-2</v>
      </c>
      <c r="E444" s="211" t="s">
        <v>105</v>
      </c>
      <c r="F444" s="211" t="s">
        <v>103</v>
      </c>
      <c r="G444" s="211">
        <v>9.9000000000000005E-2</v>
      </c>
      <c r="H444" s="211">
        <v>7.0000000000000007E-2</v>
      </c>
      <c r="I444" s="212">
        <v>7.4999999999999997E-2</v>
      </c>
      <c r="J444" s="212">
        <v>7.6999999999999999E-2</v>
      </c>
      <c r="K444" s="212">
        <v>7.4999999999999997E-2</v>
      </c>
      <c r="L444" s="212">
        <v>7.0999999999999994E-2</v>
      </c>
      <c r="M444" s="212">
        <v>8.1000000000000003E-2</v>
      </c>
      <c r="N444" s="212">
        <v>6.7900486662000006E-2</v>
      </c>
      <c r="O444" s="211">
        <v>0.1</v>
      </c>
      <c r="P444" s="212">
        <v>7.0000000000000007E-2</v>
      </c>
      <c r="Q444" s="212">
        <v>0.08</v>
      </c>
      <c r="R444" s="212">
        <v>7.2999999999999995E-2</v>
      </c>
      <c r="S444" s="212">
        <v>7.0000000000000007E-2</v>
      </c>
      <c r="T444" s="212">
        <v>6.9000000000000006E-2</v>
      </c>
      <c r="U444" s="212">
        <v>7.0000000000000007E-2</v>
      </c>
      <c r="V444" s="212">
        <v>0.08</v>
      </c>
      <c r="W444" s="211">
        <v>9.0999999999999998E-2</v>
      </c>
      <c r="X444" s="211">
        <v>0.09</v>
      </c>
      <c r="Y444" s="209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  <c r="BI444" s="210"/>
      <c r="BJ444" s="210"/>
      <c r="BK444" s="210"/>
      <c r="BL444" s="210"/>
      <c r="BM444" s="214">
        <v>1</v>
      </c>
    </row>
    <row r="445" spans="1:65">
      <c r="A445" s="30"/>
      <c r="B445" s="19">
        <v>1</v>
      </c>
      <c r="C445" s="9">
        <v>2</v>
      </c>
      <c r="D445" s="24">
        <v>0.08</v>
      </c>
      <c r="E445" s="215" t="s">
        <v>105</v>
      </c>
      <c r="F445" s="215" t="s">
        <v>103</v>
      </c>
      <c r="G445" s="215">
        <v>9.9000000000000005E-2</v>
      </c>
      <c r="H445" s="215">
        <v>0.06</v>
      </c>
      <c r="I445" s="24">
        <v>8.2000000000000003E-2</v>
      </c>
      <c r="J445" s="24">
        <v>7.4999999999999997E-2</v>
      </c>
      <c r="K445" s="24">
        <v>6.8000000000000005E-2</v>
      </c>
      <c r="L445" s="24">
        <v>7.0000000000000007E-2</v>
      </c>
      <c r="M445" s="24">
        <v>7.4999999999999997E-2</v>
      </c>
      <c r="N445" s="24">
        <v>7.2792249609999998E-2</v>
      </c>
      <c r="O445" s="215">
        <v>0.1</v>
      </c>
      <c r="P445" s="24">
        <v>7.0000000000000007E-2</v>
      </c>
      <c r="Q445" s="24">
        <v>0.08</v>
      </c>
      <c r="R445" s="24">
        <v>7.3999999999999996E-2</v>
      </c>
      <c r="S445" s="24">
        <v>7.0000000000000007E-2</v>
      </c>
      <c r="T445" s="24">
        <v>7.0000000000000007E-2</v>
      </c>
      <c r="U445" s="24">
        <v>0.08</v>
      </c>
      <c r="V445" s="24">
        <v>0.08</v>
      </c>
      <c r="W445" s="215">
        <v>8.2000000000000003E-2</v>
      </c>
      <c r="X445" s="215">
        <v>0.1</v>
      </c>
      <c r="Y445" s="209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  <c r="BI445" s="210"/>
      <c r="BJ445" s="210"/>
      <c r="BK445" s="210"/>
      <c r="BL445" s="210"/>
      <c r="BM445" s="214">
        <v>24</v>
      </c>
    </row>
    <row r="446" spans="1:65">
      <c r="A446" s="30"/>
      <c r="B446" s="19">
        <v>1</v>
      </c>
      <c r="C446" s="9">
        <v>3</v>
      </c>
      <c r="D446" s="24">
        <v>0.08</v>
      </c>
      <c r="E446" s="215" t="s">
        <v>105</v>
      </c>
      <c r="F446" s="215" t="s">
        <v>103</v>
      </c>
      <c r="G446" s="215">
        <v>0.1</v>
      </c>
      <c r="H446" s="215">
        <v>0.06</v>
      </c>
      <c r="I446" s="24">
        <v>7.1999999999999995E-2</v>
      </c>
      <c r="J446" s="24">
        <v>7.5999999999999998E-2</v>
      </c>
      <c r="K446" s="24">
        <v>7.0999999999999994E-2</v>
      </c>
      <c r="L446" s="24">
        <v>6.5000000000000002E-2</v>
      </c>
      <c r="M446" s="24">
        <v>8.1000000000000003E-2</v>
      </c>
      <c r="N446" s="24">
        <v>8.2377790110000002E-2</v>
      </c>
      <c r="O446" s="215">
        <v>0.1</v>
      </c>
      <c r="P446" s="24">
        <v>7.0000000000000007E-2</v>
      </c>
      <c r="Q446" s="24">
        <v>7.0000000000000007E-2</v>
      </c>
      <c r="R446" s="24">
        <v>7.9000000000000001E-2</v>
      </c>
      <c r="S446" s="24">
        <v>7.0000000000000007E-2</v>
      </c>
      <c r="T446" s="24">
        <v>7.2999999999999995E-2</v>
      </c>
      <c r="U446" s="24">
        <v>7.0000000000000007E-2</v>
      </c>
      <c r="V446" s="24">
        <v>7.0000000000000007E-2</v>
      </c>
      <c r="W446" s="215">
        <v>9.7000000000000003E-2</v>
      </c>
      <c r="X446" s="215">
        <v>0.09</v>
      </c>
      <c r="Y446" s="209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  <c r="BI446" s="210"/>
      <c r="BJ446" s="210"/>
      <c r="BK446" s="210"/>
      <c r="BL446" s="210"/>
      <c r="BM446" s="214">
        <v>16</v>
      </c>
    </row>
    <row r="447" spans="1:65">
      <c r="A447" s="30"/>
      <c r="B447" s="19">
        <v>1</v>
      </c>
      <c r="C447" s="9">
        <v>4</v>
      </c>
      <c r="D447" s="24">
        <v>0.08</v>
      </c>
      <c r="E447" s="215" t="s">
        <v>105</v>
      </c>
      <c r="F447" s="215" t="s">
        <v>103</v>
      </c>
      <c r="G447" s="215">
        <v>9.6000000000000002E-2</v>
      </c>
      <c r="H447" s="215">
        <v>7.0000000000000007E-2</v>
      </c>
      <c r="I447" s="24">
        <v>8.1000000000000003E-2</v>
      </c>
      <c r="J447" s="24">
        <v>7.8E-2</v>
      </c>
      <c r="K447" s="24">
        <v>6.9000000000000006E-2</v>
      </c>
      <c r="L447" s="24">
        <v>6.2E-2</v>
      </c>
      <c r="M447" s="216">
        <v>7.3999999999999996E-2</v>
      </c>
      <c r="N447" s="24">
        <v>7.9023299500000005E-2</v>
      </c>
      <c r="O447" s="215">
        <v>0.11</v>
      </c>
      <c r="P447" s="24">
        <v>7.0000000000000007E-2</v>
      </c>
      <c r="Q447" s="24">
        <v>7.0000000000000007E-2</v>
      </c>
      <c r="R447" s="24">
        <v>7.4999999999999997E-2</v>
      </c>
      <c r="S447" s="24">
        <v>0.06</v>
      </c>
      <c r="T447" s="24">
        <v>7.4999999999999997E-2</v>
      </c>
      <c r="U447" s="24">
        <v>7.0000000000000007E-2</v>
      </c>
      <c r="V447" s="24">
        <v>7.0000000000000007E-2</v>
      </c>
      <c r="W447" s="215">
        <v>9.0999999999999998E-2</v>
      </c>
      <c r="X447" s="215">
        <v>0.09</v>
      </c>
      <c r="Y447" s="209"/>
      <c r="Z447" s="210"/>
      <c r="AA447" s="210"/>
      <c r="AB447" s="210"/>
      <c r="AC447" s="210"/>
      <c r="AD447" s="210"/>
      <c r="AE447" s="210"/>
      <c r="AF447" s="210"/>
      <c r="AG447" s="210"/>
      <c r="AH447" s="210"/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  <c r="BH447" s="210"/>
      <c r="BI447" s="210"/>
      <c r="BJ447" s="210"/>
      <c r="BK447" s="210"/>
      <c r="BL447" s="210"/>
      <c r="BM447" s="214">
        <v>7.3656300303595254E-2</v>
      </c>
    </row>
    <row r="448" spans="1:65">
      <c r="A448" s="30"/>
      <c r="B448" s="19">
        <v>1</v>
      </c>
      <c r="C448" s="9">
        <v>5</v>
      </c>
      <c r="D448" s="24">
        <v>0.08</v>
      </c>
      <c r="E448" s="215" t="s">
        <v>105</v>
      </c>
      <c r="F448" s="215" t="s">
        <v>103</v>
      </c>
      <c r="G448" s="215">
        <v>9.6000000000000002E-2</v>
      </c>
      <c r="H448" s="215">
        <v>0.05</v>
      </c>
      <c r="I448" s="24">
        <v>7.9000000000000001E-2</v>
      </c>
      <c r="J448" s="216">
        <v>8.2000000000000003E-2</v>
      </c>
      <c r="K448" s="24">
        <v>7.2999999999999995E-2</v>
      </c>
      <c r="L448" s="24">
        <v>7.2999999999999995E-2</v>
      </c>
      <c r="M448" s="24">
        <v>8.1000000000000003E-2</v>
      </c>
      <c r="N448" s="24">
        <v>7.2225430309999991E-2</v>
      </c>
      <c r="O448" s="215">
        <v>0.1</v>
      </c>
      <c r="P448" s="24">
        <v>7.0000000000000007E-2</v>
      </c>
      <c r="Q448" s="24">
        <v>0.08</v>
      </c>
      <c r="R448" s="24">
        <v>7.8E-2</v>
      </c>
      <c r="S448" s="24">
        <v>0.06</v>
      </c>
      <c r="T448" s="24">
        <v>7.4999999999999997E-2</v>
      </c>
      <c r="U448" s="24">
        <v>0.08</v>
      </c>
      <c r="V448" s="24">
        <v>0.06</v>
      </c>
      <c r="W448" s="215">
        <v>0.10299999999999999</v>
      </c>
      <c r="X448" s="215">
        <v>0.09</v>
      </c>
      <c r="Y448" s="209"/>
      <c r="Z448" s="210"/>
      <c r="AA448" s="210"/>
      <c r="AB448" s="210"/>
      <c r="AC448" s="210"/>
      <c r="AD448" s="210"/>
      <c r="AE448" s="210"/>
      <c r="AF448" s="210"/>
      <c r="AG448" s="210"/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  <c r="BI448" s="210"/>
      <c r="BJ448" s="210"/>
      <c r="BK448" s="210"/>
      <c r="BL448" s="210"/>
      <c r="BM448" s="214">
        <v>36</v>
      </c>
    </row>
    <row r="449" spans="1:65">
      <c r="A449" s="30"/>
      <c r="B449" s="19">
        <v>1</v>
      </c>
      <c r="C449" s="9">
        <v>6</v>
      </c>
      <c r="D449" s="24">
        <v>7.0000000000000007E-2</v>
      </c>
      <c r="E449" s="215" t="s">
        <v>105</v>
      </c>
      <c r="F449" s="215" t="s">
        <v>103</v>
      </c>
      <c r="G449" s="215">
        <v>9.8000000000000004E-2</v>
      </c>
      <c r="H449" s="215">
        <v>0.05</v>
      </c>
      <c r="I449" s="24">
        <v>7.5999999999999998E-2</v>
      </c>
      <c r="J449" s="24">
        <v>7.6999999999999999E-2</v>
      </c>
      <c r="K449" s="24">
        <v>7.3999999999999996E-2</v>
      </c>
      <c r="L449" s="24">
        <v>6.7000000000000004E-2</v>
      </c>
      <c r="M449" s="24">
        <v>8.1000000000000003E-2</v>
      </c>
      <c r="N449" s="24">
        <v>6.3409969310000008E-2</v>
      </c>
      <c r="O449" s="215">
        <v>0.09</v>
      </c>
      <c r="P449" s="24">
        <v>7.0000000000000007E-2</v>
      </c>
      <c r="Q449" s="24">
        <v>0.08</v>
      </c>
      <c r="R449" s="24">
        <v>7.4999999999999997E-2</v>
      </c>
      <c r="S449" s="24">
        <v>7.0000000000000007E-2</v>
      </c>
      <c r="T449" s="24">
        <v>7.1999999999999995E-2</v>
      </c>
      <c r="U449" s="24">
        <v>0.08</v>
      </c>
      <c r="V449" s="24">
        <v>7.0000000000000007E-2</v>
      </c>
      <c r="W449" s="215">
        <v>8.5000000000000006E-2</v>
      </c>
      <c r="X449" s="215">
        <v>0.09</v>
      </c>
      <c r="Y449" s="209"/>
      <c r="Z449" s="210"/>
      <c r="AA449" s="210"/>
      <c r="AB449" s="210"/>
      <c r="AC449" s="210"/>
      <c r="AD449" s="210"/>
      <c r="AE449" s="210"/>
      <c r="AF449" s="210"/>
      <c r="AG449" s="210"/>
      <c r="AH449" s="210"/>
      <c r="AI449" s="210"/>
      <c r="AJ449" s="210"/>
      <c r="AK449" s="210"/>
      <c r="AL449" s="210"/>
      <c r="AM449" s="210"/>
      <c r="AN449" s="210"/>
      <c r="AO449" s="210"/>
      <c r="AP449" s="210"/>
      <c r="AQ449" s="210"/>
      <c r="AR449" s="210"/>
      <c r="AS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F449" s="210"/>
      <c r="BG449" s="210"/>
      <c r="BH449" s="210"/>
      <c r="BI449" s="210"/>
      <c r="BJ449" s="210"/>
      <c r="BK449" s="210"/>
      <c r="BL449" s="210"/>
      <c r="BM449" s="56"/>
    </row>
    <row r="450" spans="1:65">
      <c r="A450" s="30"/>
      <c r="B450" s="20" t="s">
        <v>267</v>
      </c>
      <c r="C450" s="12"/>
      <c r="D450" s="217">
        <v>7.6666666666666675E-2</v>
      </c>
      <c r="E450" s="217" t="s">
        <v>747</v>
      </c>
      <c r="F450" s="217" t="s">
        <v>747</v>
      </c>
      <c r="G450" s="217">
        <v>9.799999999999999E-2</v>
      </c>
      <c r="H450" s="217">
        <v>0.06</v>
      </c>
      <c r="I450" s="217">
        <v>7.7499999999999999E-2</v>
      </c>
      <c r="J450" s="217">
        <v>7.7499999999999999E-2</v>
      </c>
      <c r="K450" s="217">
        <v>7.166666666666667E-2</v>
      </c>
      <c r="L450" s="217">
        <v>6.8000000000000005E-2</v>
      </c>
      <c r="M450" s="217">
        <v>7.8833333333333339E-2</v>
      </c>
      <c r="N450" s="217">
        <v>7.2954870917000023E-2</v>
      </c>
      <c r="O450" s="217">
        <v>9.9999999999999992E-2</v>
      </c>
      <c r="P450" s="217">
        <v>7.0000000000000007E-2</v>
      </c>
      <c r="Q450" s="217">
        <v>7.6666666666666675E-2</v>
      </c>
      <c r="R450" s="217">
        <v>7.5666666666666674E-2</v>
      </c>
      <c r="S450" s="217">
        <v>6.6666666666666666E-2</v>
      </c>
      <c r="T450" s="217">
        <v>7.2333333333333347E-2</v>
      </c>
      <c r="U450" s="217">
        <v>7.5000000000000011E-2</v>
      </c>
      <c r="V450" s="217">
        <v>7.166666666666667E-2</v>
      </c>
      <c r="W450" s="217">
        <v>9.1499999999999984E-2</v>
      </c>
      <c r="X450" s="217">
        <v>9.166666666666666E-2</v>
      </c>
      <c r="Y450" s="209"/>
      <c r="Z450" s="210"/>
      <c r="AA450" s="210"/>
      <c r="AB450" s="210"/>
      <c r="AC450" s="210"/>
      <c r="AD450" s="210"/>
      <c r="AE450" s="210"/>
      <c r="AF450" s="210"/>
      <c r="AG450" s="210"/>
      <c r="AH450" s="210"/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  <c r="BH450" s="210"/>
      <c r="BI450" s="210"/>
      <c r="BJ450" s="210"/>
      <c r="BK450" s="210"/>
      <c r="BL450" s="210"/>
      <c r="BM450" s="56"/>
    </row>
    <row r="451" spans="1:65">
      <c r="A451" s="30"/>
      <c r="B451" s="3" t="s">
        <v>268</v>
      </c>
      <c r="C451" s="29"/>
      <c r="D451" s="24">
        <v>0.08</v>
      </c>
      <c r="E451" s="24" t="s">
        <v>747</v>
      </c>
      <c r="F451" s="24" t="s">
        <v>747</v>
      </c>
      <c r="G451" s="24">
        <v>9.8500000000000004E-2</v>
      </c>
      <c r="H451" s="24">
        <v>0.06</v>
      </c>
      <c r="I451" s="24">
        <v>7.7499999999999999E-2</v>
      </c>
      <c r="J451" s="24">
        <v>7.6999999999999999E-2</v>
      </c>
      <c r="K451" s="24">
        <v>7.1999999999999995E-2</v>
      </c>
      <c r="L451" s="24">
        <v>6.8500000000000005E-2</v>
      </c>
      <c r="M451" s="24">
        <v>8.1000000000000003E-2</v>
      </c>
      <c r="N451" s="24">
        <v>7.2508839959999988E-2</v>
      </c>
      <c r="O451" s="24">
        <v>0.1</v>
      </c>
      <c r="P451" s="24">
        <v>7.0000000000000007E-2</v>
      </c>
      <c r="Q451" s="24">
        <v>0.08</v>
      </c>
      <c r="R451" s="24">
        <v>7.4999999999999997E-2</v>
      </c>
      <c r="S451" s="24">
        <v>7.0000000000000007E-2</v>
      </c>
      <c r="T451" s="24">
        <v>7.2499999999999995E-2</v>
      </c>
      <c r="U451" s="24">
        <v>7.5000000000000011E-2</v>
      </c>
      <c r="V451" s="24">
        <v>7.0000000000000007E-2</v>
      </c>
      <c r="W451" s="24">
        <v>9.0999999999999998E-2</v>
      </c>
      <c r="X451" s="24">
        <v>0.09</v>
      </c>
      <c r="Y451" s="209"/>
      <c r="Z451" s="210"/>
      <c r="AA451" s="210"/>
      <c r="AB451" s="210"/>
      <c r="AC451" s="210"/>
      <c r="AD451" s="210"/>
      <c r="AE451" s="210"/>
      <c r="AF451" s="210"/>
      <c r="AG451" s="210"/>
      <c r="AH451" s="210"/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  <c r="BI451" s="210"/>
      <c r="BJ451" s="210"/>
      <c r="BK451" s="210"/>
      <c r="BL451" s="210"/>
      <c r="BM451" s="56"/>
    </row>
    <row r="452" spans="1:65">
      <c r="A452" s="30"/>
      <c r="B452" s="3" t="s">
        <v>269</v>
      </c>
      <c r="C452" s="29"/>
      <c r="D452" s="24">
        <v>5.1639777949432199E-3</v>
      </c>
      <c r="E452" s="24" t="s">
        <v>747</v>
      </c>
      <c r="F452" s="24" t="s">
        <v>747</v>
      </c>
      <c r="G452" s="24">
        <v>1.6733200530681526E-3</v>
      </c>
      <c r="H452" s="24">
        <v>8.944271909999248E-3</v>
      </c>
      <c r="I452" s="24">
        <v>3.8340579025361661E-3</v>
      </c>
      <c r="J452" s="24">
        <v>2.4289915602982259E-3</v>
      </c>
      <c r="K452" s="24">
        <v>2.8047578623950136E-3</v>
      </c>
      <c r="L452" s="24">
        <v>4.0987803063838374E-3</v>
      </c>
      <c r="M452" s="24">
        <v>3.3714487489307451E-3</v>
      </c>
      <c r="N452" s="24">
        <v>6.9688981590766991E-3</v>
      </c>
      <c r="O452" s="24">
        <v>6.3245553203367597E-3</v>
      </c>
      <c r="P452" s="24">
        <v>0</v>
      </c>
      <c r="Q452" s="24">
        <v>5.1639777949432199E-3</v>
      </c>
      <c r="R452" s="24">
        <v>2.3380903889000265E-3</v>
      </c>
      <c r="S452" s="24">
        <v>5.1639777949432268E-3</v>
      </c>
      <c r="T452" s="24">
        <v>2.503331114069141E-3</v>
      </c>
      <c r="U452" s="24">
        <v>5.4772255750516587E-3</v>
      </c>
      <c r="V452" s="24">
        <v>7.5277265270908104E-3</v>
      </c>
      <c r="W452" s="24">
        <v>7.6876524375130246E-3</v>
      </c>
      <c r="X452" s="24">
        <v>4.0824829046386332E-3</v>
      </c>
      <c r="Y452" s="209"/>
      <c r="Z452" s="210"/>
      <c r="AA452" s="210"/>
      <c r="AB452" s="210"/>
      <c r="AC452" s="210"/>
      <c r="AD452" s="210"/>
      <c r="AE452" s="210"/>
      <c r="AF452" s="210"/>
      <c r="AG452" s="210"/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  <c r="BI452" s="210"/>
      <c r="BJ452" s="210"/>
      <c r="BK452" s="210"/>
      <c r="BL452" s="210"/>
      <c r="BM452" s="56"/>
    </row>
    <row r="453" spans="1:65">
      <c r="A453" s="30"/>
      <c r="B453" s="3" t="s">
        <v>87</v>
      </c>
      <c r="C453" s="29"/>
      <c r="D453" s="13">
        <v>6.7356232107955036E-2</v>
      </c>
      <c r="E453" s="13" t="s">
        <v>747</v>
      </c>
      <c r="F453" s="13" t="s">
        <v>747</v>
      </c>
      <c r="G453" s="13">
        <v>1.7074694419062782E-2</v>
      </c>
      <c r="H453" s="13">
        <v>0.14907119849998748</v>
      </c>
      <c r="I453" s="13">
        <v>4.9471714871434404E-2</v>
      </c>
      <c r="J453" s="13">
        <v>3.1341826584493235E-2</v>
      </c>
      <c r="K453" s="13">
        <v>3.9136156219465305E-2</v>
      </c>
      <c r="L453" s="13">
        <v>6.0276180976232899E-2</v>
      </c>
      <c r="M453" s="13">
        <v>4.2766791741193383E-2</v>
      </c>
      <c r="N453" s="13">
        <v>9.5523411548560477E-2</v>
      </c>
      <c r="O453" s="13">
        <v>6.3245553203367597E-2</v>
      </c>
      <c r="P453" s="13">
        <v>0</v>
      </c>
      <c r="Q453" s="13">
        <v>6.7356232107955036E-2</v>
      </c>
      <c r="R453" s="13">
        <v>3.0899872981057615E-2</v>
      </c>
      <c r="S453" s="13">
        <v>7.7459666924148407E-2</v>
      </c>
      <c r="T453" s="13">
        <v>3.4608264249803788E-2</v>
      </c>
      <c r="U453" s="13">
        <v>7.3029674334022104E-2</v>
      </c>
      <c r="V453" s="13">
        <v>0.10503804456405781</v>
      </c>
      <c r="W453" s="13">
        <v>8.4018059426371874E-2</v>
      </c>
      <c r="X453" s="13">
        <v>4.4536177141512368E-2</v>
      </c>
      <c r="Y453" s="154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270</v>
      </c>
      <c r="C454" s="29"/>
      <c r="D454" s="13">
        <v>4.0870453045609656E-2</v>
      </c>
      <c r="E454" s="13" t="s">
        <v>747</v>
      </c>
      <c r="F454" s="13" t="s">
        <v>747</v>
      </c>
      <c r="G454" s="13">
        <v>0.33050397041482271</v>
      </c>
      <c r="H454" s="13">
        <v>-0.18540573239908809</v>
      </c>
      <c r="I454" s="13">
        <v>5.2184262317844565E-2</v>
      </c>
      <c r="J454" s="13">
        <v>5.2184262317844565E-2</v>
      </c>
      <c r="K454" s="13">
        <v>-2.7012402587799689E-2</v>
      </c>
      <c r="L454" s="13">
        <v>-7.6793163385633134E-2</v>
      </c>
      <c r="M454" s="13">
        <v>7.0286357153420465E-2</v>
      </c>
      <c r="N454" s="13">
        <v>-9.523005957455033E-3</v>
      </c>
      <c r="O454" s="13">
        <v>0.35765711266818645</v>
      </c>
      <c r="P454" s="13">
        <v>-4.9640021132269396E-2</v>
      </c>
      <c r="Q454" s="13">
        <v>4.0870453045609656E-2</v>
      </c>
      <c r="R454" s="13">
        <v>2.7293881918927898E-2</v>
      </c>
      <c r="S454" s="13">
        <v>-9.4895258221209033E-2</v>
      </c>
      <c r="T454" s="13">
        <v>-1.7961355170011628E-2</v>
      </c>
      <c r="U454" s="13">
        <v>1.8242834501140059E-2</v>
      </c>
      <c r="V454" s="13">
        <v>-2.7012402587799689E-2</v>
      </c>
      <c r="W454" s="13">
        <v>0.24225625809139051</v>
      </c>
      <c r="X454" s="13">
        <v>0.24451901994583758</v>
      </c>
      <c r="Y454" s="154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271</v>
      </c>
      <c r="C455" s="47"/>
      <c r="D455" s="45">
        <v>0.17</v>
      </c>
      <c r="E455" s="45">
        <v>4.33</v>
      </c>
      <c r="F455" s="45">
        <v>155.82</v>
      </c>
      <c r="G455" s="45">
        <v>3.76</v>
      </c>
      <c r="H455" s="45">
        <v>2.64</v>
      </c>
      <c r="I455" s="45">
        <v>0.31</v>
      </c>
      <c r="J455" s="45">
        <v>0.31</v>
      </c>
      <c r="K455" s="45">
        <v>0.67</v>
      </c>
      <c r="L455" s="45">
        <v>1.29</v>
      </c>
      <c r="M455" s="45">
        <v>0.53</v>
      </c>
      <c r="N455" s="45">
        <v>0.46</v>
      </c>
      <c r="O455" s="45">
        <v>4.0999999999999996</v>
      </c>
      <c r="P455" s="45">
        <v>0.96</v>
      </c>
      <c r="Q455" s="45">
        <v>0.17</v>
      </c>
      <c r="R455" s="45">
        <v>0</v>
      </c>
      <c r="S455" s="45">
        <v>1.52</v>
      </c>
      <c r="T455" s="45">
        <v>0.56000000000000005</v>
      </c>
      <c r="U455" s="45">
        <v>0.11</v>
      </c>
      <c r="V455" s="45">
        <v>0.67</v>
      </c>
      <c r="W455" s="45">
        <v>2.67</v>
      </c>
      <c r="X455" s="45">
        <v>2.7</v>
      </c>
      <c r="Y455" s="154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BM456" s="55"/>
    </row>
    <row r="457" spans="1:65" ht="15">
      <c r="B457" s="8" t="s">
        <v>518</v>
      </c>
      <c r="BM457" s="28" t="s">
        <v>67</v>
      </c>
    </row>
    <row r="458" spans="1:65" ht="15">
      <c r="A458" s="25" t="s">
        <v>54</v>
      </c>
      <c r="B458" s="18" t="s">
        <v>110</v>
      </c>
      <c r="C458" s="15" t="s">
        <v>111</v>
      </c>
      <c r="D458" s="16" t="s">
        <v>227</v>
      </c>
      <c r="E458" s="17" t="s">
        <v>227</v>
      </c>
      <c r="F458" s="17" t="s">
        <v>227</v>
      </c>
      <c r="G458" s="17" t="s">
        <v>227</v>
      </c>
      <c r="H458" s="17" t="s">
        <v>227</v>
      </c>
      <c r="I458" s="17" t="s">
        <v>227</v>
      </c>
      <c r="J458" s="17" t="s">
        <v>227</v>
      </c>
      <c r="K458" s="17" t="s">
        <v>227</v>
      </c>
      <c r="L458" s="17" t="s">
        <v>227</v>
      </c>
      <c r="M458" s="17" t="s">
        <v>227</v>
      </c>
      <c r="N458" s="17" t="s">
        <v>227</v>
      </c>
      <c r="O458" s="17" t="s">
        <v>227</v>
      </c>
      <c r="P458" s="17" t="s">
        <v>227</v>
      </c>
      <c r="Q458" s="17" t="s">
        <v>227</v>
      </c>
      <c r="R458" s="17" t="s">
        <v>227</v>
      </c>
      <c r="S458" s="17" t="s">
        <v>227</v>
      </c>
      <c r="T458" s="17" t="s">
        <v>227</v>
      </c>
      <c r="U458" s="17" t="s">
        <v>227</v>
      </c>
      <c r="V458" s="17" t="s">
        <v>227</v>
      </c>
      <c r="W458" s="17" t="s">
        <v>227</v>
      </c>
      <c r="X458" s="17" t="s">
        <v>227</v>
      </c>
      <c r="Y458" s="17" t="s">
        <v>227</v>
      </c>
      <c r="Z458" s="17" t="s">
        <v>227</v>
      </c>
      <c r="AA458" s="17" t="s">
        <v>227</v>
      </c>
      <c r="AB458" s="17" t="s">
        <v>227</v>
      </c>
      <c r="AC458" s="17" t="s">
        <v>227</v>
      </c>
      <c r="AD458" s="154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228</v>
      </c>
      <c r="C459" s="9" t="s">
        <v>228</v>
      </c>
      <c r="D459" s="152" t="s">
        <v>231</v>
      </c>
      <c r="E459" s="153" t="s">
        <v>232</v>
      </c>
      <c r="F459" s="153" t="s">
        <v>233</v>
      </c>
      <c r="G459" s="153" t="s">
        <v>237</v>
      </c>
      <c r="H459" s="153" t="s">
        <v>238</v>
      </c>
      <c r="I459" s="153" t="s">
        <v>239</v>
      </c>
      <c r="J459" s="153" t="s">
        <v>240</v>
      </c>
      <c r="K459" s="153" t="s">
        <v>241</v>
      </c>
      <c r="L459" s="153" t="s">
        <v>242</v>
      </c>
      <c r="M459" s="153" t="s">
        <v>243</v>
      </c>
      <c r="N459" s="153" t="s">
        <v>244</v>
      </c>
      <c r="O459" s="153" t="s">
        <v>245</v>
      </c>
      <c r="P459" s="153" t="s">
        <v>246</v>
      </c>
      <c r="Q459" s="153" t="s">
        <v>247</v>
      </c>
      <c r="R459" s="153" t="s">
        <v>248</v>
      </c>
      <c r="S459" s="153" t="s">
        <v>249</v>
      </c>
      <c r="T459" s="153" t="s">
        <v>250</v>
      </c>
      <c r="U459" s="153" t="s">
        <v>251</v>
      </c>
      <c r="V459" s="153" t="s">
        <v>252</v>
      </c>
      <c r="W459" s="153" t="s">
        <v>253</v>
      </c>
      <c r="X459" s="153" t="s">
        <v>254</v>
      </c>
      <c r="Y459" s="153" t="s">
        <v>255</v>
      </c>
      <c r="Z459" s="153" t="s">
        <v>256</v>
      </c>
      <c r="AA459" s="153" t="s">
        <v>257</v>
      </c>
      <c r="AB459" s="153" t="s">
        <v>259</v>
      </c>
      <c r="AC459" s="153" t="s">
        <v>260</v>
      </c>
      <c r="AD459" s="154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114</v>
      </c>
      <c r="E460" s="11" t="s">
        <v>302</v>
      </c>
      <c r="F460" s="11" t="s">
        <v>114</v>
      </c>
      <c r="G460" s="11" t="s">
        <v>303</v>
      </c>
      <c r="H460" s="11" t="s">
        <v>114</v>
      </c>
      <c r="I460" s="11" t="s">
        <v>114</v>
      </c>
      <c r="J460" s="11" t="s">
        <v>303</v>
      </c>
      <c r="K460" s="11" t="s">
        <v>302</v>
      </c>
      <c r="L460" s="11" t="s">
        <v>303</v>
      </c>
      <c r="M460" s="11" t="s">
        <v>303</v>
      </c>
      <c r="N460" s="11" t="s">
        <v>303</v>
      </c>
      <c r="O460" s="11" t="s">
        <v>303</v>
      </c>
      <c r="P460" s="11" t="s">
        <v>303</v>
      </c>
      <c r="Q460" s="11" t="s">
        <v>114</v>
      </c>
      <c r="R460" s="11" t="s">
        <v>303</v>
      </c>
      <c r="S460" s="11" t="s">
        <v>303</v>
      </c>
      <c r="T460" s="11" t="s">
        <v>114</v>
      </c>
      <c r="U460" s="11" t="s">
        <v>303</v>
      </c>
      <c r="V460" s="11" t="s">
        <v>302</v>
      </c>
      <c r="W460" s="11" t="s">
        <v>303</v>
      </c>
      <c r="X460" s="11" t="s">
        <v>114</v>
      </c>
      <c r="Y460" s="11" t="s">
        <v>302</v>
      </c>
      <c r="Z460" s="11" t="s">
        <v>303</v>
      </c>
      <c r="AA460" s="11" t="s">
        <v>303</v>
      </c>
      <c r="AB460" s="11" t="s">
        <v>302</v>
      </c>
      <c r="AC460" s="11" t="s">
        <v>303</v>
      </c>
      <c r="AD460" s="154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2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154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2">
        <v>2.790915</v>
      </c>
      <c r="E462" s="22">
        <v>2.8174991571853871</v>
      </c>
      <c r="F462" s="22">
        <v>3.0016000000000003</v>
      </c>
      <c r="G462" s="22">
        <v>2.84</v>
      </c>
      <c r="H462" s="22">
        <v>3.0381</v>
      </c>
      <c r="I462" s="22">
        <v>2.94</v>
      </c>
      <c r="J462" s="22">
        <v>2.82</v>
      </c>
      <c r="K462" s="148">
        <v>2.39</v>
      </c>
      <c r="L462" s="22">
        <v>2.96</v>
      </c>
      <c r="M462" s="22">
        <v>3.01</v>
      </c>
      <c r="N462" s="22">
        <v>2.84</v>
      </c>
      <c r="O462" s="22">
        <v>2.93</v>
      </c>
      <c r="P462" s="22">
        <v>3.02</v>
      </c>
      <c r="Q462" s="22">
        <v>2.9104997066685638</v>
      </c>
      <c r="R462" s="22">
        <v>2.98</v>
      </c>
      <c r="S462" s="22">
        <v>3.08</v>
      </c>
      <c r="T462" s="22">
        <v>2.9000000000000004</v>
      </c>
      <c r="U462" s="22">
        <v>2.8</v>
      </c>
      <c r="V462" s="22">
        <v>2.99</v>
      </c>
      <c r="W462" s="22">
        <v>3.04</v>
      </c>
      <c r="X462" s="22">
        <v>2.9390000000000001</v>
      </c>
      <c r="Y462" s="22">
        <v>3.0124</v>
      </c>
      <c r="Z462" s="22">
        <v>3.101</v>
      </c>
      <c r="AA462" s="22">
        <v>3.0880000000000001</v>
      </c>
      <c r="AB462" s="148">
        <v>1.95</v>
      </c>
      <c r="AC462" s="22">
        <v>3.06</v>
      </c>
      <c r="AD462" s="154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>
        <v>1</v>
      </c>
      <c r="C463" s="9">
        <v>2</v>
      </c>
      <c r="D463" s="11">
        <v>2.850285</v>
      </c>
      <c r="E463" s="11">
        <v>2.8724048845481049</v>
      </c>
      <c r="F463" s="11">
        <v>2.9937999999999998</v>
      </c>
      <c r="G463" s="11">
        <v>3.16</v>
      </c>
      <c r="H463" s="11">
        <v>3.0994999999999999</v>
      </c>
      <c r="I463" s="11">
        <v>2.96</v>
      </c>
      <c r="J463" s="11">
        <v>2.7974999999999999</v>
      </c>
      <c r="K463" s="150">
        <v>2.17</v>
      </c>
      <c r="L463" s="11">
        <v>2.94</v>
      </c>
      <c r="M463" s="11">
        <v>3.02</v>
      </c>
      <c r="N463" s="11">
        <v>2.84</v>
      </c>
      <c r="O463" s="11">
        <v>2.94</v>
      </c>
      <c r="P463" s="11">
        <v>3.02</v>
      </c>
      <c r="Q463" s="11">
        <v>2.9253527078160602</v>
      </c>
      <c r="R463" s="11">
        <v>2.88</v>
      </c>
      <c r="S463" s="11">
        <v>3.1400000000000006</v>
      </c>
      <c r="T463" s="11">
        <v>3.05</v>
      </c>
      <c r="U463" s="11">
        <v>2.77</v>
      </c>
      <c r="V463" s="11">
        <v>2.94</v>
      </c>
      <c r="W463" s="11">
        <v>3.04</v>
      </c>
      <c r="X463" s="11">
        <v>2.9114999999999998</v>
      </c>
      <c r="Y463" s="11">
        <v>2.9655</v>
      </c>
      <c r="Z463" s="11">
        <v>2.8959999999999999</v>
      </c>
      <c r="AA463" s="11">
        <v>3.1379999999999999</v>
      </c>
      <c r="AB463" s="150">
        <v>2.0499999999999998</v>
      </c>
      <c r="AC463" s="11">
        <v>2.96</v>
      </c>
      <c r="AD463" s="154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e">
        <v>#N/A</v>
      </c>
    </row>
    <row r="464" spans="1:65">
      <c r="A464" s="30"/>
      <c r="B464" s="19">
        <v>1</v>
      </c>
      <c r="C464" s="9">
        <v>3</v>
      </c>
      <c r="D464" s="11">
        <v>2.7994849999999998</v>
      </c>
      <c r="E464" s="11">
        <v>2.8571263478682085</v>
      </c>
      <c r="F464" s="11">
        <v>3.0363000000000002</v>
      </c>
      <c r="G464" s="11">
        <v>2.8</v>
      </c>
      <c r="H464" s="11">
        <v>2.9725999999999999</v>
      </c>
      <c r="I464" s="11">
        <v>2.95</v>
      </c>
      <c r="J464" s="11">
        <v>2.7833000000000001</v>
      </c>
      <c r="K464" s="150">
        <v>2.36</v>
      </c>
      <c r="L464" s="11">
        <v>2.9</v>
      </c>
      <c r="M464" s="11">
        <v>2.97</v>
      </c>
      <c r="N464" s="11">
        <v>2.86</v>
      </c>
      <c r="O464" s="11">
        <v>2.88</v>
      </c>
      <c r="P464" s="11">
        <v>3.05</v>
      </c>
      <c r="Q464" s="11">
        <v>2.9220446842343124</v>
      </c>
      <c r="R464" s="11">
        <v>2.94</v>
      </c>
      <c r="S464" s="11">
        <v>3.1</v>
      </c>
      <c r="T464" s="11">
        <v>3.06</v>
      </c>
      <c r="U464" s="149">
        <v>2.59</v>
      </c>
      <c r="V464" s="11">
        <v>3.05</v>
      </c>
      <c r="W464" s="11">
        <v>3.03</v>
      </c>
      <c r="X464" s="11">
        <v>2.9822000000000002</v>
      </c>
      <c r="Y464" s="11">
        <v>2.9596999999999998</v>
      </c>
      <c r="Z464" s="11"/>
      <c r="AA464" s="11">
        <v>3.0630000000000002</v>
      </c>
      <c r="AB464" s="150">
        <v>1.72</v>
      </c>
      <c r="AC464" s="11">
        <v>2.93</v>
      </c>
      <c r="AD464" s="154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16</v>
      </c>
    </row>
    <row r="465" spans="1:65">
      <c r="A465" s="30"/>
      <c r="B465" s="19">
        <v>1</v>
      </c>
      <c r="C465" s="9">
        <v>4</v>
      </c>
      <c r="D465" s="11">
        <v>2.8410699999999998</v>
      </c>
      <c r="E465" s="11">
        <v>2.9129327400403513</v>
      </c>
      <c r="F465" s="11">
        <v>3.0759000000000003</v>
      </c>
      <c r="G465" s="11">
        <v>3.2</v>
      </c>
      <c r="H465" s="11">
        <v>3.0327000000000002</v>
      </c>
      <c r="I465" s="11">
        <v>2.94</v>
      </c>
      <c r="J465" s="11">
        <v>2.7761</v>
      </c>
      <c r="K465" s="150">
        <v>1.92</v>
      </c>
      <c r="L465" s="11">
        <v>2.95</v>
      </c>
      <c r="M465" s="11">
        <v>2.96</v>
      </c>
      <c r="N465" s="11">
        <v>2.94</v>
      </c>
      <c r="O465" s="11">
        <v>2.98</v>
      </c>
      <c r="P465" s="11">
        <v>3.01</v>
      </c>
      <c r="Q465" s="11">
        <v>2.8929865417218124</v>
      </c>
      <c r="R465" s="11">
        <v>2.92</v>
      </c>
      <c r="S465" s="11">
        <v>3.07</v>
      </c>
      <c r="T465" s="11">
        <v>2.9499999999999997</v>
      </c>
      <c r="U465" s="11">
        <v>2.73</v>
      </c>
      <c r="V465" s="11">
        <v>3.02</v>
      </c>
      <c r="W465" s="11">
        <v>3.04</v>
      </c>
      <c r="X465" s="11">
        <v>2.9683000000000002</v>
      </c>
      <c r="Y465" s="11">
        <v>2.9266000000000001</v>
      </c>
      <c r="Z465" s="11">
        <v>3.0429999999999997</v>
      </c>
      <c r="AA465" s="11">
        <v>3.13</v>
      </c>
      <c r="AB465" s="150">
        <v>1.8399999999999999</v>
      </c>
      <c r="AC465" s="11">
        <v>2.95</v>
      </c>
      <c r="AD465" s="154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2.9603186714144503</v>
      </c>
    </row>
    <row r="466" spans="1:65">
      <c r="A466" s="30"/>
      <c r="B466" s="19">
        <v>1</v>
      </c>
      <c r="C466" s="9">
        <v>5</v>
      </c>
      <c r="D466" s="11">
        <v>2.808675</v>
      </c>
      <c r="E466" s="11">
        <v>2.8664984502852984</v>
      </c>
      <c r="F466" s="11">
        <v>3.0295000000000001</v>
      </c>
      <c r="G466" s="11">
        <v>3.27</v>
      </c>
      <c r="H466" s="11">
        <v>2.9853999999999998</v>
      </c>
      <c r="I466" s="11">
        <v>2.96</v>
      </c>
      <c r="J466" s="11">
        <v>2.7835000000000001</v>
      </c>
      <c r="K466" s="150">
        <v>2.35</v>
      </c>
      <c r="L466" s="11">
        <v>2.97</v>
      </c>
      <c r="M466" s="11">
        <v>3.01</v>
      </c>
      <c r="N466" s="11">
        <v>2.86</v>
      </c>
      <c r="O466" s="11">
        <v>2.87</v>
      </c>
      <c r="P466" s="11">
        <v>3.01</v>
      </c>
      <c r="Q466" s="11">
        <v>2.8821630744939526</v>
      </c>
      <c r="R466" s="11">
        <v>2.93</v>
      </c>
      <c r="S466" s="11">
        <v>3.11</v>
      </c>
      <c r="T466" s="11">
        <v>2.9899999999999998</v>
      </c>
      <c r="U466" s="11">
        <v>2.72</v>
      </c>
      <c r="V466" s="11">
        <v>3.09</v>
      </c>
      <c r="W466" s="11">
        <v>3.07</v>
      </c>
      <c r="X466" s="11">
        <v>2.9567000000000001</v>
      </c>
      <c r="Y466" s="11">
        <v>2.9166000000000003</v>
      </c>
      <c r="Z466" s="11">
        <v>2.9690000000000003</v>
      </c>
      <c r="AA466" s="11">
        <v>3.13</v>
      </c>
      <c r="AB466" s="150">
        <v>1.8799999999999997</v>
      </c>
      <c r="AC466" s="11">
        <v>2.93</v>
      </c>
      <c r="AD466" s="154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37</v>
      </c>
    </row>
    <row r="467" spans="1:65">
      <c r="A467" s="30"/>
      <c r="B467" s="19">
        <v>1</v>
      </c>
      <c r="C467" s="9">
        <v>6</v>
      </c>
      <c r="D467" s="11">
        <v>2.828055</v>
      </c>
      <c r="E467" s="11">
        <v>2.8833911611706737</v>
      </c>
      <c r="F467" s="11">
        <v>3.0779000000000001</v>
      </c>
      <c r="G467" s="11">
        <v>3.15</v>
      </c>
      <c r="H467" s="11">
        <v>2.9809000000000001</v>
      </c>
      <c r="I467" s="11">
        <v>2.92</v>
      </c>
      <c r="J467" s="11">
        <v>2.8372000000000002</v>
      </c>
      <c r="K467" s="149">
        <v>3.05</v>
      </c>
      <c r="L467" s="11">
        <v>2.98</v>
      </c>
      <c r="M467" s="11">
        <v>3.07</v>
      </c>
      <c r="N467" s="11">
        <v>2.9</v>
      </c>
      <c r="O467" s="11">
        <v>2.84</v>
      </c>
      <c r="P467" s="11">
        <v>3.02</v>
      </c>
      <c r="Q467" s="11">
        <v>2.9007153350697421</v>
      </c>
      <c r="R467" s="11">
        <v>2.95</v>
      </c>
      <c r="S467" s="11">
        <v>3.1300000000000003</v>
      </c>
      <c r="T467" s="11">
        <v>2.93</v>
      </c>
      <c r="U467" s="11">
        <v>2.79</v>
      </c>
      <c r="V467" s="11">
        <v>3</v>
      </c>
      <c r="W467" s="11">
        <v>3.07</v>
      </c>
      <c r="X467" s="11">
        <v>2.9310999999999998</v>
      </c>
      <c r="Y467" s="11">
        <v>2.8973</v>
      </c>
      <c r="Z467" s="11">
        <v>3.06</v>
      </c>
      <c r="AA467" s="11">
        <v>3.0720000000000001</v>
      </c>
      <c r="AB467" s="150">
        <v>1.78</v>
      </c>
      <c r="AC467" s="11">
        <v>3</v>
      </c>
      <c r="AD467" s="154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20" t="s">
        <v>267</v>
      </c>
      <c r="C468" s="12"/>
      <c r="D468" s="23">
        <v>2.8197474999999996</v>
      </c>
      <c r="E468" s="23">
        <v>2.8683087901830042</v>
      </c>
      <c r="F468" s="23">
        <v>3.035833333333334</v>
      </c>
      <c r="G468" s="23">
        <v>3.07</v>
      </c>
      <c r="H468" s="23">
        <v>3.0182000000000002</v>
      </c>
      <c r="I468" s="23">
        <v>2.9450000000000003</v>
      </c>
      <c r="J468" s="23">
        <v>2.7995999999999999</v>
      </c>
      <c r="K468" s="23">
        <v>2.3733333333333331</v>
      </c>
      <c r="L468" s="23">
        <v>2.9499999999999997</v>
      </c>
      <c r="M468" s="23">
        <v>3.0066666666666664</v>
      </c>
      <c r="N468" s="23">
        <v>2.8733333333333331</v>
      </c>
      <c r="O468" s="23">
        <v>2.9066666666666667</v>
      </c>
      <c r="P468" s="23">
        <v>3.0216666666666665</v>
      </c>
      <c r="Q468" s="23">
        <v>2.9056270083340738</v>
      </c>
      <c r="R468" s="23">
        <v>2.9333333333333331</v>
      </c>
      <c r="S468" s="23">
        <v>3.105</v>
      </c>
      <c r="T468" s="23">
        <v>2.98</v>
      </c>
      <c r="U468" s="23">
        <v>2.7333333333333338</v>
      </c>
      <c r="V468" s="23">
        <v>3.0150000000000001</v>
      </c>
      <c r="W468" s="23">
        <v>3.0483333333333333</v>
      </c>
      <c r="X468" s="23">
        <v>2.9481333333333333</v>
      </c>
      <c r="Y468" s="23">
        <v>2.9463500000000002</v>
      </c>
      <c r="Z468" s="23">
        <v>3.0138000000000003</v>
      </c>
      <c r="AA468" s="23">
        <v>3.1034999999999999</v>
      </c>
      <c r="AB468" s="23">
        <v>1.8699999999999999</v>
      </c>
      <c r="AC468" s="23">
        <v>2.9716666666666662</v>
      </c>
      <c r="AD468" s="154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268</v>
      </c>
      <c r="C469" s="29"/>
      <c r="D469" s="11">
        <v>2.818365</v>
      </c>
      <c r="E469" s="11">
        <v>2.8694516674167017</v>
      </c>
      <c r="F469" s="11">
        <v>3.0329000000000002</v>
      </c>
      <c r="G469" s="11">
        <v>3.1550000000000002</v>
      </c>
      <c r="H469" s="11">
        <v>3.0090500000000002</v>
      </c>
      <c r="I469" s="11">
        <v>2.9450000000000003</v>
      </c>
      <c r="J469" s="11">
        <v>2.7904999999999998</v>
      </c>
      <c r="K469" s="11">
        <v>2.355</v>
      </c>
      <c r="L469" s="11">
        <v>2.9550000000000001</v>
      </c>
      <c r="M469" s="11">
        <v>3.01</v>
      </c>
      <c r="N469" s="11">
        <v>2.86</v>
      </c>
      <c r="O469" s="11">
        <v>2.9050000000000002</v>
      </c>
      <c r="P469" s="11">
        <v>3.02</v>
      </c>
      <c r="Q469" s="11">
        <v>2.905607520869153</v>
      </c>
      <c r="R469" s="11">
        <v>2.9350000000000001</v>
      </c>
      <c r="S469" s="11">
        <v>3.105</v>
      </c>
      <c r="T469" s="11">
        <v>2.9699999999999998</v>
      </c>
      <c r="U469" s="11">
        <v>2.75</v>
      </c>
      <c r="V469" s="11">
        <v>3.01</v>
      </c>
      <c r="W469" s="11">
        <v>3.04</v>
      </c>
      <c r="X469" s="11">
        <v>2.9478499999999999</v>
      </c>
      <c r="Y469" s="11">
        <v>2.9431500000000002</v>
      </c>
      <c r="Z469" s="11">
        <v>3.0429999999999997</v>
      </c>
      <c r="AA469" s="11">
        <v>3.109</v>
      </c>
      <c r="AB469" s="11">
        <v>1.8599999999999999</v>
      </c>
      <c r="AC469" s="11">
        <v>2.9550000000000001</v>
      </c>
      <c r="AD469" s="154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269</v>
      </c>
      <c r="C470" s="29"/>
      <c r="D470" s="24">
        <v>2.3751567053565091E-2</v>
      </c>
      <c r="E470" s="24">
        <v>3.1449947397571371E-2</v>
      </c>
      <c r="F470" s="24">
        <v>3.5648263164797696E-2</v>
      </c>
      <c r="G470" s="24">
        <v>0.19859506539690266</v>
      </c>
      <c r="H470" s="24">
        <v>4.8502453546186722E-2</v>
      </c>
      <c r="I470" s="24">
        <v>1.516575088810313E-2</v>
      </c>
      <c r="J470" s="24">
        <v>2.4130810181177093E-2</v>
      </c>
      <c r="K470" s="24">
        <v>0.37569491168588764</v>
      </c>
      <c r="L470" s="24">
        <v>2.8284271247461957E-2</v>
      </c>
      <c r="M470" s="24">
        <v>3.9327683210006917E-2</v>
      </c>
      <c r="N470" s="24">
        <v>3.9327683210007035E-2</v>
      </c>
      <c r="O470" s="24">
        <v>5.2025634707004491E-2</v>
      </c>
      <c r="P470" s="24">
        <v>1.4719601443879743E-2</v>
      </c>
      <c r="Q470" s="24">
        <v>1.6833589116778909E-2</v>
      </c>
      <c r="R470" s="24">
        <v>3.3266599866332444E-2</v>
      </c>
      <c r="S470" s="24">
        <v>2.7386127875258532E-2</v>
      </c>
      <c r="T470" s="24">
        <v>6.5115282384398718E-2</v>
      </c>
      <c r="U470" s="24">
        <v>7.7114633284913373E-2</v>
      </c>
      <c r="V470" s="24">
        <v>5.1672042731055183E-2</v>
      </c>
      <c r="W470" s="24">
        <v>1.7224014243685037E-2</v>
      </c>
      <c r="X470" s="24">
        <v>2.5908196901109803E-2</v>
      </c>
      <c r="Y470" s="24">
        <v>4.1445325430016763E-2</v>
      </c>
      <c r="Z470" s="24">
        <v>8.1355393183242586E-2</v>
      </c>
      <c r="AA470" s="24">
        <v>3.3068111527572788E-2</v>
      </c>
      <c r="AB470" s="24">
        <v>0.11865917579353055</v>
      </c>
      <c r="AC470" s="24">
        <v>5.0365331992022665E-2</v>
      </c>
      <c r="AD470" s="209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56"/>
    </row>
    <row r="471" spans="1:65">
      <c r="A471" s="30"/>
      <c r="B471" s="3" t="s">
        <v>87</v>
      </c>
      <c r="C471" s="29"/>
      <c r="D471" s="13">
        <v>8.4232957218917989E-3</v>
      </c>
      <c r="E471" s="13">
        <v>1.0964630971815555E-2</v>
      </c>
      <c r="F471" s="13">
        <v>1.1742496787745601E-2</v>
      </c>
      <c r="G471" s="13">
        <v>6.4688946383355914E-2</v>
      </c>
      <c r="H471" s="13">
        <v>1.6069993223174976E-2</v>
      </c>
      <c r="I471" s="13">
        <v>5.1496607429891775E-3</v>
      </c>
      <c r="J471" s="13">
        <v>8.6193778329679577E-3</v>
      </c>
      <c r="K471" s="13">
        <v>0.1582984178451774</v>
      </c>
      <c r="L471" s="13">
        <v>9.5878885584616807E-3</v>
      </c>
      <c r="M471" s="13">
        <v>1.3080160712862611E-2</v>
      </c>
      <c r="N471" s="13">
        <v>1.368712872738064E-2</v>
      </c>
      <c r="O471" s="13">
        <v>1.7898727536813472E-2</v>
      </c>
      <c r="P471" s="13">
        <v>4.8713518291935171E-3</v>
      </c>
      <c r="Q471" s="13">
        <v>5.7934446054142231E-3</v>
      </c>
      <c r="R471" s="13">
        <v>1.1340886318067879E-2</v>
      </c>
      <c r="S471" s="13">
        <v>8.8200089775389793E-3</v>
      </c>
      <c r="T471" s="13">
        <v>2.1850765900804939E-2</v>
      </c>
      <c r="U471" s="13">
        <v>2.8212670713992694E-2</v>
      </c>
      <c r="V471" s="13">
        <v>1.7138322630532398E-2</v>
      </c>
      <c r="W471" s="13">
        <v>5.6503053833849215E-3</v>
      </c>
      <c r="X471" s="13">
        <v>8.7880003961070749E-3</v>
      </c>
      <c r="Y471" s="13">
        <v>1.4066667378287292E-2</v>
      </c>
      <c r="Z471" s="13">
        <v>2.6994290657390198E-2</v>
      </c>
      <c r="AA471" s="13">
        <v>1.0655102796060186E-2</v>
      </c>
      <c r="AB471" s="13">
        <v>6.3454104702422756E-2</v>
      </c>
      <c r="AC471" s="13">
        <v>1.6948513289519688E-2</v>
      </c>
      <c r="AD471" s="154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270</v>
      </c>
      <c r="C472" s="29"/>
      <c r="D472" s="13">
        <v>-4.7485148396974819E-2</v>
      </c>
      <c r="E472" s="13">
        <v>-3.1081073169559659E-2</v>
      </c>
      <c r="F472" s="13">
        <v>2.5508963831519793E-2</v>
      </c>
      <c r="G472" s="13">
        <v>3.7050514069535412E-2</v>
      </c>
      <c r="H472" s="13">
        <v>1.9552397903802143E-2</v>
      </c>
      <c r="I472" s="13">
        <v>-5.1746697280838916E-3</v>
      </c>
      <c r="J472" s="13">
        <v>-5.429100352147509E-2</v>
      </c>
      <c r="K472" s="13">
        <v>-0.19828451029586402</v>
      </c>
      <c r="L472" s="13">
        <v>-3.4856623761793104E-3</v>
      </c>
      <c r="M472" s="13">
        <v>1.56564209454082E-2</v>
      </c>
      <c r="N472" s="13">
        <v>-2.9383775105385923E-2</v>
      </c>
      <c r="O472" s="13">
        <v>-1.8123726092687309E-2</v>
      </c>
      <c r="P472" s="13">
        <v>2.0723443001122499E-2</v>
      </c>
      <c r="Q472" s="13">
        <v>-1.847492420613106E-2</v>
      </c>
      <c r="R472" s="13">
        <v>-9.1156868825286175E-3</v>
      </c>
      <c r="S472" s="13">
        <v>4.8873565532868923E-2</v>
      </c>
      <c r="T472" s="13">
        <v>6.6483817352493979E-3</v>
      </c>
      <c r="U472" s="13">
        <v>-7.6675980958719525E-2</v>
      </c>
      <c r="V472" s="13">
        <v>1.8471433198582909E-2</v>
      </c>
      <c r="W472" s="13">
        <v>2.9731482211281524E-2</v>
      </c>
      <c r="X472" s="13">
        <v>-4.1162251208903822E-3</v>
      </c>
      <c r="Y472" s="13">
        <v>-4.7186377430696869E-3</v>
      </c>
      <c r="Z472" s="13">
        <v>1.8066071434125863E-2</v>
      </c>
      <c r="AA472" s="13">
        <v>4.836686332729756E-2</v>
      </c>
      <c r="AB472" s="13">
        <v>-0.36831125038761192</v>
      </c>
      <c r="AC472" s="13">
        <v>3.8333694820746889E-3</v>
      </c>
      <c r="AD472" s="154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271</v>
      </c>
      <c r="C473" s="47"/>
      <c r="D473" s="45">
        <v>1.23</v>
      </c>
      <c r="E473" s="45">
        <v>0.77</v>
      </c>
      <c r="F473" s="45">
        <v>0.83</v>
      </c>
      <c r="G473" s="45">
        <v>1.1499999999999999</v>
      </c>
      <c r="H473" s="45">
        <v>0.66</v>
      </c>
      <c r="I473" s="45">
        <v>0.04</v>
      </c>
      <c r="J473" s="45">
        <v>1.42</v>
      </c>
      <c r="K473" s="45">
        <v>5.48</v>
      </c>
      <c r="L473" s="45">
        <v>0.01</v>
      </c>
      <c r="M473" s="45">
        <v>0.55000000000000004</v>
      </c>
      <c r="N473" s="45">
        <v>0.72</v>
      </c>
      <c r="O473" s="45">
        <v>0.4</v>
      </c>
      <c r="P473" s="45">
        <v>0.69</v>
      </c>
      <c r="Q473" s="45">
        <v>0.41</v>
      </c>
      <c r="R473" s="45">
        <v>0.15</v>
      </c>
      <c r="S473" s="45">
        <v>1.48</v>
      </c>
      <c r="T473" s="45">
        <v>0.28999999999999998</v>
      </c>
      <c r="U473" s="45">
        <v>2.0499999999999998</v>
      </c>
      <c r="V473" s="45">
        <v>0.63</v>
      </c>
      <c r="W473" s="45">
        <v>0.94</v>
      </c>
      <c r="X473" s="45">
        <v>0.01</v>
      </c>
      <c r="Y473" s="45">
        <v>0.03</v>
      </c>
      <c r="Z473" s="45">
        <v>0.62</v>
      </c>
      <c r="AA473" s="45">
        <v>1.47</v>
      </c>
      <c r="AB473" s="45">
        <v>10.27</v>
      </c>
      <c r="AC473" s="45">
        <v>0.22</v>
      </c>
      <c r="AD473" s="154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BM474" s="55"/>
    </row>
    <row r="475" spans="1:65" ht="15">
      <c r="B475" s="8" t="s">
        <v>519</v>
      </c>
      <c r="BM475" s="28" t="s">
        <v>67</v>
      </c>
    </row>
    <row r="476" spans="1:65" ht="15">
      <c r="A476" s="25" t="s">
        <v>17</v>
      </c>
      <c r="B476" s="18" t="s">
        <v>110</v>
      </c>
      <c r="C476" s="15" t="s">
        <v>111</v>
      </c>
      <c r="D476" s="16" t="s">
        <v>227</v>
      </c>
      <c r="E476" s="17" t="s">
        <v>227</v>
      </c>
      <c r="F476" s="17" t="s">
        <v>227</v>
      </c>
      <c r="G476" s="17" t="s">
        <v>227</v>
      </c>
      <c r="H476" s="17" t="s">
        <v>227</v>
      </c>
      <c r="I476" s="17" t="s">
        <v>227</v>
      </c>
      <c r="J476" s="17" t="s">
        <v>227</v>
      </c>
      <c r="K476" s="17" t="s">
        <v>227</v>
      </c>
      <c r="L476" s="17" t="s">
        <v>227</v>
      </c>
      <c r="M476" s="17" t="s">
        <v>227</v>
      </c>
      <c r="N476" s="17" t="s">
        <v>227</v>
      </c>
      <c r="O476" s="17" t="s">
        <v>227</v>
      </c>
      <c r="P476" s="17" t="s">
        <v>227</v>
      </c>
      <c r="Q476" s="17" t="s">
        <v>227</v>
      </c>
      <c r="R476" s="17" t="s">
        <v>227</v>
      </c>
      <c r="S476" s="17" t="s">
        <v>227</v>
      </c>
      <c r="T476" s="17" t="s">
        <v>227</v>
      </c>
      <c r="U476" s="17" t="s">
        <v>227</v>
      </c>
      <c r="V476" s="17" t="s">
        <v>227</v>
      </c>
      <c r="W476" s="17" t="s">
        <v>227</v>
      </c>
      <c r="X476" s="17" t="s">
        <v>227</v>
      </c>
      <c r="Y476" s="17" t="s">
        <v>227</v>
      </c>
      <c r="Z476" s="154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228</v>
      </c>
      <c r="C477" s="9" t="s">
        <v>228</v>
      </c>
      <c r="D477" s="152" t="s">
        <v>232</v>
      </c>
      <c r="E477" s="153" t="s">
        <v>233</v>
      </c>
      <c r="F477" s="153" t="s">
        <v>237</v>
      </c>
      <c r="G477" s="153" t="s">
        <v>238</v>
      </c>
      <c r="H477" s="153" t="s">
        <v>239</v>
      </c>
      <c r="I477" s="153" t="s">
        <v>240</v>
      </c>
      <c r="J477" s="153" t="s">
        <v>241</v>
      </c>
      <c r="K477" s="153" t="s">
        <v>242</v>
      </c>
      <c r="L477" s="153" t="s">
        <v>243</v>
      </c>
      <c r="M477" s="153" t="s">
        <v>244</v>
      </c>
      <c r="N477" s="153" t="s">
        <v>245</v>
      </c>
      <c r="O477" s="153" t="s">
        <v>246</v>
      </c>
      <c r="P477" s="153" t="s">
        <v>248</v>
      </c>
      <c r="Q477" s="153" t="s">
        <v>249</v>
      </c>
      <c r="R477" s="153" t="s">
        <v>251</v>
      </c>
      <c r="S477" s="153" t="s">
        <v>252</v>
      </c>
      <c r="T477" s="153" t="s">
        <v>253</v>
      </c>
      <c r="U477" s="153" t="s">
        <v>254</v>
      </c>
      <c r="V477" s="153" t="s">
        <v>255</v>
      </c>
      <c r="W477" s="153" t="s">
        <v>257</v>
      </c>
      <c r="X477" s="153" t="s">
        <v>259</v>
      </c>
      <c r="Y477" s="153" t="s">
        <v>260</v>
      </c>
      <c r="Z477" s="154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302</v>
      </c>
      <c r="E478" s="11" t="s">
        <v>302</v>
      </c>
      <c r="F478" s="11" t="s">
        <v>303</v>
      </c>
      <c r="G478" s="11" t="s">
        <v>302</v>
      </c>
      <c r="H478" s="11" t="s">
        <v>114</v>
      </c>
      <c r="I478" s="11" t="s">
        <v>303</v>
      </c>
      <c r="J478" s="11" t="s">
        <v>302</v>
      </c>
      <c r="K478" s="11" t="s">
        <v>303</v>
      </c>
      <c r="L478" s="11" t="s">
        <v>303</v>
      </c>
      <c r="M478" s="11" t="s">
        <v>303</v>
      </c>
      <c r="N478" s="11" t="s">
        <v>303</v>
      </c>
      <c r="O478" s="11" t="s">
        <v>303</v>
      </c>
      <c r="P478" s="11" t="s">
        <v>303</v>
      </c>
      <c r="Q478" s="11" t="s">
        <v>303</v>
      </c>
      <c r="R478" s="11" t="s">
        <v>303</v>
      </c>
      <c r="S478" s="11" t="s">
        <v>302</v>
      </c>
      <c r="T478" s="11" t="s">
        <v>302</v>
      </c>
      <c r="U478" s="11" t="s">
        <v>114</v>
      </c>
      <c r="V478" s="11" t="s">
        <v>302</v>
      </c>
      <c r="W478" s="11" t="s">
        <v>303</v>
      </c>
      <c r="X478" s="11" t="s">
        <v>302</v>
      </c>
      <c r="Y478" s="11" t="s">
        <v>303</v>
      </c>
      <c r="Z478" s="154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154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38">
        <v>31.076158517868677</v>
      </c>
      <c r="E480" s="229">
        <v>37.74</v>
      </c>
      <c r="F480" s="229">
        <v>37.299999999999997</v>
      </c>
      <c r="G480" s="229">
        <v>36.784500000000001</v>
      </c>
      <c r="H480" s="229">
        <v>34</v>
      </c>
      <c r="I480" s="237">
        <v>27.9</v>
      </c>
      <c r="J480" s="229">
        <v>37</v>
      </c>
      <c r="K480" s="229">
        <v>37.299999999999997</v>
      </c>
      <c r="L480" s="229">
        <v>36.200000000000003</v>
      </c>
      <c r="M480" s="229">
        <v>37.5</v>
      </c>
      <c r="N480" s="229">
        <v>33.1</v>
      </c>
      <c r="O480" s="229">
        <v>35.799999999999997</v>
      </c>
      <c r="P480" s="237">
        <v>46</v>
      </c>
      <c r="Q480" s="237">
        <v>32.6</v>
      </c>
      <c r="R480" s="237">
        <v>42.4</v>
      </c>
      <c r="S480" s="229">
        <v>38.4</v>
      </c>
      <c r="T480" s="229">
        <v>37.4</v>
      </c>
      <c r="U480" s="229">
        <v>38</v>
      </c>
      <c r="V480" s="229">
        <v>38.909999999999997</v>
      </c>
      <c r="W480" s="229">
        <v>37</v>
      </c>
      <c r="X480" s="237">
        <v>25.3</v>
      </c>
      <c r="Y480" s="237">
        <v>32.1</v>
      </c>
      <c r="Z480" s="230"/>
      <c r="AA480" s="231"/>
      <c r="AB480" s="231"/>
      <c r="AC480" s="231"/>
      <c r="AD480" s="231"/>
      <c r="AE480" s="231"/>
      <c r="AF480" s="231"/>
      <c r="AG480" s="231"/>
      <c r="AH480" s="231"/>
      <c r="AI480" s="231"/>
      <c r="AJ480" s="231"/>
      <c r="AK480" s="231"/>
      <c r="AL480" s="231"/>
      <c r="AM480" s="231"/>
      <c r="AN480" s="231"/>
      <c r="AO480" s="231"/>
      <c r="AP480" s="231"/>
      <c r="AQ480" s="231"/>
      <c r="AR480" s="231"/>
      <c r="AS480" s="231"/>
      <c r="AT480" s="231"/>
      <c r="AU480" s="231"/>
      <c r="AV480" s="231"/>
      <c r="AW480" s="231"/>
      <c r="AX480" s="231"/>
      <c r="AY480" s="231"/>
      <c r="AZ480" s="231"/>
      <c r="BA480" s="231"/>
      <c r="BB480" s="231"/>
      <c r="BC480" s="231"/>
      <c r="BD480" s="231"/>
      <c r="BE480" s="231"/>
      <c r="BF480" s="231"/>
      <c r="BG480" s="231"/>
      <c r="BH480" s="231"/>
      <c r="BI480" s="231"/>
      <c r="BJ480" s="231"/>
      <c r="BK480" s="231"/>
      <c r="BL480" s="231"/>
      <c r="BM480" s="232">
        <v>1</v>
      </c>
    </row>
    <row r="481" spans="1:65">
      <c r="A481" s="30"/>
      <c r="B481" s="19">
        <v>1</v>
      </c>
      <c r="C481" s="9">
        <v>2</v>
      </c>
      <c r="D481" s="233">
        <v>32.855147280488133</v>
      </c>
      <c r="E481" s="233">
        <v>36.82</v>
      </c>
      <c r="F481" s="233">
        <v>37.9</v>
      </c>
      <c r="G481" s="234">
        <v>39.475299999999997</v>
      </c>
      <c r="H481" s="233">
        <v>32</v>
      </c>
      <c r="I481" s="239">
        <v>27.8</v>
      </c>
      <c r="J481" s="233">
        <v>36.299999999999997</v>
      </c>
      <c r="K481" s="233">
        <v>35.6</v>
      </c>
      <c r="L481" s="233">
        <v>36.6</v>
      </c>
      <c r="M481" s="233">
        <v>38</v>
      </c>
      <c r="N481" s="233">
        <v>35.700000000000003</v>
      </c>
      <c r="O481" s="233">
        <v>36.9</v>
      </c>
      <c r="P481" s="239">
        <v>40</v>
      </c>
      <c r="Q481" s="239">
        <v>32.1</v>
      </c>
      <c r="R481" s="239">
        <v>43</v>
      </c>
      <c r="S481" s="233">
        <v>36.299999999999997</v>
      </c>
      <c r="T481" s="233">
        <v>37.74</v>
      </c>
      <c r="U481" s="233">
        <v>38</v>
      </c>
      <c r="V481" s="233">
        <v>38.020000000000003</v>
      </c>
      <c r="W481" s="233">
        <v>38</v>
      </c>
      <c r="X481" s="239">
        <v>24</v>
      </c>
      <c r="Y481" s="239">
        <v>31.5</v>
      </c>
      <c r="Z481" s="230"/>
      <c r="AA481" s="231"/>
      <c r="AB481" s="231"/>
      <c r="AC481" s="231"/>
      <c r="AD481" s="231"/>
      <c r="AE481" s="231"/>
      <c r="AF481" s="231"/>
      <c r="AG481" s="231"/>
      <c r="AH481" s="231"/>
      <c r="AI481" s="231"/>
      <c r="AJ481" s="231"/>
      <c r="AK481" s="231"/>
      <c r="AL481" s="231"/>
      <c r="AM481" s="231"/>
      <c r="AN481" s="231"/>
      <c r="AO481" s="231"/>
      <c r="AP481" s="231"/>
      <c r="AQ481" s="231"/>
      <c r="AR481" s="231"/>
      <c r="AS481" s="231"/>
      <c r="AT481" s="231"/>
      <c r="AU481" s="231"/>
      <c r="AV481" s="231"/>
      <c r="AW481" s="231"/>
      <c r="AX481" s="231"/>
      <c r="AY481" s="231"/>
      <c r="AZ481" s="231"/>
      <c r="BA481" s="231"/>
      <c r="BB481" s="231"/>
      <c r="BC481" s="231"/>
      <c r="BD481" s="231"/>
      <c r="BE481" s="231"/>
      <c r="BF481" s="231"/>
      <c r="BG481" s="231"/>
      <c r="BH481" s="231"/>
      <c r="BI481" s="231"/>
      <c r="BJ481" s="231"/>
      <c r="BK481" s="231"/>
      <c r="BL481" s="231"/>
      <c r="BM481" s="232">
        <v>25</v>
      </c>
    </row>
    <row r="482" spans="1:65">
      <c r="A482" s="30"/>
      <c r="B482" s="19">
        <v>1</v>
      </c>
      <c r="C482" s="9">
        <v>3</v>
      </c>
      <c r="D482" s="233">
        <v>33.521659063631922</v>
      </c>
      <c r="E482" s="233">
        <v>37.28</v>
      </c>
      <c r="F482" s="233">
        <v>37.700000000000003</v>
      </c>
      <c r="G482" s="233">
        <v>35.419400000000003</v>
      </c>
      <c r="H482" s="233">
        <v>33</v>
      </c>
      <c r="I482" s="239">
        <v>27.9</v>
      </c>
      <c r="J482" s="233">
        <v>37.1</v>
      </c>
      <c r="K482" s="233">
        <v>34.4</v>
      </c>
      <c r="L482" s="233">
        <v>37.9</v>
      </c>
      <c r="M482" s="233">
        <v>36.6</v>
      </c>
      <c r="N482" s="233">
        <v>32.9</v>
      </c>
      <c r="O482" s="233">
        <v>36.4</v>
      </c>
      <c r="P482" s="239">
        <v>46</v>
      </c>
      <c r="Q482" s="239">
        <v>32.799999999999997</v>
      </c>
      <c r="R482" s="239">
        <v>42.8</v>
      </c>
      <c r="S482" s="233">
        <v>34.5</v>
      </c>
      <c r="T482" s="233">
        <v>36.6</v>
      </c>
      <c r="U482" s="233">
        <v>38</v>
      </c>
      <c r="V482" s="233">
        <v>37.340000000000003</v>
      </c>
      <c r="W482" s="233">
        <v>36</v>
      </c>
      <c r="X482" s="239">
        <v>28.1</v>
      </c>
      <c r="Y482" s="239">
        <v>31.4</v>
      </c>
      <c r="Z482" s="230"/>
      <c r="AA482" s="231"/>
      <c r="AB482" s="231"/>
      <c r="AC482" s="231"/>
      <c r="AD482" s="231"/>
      <c r="AE482" s="231"/>
      <c r="AF482" s="231"/>
      <c r="AG482" s="231"/>
      <c r="AH482" s="231"/>
      <c r="AI482" s="231"/>
      <c r="AJ482" s="231"/>
      <c r="AK482" s="231"/>
      <c r="AL482" s="231"/>
      <c r="AM482" s="231"/>
      <c r="AN482" s="231"/>
      <c r="AO482" s="231"/>
      <c r="AP482" s="231"/>
      <c r="AQ482" s="231"/>
      <c r="AR482" s="231"/>
      <c r="AS482" s="231"/>
      <c r="AT482" s="231"/>
      <c r="AU482" s="231"/>
      <c r="AV482" s="231"/>
      <c r="AW482" s="231"/>
      <c r="AX482" s="231"/>
      <c r="AY482" s="231"/>
      <c r="AZ482" s="231"/>
      <c r="BA482" s="231"/>
      <c r="BB482" s="231"/>
      <c r="BC482" s="231"/>
      <c r="BD482" s="231"/>
      <c r="BE482" s="231"/>
      <c r="BF482" s="231"/>
      <c r="BG482" s="231"/>
      <c r="BH482" s="231"/>
      <c r="BI482" s="231"/>
      <c r="BJ482" s="231"/>
      <c r="BK482" s="231"/>
      <c r="BL482" s="231"/>
      <c r="BM482" s="232">
        <v>16</v>
      </c>
    </row>
    <row r="483" spans="1:65">
      <c r="A483" s="30"/>
      <c r="B483" s="19">
        <v>1</v>
      </c>
      <c r="C483" s="9">
        <v>4</v>
      </c>
      <c r="D483" s="233">
        <v>33.732486187070101</v>
      </c>
      <c r="E483" s="233">
        <v>38.26</v>
      </c>
      <c r="F483" s="233">
        <v>35.6</v>
      </c>
      <c r="G483" s="233">
        <v>36.488300000000002</v>
      </c>
      <c r="H483" s="233">
        <v>35</v>
      </c>
      <c r="I483" s="239">
        <v>27.2</v>
      </c>
      <c r="J483" s="233">
        <v>37.5</v>
      </c>
      <c r="K483" s="233">
        <v>38.299999999999997</v>
      </c>
      <c r="L483" s="233">
        <v>35.6</v>
      </c>
      <c r="M483" s="233">
        <v>38.4</v>
      </c>
      <c r="N483" s="233">
        <v>34.5</v>
      </c>
      <c r="O483" s="233">
        <v>36.1</v>
      </c>
      <c r="P483" s="239">
        <v>41</v>
      </c>
      <c r="Q483" s="234">
        <v>30.5</v>
      </c>
      <c r="R483" s="239">
        <v>42</v>
      </c>
      <c r="S483" s="233">
        <v>37.200000000000003</v>
      </c>
      <c r="T483" s="233">
        <v>36.950000000000003</v>
      </c>
      <c r="U483" s="233">
        <v>39</v>
      </c>
      <c r="V483" s="233">
        <v>36.159999999999997</v>
      </c>
      <c r="W483" s="233">
        <v>39</v>
      </c>
      <c r="X483" s="239">
        <v>25.2</v>
      </c>
      <c r="Y483" s="239">
        <v>32.799999999999997</v>
      </c>
      <c r="Z483" s="230"/>
      <c r="AA483" s="231"/>
      <c r="AB483" s="231"/>
      <c r="AC483" s="231"/>
      <c r="AD483" s="231"/>
      <c r="AE483" s="231"/>
      <c r="AF483" s="231"/>
      <c r="AG483" s="231"/>
      <c r="AH483" s="231"/>
      <c r="AI483" s="231"/>
      <c r="AJ483" s="231"/>
      <c r="AK483" s="231"/>
      <c r="AL483" s="231"/>
      <c r="AM483" s="231"/>
      <c r="AN483" s="231"/>
      <c r="AO483" s="231"/>
      <c r="AP483" s="231"/>
      <c r="AQ483" s="231"/>
      <c r="AR483" s="231"/>
      <c r="AS483" s="231"/>
      <c r="AT483" s="231"/>
      <c r="AU483" s="231"/>
      <c r="AV483" s="231"/>
      <c r="AW483" s="231"/>
      <c r="AX483" s="231"/>
      <c r="AY483" s="231"/>
      <c r="AZ483" s="231"/>
      <c r="BA483" s="231"/>
      <c r="BB483" s="231"/>
      <c r="BC483" s="231"/>
      <c r="BD483" s="231"/>
      <c r="BE483" s="231"/>
      <c r="BF483" s="231"/>
      <c r="BG483" s="231"/>
      <c r="BH483" s="231"/>
      <c r="BI483" s="231"/>
      <c r="BJ483" s="231"/>
      <c r="BK483" s="231"/>
      <c r="BL483" s="231"/>
      <c r="BM483" s="232">
        <v>36.401514734420076</v>
      </c>
    </row>
    <row r="484" spans="1:65">
      <c r="A484" s="30"/>
      <c r="B484" s="19">
        <v>1</v>
      </c>
      <c r="C484" s="9">
        <v>5</v>
      </c>
      <c r="D484" s="233">
        <v>33.993948714409669</v>
      </c>
      <c r="E484" s="233">
        <v>38.18</v>
      </c>
      <c r="F484" s="233">
        <v>35.799999999999997</v>
      </c>
      <c r="G484" s="233">
        <v>35.793399999999998</v>
      </c>
      <c r="H484" s="233">
        <v>33</v>
      </c>
      <c r="I484" s="234">
        <v>26.8</v>
      </c>
      <c r="J484" s="234">
        <v>33.1</v>
      </c>
      <c r="K484" s="233">
        <v>37.5</v>
      </c>
      <c r="L484" s="233">
        <v>38.299999999999997</v>
      </c>
      <c r="M484" s="233">
        <v>34.299999999999997</v>
      </c>
      <c r="N484" s="233">
        <v>31.6</v>
      </c>
      <c r="O484" s="233">
        <v>37.1</v>
      </c>
      <c r="P484" s="239">
        <v>43</v>
      </c>
      <c r="Q484" s="239">
        <v>31.8</v>
      </c>
      <c r="R484" s="239">
        <v>42.6</v>
      </c>
      <c r="S484" s="233">
        <v>33.299999999999997</v>
      </c>
      <c r="T484" s="233">
        <v>38.03</v>
      </c>
      <c r="U484" s="233">
        <v>38</v>
      </c>
      <c r="V484" s="233">
        <v>37</v>
      </c>
      <c r="W484" s="233">
        <v>38</v>
      </c>
      <c r="X484" s="239">
        <v>27.4</v>
      </c>
      <c r="Y484" s="239">
        <v>31.8</v>
      </c>
      <c r="Z484" s="230"/>
      <c r="AA484" s="231"/>
      <c r="AB484" s="231"/>
      <c r="AC484" s="231"/>
      <c r="AD484" s="231"/>
      <c r="AE484" s="231"/>
      <c r="AF484" s="231"/>
      <c r="AG484" s="231"/>
      <c r="AH484" s="231"/>
      <c r="AI484" s="231"/>
      <c r="AJ484" s="231"/>
      <c r="AK484" s="231"/>
      <c r="AL484" s="231"/>
      <c r="AM484" s="231"/>
      <c r="AN484" s="231"/>
      <c r="AO484" s="231"/>
      <c r="AP484" s="231"/>
      <c r="AQ484" s="231"/>
      <c r="AR484" s="231"/>
      <c r="AS484" s="231"/>
      <c r="AT484" s="231"/>
      <c r="AU484" s="231"/>
      <c r="AV484" s="231"/>
      <c r="AW484" s="231"/>
      <c r="AX484" s="231"/>
      <c r="AY484" s="231"/>
      <c r="AZ484" s="231"/>
      <c r="BA484" s="231"/>
      <c r="BB484" s="231"/>
      <c r="BC484" s="231"/>
      <c r="BD484" s="231"/>
      <c r="BE484" s="231"/>
      <c r="BF484" s="231"/>
      <c r="BG484" s="231"/>
      <c r="BH484" s="231"/>
      <c r="BI484" s="231"/>
      <c r="BJ484" s="231"/>
      <c r="BK484" s="231"/>
      <c r="BL484" s="231"/>
      <c r="BM484" s="232">
        <v>38</v>
      </c>
    </row>
    <row r="485" spans="1:65">
      <c r="A485" s="30"/>
      <c r="B485" s="19">
        <v>1</v>
      </c>
      <c r="C485" s="9">
        <v>6</v>
      </c>
      <c r="D485" s="233">
        <v>34.688804174672555</v>
      </c>
      <c r="E485" s="233">
        <v>36.479999999999997</v>
      </c>
      <c r="F485" s="233">
        <v>35.6</v>
      </c>
      <c r="G485" s="233">
        <v>35.310200000000002</v>
      </c>
      <c r="H485" s="233">
        <v>34</v>
      </c>
      <c r="I485" s="239">
        <v>28</v>
      </c>
      <c r="J485" s="233">
        <v>38.1</v>
      </c>
      <c r="K485" s="233">
        <v>38.9</v>
      </c>
      <c r="L485" s="233">
        <v>39.799999999999997</v>
      </c>
      <c r="M485" s="233">
        <v>37</v>
      </c>
      <c r="N485" s="234">
        <v>30.7</v>
      </c>
      <c r="O485" s="233">
        <v>35.9</v>
      </c>
      <c r="P485" s="239">
        <v>39</v>
      </c>
      <c r="Q485" s="239">
        <v>32.6</v>
      </c>
      <c r="R485" s="239">
        <v>43.1</v>
      </c>
      <c r="S485" s="233">
        <v>36.9</v>
      </c>
      <c r="T485" s="233">
        <v>36.200000000000003</v>
      </c>
      <c r="U485" s="233">
        <v>39</v>
      </c>
      <c r="V485" s="233">
        <v>36.67</v>
      </c>
      <c r="W485" s="233">
        <v>38</v>
      </c>
      <c r="X485" s="239">
        <v>27.7</v>
      </c>
      <c r="Y485" s="239">
        <v>32.799999999999997</v>
      </c>
      <c r="Z485" s="230"/>
      <c r="AA485" s="231"/>
      <c r="AB485" s="231"/>
      <c r="AC485" s="231"/>
      <c r="AD485" s="231"/>
      <c r="AE485" s="231"/>
      <c r="AF485" s="231"/>
      <c r="AG485" s="231"/>
      <c r="AH485" s="231"/>
      <c r="AI485" s="231"/>
      <c r="AJ485" s="231"/>
      <c r="AK485" s="231"/>
      <c r="AL485" s="231"/>
      <c r="AM485" s="231"/>
      <c r="AN485" s="231"/>
      <c r="AO485" s="231"/>
      <c r="AP485" s="231"/>
      <c r="AQ485" s="231"/>
      <c r="AR485" s="231"/>
      <c r="AS485" s="231"/>
      <c r="AT485" s="231"/>
      <c r="AU485" s="231"/>
      <c r="AV485" s="231"/>
      <c r="AW485" s="231"/>
      <c r="AX485" s="231"/>
      <c r="AY485" s="231"/>
      <c r="AZ485" s="231"/>
      <c r="BA485" s="231"/>
      <c r="BB485" s="231"/>
      <c r="BC485" s="231"/>
      <c r="BD485" s="231"/>
      <c r="BE485" s="231"/>
      <c r="BF485" s="231"/>
      <c r="BG485" s="231"/>
      <c r="BH485" s="231"/>
      <c r="BI485" s="231"/>
      <c r="BJ485" s="231"/>
      <c r="BK485" s="231"/>
      <c r="BL485" s="231"/>
      <c r="BM485" s="235"/>
    </row>
    <row r="486" spans="1:65">
      <c r="A486" s="30"/>
      <c r="B486" s="20" t="s">
        <v>267</v>
      </c>
      <c r="C486" s="12"/>
      <c r="D486" s="236">
        <v>33.311367323023511</v>
      </c>
      <c r="E486" s="236">
        <v>37.46</v>
      </c>
      <c r="F486" s="236">
        <v>36.65</v>
      </c>
      <c r="G486" s="236">
        <v>36.545183333333334</v>
      </c>
      <c r="H486" s="236">
        <v>33.5</v>
      </c>
      <c r="I486" s="236">
        <v>27.599999999999998</v>
      </c>
      <c r="J486" s="236">
        <v>36.516666666666666</v>
      </c>
      <c r="K486" s="236">
        <v>37.000000000000007</v>
      </c>
      <c r="L486" s="236">
        <v>37.400000000000006</v>
      </c>
      <c r="M486" s="236">
        <v>36.966666666666669</v>
      </c>
      <c r="N486" s="236">
        <v>33.083333333333336</v>
      </c>
      <c r="O486" s="236">
        <v>36.366666666666667</v>
      </c>
      <c r="P486" s="236">
        <v>42.5</v>
      </c>
      <c r="Q486" s="236">
        <v>32.06666666666667</v>
      </c>
      <c r="R486" s="236">
        <v>42.65</v>
      </c>
      <c r="S486" s="236">
        <v>36.1</v>
      </c>
      <c r="T486" s="236">
        <v>37.153333333333336</v>
      </c>
      <c r="U486" s="236">
        <v>38.333333333333336</v>
      </c>
      <c r="V486" s="236">
        <v>37.35</v>
      </c>
      <c r="W486" s="236">
        <v>37.666666666666664</v>
      </c>
      <c r="X486" s="236">
        <v>26.283333333333331</v>
      </c>
      <c r="Y486" s="236">
        <v>32.066666666666663</v>
      </c>
      <c r="Z486" s="230"/>
      <c r="AA486" s="231"/>
      <c r="AB486" s="231"/>
      <c r="AC486" s="231"/>
      <c r="AD486" s="231"/>
      <c r="AE486" s="231"/>
      <c r="AF486" s="231"/>
      <c r="AG486" s="231"/>
      <c r="AH486" s="231"/>
      <c r="AI486" s="231"/>
      <c r="AJ486" s="231"/>
      <c r="AK486" s="231"/>
      <c r="AL486" s="231"/>
      <c r="AM486" s="231"/>
      <c r="AN486" s="231"/>
      <c r="AO486" s="231"/>
      <c r="AP486" s="231"/>
      <c r="AQ486" s="231"/>
      <c r="AR486" s="231"/>
      <c r="AS486" s="231"/>
      <c r="AT486" s="231"/>
      <c r="AU486" s="231"/>
      <c r="AV486" s="231"/>
      <c r="AW486" s="231"/>
      <c r="AX486" s="231"/>
      <c r="AY486" s="231"/>
      <c r="AZ486" s="231"/>
      <c r="BA486" s="231"/>
      <c r="BB486" s="231"/>
      <c r="BC486" s="231"/>
      <c r="BD486" s="231"/>
      <c r="BE486" s="231"/>
      <c r="BF486" s="231"/>
      <c r="BG486" s="231"/>
      <c r="BH486" s="231"/>
      <c r="BI486" s="231"/>
      <c r="BJ486" s="231"/>
      <c r="BK486" s="231"/>
      <c r="BL486" s="231"/>
      <c r="BM486" s="235"/>
    </row>
    <row r="487" spans="1:65">
      <c r="A487" s="30"/>
      <c r="B487" s="3" t="s">
        <v>268</v>
      </c>
      <c r="C487" s="29"/>
      <c r="D487" s="233">
        <v>33.627072625351012</v>
      </c>
      <c r="E487" s="233">
        <v>37.510000000000005</v>
      </c>
      <c r="F487" s="233">
        <v>36.549999999999997</v>
      </c>
      <c r="G487" s="233">
        <v>36.14085</v>
      </c>
      <c r="H487" s="233">
        <v>33.5</v>
      </c>
      <c r="I487" s="233">
        <v>27.85</v>
      </c>
      <c r="J487" s="233">
        <v>37.049999999999997</v>
      </c>
      <c r="K487" s="233">
        <v>37.4</v>
      </c>
      <c r="L487" s="233">
        <v>37.25</v>
      </c>
      <c r="M487" s="233">
        <v>37.25</v>
      </c>
      <c r="N487" s="233">
        <v>33</v>
      </c>
      <c r="O487" s="233">
        <v>36.25</v>
      </c>
      <c r="P487" s="233">
        <v>42</v>
      </c>
      <c r="Q487" s="233">
        <v>32.35</v>
      </c>
      <c r="R487" s="233">
        <v>42.7</v>
      </c>
      <c r="S487" s="233">
        <v>36.599999999999994</v>
      </c>
      <c r="T487" s="233">
        <v>37.174999999999997</v>
      </c>
      <c r="U487" s="233">
        <v>38</v>
      </c>
      <c r="V487" s="233">
        <v>37.17</v>
      </c>
      <c r="W487" s="233">
        <v>38</v>
      </c>
      <c r="X487" s="233">
        <v>26.35</v>
      </c>
      <c r="Y487" s="233">
        <v>31.950000000000003</v>
      </c>
      <c r="Z487" s="230"/>
      <c r="AA487" s="231"/>
      <c r="AB487" s="231"/>
      <c r="AC487" s="231"/>
      <c r="AD487" s="231"/>
      <c r="AE487" s="231"/>
      <c r="AF487" s="231"/>
      <c r="AG487" s="231"/>
      <c r="AH487" s="231"/>
      <c r="AI487" s="231"/>
      <c r="AJ487" s="231"/>
      <c r="AK487" s="231"/>
      <c r="AL487" s="231"/>
      <c r="AM487" s="231"/>
      <c r="AN487" s="231"/>
      <c r="AO487" s="231"/>
      <c r="AP487" s="231"/>
      <c r="AQ487" s="231"/>
      <c r="AR487" s="231"/>
      <c r="AS487" s="231"/>
      <c r="AT487" s="231"/>
      <c r="AU487" s="231"/>
      <c r="AV487" s="231"/>
      <c r="AW487" s="231"/>
      <c r="AX487" s="231"/>
      <c r="AY487" s="231"/>
      <c r="AZ487" s="231"/>
      <c r="BA487" s="231"/>
      <c r="BB487" s="231"/>
      <c r="BC487" s="231"/>
      <c r="BD487" s="231"/>
      <c r="BE487" s="231"/>
      <c r="BF487" s="231"/>
      <c r="BG487" s="231"/>
      <c r="BH487" s="231"/>
      <c r="BI487" s="231"/>
      <c r="BJ487" s="231"/>
      <c r="BK487" s="231"/>
      <c r="BL487" s="231"/>
      <c r="BM487" s="235"/>
    </row>
    <row r="488" spans="1:65">
      <c r="A488" s="30"/>
      <c r="B488" s="3" t="s">
        <v>269</v>
      </c>
      <c r="C488" s="29"/>
      <c r="D488" s="24">
        <v>1.2481272755471839</v>
      </c>
      <c r="E488" s="24">
        <v>0.72652598026498716</v>
      </c>
      <c r="F488" s="24">
        <v>1.0968135666557008</v>
      </c>
      <c r="G488" s="24">
        <v>1.5494413179164488</v>
      </c>
      <c r="H488" s="24">
        <v>1.0488088481701516</v>
      </c>
      <c r="I488" s="24">
        <v>0.48579831205964435</v>
      </c>
      <c r="J488" s="24">
        <v>1.7758566008173819</v>
      </c>
      <c r="K488" s="24">
        <v>1.6946976131451881</v>
      </c>
      <c r="L488" s="24">
        <v>1.5582040944625941</v>
      </c>
      <c r="M488" s="24">
        <v>1.4596803303006685</v>
      </c>
      <c r="N488" s="24">
        <v>1.8313019048389236</v>
      </c>
      <c r="O488" s="24">
        <v>0.53541261347363445</v>
      </c>
      <c r="P488" s="24">
        <v>3.0166206257996713</v>
      </c>
      <c r="Q488" s="24">
        <v>0.85244745683629464</v>
      </c>
      <c r="R488" s="24">
        <v>0.40865633483405123</v>
      </c>
      <c r="S488" s="24">
        <v>1.8750999973334763</v>
      </c>
      <c r="T488" s="24">
        <v>0.69712743932990173</v>
      </c>
      <c r="U488" s="24">
        <v>0.51639777949432231</v>
      </c>
      <c r="V488" s="24">
        <v>0.98829145498683735</v>
      </c>
      <c r="W488" s="24">
        <v>1.0327955589886444</v>
      </c>
      <c r="X488" s="24">
        <v>1.6678329252855835</v>
      </c>
      <c r="Y488" s="24">
        <v>0.61860057118197465</v>
      </c>
      <c r="Z488" s="154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87</v>
      </c>
      <c r="C489" s="29"/>
      <c r="D489" s="13">
        <v>3.7468509276247189E-2</v>
      </c>
      <c r="E489" s="13">
        <v>1.939471383515716E-2</v>
      </c>
      <c r="F489" s="13">
        <v>2.992670031802731E-2</v>
      </c>
      <c r="G489" s="13">
        <v>4.2397962647602407E-2</v>
      </c>
      <c r="H489" s="13">
        <v>3.1307726811049305E-2</v>
      </c>
      <c r="I489" s="13">
        <v>1.7601388118103058E-2</v>
      </c>
      <c r="J489" s="13">
        <v>4.8631399383406174E-2</v>
      </c>
      <c r="K489" s="13">
        <v>4.5802638193113185E-2</v>
      </c>
      <c r="L489" s="13">
        <v>4.1663211081887537E-2</v>
      </c>
      <c r="M489" s="13">
        <v>3.9486393064941436E-2</v>
      </c>
      <c r="N489" s="13">
        <v>5.5354213748279806E-2</v>
      </c>
      <c r="O489" s="13">
        <v>1.4722619985526153E-2</v>
      </c>
      <c r="P489" s="13">
        <v>7.0979308842345212E-2</v>
      </c>
      <c r="Q489" s="13">
        <v>2.6583600525040371E-2</v>
      </c>
      <c r="R489" s="13">
        <v>9.5816256702004974E-3</v>
      </c>
      <c r="S489" s="13">
        <v>5.1941828180982724E-2</v>
      </c>
      <c r="T489" s="13">
        <v>1.8763523398436257E-2</v>
      </c>
      <c r="U489" s="13">
        <v>1.3471246421591017E-2</v>
      </c>
      <c r="V489" s="13">
        <v>2.6460279919326299E-2</v>
      </c>
      <c r="W489" s="13">
        <v>2.7419351123592332E-2</v>
      </c>
      <c r="X489" s="13">
        <v>6.345591345411225E-2</v>
      </c>
      <c r="Y489" s="13">
        <v>1.9291078103387985E-2</v>
      </c>
      <c r="Z489" s="154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270</v>
      </c>
      <c r="C490" s="29"/>
      <c r="D490" s="13">
        <v>-8.4890627050599687E-2</v>
      </c>
      <c r="E490" s="13">
        <v>2.9078055495834976E-2</v>
      </c>
      <c r="F490" s="13">
        <v>6.826234221098515E-3</v>
      </c>
      <c r="G490" s="13">
        <v>3.9467752911230836E-3</v>
      </c>
      <c r="H490" s="13">
        <v>-7.9708626291765228E-2</v>
      </c>
      <c r="I490" s="13">
        <v>-0.24178979360157382</v>
      </c>
      <c r="J490" s="13">
        <v>3.1633829824588844E-3</v>
      </c>
      <c r="K490" s="13">
        <v>1.6441218722528239E-2</v>
      </c>
      <c r="L490" s="13">
        <v>2.7429772438447353E-2</v>
      </c>
      <c r="M490" s="13">
        <v>1.5525505912868054E-2</v>
      </c>
      <c r="N490" s="13">
        <v>-9.1155036412514323E-2</v>
      </c>
      <c r="O490" s="13">
        <v>-9.573246610108388E-4</v>
      </c>
      <c r="P490" s="13">
        <v>0.16753383231641727</v>
      </c>
      <c r="Q490" s="13">
        <v>-0.11908427710714231</v>
      </c>
      <c r="R490" s="13">
        <v>0.171654539959887</v>
      </c>
      <c r="S490" s="13">
        <v>-8.283027138290211E-3</v>
      </c>
      <c r="T490" s="13">
        <v>2.065349764696367E-2</v>
      </c>
      <c r="U490" s="13">
        <v>5.3069731108925433E-2</v>
      </c>
      <c r="V490" s="13">
        <v>2.6056203223957297E-2</v>
      </c>
      <c r="W490" s="13">
        <v>3.4755474915726614E-2</v>
      </c>
      <c r="X490" s="13">
        <v>-0.27796044958314126</v>
      </c>
      <c r="Y490" s="13">
        <v>-0.11908427710714253</v>
      </c>
      <c r="Z490" s="154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271</v>
      </c>
      <c r="C491" s="47"/>
      <c r="D491" s="45">
        <v>2.29</v>
      </c>
      <c r="E491" s="45">
        <v>0.6</v>
      </c>
      <c r="F491" s="45">
        <v>0.04</v>
      </c>
      <c r="G491" s="45">
        <v>0.04</v>
      </c>
      <c r="H491" s="45">
        <v>2.16</v>
      </c>
      <c r="I491" s="45">
        <v>6.28</v>
      </c>
      <c r="J491" s="45">
        <v>0.06</v>
      </c>
      <c r="K491" s="45">
        <v>0.28000000000000003</v>
      </c>
      <c r="L491" s="45">
        <v>0.56000000000000005</v>
      </c>
      <c r="M491" s="45">
        <v>0.26</v>
      </c>
      <c r="N491" s="45">
        <v>2.4500000000000002</v>
      </c>
      <c r="O491" s="45">
        <v>0.16</v>
      </c>
      <c r="P491" s="45">
        <v>4.12</v>
      </c>
      <c r="Q491" s="45">
        <v>3.16</v>
      </c>
      <c r="R491" s="45">
        <v>4.2300000000000004</v>
      </c>
      <c r="S491" s="45">
        <v>0.35</v>
      </c>
      <c r="T491" s="45">
        <v>0.39</v>
      </c>
      <c r="U491" s="45">
        <v>1.21</v>
      </c>
      <c r="V491" s="45">
        <v>0.53</v>
      </c>
      <c r="W491" s="45">
        <v>0.75</v>
      </c>
      <c r="X491" s="45">
        <v>7.2</v>
      </c>
      <c r="Y491" s="45">
        <v>3.16</v>
      </c>
      <c r="Z491" s="154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BM492" s="55"/>
    </row>
    <row r="493" spans="1:65" ht="15">
      <c r="B493" s="8" t="s">
        <v>520</v>
      </c>
      <c r="BM493" s="28" t="s">
        <v>67</v>
      </c>
    </row>
    <row r="494" spans="1:65" ht="15">
      <c r="A494" s="25" t="s">
        <v>20</v>
      </c>
      <c r="B494" s="18" t="s">
        <v>110</v>
      </c>
      <c r="C494" s="15" t="s">
        <v>111</v>
      </c>
      <c r="D494" s="16" t="s">
        <v>227</v>
      </c>
      <c r="E494" s="17" t="s">
        <v>227</v>
      </c>
      <c r="F494" s="17" t="s">
        <v>227</v>
      </c>
      <c r="G494" s="17" t="s">
        <v>227</v>
      </c>
      <c r="H494" s="17" t="s">
        <v>227</v>
      </c>
      <c r="I494" s="17" t="s">
        <v>227</v>
      </c>
      <c r="J494" s="17" t="s">
        <v>227</v>
      </c>
      <c r="K494" s="17" t="s">
        <v>227</v>
      </c>
      <c r="L494" s="17" t="s">
        <v>227</v>
      </c>
      <c r="M494" s="17" t="s">
        <v>227</v>
      </c>
      <c r="N494" s="17" t="s">
        <v>227</v>
      </c>
      <c r="O494" s="17" t="s">
        <v>227</v>
      </c>
      <c r="P494" s="17" t="s">
        <v>227</v>
      </c>
      <c r="Q494" s="17" t="s">
        <v>227</v>
      </c>
      <c r="R494" s="17" t="s">
        <v>227</v>
      </c>
      <c r="S494" s="17" t="s">
        <v>227</v>
      </c>
      <c r="T494" s="17" t="s">
        <v>227</v>
      </c>
      <c r="U494" s="17" t="s">
        <v>227</v>
      </c>
      <c r="V494" s="17" t="s">
        <v>227</v>
      </c>
      <c r="W494" s="17" t="s">
        <v>227</v>
      </c>
      <c r="X494" s="17" t="s">
        <v>227</v>
      </c>
      <c r="Y494" s="17" t="s">
        <v>227</v>
      </c>
      <c r="Z494" s="17" t="s">
        <v>227</v>
      </c>
      <c r="AA494" s="17" t="s">
        <v>227</v>
      </c>
      <c r="AB494" s="17" t="s">
        <v>227</v>
      </c>
      <c r="AC494" s="154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228</v>
      </c>
      <c r="C495" s="9" t="s">
        <v>228</v>
      </c>
      <c r="D495" s="152" t="s">
        <v>232</v>
      </c>
      <c r="E495" s="153" t="s">
        <v>233</v>
      </c>
      <c r="F495" s="153" t="s">
        <v>237</v>
      </c>
      <c r="G495" s="153" t="s">
        <v>238</v>
      </c>
      <c r="H495" s="153" t="s">
        <v>239</v>
      </c>
      <c r="I495" s="153" t="s">
        <v>240</v>
      </c>
      <c r="J495" s="153" t="s">
        <v>241</v>
      </c>
      <c r="K495" s="153" t="s">
        <v>242</v>
      </c>
      <c r="L495" s="153" t="s">
        <v>243</v>
      </c>
      <c r="M495" s="153" t="s">
        <v>244</v>
      </c>
      <c r="N495" s="153" t="s">
        <v>245</v>
      </c>
      <c r="O495" s="153" t="s">
        <v>246</v>
      </c>
      <c r="P495" s="153" t="s">
        <v>247</v>
      </c>
      <c r="Q495" s="153" t="s">
        <v>248</v>
      </c>
      <c r="R495" s="153" t="s">
        <v>249</v>
      </c>
      <c r="S495" s="153" t="s">
        <v>250</v>
      </c>
      <c r="T495" s="153" t="s">
        <v>251</v>
      </c>
      <c r="U495" s="153" t="s">
        <v>252</v>
      </c>
      <c r="V495" s="153" t="s">
        <v>253</v>
      </c>
      <c r="W495" s="153" t="s">
        <v>254</v>
      </c>
      <c r="X495" s="153" t="s">
        <v>255</v>
      </c>
      <c r="Y495" s="153" t="s">
        <v>256</v>
      </c>
      <c r="Z495" s="153" t="s">
        <v>257</v>
      </c>
      <c r="AA495" s="153" t="s">
        <v>259</v>
      </c>
      <c r="AB495" s="153" t="s">
        <v>260</v>
      </c>
      <c r="AC495" s="154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302</v>
      </c>
      <c r="E496" s="11" t="s">
        <v>302</v>
      </c>
      <c r="F496" s="11" t="s">
        <v>303</v>
      </c>
      <c r="G496" s="11" t="s">
        <v>114</v>
      </c>
      <c r="H496" s="11" t="s">
        <v>114</v>
      </c>
      <c r="I496" s="11" t="s">
        <v>303</v>
      </c>
      <c r="J496" s="11" t="s">
        <v>302</v>
      </c>
      <c r="K496" s="11" t="s">
        <v>303</v>
      </c>
      <c r="L496" s="11" t="s">
        <v>303</v>
      </c>
      <c r="M496" s="11" t="s">
        <v>303</v>
      </c>
      <c r="N496" s="11" t="s">
        <v>303</v>
      </c>
      <c r="O496" s="11" t="s">
        <v>303</v>
      </c>
      <c r="P496" s="11" t="s">
        <v>114</v>
      </c>
      <c r="Q496" s="11" t="s">
        <v>303</v>
      </c>
      <c r="R496" s="11" t="s">
        <v>303</v>
      </c>
      <c r="S496" s="11" t="s">
        <v>302</v>
      </c>
      <c r="T496" s="11" t="s">
        <v>303</v>
      </c>
      <c r="U496" s="11" t="s">
        <v>302</v>
      </c>
      <c r="V496" s="11" t="s">
        <v>302</v>
      </c>
      <c r="W496" s="11" t="s">
        <v>114</v>
      </c>
      <c r="X496" s="11" t="s">
        <v>302</v>
      </c>
      <c r="Y496" s="11" t="s">
        <v>303</v>
      </c>
      <c r="Z496" s="11" t="s">
        <v>303</v>
      </c>
      <c r="AA496" s="11" t="s">
        <v>302</v>
      </c>
      <c r="AB496" s="11" t="s">
        <v>303</v>
      </c>
      <c r="AC496" s="154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0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154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8">
        <v>1</v>
      </c>
      <c r="C498" s="14">
        <v>1</v>
      </c>
      <c r="D498" s="220">
        <v>49.3462986367431</v>
      </c>
      <c r="E498" s="218">
        <v>51.9</v>
      </c>
      <c r="F498" s="218">
        <v>53</v>
      </c>
      <c r="G498" s="219">
        <v>78.175299999999993</v>
      </c>
      <c r="H498" s="218">
        <v>56</v>
      </c>
      <c r="I498" s="218">
        <v>47</v>
      </c>
      <c r="J498" s="220">
        <v>44.7</v>
      </c>
      <c r="K498" s="218">
        <v>53.2</v>
      </c>
      <c r="L498" s="218">
        <v>55.3</v>
      </c>
      <c r="M498" s="218">
        <v>51.5</v>
      </c>
      <c r="N498" s="218">
        <v>51.9</v>
      </c>
      <c r="O498" s="218">
        <v>52.6</v>
      </c>
      <c r="P498" s="218">
        <v>53.860274748720002</v>
      </c>
      <c r="Q498" s="218">
        <v>57.3</v>
      </c>
      <c r="R498" s="218">
        <v>54</v>
      </c>
      <c r="S498" s="218">
        <v>47.7</v>
      </c>
      <c r="T498" s="218">
        <v>48.7</v>
      </c>
      <c r="U498" s="218">
        <v>53.8</v>
      </c>
      <c r="V498" s="218">
        <v>52.4</v>
      </c>
      <c r="W498" s="218">
        <v>52</v>
      </c>
      <c r="X498" s="218">
        <v>53.7</v>
      </c>
      <c r="Y498" s="219">
        <v>45.15</v>
      </c>
      <c r="Z498" s="218">
        <v>51</v>
      </c>
      <c r="AA498" s="218">
        <v>49.6</v>
      </c>
      <c r="AB498" s="219">
        <v>63</v>
      </c>
      <c r="AC498" s="221"/>
      <c r="AD498" s="222"/>
      <c r="AE498" s="222"/>
      <c r="AF498" s="222"/>
      <c r="AG498" s="222"/>
      <c r="AH498" s="222"/>
      <c r="AI498" s="222"/>
      <c r="AJ498" s="222"/>
      <c r="AK498" s="222"/>
      <c r="AL498" s="222"/>
      <c r="AM498" s="222"/>
      <c r="AN498" s="222"/>
      <c r="AO498" s="222"/>
      <c r="AP498" s="222"/>
      <c r="AQ498" s="222"/>
      <c r="AR498" s="222"/>
      <c r="AS498" s="222"/>
      <c r="AT498" s="222"/>
      <c r="AU498" s="222"/>
      <c r="AV498" s="222"/>
      <c r="AW498" s="222"/>
      <c r="AX498" s="222"/>
      <c r="AY498" s="222"/>
      <c r="AZ498" s="222"/>
      <c r="BA498" s="222"/>
      <c r="BB498" s="222"/>
      <c r="BC498" s="222"/>
      <c r="BD498" s="222"/>
      <c r="BE498" s="222"/>
      <c r="BF498" s="222"/>
      <c r="BG498" s="222"/>
      <c r="BH498" s="222"/>
      <c r="BI498" s="222"/>
      <c r="BJ498" s="222"/>
      <c r="BK498" s="222"/>
      <c r="BL498" s="222"/>
      <c r="BM498" s="223">
        <v>1</v>
      </c>
    </row>
    <row r="499" spans="1:65">
      <c r="A499" s="30"/>
      <c r="B499" s="19">
        <v>1</v>
      </c>
      <c r="C499" s="9">
        <v>2</v>
      </c>
      <c r="D499" s="224">
        <v>50.813141868146822</v>
      </c>
      <c r="E499" s="224">
        <v>52.4</v>
      </c>
      <c r="F499" s="224">
        <v>53</v>
      </c>
      <c r="G499" s="225">
        <v>79.210300000000004</v>
      </c>
      <c r="H499" s="224">
        <v>55</v>
      </c>
      <c r="I499" s="224">
        <v>47</v>
      </c>
      <c r="J499" s="224">
        <v>49.2</v>
      </c>
      <c r="K499" s="224">
        <v>53.1</v>
      </c>
      <c r="L499" s="224">
        <v>55.1</v>
      </c>
      <c r="M499" s="224">
        <v>49</v>
      </c>
      <c r="N499" s="224">
        <v>51.6</v>
      </c>
      <c r="O499" s="224">
        <v>52.9</v>
      </c>
      <c r="P499" s="224">
        <v>52.820180119147295</v>
      </c>
      <c r="Q499" s="224">
        <v>55.6</v>
      </c>
      <c r="R499" s="224">
        <v>55</v>
      </c>
      <c r="S499" s="224">
        <v>47.4</v>
      </c>
      <c r="T499" s="224">
        <v>47.3</v>
      </c>
      <c r="U499" s="224">
        <v>52</v>
      </c>
      <c r="V499" s="224">
        <v>52</v>
      </c>
      <c r="W499" s="224">
        <v>52</v>
      </c>
      <c r="X499" s="224">
        <v>52.2</v>
      </c>
      <c r="Y499" s="225">
        <v>44.67</v>
      </c>
      <c r="Z499" s="224">
        <v>52</v>
      </c>
      <c r="AA499" s="224">
        <v>47.1</v>
      </c>
      <c r="AB499" s="225">
        <v>64</v>
      </c>
      <c r="AC499" s="221"/>
      <c r="AD499" s="222"/>
      <c r="AE499" s="222"/>
      <c r="AF499" s="222"/>
      <c r="AG499" s="222"/>
      <c r="AH499" s="222"/>
      <c r="AI499" s="222"/>
      <c r="AJ499" s="222"/>
      <c r="AK499" s="222"/>
      <c r="AL499" s="222"/>
      <c r="AM499" s="222"/>
      <c r="AN499" s="222"/>
      <c r="AO499" s="222"/>
      <c r="AP499" s="222"/>
      <c r="AQ499" s="222"/>
      <c r="AR499" s="222"/>
      <c r="AS499" s="222"/>
      <c r="AT499" s="222"/>
      <c r="AU499" s="222"/>
      <c r="AV499" s="222"/>
      <c r="AW499" s="222"/>
      <c r="AX499" s="222"/>
      <c r="AY499" s="222"/>
      <c r="AZ499" s="222"/>
      <c r="BA499" s="222"/>
      <c r="BB499" s="222"/>
      <c r="BC499" s="222"/>
      <c r="BD499" s="222"/>
      <c r="BE499" s="222"/>
      <c r="BF499" s="222"/>
      <c r="BG499" s="222"/>
      <c r="BH499" s="222"/>
      <c r="BI499" s="222"/>
      <c r="BJ499" s="222"/>
      <c r="BK499" s="222"/>
      <c r="BL499" s="222"/>
      <c r="BM499" s="223">
        <v>45</v>
      </c>
    </row>
    <row r="500" spans="1:65">
      <c r="A500" s="30"/>
      <c r="B500" s="19">
        <v>1</v>
      </c>
      <c r="C500" s="9">
        <v>3</v>
      </c>
      <c r="D500" s="224">
        <v>50.809777339851287</v>
      </c>
      <c r="E500" s="224">
        <v>52.5</v>
      </c>
      <c r="F500" s="224">
        <v>53</v>
      </c>
      <c r="G500" s="225">
        <v>77.5822</v>
      </c>
      <c r="H500" s="224">
        <v>54</v>
      </c>
      <c r="I500" s="224">
        <v>46</v>
      </c>
      <c r="J500" s="224">
        <v>48.2</v>
      </c>
      <c r="K500" s="224">
        <v>51.9</v>
      </c>
      <c r="L500" s="224">
        <v>54.2</v>
      </c>
      <c r="M500" s="224">
        <v>50.2</v>
      </c>
      <c r="N500" s="224">
        <v>51.2</v>
      </c>
      <c r="O500" s="224">
        <v>54.2</v>
      </c>
      <c r="P500" s="224">
        <v>53.792192088616616</v>
      </c>
      <c r="Q500" s="224">
        <v>55.1</v>
      </c>
      <c r="R500" s="224">
        <v>54</v>
      </c>
      <c r="S500" s="224">
        <v>47.1</v>
      </c>
      <c r="T500" s="224">
        <v>47.5</v>
      </c>
      <c r="U500" s="224">
        <v>51.6</v>
      </c>
      <c r="V500" s="224">
        <v>51.8</v>
      </c>
      <c r="W500" s="224">
        <v>53</v>
      </c>
      <c r="X500" s="224">
        <v>52.1</v>
      </c>
      <c r="Y500" s="225">
        <v>45.35</v>
      </c>
      <c r="Z500" s="224">
        <v>49</v>
      </c>
      <c r="AA500" s="224">
        <v>52.1</v>
      </c>
      <c r="AB500" s="225">
        <v>64</v>
      </c>
      <c r="AC500" s="221"/>
      <c r="AD500" s="222"/>
      <c r="AE500" s="222"/>
      <c r="AF500" s="222"/>
      <c r="AG500" s="222"/>
      <c r="AH500" s="222"/>
      <c r="AI500" s="222"/>
      <c r="AJ500" s="222"/>
      <c r="AK500" s="222"/>
      <c r="AL500" s="222"/>
      <c r="AM500" s="222"/>
      <c r="AN500" s="222"/>
      <c r="AO500" s="222"/>
      <c r="AP500" s="222"/>
      <c r="AQ500" s="222"/>
      <c r="AR500" s="222"/>
      <c r="AS500" s="222"/>
      <c r="AT500" s="222"/>
      <c r="AU500" s="222"/>
      <c r="AV500" s="222"/>
      <c r="AW500" s="222"/>
      <c r="AX500" s="222"/>
      <c r="AY500" s="222"/>
      <c r="AZ500" s="222"/>
      <c r="BA500" s="222"/>
      <c r="BB500" s="222"/>
      <c r="BC500" s="222"/>
      <c r="BD500" s="222"/>
      <c r="BE500" s="222"/>
      <c r="BF500" s="222"/>
      <c r="BG500" s="222"/>
      <c r="BH500" s="222"/>
      <c r="BI500" s="222"/>
      <c r="BJ500" s="222"/>
      <c r="BK500" s="222"/>
      <c r="BL500" s="222"/>
      <c r="BM500" s="223">
        <v>16</v>
      </c>
    </row>
    <row r="501" spans="1:65">
      <c r="A501" s="30"/>
      <c r="B501" s="19">
        <v>1</v>
      </c>
      <c r="C501" s="9">
        <v>4</v>
      </c>
      <c r="D501" s="224">
        <v>51.074861400397118</v>
      </c>
      <c r="E501" s="224">
        <v>52.3</v>
      </c>
      <c r="F501" s="224">
        <v>53</v>
      </c>
      <c r="G501" s="225">
        <v>78.891599999999997</v>
      </c>
      <c r="H501" s="224">
        <v>56</v>
      </c>
      <c r="I501" s="224">
        <v>46</v>
      </c>
      <c r="J501" s="224">
        <v>48.9</v>
      </c>
      <c r="K501" s="224">
        <v>52.9</v>
      </c>
      <c r="L501" s="224">
        <v>53.7</v>
      </c>
      <c r="M501" s="224">
        <v>51.2</v>
      </c>
      <c r="N501" s="224">
        <v>52.8</v>
      </c>
      <c r="O501" s="224">
        <v>52.3</v>
      </c>
      <c r="P501" s="224">
        <v>52.814344892954438</v>
      </c>
      <c r="Q501" s="224">
        <v>55.9</v>
      </c>
      <c r="R501" s="224">
        <v>52</v>
      </c>
      <c r="S501" s="224">
        <v>47.3</v>
      </c>
      <c r="T501" s="224">
        <v>47.1</v>
      </c>
      <c r="U501" s="224">
        <v>54.2</v>
      </c>
      <c r="V501" s="224">
        <v>51.7</v>
      </c>
      <c r="W501" s="224">
        <v>53</v>
      </c>
      <c r="X501" s="224">
        <v>52</v>
      </c>
      <c r="Y501" s="225">
        <v>42.93</v>
      </c>
      <c r="Z501" s="224">
        <v>50</v>
      </c>
      <c r="AA501" s="224">
        <v>48.2</v>
      </c>
      <c r="AB501" s="225">
        <v>64</v>
      </c>
      <c r="AC501" s="221"/>
      <c r="AD501" s="222"/>
      <c r="AE501" s="222"/>
      <c r="AF501" s="222"/>
      <c r="AG501" s="222"/>
      <c r="AH501" s="222"/>
      <c r="AI501" s="222"/>
      <c r="AJ501" s="222"/>
      <c r="AK501" s="222"/>
      <c r="AL501" s="222"/>
      <c r="AM501" s="222"/>
      <c r="AN501" s="222"/>
      <c r="AO501" s="222"/>
      <c r="AP501" s="222"/>
      <c r="AQ501" s="222"/>
      <c r="AR501" s="222"/>
      <c r="AS501" s="222"/>
      <c r="AT501" s="222"/>
      <c r="AU501" s="222"/>
      <c r="AV501" s="222"/>
      <c r="AW501" s="222"/>
      <c r="AX501" s="222"/>
      <c r="AY501" s="222"/>
      <c r="AZ501" s="222"/>
      <c r="BA501" s="222"/>
      <c r="BB501" s="222"/>
      <c r="BC501" s="222"/>
      <c r="BD501" s="222"/>
      <c r="BE501" s="222"/>
      <c r="BF501" s="222"/>
      <c r="BG501" s="222"/>
      <c r="BH501" s="222"/>
      <c r="BI501" s="222"/>
      <c r="BJ501" s="222"/>
      <c r="BK501" s="222"/>
      <c r="BL501" s="222"/>
      <c r="BM501" s="223">
        <v>51.735080258916589</v>
      </c>
    </row>
    <row r="502" spans="1:65">
      <c r="A502" s="30"/>
      <c r="B502" s="19">
        <v>1</v>
      </c>
      <c r="C502" s="9">
        <v>5</v>
      </c>
      <c r="D502" s="224">
        <v>51.28310462197571</v>
      </c>
      <c r="E502" s="224">
        <v>52.7</v>
      </c>
      <c r="F502" s="224">
        <v>53</v>
      </c>
      <c r="G502" s="225">
        <v>78.02</v>
      </c>
      <c r="H502" s="224">
        <v>54</v>
      </c>
      <c r="I502" s="224">
        <v>46</v>
      </c>
      <c r="J502" s="224">
        <v>48.4</v>
      </c>
      <c r="K502" s="224">
        <v>53.6</v>
      </c>
      <c r="L502" s="224">
        <v>55.1</v>
      </c>
      <c r="M502" s="224">
        <v>49.7</v>
      </c>
      <c r="N502" s="224">
        <v>51.2</v>
      </c>
      <c r="O502" s="224">
        <v>52.4</v>
      </c>
      <c r="P502" s="224">
        <v>54.781014507119998</v>
      </c>
      <c r="Q502" s="224">
        <v>56.2</v>
      </c>
      <c r="R502" s="224">
        <v>55</v>
      </c>
      <c r="S502" s="226">
        <v>45.4</v>
      </c>
      <c r="T502" s="224">
        <v>45.7</v>
      </c>
      <c r="U502" s="224">
        <v>53.1</v>
      </c>
      <c r="V502" s="224">
        <v>52.2</v>
      </c>
      <c r="W502" s="224">
        <v>52</v>
      </c>
      <c r="X502" s="224">
        <v>52.4</v>
      </c>
      <c r="Y502" s="225">
        <v>43.29</v>
      </c>
      <c r="Z502" s="224">
        <v>50</v>
      </c>
      <c r="AA502" s="224">
        <v>53.1</v>
      </c>
      <c r="AB502" s="225">
        <v>63</v>
      </c>
      <c r="AC502" s="221"/>
      <c r="AD502" s="222"/>
      <c r="AE502" s="222"/>
      <c r="AF502" s="222"/>
      <c r="AG502" s="222"/>
      <c r="AH502" s="222"/>
      <c r="AI502" s="222"/>
      <c r="AJ502" s="222"/>
      <c r="AK502" s="222"/>
      <c r="AL502" s="222"/>
      <c r="AM502" s="222"/>
      <c r="AN502" s="222"/>
      <c r="AO502" s="222"/>
      <c r="AP502" s="222"/>
      <c r="AQ502" s="222"/>
      <c r="AR502" s="222"/>
      <c r="AS502" s="222"/>
      <c r="AT502" s="222"/>
      <c r="AU502" s="222"/>
      <c r="AV502" s="222"/>
      <c r="AW502" s="222"/>
      <c r="AX502" s="222"/>
      <c r="AY502" s="222"/>
      <c r="AZ502" s="222"/>
      <c r="BA502" s="222"/>
      <c r="BB502" s="222"/>
      <c r="BC502" s="222"/>
      <c r="BD502" s="222"/>
      <c r="BE502" s="222"/>
      <c r="BF502" s="222"/>
      <c r="BG502" s="222"/>
      <c r="BH502" s="222"/>
      <c r="BI502" s="222"/>
      <c r="BJ502" s="222"/>
      <c r="BK502" s="222"/>
      <c r="BL502" s="222"/>
      <c r="BM502" s="223">
        <v>39</v>
      </c>
    </row>
    <row r="503" spans="1:65">
      <c r="A503" s="30"/>
      <c r="B503" s="19">
        <v>1</v>
      </c>
      <c r="C503" s="9">
        <v>6</v>
      </c>
      <c r="D503" s="224">
        <v>51.195857171721578</v>
      </c>
      <c r="E503" s="224">
        <v>52.3</v>
      </c>
      <c r="F503" s="224">
        <v>53</v>
      </c>
      <c r="G503" s="225">
        <v>78.297799999999995</v>
      </c>
      <c r="H503" s="224">
        <v>56</v>
      </c>
      <c r="I503" s="224">
        <v>47</v>
      </c>
      <c r="J503" s="224">
        <v>46.6</v>
      </c>
      <c r="K503" s="224">
        <v>53.2</v>
      </c>
      <c r="L503" s="224">
        <v>55.7</v>
      </c>
      <c r="M503" s="224">
        <v>50.6</v>
      </c>
      <c r="N503" s="224">
        <v>50.8</v>
      </c>
      <c r="O503" s="224">
        <v>53.2</v>
      </c>
      <c r="P503" s="224">
        <v>54.170496937919999</v>
      </c>
      <c r="Q503" s="224">
        <v>57.2</v>
      </c>
      <c r="R503" s="224">
        <v>55</v>
      </c>
      <c r="S503" s="224">
        <v>47.1</v>
      </c>
      <c r="T503" s="224">
        <v>48</v>
      </c>
      <c r="U503" s="224">
        <v>53</v>
      </c>
      <c r="V503" s="224">
        <v>52.3</v>
      </c>
      <c r="W503" s="224">
        <v>52</v>
      </c>
      <c r="X503" s="224">
        <v>51.1</v>
      </c>
      <c r="Y503" s="225">
        <v>40.93</v>
      </c>
      <c r="Z503" s="224">
        <v>51</v>
      </c>
      <c r="AA503" s="224">
        <v>51.4</v>
      </c>
      <c r="AB503" s="225">
        <v>63</v>
      </c>
      <c r="AC503" s="221"/>
      <c r="AD503" s="222"/>
      <c r="AE503" s="222"/>
      <c r="AF503" s="222"/>
      <c r="AG503" s="222"/>
      <c r="AH503" s="222"/>
      <c r="AI503" s="222"/>
      <c r="AJ503" s="222"/>
      <c r="AK503" s="222"/>
      <c r="AL503" s="222"/>
      <c r="AM503" s="222"/>
      <c r="AN503" s="222"/>
      <c r="AO503" s="222"/>
      <c r="AP503" s="222"/>
      <c r="AQ503" s="222"/>
      <c r="AR503" s="222"/>
      <c r="AS503" s="222"/>
      <c r="AT503" s="222"/>
      <c r="AU503" s="222"/>
      <c r="AV503" s="222"/>
      <c r="AW503" s="222"/>
      <c r="AX503" s="222"/>
      <c r="AY503" s="222"/>
      <c r="AZ503" s="222"/>
      <c r="BA503" s="222"/>
      <c r="BB503" s="222"/>
      <c r="BC503" s="222"/>
      <c r="BD503" s="222"/>
      <c r="BE503" s="222"/>
      <c r="BF503" s="222"/>
      <c r="BG503" s="222"/>
      <c r="BH503" s="222"/>
      <c r="BI503" s="222"/>
      <c r="BJ503" s="222"/>
      <c r="BK503" s="222"/>
      <c r="BL503" s="222"/>
      <c r="BM503" s="227"/>
    </row>
    <row r="504" spans="1:65">
      <c r="A504" s="30"/>
      <c r="B504" s="20" t="s">
        <v>267</v>
      </c>
      <c r="C504" s="12"/>
      <c r="D504" s="228">
        <v>50.75384017313926</v>
      </c>
      <c r="E504" s="228">
        <v>52.35</v>
      </c>
      <c r="F504" s="228">
        <v>53</v>
      </c>
      <c r="G504" s="228">
        <v>78.362866666666662</v>
      </c>
      <c r="H504" s="228">
        <v>55.166666666666664</v>
      </c>
      <c r="I504" s="228">
        <v>46.5</v>
      </c>
      <c r="J504" s="228">
        <v>47.666666666666679</v>
      </c>
      <c r="K504" s="228">
        <v>52.983333333333341</v>
      </c>
      <c r="L504" s="228">
        <v>54.85</v>
      </c>
      <c r="M504" s="228">
        <v>50.366666666666667</v>
      </c>
      <c r="N504" s="228">
        <v>51.583333333333336</v>
      </c>
      <c r="O504" s="228">
        <v>52.93333333333333</v>
      </c>
      <c r="P504" s="228">
        <v>53.706417215746391</v>
      </c>
      <c r="Q504" s="228">
        <v>56.216666666666669</v>
      </c>
      <c r="R504" s="228">
        <v>54.166666666666664</v>
      </c>
      <c r="S504" s="228">
        <v>47</v>
      </c>
      <c r="T504" s="228">
        <v>47.383333333333333</v>
      </c>
      <c r="U504" s="228">
        <v>52.95000000000001</v>
      </c>
      <c r="V504" s="228">
        <v>52.066666666666663</v>
      </c>
      <c r="W504" s="228">
        <v>52.333333333333336</v>
      </c>
      <c r="X504" s="228">
        <v>52.25</v>
      </c>
      <c r="Y504" s="228">
        <v>43.72</v>
      </c>
      <c r="Z504" s="228">
        <v>50.5</v>
      </c>
      <c r="AA504" s="228">
        <v>50.25</v>
      </c>
      <c r="AB504" s="228">
        <v>63.5</v>
      </c>
      <c r="AC504" s="221"/>
      <c r="AD504" s="222"/>
      <c r="AE504" s="222"/>
      <c r="AF504" s="222"/>
      <c r="AG504" s="222"/>
      <c r="AH504" s="222"/>
      <c r="AI504" s="222"/>
      <c r="AJ504" s="222"/>
      <c r="AK504" s="222"/>
      <c r="AL504" s="222"/>
      <c r="AM504" s="222"/>
      <c r="AN504" s="222"/>
      <c r="AO504" s="222"/>
      <c r="AP504" s="222"/>
      <c r="AQ504" s="222"/>
      <c r="AR504" s="222"/>
      <c r="AS504" s="222"/>
      <c r="AT504" s="222"/>
      <c r="AU504" s="222"/>
      <c r="AV504" s="222"/>
      <c r="AW504" s="222"/>
      <c r="AX504" s="222"/>
      <c r="AY504" s="222"/>
      <c r="AZ504" s="222"/>
      <c r="BA504" s="222"/>
      <c r="BB504" s="222"/>
      <c r="BC504" s="222"/>
      <c r="BD504" s="222"/>
      <c r="BE504" s="222"/>
      <c r="BF504" s="222"/>
      <c r="BG504" s="222"/>
      <c r="BH504" s="222"/>
      <c r="BI504" s="222"/>
      <c r="BJ504" s="222"/>
      <c r="BK504" s="222"/>
      <c r="BL504" s="222"/>
      <c r="BM504" s="227"/>
    </row>
    <row r="505" spans="1:65">
      <c r="A505" s="30"/>
      <c r="B505" s="3" t="s">
        <v>268</v>
      </c>
      <c r="C505" s="29"/>
      <c r="D505" s="224">
        <v>50.94400163427197</v>
      </c>
      <c r="E505" s="224">
        <v>52.349999999999994</v>
      </c>
      <c r="F505" s="224">
        <v>53</v>
      </c>
      <c r="G505" s="224">
        <v>78.236549999999994</v>
      </c>
      <c r="H505" s="224">
        <v>55.5</v>
      </c>
      <c r="I505" s="224">
        <v>46.5</v>
      </c>
      <c r="J505" s="224">
        <v>48.3</v>
      </c>
      <c r="K505" s="224">
        <v>53.150000000000006</v>
      </c>
      <c r="L505" s="224">
        <v>55.1</v>
      </c>
      <c r="M505" s="224">
        <v>50.400000000000006</v>
      </c>
      <c r="N505" s="224">
        <v>51.400000000000006</v>
      </c>
      <c r="O505" s="224">
        <v>52.75</v>
      </c>
      <c r="P505" s="224">
        <v>53.826233418668309</v>
      </c>
      <c r="Q505" s="224">
        <v>56.05</v>
      </c>
      <c r="R505" s="224">
        <v>54.5</v>
      </c>
      <c r="S505" s="224">
        <v>47.2</v>
      </c>
      <c r="T505" s="224">
        <v>47.4</v>
      </c>
      <c r="U505" s="224">
        <v>53.05</v>
      </c>
      <c r="V505" s="224">
        <v>52.1</v>
      </c>
      <c r="W505" s="224">
        <v>52</v>
      </c>
      <c r="X505" s="224">
        <v>52.150000000000006</v>
      </c>
      <c r="Y505" s="224">
        <v>43.980000000000004</v>
      </c>
      <c r="Z505" s="224">
        <v>50.5</v>
      </c>
      <c r="AA505" s="224">
        <v>50.5</v>
      </c>
      <c r="AB505" s="224">
        <v>63.5</v>
      </c>
      <c r="AC505" s="221"/>
      <c r="AD505" s="222"/>
      <c r="AE505" s="222"/>
      <c r="AF505" s="222"/>
      <c r="AG505" s="222"/>
      <c r="AH505" s="222"/>
      <c r="AI505" s="222"/>
      <c r="AJ505" s="222"/>
      <c r="AK505" s="222"/>
      <c r="AL505" s="222"/>
      <c r="AM505" s="222"/>
      <c r="AN505" s="222"/>
      <c r="AO505" s="222"/>
      <c r="AP505" s="222"/>
      <c r="AQ505" s="222"/>
      <c r="AR505" s="222"/>
      <c r="AS505" s="222"/>
      <c r="AT505" s="222"/>
      <c r="AU505" s="222"/>
      <c r="AV505" s="222"/>
      <c r="AW505" s="222"/>
      <c r="AX505" s="222"/>
      <c r="AY505" s="222"/>
      <c r="AZ505" s="222"/>
      <c r="BA505" s="222"/>
      <c r="BB505" s="222"/>
      <c r="BC505" s="222"/>
      <c r="BD505" s="222"/>
      <c r="BE505" s="222"/>
      <c r="BF505" s="222"/>
      <c r="BG505" s="222"/>
      <c r="BH505" s="222"/>
      <c r="BI505" s="222"/>
      <c r="BJ505" s="222"/>
      <c r="BK505" s="222"/>
      <c r="BL505" s="222"/>
      <c r="BM505" s="227"/>
    </row>
    <row r="506" spans="1:65">
      <c r="A506" s="30"/>
      <c r="B506" s="3" t="s">
        <v>269</v>
      </c>
      <c r="C506" s="29"/>
      <c r="D506" s="233">
        <v>0.71643190137221191</v>
      </c>
      <c r="E506" s="233">
        <v>0.26645825188948596</v>
      </c>
      <c r="F506" s="233">
        <v>0</v>
      </c>
      <c r="G506" s="233">
        <v>0.59398907621829911</v>
      </c>
      <c r="H506" s="233">
        <v>0.98319208025017502</v>
      </c>
      <c r="I506" s="233">
        <v>0.54772255750516607</v>
      </c>
      <c r="J506" s="233">
        <v>1.710750322714178</v>
      </c>
      <c r="K506" s="233">
        <v>0.57763887219150012</v>
      </c>
      <c r="L506" s="233">
        <v>0.74766302570074883</v>
      </c>
      <c r="M506" s="233">
        <v>0.93523615556000983</v>
      </c>
      <c r="N506" s="233">
        <v>0.70545493595740416</v>
      </c>
      <c r="O506" s="233">
        <v>0.70332543439482498</v>
      </c>
      <c r="P506" s="233">
        <v>0.77231703553769704</v>
      </c>
      <c r="Q506" s="233">
        <v>0.87958323464392252</v>
      </c>
      <c r="R506" s="233">
        <v>1.1690451944500122</v>
      </c>
      <c r="S506" s="233">
        <v>0.81486195149853524</v>
      </c>
      <c r="T506" s="233">
        <v>1.0048217088949991</v>
      </c>
      <c r="U506" s="233">
        <v>1.003493896344168</v>
      </c>
      <c r="V506" s="233">
        <v>0.28047578623950098</v>
      </c>
      <c r="W506" s="233">
        <v>0.51639777949432231</v>
      </c>
      <c r="X506" s="233">
        <v>0.84083292038311663</v>
      </c>
      <c r="Y506" s="233">
        <v>1.6850756659568735</v>
      </c>
      <c r="Z506" s="233">
        <v>1.0488088481701516</v>
      </c>
      <c r="AA506" s="233">
        <v>2.3415806627148243</v>
      </c>
      <c r="AB506" s="233">
        <v>0.54772255750516607</v>
      </c>
      <c r="AC506" s="230"/>
      <c r="AD506" s="231"/>
      <c r="AE506" s="231"/>
      <c r="AF506" s="231"/>
      <c r="AG506" s="231"/>
      <c r="AH506" s="231"/>
      <c r="AI506" s="231"/>
      <c r="AJ506" s="231"/>
      <c r="AK506" s="231"/>
      <c r="AL506" s="231"/>
      <c r="AM506" s="231"/>
      <c r="AN506" s="231"/>
      <c r="AO506" s="231"/>
      <c r="AP506" s="231"/>
      <c r="AQ506" s="231"/>
      <c r="AR506" s="231"/>
      <c r="AS506" s="231"/>
      <c r="AT506" s="231"/>
      <c r="AU506" s="231"/>
      <c r="AV506" s="231"/>
      <c r="AW506" s="231"/>
      <c r="AX506" s="231"/>
      <c r="AY506" s="231"/>
      <c r="AZ506" s="231"/>
      <c r="BA506" s="231"/>
      <c r="BB506" s="231"/>
      <c r="BC506" s="231"/>
      <c r="BD506" s="231"/>
      <c r="BE506" s="231"/>
      <c r="BF506" s="231"/>
      <c r="BG506" s="231"/>
      <c r="BH506" s="231"/>
      <c r="BI506" s="231"/>
      <c r="BJ506" s="231"/>
      <c r="BK506" s="231"/>
      <c r="BL506" s="231"/>
      <c r="BM506" s="235"/>
    </row>
    <row r="507" spans="1:65">
      <c r="A507" s="30"/>
      <c r="B507" s="3" t="s">
        <v>87</v>
      </c>
      <c r="C507" s="29"/>
      <c r="D507" s="13">
        <v>1.4115816634331705E-2</v>
      </c>
      <c r="E507" s="13">
        <v>5.0899379539538865E-3</v>
      </c>
      <c r="F507" s="13">
        <v>0</v>
      </c>
      <c r="G507" s="13">
        <v>7.5799814565865693E-3</v>
      </c>
      <c r="H507" s="13">
        <v>1.782221293504849E-2</v>
      </c>
      <c r="I507" s="13">
        <v>1.1778979731293894E-2</v>
      </c>
      <c r="J507" s="13">
        <v>3.5889866910087644E-2</v>
      </c>
      <c r="K507" s="13">
        <v>1.0902275033497956E-2</v>
      </c>
      <c r="L507" s="13">
        <v>1.3631048782146743E-2</v>
      </c>
      <c r="M507" s="13">
        <v>1.8568553717273523E-2</v>
      </c>
      <c r="N507" s="13">
        <v>1.3676024606605573E-2</v>
      </c>
      <c r="O507" s="13">
        <v>1.3287004428113822E-2</v>
      </c>
      <c r="P507" s="13">
        <v>1.4380349231548784E-2</v>
      </c>
      <c r="Q507" s="13">
        <v>1.5646307168287979E-2</v>
      </c>
      <c r="R507" s="13">
        <v>2.1582372820615609E-2</v>
      </c>
      <c r="S507" s="13">
        <v>1.7337488329756068E-2</v>
      </c>
      <c r="T507" s="13">
        <v>2.1206226709004555E-2</v>
      </c>
      <c r="U507" s="13">
        <v>1.8951726087708551E-2</v>
      </c>
      <c r="V507" s="13">
        <v>5.3868588906434249E-3</v>
      </c>
      <c r="W507" s="13">
        <v>9.8674734935220824E-3</v>
      </c>
      <c r="X507" s="13">
        <v>1.6092496083887398E-2</v>
      </c>
      <c r="Y507" s="13">
        <v>3.8542444326552461E-2</v>
      </c>
      <c r="Z507" s="13">
        <v>2.0768492042973298E-2</v>
      </c>
      <c r="AA507" s="13">
        <v>4.6598620153528843E-2</v>
      </c>
      <c r="AB507" s="13">
        <v>8.6255520866955291E-3</v>
      </c>
      <c r="AC507" s="154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270</v>
      </c>
      <c r="C508" s="29"/>
      <c r="D508" s="13">
        <v>-1.8966629236227273E-2</v>
      </c>
      <c r="E508" s="13">
        <v>1.1885933838431173E-2</v>
      </c>
      <c r="F508" s="13">
        <v>2.4449942568039118E-2</v>
      </c>
      <c r="G508" s="13">
        <v>0.51469498596478447</v>
      </c>
      <c r="H508" s="13">
        <v>6.6329971666732712E-2</v>
      </c>
      <c r="I508" s="13">
        <v>-0.10119014472804111</v>
      </c>
      <c r="J508" s="13">
        <v>-7.8639359828744371E-2</v>
      </c>
      <c r="K508" s="13">
        <v>2.4127788498049529E-2</v>
      </c>
      <c r="L508" s="13">
        <v>6.0209044336923645E-2</v>
      </c>
      <c r="M508" s="13">
        <v>-2.6450400490372727E-2</v>
      </c>
      <c r="N508" s="13">
        <v>-2.9331533811064459E-3</v>
      </c>
      <c r="O508" s="13">
        <v>2.3161326288079431E-2</v>
      </c>
      <c r="P508" s="13">
        <v>3.8104453437859398E-2</v>
      </c>
      <c r="Q508" s="13">
        <v>8.6625678076099444E-2</v>
      </c>
      <c r="R508" s="13">
        <v>4.7000727467335635E-2</v>
      </c>
      <c r="S508" s="13">
        <v>-9.152552262834257E-2</v>
      </c>
      <c r="T508" s="13">
        <v>-8.4115979018573706E-2</v>
      </c>
      <c r="U508" s="13">
        <v>2.3483480358069464E-2</v>
      </c>
      <c r="V508" s="13">
        <v>6.4093146486019492E-3</v>
      </c>
      <c r="W508" s="13">
        <v>1.1563779768441362E-2</v>
      </c>
      <c r="X508" s="13">
        <v>9.9530094184914208E-3</v>
      </c>
      <c r="Y508" s="13">
        <v>-0.1549254436023646</v>
      </c>
      <c r="Z508" s="13">
        <v>-2.3873167930453243E-2</v>
      </c>
      <c r="AA508" s="13">
        <v>-2.8705478980302401E-2</v>
      </c>
      <c r="AB508" s="13">
        <v>0.22740700666170732</v>
      </c>
      <c r="AC508" s="154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271</v>
      </c>
      <c r="C509" s="47"/>
      <c r="D509" s="45">
        <v>0.57999999999999996</v>
      </c>
      <c r="E509" s="45">
        <v>0.01</v>
      </c>
      <c r="F509" s="45">
        <v>0.25</v>
      </c>
      <c r="G509" s="45">
        <v>9.57</v>
      </c>
      <c r="H509" s="45">
        <v>1.04</v>
      </c>
      <c r="I509" s="45">
        <v>2.15</v>
      </c>
      <c r="J509" s="45">
        <v>1.72</v>
      </c>
      <c r="K509" s="45">
        <v>0.24</v>
      </c>
      <c r="L509" s="45">
        <v>0.93</v>
      </c>
      <c r="M509" s="45">
        <v>0.72</v>
      </c>
      <c r="N509" s="45">
        <v>0.28000000000000003</v>
      </c>
      <c r="O509" s="45">
        <v>0.22</v>
      </c>
      <c r="P509" s="45">
        <v>0.51</v>
      </c>
      <c r="Q509" s="45">
        <v>1.43</v>
      </c>
      <c r="R509" s="45">
        <v>0.67</v>
      </c>
      <c r="S509" s="45">
        <v>1.96</v>
      </c>
      <c r="T509" s="45">
        <v>1.82</v>
      </c>
      <c r="U509" s="45">
        <v>0.23</v>
      </c>
      <c r="V509" s="45">
        <v>0.1</v>
      </c>
      <c r="W509" s="45">
        <v>0</v>
      </c>
      <c r="X509" s="45">
        <v>0.03</v>
      </c>
      <c r="Y509" s="45">
        <v>3.17</v>
      </c>
      <c r="Z509" s="45">
        <v>0.67</v>
      </c>
      <c r="AA509" s="45">
        <v>0.77</v>
      </c>
      <c r="AB509" s="45">
        <v>4.1100000000000003</v>
      </c>
      <c r="AC509" s="154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BM510" s="55"/>
    </row>
    <row r="511" spans="1:65" ht="15">
      <c r="B511" s="8" t="s">
        <v>521</v>
      </c>
      <c r="BM511" s="28" t="s">
        <v>67</v>
      </c>
    </row>
    <row r="512" spans="1:65" ht="15">
      <c r="A512" s="25" t="s">
        <v>23</v>
      </c>
      <c r="B512" s="18" t="s">
        <v>110</v>
      </c>
      <c r="C512" s="15" t="s">
        <v>111</v>
      </c>
      <c r="D512" s="16" t="s">
        <v>227</v>
      </c>
      <c r="E512" s="17" t="s">
        <v>227</v>
      </c>
      <c r="F512" s="17" t="s">
        <v>227</v>
      </c>
      <c r="G512" s="17" t="s">
        <v>227</v>
      </c>
      <c r="H512" s="17" t="s">
        <v>227</v>
      </c>
      <c r="I512" s="17" t="s">
        <v>227</v>
      </c>
      <c r="J512" s="17" t="s">
        <v>227</v>
      </c>
      <c r="K512" s="17" t="s">
        <v>227</v>
      </c>
      <c r="L512" s="17" t="s">
        <v>227</v>
      </c>
      <c r="M512" s="154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228</v>
      </c>
      <c r="C513" s="9" t="s">
        <v>228</v>
      </c>
      <c r="D513" s="152" t="s">
        <v>232</v>
      </c>
      <c r="E513" s="153" t="s">
        <v>233</v>
      </c>
      <c r="F513" s="153" t="s">
        <v>237</v>
      </c>
      <c r="G513" s="153" t="s">
        <v>238</v>
      </c>
      <c r="H513" s="153" t="s">
        <v>241</v>
      </c>
      <c r="I513" s="153" t="s">
        <v>249</v>
      </c>
      <c r="J513" s="153" t="s">
        <v>253</v>
      </c>
      <c r="K513" s="153" t="s">
        <v>254</v>
      </c>
      <c r="L513" s="153" t="s">
        <v>260</v>
      </c>
      <c r="M513" s="154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302</v>
      </c>
      <c r="E514" s="11" t="s">
        <v>302</v>
      </c>
      <c r="F514" s="11" t="s">
        <v>303</v>
      </c>
      <c r="G514" s="11" t="s">
        <v>302</v>
      </c>
      <c r="H514" s="11" t="s">
        <v>302</v>
      </c>
      <c r="I514" s="11" t="s">
        <v>303</v>
      </c>
      <c r="J514" s="11" t="s">
        <v>302</v>
      </c>
      <c r="K514" s="11" t="s">
        <v>302</v>
      </c>
      <c r="L514" s="11" t="s">
        <v>303</v>
      </c>
      <c r="M514" s="154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/>
      <c r="E515" s="26"/>
      <c r="F515" s="26"/>
      <c r="G515" s="26"/>
      <c r="H515" s="26"/>
      <c r="I515" s="26"/>
      <c r="J515" s="26"/>
      <c r="K515" s="26"/>
      <c r="L515" s="26"/>
      <c r="M515" s="154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8">
        <v>1</v>
      </c>
      <c r="C516" s="14">
        <v>1</v>
      </c>
      <c r="D516" s="22">
        <v>0.17423835785872244</v>
      </c>
      <c r="E516" s="22">
        <v>0.15</v>
      </c>
      <c r="F516" s="148">
        <v>0.2</v>
      </c>
      <c r="G516" s="22">
        <v>0.1338</v>
      </c>
      <c r="H516" s="148">
        <v>0.2</v>
      </c>
      <c r="I516" s="22">
        <v>0.19</v>
      </c>
      <c r="J516" s="22">
        <v>0.18</v>
      </c>
      <c r="K516" s="22">
        <v>0.16</v>
      </c>
      <c r="L516" s="22">
        <v>0.16</v>
      </c>
      <c r="M516" s="154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0.17643907637931511</v>
      </c>
      <c r="E517" s="11">
        <v>0.16</v>
      </c>
      <c r="F517" s="150">
        <v>0.2</v>
      </c>
      <c r="G517" s="11">
        <v>0.1321</v>
      </c>
      <c r="H517" s="150">
        <v>0.2</v>
      </c>
      <c r="I517" s="11">
        <v>0.18</v>
      </c>
      <c r="J517" s="11">
        <v>0.18</v>
      </c>
      <c r="K517" s="11">
        <v>0.16</v>
      </c>
      <c r="L517" s="11">
        <v>0.16</v>
      </c>
      <c r="M517" s="154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26</v>
      </c>
    </row>
    <row r="518" spans="1:65">
      <c r="A518" s="30"/>
      <c r="B518" s="19">
        <v>1</v>
      </c>
      <c r="C518" s="9">
        <v>3</v>
      </c>
      <c r="D518" s="11">
        <v>0.18360015253444784</v>
      </c>
      <c r="E518" s="11">
        <v>0.16</v>
      </c>
      <c r="F518" s="150">
        <v>0.2</v>
      </c>
      <c r="G518" s="11">
        <v>0.14319999999999999</v>
      </c>
      <c r="H518" s="150">
        <v>0.2</v>
      </c>
      <c r="I518" s="11">
        <v>0.18</v>
      </c>
      <c r="J518" s="11">
        <v>0.18</v>
      </c>
      <c r="K518" s="11">
        <v>0.16</v>
      </c>
      <c r="L518" s="11">
        <v>0.16</v>
      </c>
      <c r="M518" s="154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0.18356104661221287</v>
      </c>
      <c r="E519" s="11">
        <v>0.16</v>
      </c>
      <c r="F519" s="150">
        <v>0.2</v>
      </c>
      <c r="G519" s="11">
        <v>0.1447</v>
      </c>
      <c r="H519" s="150">
        <v>0.2</v>
      </c>
      <c r="I519" s="11">
        <v>0.17</v>
      </c>
      <c r="J519" s="11">
        <v>0.17</v>
      </c>
      <c r="K519" s="11">
        <v>0.16</v>
      </c>
      <c r="L519" s="11">
        <v>0.17</v>
      </c>
      <c r="M519" s="154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0.16546424247151667</v>
      </c>
    </row>
    <row r="520" spans="1:65">
      <c r="A520" s="30"/>
      <c r="B520" s="19">
        <v>1</v>
      </c>
      <c r="C520" s="9">
        <v>5</v>
      </c>
      <c r="D520" s="11">
        <v>0.18016448685370323</v>
      </c>
      <c r="E520" s="11">
        <v>0.16</v>
      </c>
      <c r="F520" s="150">
        <v>0.2</v>
      </c>
      <c r="G520" s="11">
        <v>0.13589999999999999</v>
      </c>
      <c r="H520" s="150">
        <v>0.2</v>
      </c>
      <c r="I520" s="11">
        <v>0.17</v>
      </c>
      <c r="J520" s="11">
        <v>0.19</v>
      </c>
      <c r="K520" s="11">
        <v>0.16</v>
      </c>
      <c r="L520" s="11">
        <v>0.16</v>
      </c>
      <c r="M520" s="154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40</v>
      </c>
    </row>
    <row r="521" spans="1:65">
      <c r="A521" s="30"/>
      <c r="B521" s="19">
        <v>1</v>
      </c>
      <c r="C521" s="9">
        <v>6</v>
      </c>
      <c r="D521" s="11">
        <v>0.17879506356529742</v>
      </c>
      <c r="E521" s="11">
        <v>0.17</v>
      </c>
      <c r="F521" s="150">
        <v>0.2</v>
      </c>
      <c r="G521" s="11">
        <v>0.13300000000000001</v>
      </c>
      <c r="H521" s="150">
        <v>0.2</v>
      </c>
      <c r="I521" s="11">
        <v>0.19</v>
      </c>
      <c r="J521" s="11">
        <v>0.18</v>
      </c>
      <c r="K521" s="11">
        <v>0.16</v>
      </c>
      <c r="L521" s="11">
        <v>0.16</v>
      </c>
      <c r="M521" s="154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267</v>
      </c>
      <c r="C522" s="12"/>
      <c r="D522" s="23">
        <v>0.17946636396728313</v>
      </c>
      <c r="E522" s="23">
        <v>0.16</v>
      </c>
      <c r="F522" s="23">
        <v>0.19999999999999998</v>
      </c>
      <c r="G522" s="23">
        <v>0.13711666666666669</v>
      </c>
      <c r="H522" s="23">
        <v>0.19999999999999998</v>
      </c>
      <c r="I522" s="23">
        <v>0.18000000000000002</v>
      </c>
      <c r="J522" s="23">
        <v>0.18000000000000002</v>
      </c>
      <c r="K522" s="23">
        <v>0.16</v>
      </c>
      <c r="L522" s="23">
        <v>0.16166666666666668</v>
      </c>
      <c r="M522" s="154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268</v>
      </c>
      <c r="C523" s="29"/>
      <c r="D523" s="11">
        <v>0.17947977520950031</v>
      </c>
      <c r="E523" s="11">
        <v>0.16</v>
      </c>
      <c r="F523" s="11">
        <v>0.2</v>
      </c>
      <c r="G523" s="11">
        <v>0.13485</v>
      </c>
      <c r="H523" s="11">
        <v>0.2</v>
      </c>
      <c r="I523" s="11">
        <v>0.18</v>
      </c>
      <c r="J523" s="11">
        <v>0.18</v>
      </c>
      <c r="K523" s="11">
        <v>0.16</v>
      </c>
      <c r="L523" s="11">
        <v>0.16</v>
      </c>
      <c r="M523" s="154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269</v>
      </c>
      <c r="C524" s="29"/>
      <c r="D524" s="24">
        <v>3.7759547583723326E-3</v>
      </c>
      <c r="E524" s="24">
        <v>6.324555320336764E-3</v>
      </c>
      <c r="F524" s="24">
        <v>3.0404709722440586E-17</v>
      </c>
      <c r="G524" s="24">
        <v>5.4609217781127969E-3</v>
      </c>
      <c r="H524" s="24">
        <v>3.0404709722440586E-17</v>
      </c>
      <c r="I524" s="24">
        <v>8.9442719099991543E-3</v>
      </c>
      <c r="J524" s="24">
        <v>6.3245553203367553E-3</v>
      </c>
      <c r="K524" s="24">
        <v>0</v>
      </c>
      <c r="L524" s="24">
        <v>4.0824829046386341E-3</v>
      </c>
      <c r="M524" s="209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56"/>
    </row>
    <row r="525" spans="1:65">
      <c r="A525" s="30"/>
      <c r="B525" s="3" t="s">
        <v>87</v>
      </c>
      <c r="C525" s="29"/>
      <c r="D525" s="13">
        <v>2.1039902268598323E-2</v>
      </c>
      <c r="E525" s="13">
        <v>3.9528470752104777E-2</v>
      </c>
      <c r="F525" s="13">
        <v>1.5202354861220294E-16</v>
      </c>
      <c r="G525" s="13">
        <v>3.9826827116417621E-2</v>
      </c>
      <c r="H525" s="13">
        <v>1.5202354861220294E-16</v>
      </c>
      <c r="I525" s="13">
        <v>4.9690399499995298E-2</v>
      </c>
      <c r="J525" s="13">
        <v>3.51364184463153E-2</v>
      </c>
      <c r="K525" s="13">
        <v>0</v>
      </c>
      <c r="L525" s="13">
        <v>2.5252471575084333E-2</v>
      </c>
      <c r="M525" s="154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270</v>
      </c>
      <c r="C526" s="29"/>
      <c r="D526" s="13">
        <v>8.4623247214133279E-2</v>
      </c>
      <c r="E526" s="13">
        <v>-3.302370584664116E-2</v>
      </c>
      <c r="F526" s="13">
        <v>0.20872036769169844</v>
      </c>
      <c r="G526" s="13">
        <v>-0.17132146125003278</v>
      </c>
      <c r="H526" s="13">
        <v>0.20872036769169844</v>
      </c>
      <c r="I526" s="13">
        <v>8.7848330922528861E-2</v>
      </c>
      <c r="J526" s="13">
        <v>8.7848330922528861E-2</v>
      </c>
      <c r="K526" s="13">
        <v>-3.302370584664116E-2</v>
      </c>
      <c r="L526" s="13">
        <v>-2.2951036115876899E-2</v>
      </c>
      <c r="M526" s="154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271</v>
      </c>
      <c r="C527" s="47"/>
      <c r="D527" s="45">
        <v>0.67</v>
      </c>
      <c r="E527" s="45">
        <v>0.06</v>
      </c>
      <c r="F527" s="45" t="s">
        <v>272</v>
      </c>
      <c r="G527" s="45">
        <v>0.93</v>
      </c>
      <c r="H527" s="45" t="s">
        <v>272</v>
      </c>
      <c r="I527" s="45">
        <v>0.69</v>
      </c>
      <c r="J527" s="45">
        <v>0.69</v>
      </c>
      <c r="K527" s="45">
        <v>0.06</v>
      </c>
      <c r="L527" s="45">
        <v>0</v>
      </c>
      <c r="M527" s="154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BM528" s="55"/>
    </row>
    <row r="529" spans="1:65" ht="15">
      <c r="B529" s="8" t="s">
        <v>522</v>
      </c>
      <c r="BM529" s="28" t="s">
        <v>67</v>
      </c>
    </row>
    <row r="530" spans="1:65" ht="15">
      <c r="A530" s="25" t="s">
        <v>55</v>
      </c>
      <c r="B530" s="18" t="s">
        <v>110</v>
      </c>
      <c r="C530" s="15" t="s">
        <v>111</v>
      </c>
      <c r="D530" s="16" t="s">
        <v>227</v>
      </c>
      <c r="E530" s="17" t="s">
        <v>227</v>
      </c>
      <c r="F530" s="17" t="s">
        <v>227</v>
      </c>
      <c r="G530" s="17" t="s">
        <v>227</v>
      </c>
      <c r="H530" s="17" t="s">
        <v>227</v>
      </c>
      <c r="I530" s="17" t="s">
        <v>227</v>
      </c>
      <c r="J530" s="17" t="s">
        <v>227</v>
      </c>
      <c r="K530" s="17" t="s">
        <v>227</v>
      </c>
      <c r="L530" s="17" t="s">
        <v>227</v>
      </c>
      <c r="M530" s="17" t="s">
        <v>227</v>
      </c>
      <c r="N530" s="17" t="s">
        <v>227</v>
      </c>
      <c r="O530" s="17" t="s">
        <v>227</v>
      </c>
      <c r="P530" s="17" t="s">
        <v>227</v>
      </c>
      <c r="Q530" s="17" t="s">
        <v>227</v>
      </c>
      <c r="R530" s="17" t="s">
        <v>227</v>
      </c>
      <c r="S530" s="17" t="s">
        <v>227</v>
      </c>
      <c r="T530" s="17" t="s">
        <v>227</v>
      </c>
      <c r="U530" s="17" t="s">
        <v>227</v>
      </c>
      <c r="V530" s="17" t="s">
        <v>227</v>
      </c>
      <c r="W530" s="17" t="s">
        <v>227</v>
      </c>
      <c r="X530" s="17" t="s">
        <v>227</v>
      </c>
      <c r="Y530" s="17" t="s">
        <v>227</v>
      </c>
      <c r="Z530" s="17" t="s">
        <v>227</v>
      </c>
      <c r="AA530" s="17" t="s">
        <v>227</v>
      </c>
      <c r="AB530" s="17" t="s">
        <v>227</v>
      </c>
      <c r="AC530" s="17" t="s">
        <v>227</v>
      </c>
      <c r="AD530" s="154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228</v>
      </c>
      <c r="C531" s="9" t="s">
        <v>228</v>
      </c>
      <c r="D531" s="152" t="s">
        <v>231</v>
      </c>
      <c r="E531" s="153" t="s">
        <v>232</v>
      </c>
      <c r="F531" s="153" t="s">
        <v>233</v>
      </c>
      <c r="G531" s="153" t="s">
        <v>237</v>
      </c>
      <c r="H531" s="153" t="s">
        <v>238</v>
      </c>
      <c r="I531" s="153" t="s">
        <v>239</v>
      </c>
      <c r="J531" s="153" t="s">
        <v>240</v>
      </c>
      <c r="K531" s="153" t="s">
        <v>241</v>
      </c>
      <c r="L531" s="153" t="s">
        <v>242</v>
      </c>
      <c r="M531" s="153" t="s">
        <v>243</v>
      </c>
      <c r="N531" s="153" t="s">
        <v>244</v>
      </c>
      <c r="O531" s="153" t="s">
        <v>245</v>
      </c>
      <c r="P531" s="153" t="s">
        <v>246</v>
      </c>
      <c r="Q531" s="153" t="s">
        <v>247</v>
      </c>
      <c r="R531" s="153" t="s">
        <v>248</v>
      </c>
      <c r="S531" s="153" t="s">
        <v>249</v>
      </c>
      <c r="T531" s="153" t="s">
        <v>250</v>
      </c>
      <c r="U531" s="153" t="s">
        <v>251</v>
      </c>
      <c r="V531" s="153" t="s">
        <v>252</v>
      </c>
      <c r="W531" s="153" t="s">
        <v>253</v>
      </c>
      <c r="X531" s="153" t="s">
        <v>254</v>
      </c>
      <c r="Y531" s="153" t="s">
        <v>255</v>
      </c>
      <c r="Z531" s="153" t="s">
        <v>256</v>
      </c>
      <c r="AA531" s="153" t="s">
        <v>257</v>
      </c>
      <c r="AB531" s="153" t="s">
        <v>259</v>
      </c>
      <c r="AC531" s="153" t="s">
        <v>260</v>
      </c>
      <c r="AD531" s="154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114</v>
      </c>
      <c r="E532" s="11" t="s">
        <v>302</v>
      </c>
      <c r="F532" s="11" t="s">
        <v>114</v>
      </c>
      <c r="G532" s="11" t="s">
        <v>303</v>
      </c>
      <c r="H532" s="11" t="s">
        <v>114</v>
      </c>
      <c r="I532" s="11" t="s">
        <v>114</v>
      </c>
      <c r="J532" s="11" t="s">
        <v>303</v>
      </c>
      <c r="K532" s="11" t="s">
        <v>302</v>
      </c>
      <c r="L532" s="11" t="s">
        <v>303</v>
      </c>
      <c r="M532" s="11" t="s">
        <v>303</v>
      </c>
      <c r="N532" s="11" t="s">
        <v>303</v>
      </c>
      <c r="O532" s="11" t="s">
        <v>303</v>
      </c>
      <c r="P532" s="11" t="s">
        <v>303</v>
      </c>
      <c r="Q532" s="11" t="s">
        <v>114</v>
      </c>
      <c r="R532" s="11" t="s">
        <v>303</v>
      </c>
      <c r="S532" s="11" t="s">
        <v>303</v>
      </c>
      <c r="T532" s="11" t="s">
        <v>114</v>
      </c>
      <c r="U532" s="11" t="s">
        <v>303</v>
      </c>
      <c r="V532" s="11" t="s">
        <v>302</v>
      </c>
      <c r="W532" s="11" t="s">
        <v>303</v>
      </c>
      <c r="X532" s="11" t="s">
        <v>114</v>
      </c>
      <c r="Y532" s="11" t="s">
        <v>302</v>
      </c>
      <c r="Z532" s="11" t="s">
        <v>303</v>
      </c>
      <c r="AA532" s="11" t="s">
        <v>303</v>
      </c>
      <c r="AB532" s="11" t="s">
        <v>302</v>
      </c>
      <c r="AC532" s="11" t="s">
        <v>303</v>
      </c>
      <c r="AD532" s="154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2</v>
      </c>
    </row>
    <row r="533" spans="1:65">
      <c r="A533" s="30"/>
      <c r="B533" s="19"/>
      <c r="C533" s="9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154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148">
        <v>1.1831600000000002</v>
      </c>
      <c r="E534" s="155">
        <v>1.0558803217538852</v>
      </c>
      <c r="F534" s="22">
        <v>1.1187</v>
      </c>
      <c r="G534" s="22">
        <v>1.1499999999999999</v>
      </c>
      <c r="H534" s="22">
        <v>1.0743</v>
      </c>
      <c r="I534" s="22">
        <v>1.1200000000000001</v>
      </c>
      <c r="J534" s="22">
        <v>1.1311</v>
      </c>
      <c r="K534" s="22">
        <v>1.1299999999999999</v>
      </c>
      <c r="L534" s="22">
        <v>1.08</v>
      </c>
      <c r="M534" s="22">
        <v>1.1299999999999999</v>
      </c>
      <c r="N534" s="148">
        <v>1.06</v>
      </c>
      <c r="O534" s="22">
        <v>1.1000000000000001</v>
      </c>
      <c r="P534" s="22">
        <v>1.1100000000000001</v>
      </c>
      <c r="Q534" s="22">
        <v>1.1181622074427995</v>
      </c>
      <c r="R534" s="22">
        <v>1.17</v>
      </c>
      <c r="S534" s="148">
        <v>1</v>
      </c>
      <c r="T534" s="148">
        <v>1.23</v>
      </c>
      <c r="U534" s="22">
        <v>1.1499999999999999</v>
      </c>
      <c r="V534" s="22">
        <v>1.1399999999999999</v>
      </c>
      <c r="W534" s="22">
        <v>1.135</v>
      </c>
      <c r="X534" s="22">
        <v>1.1315</v>
      </c>
      <c r="Y534" s="22">
        <v>1.1415</v>
      </c>
      <c r="Z534" s="148">
        <v>1.365</v>
      </c>
      <c r="AA534" s="148">
        <v>1.218</v>
      </c>
      <c r="AB534" s="22">
        <v>1.17</v>
      </c>
      <c r="AC534" s="22">
        <v>1.1599999999999999</v>
      </c>
      <c r="AD534" s="154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>
        <v>1</v>
      </c>
      <c r="C535" s="9">
        <v>2</v>
      </c>
      <c r="D535" s="150">
        <v>1.2145760000000001</v>
      </c>
      <c r="E535" s="11">
        <v>1.0955144396217709</v>
      </c>
      <c r="F535" s="11">
        <v>1.1058000000000001</v>
      </c>
      <c r="G535" s="11">
        <v>1.17</v>
      </c>
      <c r="H535" s="11">
        <v>1.0867</v>
      </c>
      <c r="I535" s="11">
        <v>1.1200000000000001</v>
      </c>
      <c r="J535" s="11">
        <v>1.1197000000000001</v>
      </c>
      <c r="K535" s="11">
        <v>1.0900000000000001</v>
      </c>
      <c r="L535" s="11">
        <v>1.07</v>
      </c>
      <c r="M535" s="11">
        <v>1.1399999999999999</v>
      </c>
      <c r="N535" s="150">
        <v>1.05</v>
      </c>
      <c r="O535" s="11">
        <v>1.08</v>
      </c>
      <c r="P535" s="11">
        <v>1.1100000000000001</v>
      </c>
      <c r="Q535" s="11">
        <v>1.1211509017807777</v>
      </c>
      <c r="R535" s="11">
        <v>1.07</v>
      </c>
      <c r="S535" s="150">
        <v>1.01</v>
      </c>
      <c r="T535" s="150">
        <v>1.1900000000000002</v>
      </c>
      <c r="U535" s="11">
        <v>1.1599999999999999</v>
      </c>
      <c r="V535" s="11">
        <v>1.0900000000000001</v>
      </c>
      <c r="W535" s="11">
        <v>1.133</v>
      </c>
      <c r="X535" s="11">
        <v>1.127</v>
      </c>
      <c r="Y535" s="11">
        <v>1.151</v>
      </c>
      <c r="Z535" s="150">
        <v>1.274</v>
      </c>
      <c r="AA535" s="150">
        <v>1.242</v>
      </c>
      <c r="AB535" s="11">
        <v>1.1200000000000001</v>
      </c>
      <c r="AC535" s="11">
        <v>1.17</v>
      </c>
      <c r="AD535" s="154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e">
        <v>#N/A</v>
      </c>
    </row>
    <row r="536" spans="1:65">
      <c r="A536" s="30"/>
      <c r="B536" s="19">
        <v>1</v>
      </c>
      <c r="C536" s="9">
        <v>3</v>
      </c>
      <c r="D536" s="150">
        <v>1.1950400000000001</v>
      </c>
      <c r="E536" s="11">
        <v>1.0978678981168311</v>
      </c>
      <c r="F536" s="11">
        <v>1.1265000000000001</v>
      </c>
      <c r="G536" s="11">
        <v>1.1200000000000001</v>
      </c>
      <c r="H536" s="11">
        <v>1.0577000000000001</v>
      </c>
      <c r="I536" s="11">
        <v>1.1200000000000001</v>
      </c>
      <c r="J536" s="11">
        <v>1.1063000000000001</v>
      </c>
      <c r="K536" s="11">
        <v>1.0900000000000001</v>
      </c>
      <c r="L536" s="149">
        <v>1.04</v>
      </c>
      <c r="M536" s="11">
        <v>1.1200000000000001</v>
      </c>
      <c r="N536" s="150">
        <v>1.05</v>
      </c>
      <c r="O536" s="11">
        <v>1.06</v>
      </c>
      <c r="P536" s="11">
        <v>1.1299999999999999</v>
      </c>
      <c r="Q536" s="11">
        <v>1.1225527797690689</v>
      </c>
      <c r="R536" s="11">
        <v>1.1499999999999999</v>
      </c>
      <c r="S536" s="150">
        <v>0.98999999999999988</v>
      </c>
      <c r="T536" s="150">
        <v>1.2</v>
      </c>
      <c r="U536" s="11">
        <v>1.18</v>
      </c>
      <c r="V536" s="11">
        <v>1.0900000000000001</v>
      </c>
      <c r="W536" s="11">
        <v>1.129</v>
      </c>
      <c r="X536" s="11">
        <v>1.1539999999999999</v>
      </c>
      <c r="Y536" s="11">
        <v>1.1520000000000001</v>
      </c>
      <c r="Z536" s="150">
        <v>1.3299999999999998</v>
      </c>
      <c r="AA536" s="150">
        <v>1.218</v>
      </c>
      <c r="AB536" s="149">
        <v>1.02</v>
      </c>
      <c r="AC536" s="11">
        <v>1.1499999999999999</v>
      </c>
      <c r="AD536" s="154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16</v>
      </c>
    </row>
    <row r="537" spans="1:65">
      <c r="A537" s="30"/>
      <c r="B537" s="19">
        <v>1</v>
      </c>
      <c r="C537" s="9">
        <v>4</v>
      </c>
      <c r="D537" s="150">
        <v>1.2019919999999999</v>
      </c>
      <c r="E537" s="11">
        <v>1.112659646204422</v>
      </c>
      <c r="F537" s="11">
        <v>1.1368</v>
      </c>
      <c r="G537" s="11">
        <v>1.1399999999999999</v>
      </c>
      <c r="H537" s="11">
        <v>1.0762</v>
      </c>
      <c r="I537" s="11">
        <v>1.1200000000000001</v>
      </c>
      <c r="J537" s="11">
        <v>1.1026</v>
      </c>
      <c r="K537" s="11">
        <v>1.1100000000000001</v>
      </c>
      <c r="L537" s="11">
        <v>1.08</v>
      </c>
      <c r="M537" s="11">
        <v>1.0900000000000001</v>
      </c>
      <c r="N537" s="150">
        <v>1.08</v>
      </c>
      <c r="O537" s="11">
        <v>1.1000000000000001</v>
      </c>
      <c r="P537" s="11">
        <v>1.0900000000000001</v>
      </c>
      <c r="Q537" s="11">
        <v>1.1137480672249302</v>
      </c>
      <c r="R537" s="11">
        <v>1.1200000000000001</v>
      </c>
      <c r="S537" s="150">
        <v>0.98</v>
      </c>
      <c r="T537" s="150">
        <v>1.1599999999999999</v>
      </c>
      <c r="U537" s="11">
        <v>1.1499999999999999</v>
      </c>
      <c r="V537" s="11">
        <v>1.1100000000000001</v>
      </c>
      <c r="W537" s="11">
        <v>1.1339999999999999</v>
      </c>
      <c r="X537" s="11">
        <v>1.1476999999999999</v>
      </c>
      <c r="Y537" s="11">
        <v>1.1453</v>
      </c>
      <c r="Z537" s="150">
        <v>1.3140000000000001</v>
      </c>
      <c r="AA537" s="150">
        <v>1.23</v>
      </c>
      <c r="AB537" s="11">
        <v>1.1200000000000001</v>
      </c>
      <c r="AC537" s="11">
        <v>1.18</v>
      </c>
      <c r="AD537" s="154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1.1196135999936674</v>
      </c>
    </row>
    <row r="538" spans="1:65">
      <c r="A538" s="30"/>
      <c r="B538" s="19">
        <v>1</v>
      </c>
      <c r="C538" s="9">
        <v>5</v>
      </c>
      <c r="D538" s="150">
        <v>1.20516</v>
      </c>
      <c r="E538" s="11">
        <v>1.1093426104194717</v>
      </c>
      <c r="F538" s="11">
        <v>1.1287</v>
      </c>
      <c r="G538" s="11">
        <v>1.17</v>
      </c>
      <c r="H538" s="11">
        <v>1.0613999999999999</v>
      </c>
      <c r="I538" s="11">
        <v>1.1100000000000001</v>
      </c>
      <c r="J538" s="11">
        <v>1.1029</v>
      </c>
      <c r="K538" s="11">
        <v>1.1200000000000001</v>
      </c>
      <c r="L538" s="11">
        <v>1.0900000000000001</v>
      </c>
      <c r="M538" s="11">
        <v>1.1399999999999999</v>
      </c>
      <c r="N538" s="150">
        <v>1.04</v>
      </c>
      <c r="O538" s="11">
        <v>1.06</v>
      </c>
      <c r="P538" s="11">
        <v>1.0900000000000001</v>
      </c>
      <c r="Q538" s="11">
        <v>1.1245085824994701</v>
      </c>
      <c r="R538" s="11">
        <v>1.1299999999999999</v>
      </c>
      <c r="S538" s="150">
        <v>1</v>
      </c>
      <c r="T538" s="150">
        <v>1.1599999999999999</v>
      </c>
      <c r="U538" s="11">
        <v>1.1100000000000001</v>
      </c>
      <c r="V538" s="11">
        <v>1.1100000000000001</v>
      </c>
      <c r="W538" s="11">
        <v>1.143</v>
      </c>
      <c r="X538" s="11">
        <v>1.1414</v>
      </c>
      <c r="Y538" s="11">
        <v>1.1322000000000001</v>
      </c>
      <c r="Z538" s="150">
        <v>1.3979999999999999</v>
      </c>
      <c r="AA538" s="150">
        <v>1.224</v>
      </c>
      <c r="AB538" s="11">
        <v>1.1499999999999999</v>
      </c>
      <c r="AC538" s="11">
        <v>1.17</v>
      </c>
      <c r="AD538" s="154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41</v>
      </c>
    </row>
    <row r="539" spans="1:65">
      <c r="A539" s="30"/>
      <c r="B539" s="19">
        <v>1</v>
      </c>
      <c r="C539" s="9">
        <v>6</v>
      </c>
      <c r="D539" s="150">
        <v>1.2027840000000001</v>
      </c>
      <c r="E539" s="11">
        <v>1.1136283022595126</v>
      </c>
      <c r="F539" s="11">
        <v>1.1365000000000001</v>
      </c>
      <c r="G539" s="11">
        <v>1.1299999999999999</v>
      </c>
      <c r="H539" s="11">
        <v>1.0619000000000001</v>
      </c>
      <c r="I539" s="11">
        <v>1.1000000000000001</v>
      </c>
      <c r="J539" s="11">
        <v>1.1341000000000001</v>
      </c>
      <c r="K539" s="11">
        <v>1.1299999999999999</v>
      </c>
      <c r="L539" s="11">
        <v>1.08</v>
      </c>
      <c r="M539" s="11">
        <v>1.1499999999999999</v>
      </c>
      <c r="N539" s="150">
        <v>1.07</v>
      </c>
      <c r="O539" s="11">
        <v>1.05</v>
      </c>
      <c r="P539" s="11">
        <v>1.1100000000000001</v>
      </c>
      <c r="Q539" s="11">
        <v>1.111893984576628</v>
      </c>
      <c r="R539" s="11">
        <v>1.1200000000000001</v>
      </c>
      <c r="S539" s="150">
        <v>1.01</v>
      </c>
      <c r="T539" s="150">
        <v>1.21</v>
      </c>
      <c r="U539" s="11">
        <v>1.1599999999999999</v>
      </c>
      <c r="V539" s="11">
        <v>1.1000000000000001</v>
      </c>
      <c r="W539" s="11">
        <v>1.149</v>
      </c>
      <c r="X539" s="11">
        <v>1.1335</v>
      </c>
      <c r="Y539" s="11">
        <v>1.1128</v>
      </c>
      <c r="Z539" s="150">
        <v>1.3149999999999999</v>
      </c>
      <c r="AA539" s="150">
        <v>1.23</v>
      </c>
      <c r="AB539" s="11">
        <v>1.07</v>
      </c>
      <c r="AC539" s="11">
        <v>1.17</v>
      </c>
      <c r="AD539" s="154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20" t="s">
        <v>267</v>
      </c>
      <c r="C540" s="12"/>
      <c r="D540" s="23">
        <v>1.2004520000000001</v>
      </c>
      <c r="E540" s="23">
        <v>1.097482203062649</v>
      </c>
      <c r="F540" s="23">
        <v>1.1254999999999999</v>
      </c>
      <c r="G540" s="23">
        <v>1.1466666666666667</v>
      </c>
      <c r="H540" s="23">
        <v>1.0697000000000001</v>
      </c>
      <c r="I540" s="23">
        <v>1.1150000000000002</v>
      </c>
      <c r="J540" s="23">
        <v>1.1161166666666666</v>
      </c>
      <c r="K540" s="23">
        <v>1.1116666666666666</v>
      </c>
      <c r="L540" s="23">
        <v>1.0733333333333335</v>
      </c>
      <c r="M540" s="23">
        <v>1.1283333333333332</v>
      </c>
      <c r="N540" s="23">
        <v>1.0583333333333333</v>
      </c>
      <c r="O540" s="23">
        <v>1.075</v>
      </c>
      <c r="P540" s="23">
        <v>1.1066666666666667</v>
      </c>
      <c r="Q540" s="23">
        <v>1.1186694205489456</v>
      </c>
      <c r="R540" s="23">
        <v>1.1266666666666667</v>
      </c>
      <c r="S540" s="23">
        <v>0.99833333333333318</v>
      </c>
      <c r="T540" s="23">
        <v>1.1916666666666667</v>
      </c>
      <c r="U540" s="23">
        <v>1.1516666666666666</v>
      </c>
      <c r="V540" s="23">
        <v>1.1066666666666667</v>
      </c>
      <c r="W540" s="23">
        <v>1.1371666666666667</v>
      </c>
      <c r="X540" s="23">
        <v>1.1391833333333332</v>
      </c>
      <c r="Y540" s="23">
        <v>1.1391333333333333</v>
      </c>
      <c r="Z540" s="23">
        <v>1.3326666666666667</v>
      </c>
      <c r="AA540" s="23">
        <v>1.2270000000000001</v>
      </c>
      <c r="AB540" s="23">
        <v>1.1083333333333334</v>
      </c>
      <c r="AC540" s="23">
        <v>1.1666666666666667</v>
      </c>
      <c r="AD540" s="154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268</v>
      </c>
      <c r="C541" s="29"/>
      <c r="D541" s="11">
        <v>1.202388</v>
      </c>
      <c r="E541" s="11">
        <v>1.1036052542681514</v>
      </c>
      <c r="F541" s="11">
        <v>1.1276000000000002</v>
      </c>
      <c r="G541" s="11">
        <v>1.145</v>
      </c>
      <c r="H541" s="11">
        <v>1.0681</v>
      </c>
      <c r="I541" s="11">
        <v>1.1200000000000001</v>
      </c>
      <c r="J541" s="11">
        <v>1.113</v>
      </c>
      <c r="K541" s="11">
        <v>1.1150000000000002</v>
      </c>
      <c r="L541" s="11">
        <v>1.08</v>
      </c>
      <c r="M541" s="11">
        <v>1.1349999999999998</v>
      </c>
      <c r="N541" s="11">
        <v>1.0550000000000002</v>
      </c>
      <c r="O541" s="11">
        <v>1.07</v>
      </c>
      <c r="P541" s="11">
        <v>1.1100000000000001</v>
      </c>
      <c r="Q541" s="11">
        <v>1.1196565546117885</v>
      </c>
      <c r="R541" s="11">
        <v>1.125</v>
      </c>
      <c r="S541" s="11">
        <v>1</v>
      </c>
      <c r="T541" s="11">
        <v>1.1950000000000001</v>
      </c>
      <c r="U541" s="11">
        <v>1.1549999999999998</v>
      </c>
      <c r="V541" s="11">
        <v>1.105</v>
      </c>
      <c r="W541" s="11">
        <v>1.1345000000000001</v>
      </c>
      <c r="X541" s="11">
        <v>1.1374499999999999</v>
      </c>
      <c r="Y541" s="11">
        <v>1.1434</v>
      </c>
      <c r="Z541" s="11">
        <v>1.3224999999999998</v>
      </c>
      <c r="AA541" s="11">
        <v>1.2269999999999999</v>
      </c>
      <c r="AB541" s="11">
        <v>1.1200000000000001</v>
      </c>
      <c r="AC541" s="11">
        <v>1.17</v>
      </c>
      <c r="AD541" s="154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269</v>
      </c>
      <c r="C542" s="29"/>
      <c r="D542" s="24">
        <v>1.0561869834456346E-2</v>
      </c>
      <c r="E542" s="24">
        <v>2.1755265773274433E-2</v>
      </c>
      <c r="F542" s="24">
        <v>1.1783547852832758E-2</v>
      </c>
      <c r="G542" s="24">
        <v>2.0655911179772852E-2</v>
      </c>
      <c r="H542" s="24">
        <v>1.1190531712121633E-2</v>
      </c>
      <c r="I542" s="24">
        <v>8.3666002653407616E-3</v>
      </c>
      <c r="J542" s="24">
        <v>1.4244215200096749E-2</v>
      </c>
      <c r="K542" s="24">
        <v>1.8348478592697108E-2</v>
      </c>
      <c r="L542" s="24">
        <v>1.7511900715418277E-2</v>
      </c>
      <c r="M542" s="24">
        <v>2.1369760566432729E-2</v>
      </c>
      <c r="N542" s="24">
        <v>1.4719601443879758E-2</v>
      </c>
      <c r="O542" s="24">
        <v>2.1679483388678818E-2</v>
      </c>
      <c r="P542" s="24">
        <v>1.5055453054181565E-2</v>
      </c>
      <c r="Q542" s="24">
        <v>5.0143305936230856E-3</v>
      </c>
      <c r="R542" s="24">
        <v>3.3862466931200721E-2</v>
      </c>
      <c r="S542" s="24">
        <v>1.1690451944500148E-2</v>
      </c>
      <c r="T542" s="24">
        <v>2.7868739954771331E-2</v>
      </c>
      <c r="U542" s="24">
        <v>2.3166067138525346E-2</v>
      </c>
      <c r="V542" s="24">
        <v>1.8618986725025193E-2</v>
      </c>
      <c r="W542" s="24">
        <v>7.3869253865642172E-3</v>
      </c>
      <c r="X542" s="24">
        <v>1.0360968423205729E-2</v>
      </c>
      <c r="Y542" s="24">
        <v>1.4775069091773039E-2</v>
      </c>
      <c r="Z542" s="24">
        <v>4.3412747743798288E-2</v>
      </c>
      <c r="AA542" s="24">
        <v>9.0994505328618677E-3</v>
      </c>
      <c r="AB542" s="24">
        <v>5.4924190177613567E-2</v>
      </c>
      <c r="AC542" s="24">
        <v>1.0327955589886455E-2</v>
      </c>
      <c r="AD542" s="209"/>
      <c r="AE542" s="210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6"/>
    </row>
    <row r="543" spans="1:65">
      <c r="A543" s="30"/>
      <c r="B543" s="3" t="s">
        <v>87</v>
      </c>
      <c r="C543" s="29"/>
      <c r="D543" s="13">
        <v>8.7982441900686954E-3</v>
      </c>
      <c r="E543" s="13">
        <v>1.9822887070572889E-2</v>
      </c>
      <c r="F543" s="13">
        <v>1.0469611597363624E-2</v>
      </c>
      <c r="G543" s="13">
        <v>1.8013876028871674E-2</v>
      </c>
      <c r="H543" s="13">
        <v>1.0461373947949548E-2</v>
      </c>
      <c r="I543" s="13">
        <v>7.5036773680186184E-3</v>
      </c>
      <c r="J543" s="13">
        <v>1.2762299520746114E-2</v>
      </c>
      <c r="K543" s="13">
        <v>1.6505378044405196E-2</v>
      </c>
      <c r="L543" s="13">
        <v>1.6315435449147462E-2</v>
      </c>
      <c r="M543" s="13">
        <v>1.8939226499054121E-2</v>
      </c>
      <c r="N543" s="13">
        <v>1.3908284828862763E-2</v>
      </c>
      <c r="O543" s="13">
        <v>2.0166961291794249E-2</v>
      </c>
      <c r="P543" s="13">
        <v>1.3604325048959245E-2</v>
      </c>
      <c r="Q543" s="13">
        <v>4.4824060634128075E-3</v>
      </c>
      <c r="R543" s="13">
        <v>3.0055444021775787E-2</v>
      </c>
      <c r="S543" s="13">
        <v>1.1709968558764758E-2</v>
      </c>
      <c r="T543" s="13">
        <v>2.3386355206801119E-2</v>
      </c>
      <c r="U543" s="13">
        <v>2.0115253665868606E-2</v>
      </c>
      <c r="V543" s="13">
        <v>1.6824385594902284E-2</v>
      </c>
      <c r="W543" s="13">
        <v>6.4959039014195084E-3</v>
      </c>
      <c r="X543" s="13">
        <v>9.0950842766359501E-3</v>
      </c>
      <c r="Y543" s="13">
        <v>1.2970447496728248E-2</v>
      </c>
      <c r="Z543" s="13">
        <v>3.2575848732214821E-2</v>
      </c>
      <c r="AA543" s="13">
        <v>7.4160151042069007E-3</v>
      </c>
      <c r="AB543" s="13">
        <v>4.9555660310628781E-2</v>
      </c>
      <c r="AC543" s="13">
        <v>8.8525333627598179E-3</v>
      </c>
      <c r="AD543" s="154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270</v>
      </c>
      <c r="C544" s="29"/>
      <c r="D544" s="13">
        <v>7.220205257134249E-2</v>
      </c>
      <c r="E544" s="13">
        <v>-1.9766995444806645E-2</v>
      </c>
      <c r="F544" s="13">
        <v>5.2575281386058048E-3</v>
      </c>
      <c r="G544" s="13">
        <v>2.4162860002015396E-2</v>
      </c>
      <c r="H544" s="13">
        <v>-4.4581094758003648E-2</v>
      </c>
      <c r="I544" s="13">
        <v>-4.1207073526914328E-3</v>
      </c>
      <c r="J544" s="13">
        <v>-3.1233394512361068E-3</v>
      </c>
      <c r="K544" s="13">
        <v>-7.0979249689765433E-3</v>
      </c>
      <c r="L544" s="13">
        <v>-4.1335927556253038E-2</v>
      </c>
      <c r="M544" s="13">
        <v>7.788163112448121E-3</v>
      </c>
      <c r="N544" s="13">
        <v>-5.4733406829535314E-2</v>
      </c>
      <c r="O544" s="13">
        <v>-3.984731874811076E-2</v>
      </c>
      <c r="P544" s="13">
        <v>-1.1563751393403821E-2</v>
      </c>
      <c r="Q544" s="13">
        <v>-8.4330830272794088E-4</v>
      </c>
      <c r="R544" s="13">
        <v>6.2995543043056212E-3</v>
      </c>
      <c r="S544" s="13">
        <v>-0.10832332392266419</v>
      </c>
      <c r="T544" s="13">
        <v>6.4355297821861779E-2</v>
      </c>
      <c r="U544" s="13">
        <v>2.8628686426442673E-2</v>
      </c>
      <c r="V544" s="13">
        <v>-1.1563751393403821E-2</v>
      </c>
      <c r="W544" s="13">
        <v>1.5677789795603303E-2</v>
      </c>
      <c r="X544" s="13">
        <v>1.747900645345557E-2</v>
      </c>
      <c r="Y544" s="13">
        <v>1.7434348189211413E-2</v>
      </c>
      <c r="Z544" s="13">
        <v>0.19029160299071424</v>
      </c>
      <c r="AA544" s="13">
        <v>9.5913804554482063E-2</v>
      </c>
      <c r="AB544" s="13">
        <v>-1.0075142585261321E-2</v>
      </c>
      <c r="AC544" s="13">
        <v>4.2026165699724949E-2</v>
      </c>
      <c r="AD544" s="154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271</v>
      </c>
      <c r="C545" s="47"/>
      <c r="D545" s="45">
        <v>2.54</v>
      </c>
      <c r="E545" s="45">
        <v>0.8</v>
      </c>
      <c r="F545" s="45">
        <v>0.11</v>
      </c>
      <c r="G545" s="45">
        <v>0.8</v>
      </c>
      <c r="H545" s="45">
        <v>1.69</v>
      </c>
      <c r="I545" s="45">
        <v>0.23</v>
      </c>
      <c r="J545" s="45">
        <v>0.19</v>
      </c>
      <c r="K545" s="45">
        <v>0.34</v>
      </c>
      <c r="L545" s="45">
        <v>1.58</v>
      </c>
      <c r="M545" s="45">
        <v>0.2</v>
      </c>
      <c r="N545" s="45">
        <v>2.06</v>
      </c>
      <c r="O545" s="45">
        <v>1.52</v>
      </c>
      <c r="P545" s="45">
        <v>0.5</v>
      </c>
      <c r="Q545" s="45">
        <v>0.11</v>
      </c>
      <c r="R545" s="45">
        <v>0.15</v>
      </c>
      <c r="S545" s="45">
        <v>4</v>
      </c>
      <c r="T545" s="45">
        <v>2.25</v>
      </c>
      <c r="U545" s="45">
        <v>0.96</v>
      </c>
      <c r="V545" s="45">
        <v>0.5</v>
      </c>
      <c r="W545" s="45">
        <v>0.49</v>
      </c>
      <c r="X545" s="45">
        <v>0.55000000000000004</v>
      </c>
      <c r="Y545" s="45">
        <v>0.55000000000000004</v>
      </c>
      <c r="Z545" s="45">
        <v>6.81</v>
      </c>
      <c r="AA545" s="45">
        <v>3.4</v>
      </c>
      <c r="AB545" s="45">
        <v>0.44</v>
      </c>
      <c r="AC545" s="45">
        <v>1.44</v>
      </c>
      <c r="AD545" s="154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BM546" s="55"/>
    </row>
    <row r="547" spans="1:65" ht="15">
      <c r="B547" s="8" t="s">
        <v>523</v>
      </c>
      <c r="BM547" s="28" t="s">
        <v>67</v>
      </c>
    </row>
    <row r="548" spans="1:65" ht="15">
      <c r="A548" s="25" t="s">
        <v>56</v>
      </c>
      <c r="B548" s="18" t="s">
        <v>110</v>
      </c>
      <c r="C548" s="15" t="s">
        <v>111</v>
      </c>
      <c r="D548" s="16" t="s">
        <v>227</v>
      </c>
      <c r="E548" s="17" t="s">
        <v>227</v>
      </c>
      <c r="F548" s="17" t="s">
        <v>227</v>
      </c>
      <c r="G548" s="17" t="s">
        <v>227</v>
      </c>
      <c r="H548" s="17" t="s">
        <v>227</v>
      </c>
      <c r="I548" s="17" t="s">
        <v>227</v>
      </c>
      <c r="J548" s="17" t="s">
        <v>227</v>
      </c>
      <c r="K548" s="17" t="s">
        <v>227</v>
      </c>
      <c r="L548" s="17" t="s">
        <v>227</v>
      </c>
      <c r="M548" s="17" t="s">
        <v>227</v>
      </c>
      <c r="N548" s="17" t="s">
        <v>227</v>
      </c>
      <c r="O548" s="17" t="s">
        <v>227</v>
      </c>
      <c r="P548" s="17" t="s">
        <v>227</v>
      </c>
      <c r="Q548" s="17" t="s">
        <v>227</v>
      </c>
      <c r="R548" s="17" t="s">
        <v>227</v>
      </c>
      <c r="S548" s="17" t="s">
        <v>227</v>
      </c>
      <c r="T548" s="17" t="s">
        <v>227</v>
      </c>
      <c r="U548" s="17" t="s">
        <v>227</v>
      </c>
      <c r="V548" s="17" t="s">
        <v>227</v>
      </c>
      <c r="W548" s="17" t="s">
        <v>227</v>
      </c>
      <c r="X548" s="17" t="s">
        <v>227</v>
      </c>
      <c r="Y548" s="17" t="s">
        <v>227</v>
      </c>
      <c r="Z548" s="17" t="s">
        <v>227</v>
      </c>
      <c r="AA548" s="17" t="s">
        <v>227</v>
      </c>
      <c r="AB548" s="17" t="s">
        <v>227</v>
      </c>
      <c r="AC548" s="154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228</v>
      </c>
      <c r="C549" s="9" t="s">
        <v>228</v>
      </c>
      <c r="D549" s="152" t="s">
        <v>232</v>
      </c>
      <c r="E549" s="153" t="s">
        <v>233</v>
      </c>
      <c r="F549" s="153" t="s">
        <v>237</v>
      </c>
      <c r="G549" s="153" t="s">
        <v>238</v>
      </c>
      <c r="H549" s="153" t="s">
        <v>239</v>
      </c>
      <c r="I549" s="153" t="s">
        <v>240</v>
      </c>
      <c r="J549" s="153" t="s">
        <v>241</v>
      </c>
      <c r="K549" s="153" t="s">
        <v>242</v>
      </c>
      <c r="L549" s="153" t="s">
        <v>243</v>
      </c>
      <c r="M549" s="153" t="s">
        <v>244</v>
      </c>
      <c r="N549" s="153" t="s">
        <v>245</v>
      </c>
      <c r="O549" s="153" t="s">
        <v>246</v>
      </c>
      <c r="P549" s="153" t="s">
        <v>247</v>
      </c>
      <c r="Q549" s="153" t="s">
        <v>248</v>
      </c>
      <c r="R549" s="153" t="s">
        <v>249</v>
      </c>
      <c r="S549" s="153" t="s">
        <v>250</v>
      </c>
      <c r="T549" s="153" t="s">
        <v>251</v>
      </c>
      <c r="U549" s="153" t="s">
        <v>252</v>
      </c>
      <c r="V549" s="153" t="s">
        <v>253</v>
      </c>
      <c r="W549" s="153" t="s">
        <v>254</v>
      </c>
      <c r="X549" s="153" t="s">
        <v>255</v>
      </c>
      <c r="Y549" s="153" t="s">
        <v>256</v>
      </c>
      <c r="Z549" s="153" t="s">
        <v>257</v>
      </c>
      <c r="AA549" s="153" t="s">
        <v>259</v>
      </c>
      <c r="AB549" s="153" t="s">
        <v>260</v>
      </c>
      <c r="AC549" s="154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302</v>
      </c>
      <c r="E550" s="11" t="s">
        <v>114</v>
      </c>
      <c r="F550" s="11" t="s">
        <v>303</v>
      </c>
      <c r="G550" s="11" t="s">
        <v>114</v>
      </c>
      <c r="H550" s="11" t="s">
        <v>114</v>
      </c>
      <c r="I550" s="11" t="s">
        <v>303</v>
      </c>
      <c r="J550" s="11" t="s">
        <v>302</v>
      </c>
      <c r="K550" s="11" t="s">
        <v>303</v>
      </c>
      <c r="L550" s="11" t="s">
        <v>303</v>
      </c>
      <c r="M550" s="11" t="s">
        <v>303</v>
      </c>
      <c r="N550" s="11" t="s">
        <v>303</v>
      </c>
      <c r="O550" s="11" t="s">
        <v>303</v>
      </c>
      <c r="P550" s="11" t="s">
        <v>114</v>
      </c>
      <c r="Q550" s="11" t="s">
        <v>303</v>
      </c>
      <c r="R550" s="11" t="s">
        <v>303</v>
      </c>
      <c r="S550" s="11" t="s">
        <v>114</v>
      </c>
      <c r="T550" s="11" t="s">
        <v>303</v>
      </c>
      <c r="U550" s="11" t="s">
        <v>302</v>
      </c>
      <c r="V550" s="11" t="s">
        <v>303</v>
      </c>
      <c r="W550" s="11" t="s">
        <v>114</v>
      </c>
      <c r="X550" s="11" t="s">
        <v>302</v>
      </c>
      <c r="Y550" s="11" t="s">
        <v>303</v>
      </c>
      <c r="Z550" s="11" t="s">
        <v>303</v>
      </c>
      <c r="AA550" s="11" t="s">
        <v>302</v>
      </c>
      <c r="AB550" s="11" t="s">
        <v>303</v>
      </c>
      <c r="AC550" s="154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154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12">
        <v>3.8729006614790874E-2</v>
      </c>
      <c r="E552" s="212">
        <v>4.0599999999999997E-2</v>
      </c>
      <c r="F552" s="212">
        <v>4.1399999999999999E-2</v>
      </c>
      <c r="G552" s="211">
        <v>5.8100000000000006E-2</v>
      </c>
      <c r="H552" s="211">
        <v>4.4900000000000002E-2</v>
      </c>
      <c r="I552" s="212">
        <v>3.73E-2</v>
      </c>
      <c r="J552" s="212">
        <v>0.04</v>
      </c>
      <c r="K552" s="212">
        <v>3.9300000000000002E-2</v>
      </c>
      <c r="L552" s="212">
        <v>4.1300000000000003E-2</v>
      </c>
      <c r="M552" s="212">
        <v>3.8800000000000001E-2</v>
      </c>
      <c r="N552" s="212">
        <v>4.02E-2</v>
      </c>
      <c r="O552" s="212">
        <v>4.02E-2</v>
      </c>
      <c r="P552" s="212">
        <v>4.0724550082803374E-2</v>
      </c>
      <c r="Q552" s="211">
        <v>5.0299999999999997E-2</v>
      </c>
      <c r="R552" s="212">
        <v>3.85E-2</v>
      </c>
      <c r="S552" s="212">
        <v>3.78E-2</v>
      </c>
      <c r="T552" s="212">
        <v>3.9800000000000002E-2</v>
      </c>
      <c r="U552" s="213">
        <v>4.1800000000000004E-2</v>
      </c>
      <c r="V552" s="212">
        <v>3.9300000000000002E-2</v>
      </c>
      <c r="W552" s="212">
        <v>4.1599999999999998E-2</v>
      </c>
      <c r="X552" s="213">
        <v>4.5399999999999996E-2</v>
      </c>
      <c r="Y552" s="211">
        <v>2.8454E-2</v>
      </c>
      <c r="Z552" s="212">
        <v>3.9E-2</v>
      </c>
      <c r="AA552" s="211">
        <v>5.2600000000000001E-2</v>
      </c>
      <c r="AB552" s="212">
        <v>0.04</v>
      </c>
      <c r="AC552" s="209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214">
        <v>1</v>
      </c>
    </row>
    <row r="553" spans="1:65">
      <c r="A553" s="30"/>
      <c r="B553" s="19">
        <v>1</v>
      </c>
      <c r="C553" s="9">
        <v>2</v>
      </c>
      <c r="D553" s="24">
        <v>3.9280806196767284E-2</v>
      </c>
      <c r="E553" s="24">
        <v>4.0399999999999998E-2</v>
      </c>
      <c r="F553" s="24">
        <v>4.0299999999999996E-2</v>
      </c>
      <c r="G553" s="215">
        <v>6.0299999999999999E-2</v>
      </c>
      <c r="H553" s="215">
        <v>4.41E-2</v>
      </c>
      <c r="I553" s="24">
        <v>3.7100000000000001E-2</v>
      </c>
      <c r="J553" s="24">
        <v>3.8600000000000002E-2</v>
      </c>
      <c r="K553" s="24">
        <v>3.8400000000000004E-2</v>
      </c>
      <c r="L553" s="24">
        <v>4.1500000000000002E-2</v>
      </c>
      <c r="M553" s="24">
        <v>3.78E-2</v>
      </c>
      <c r="N553" s="24">
        <v>3.9300000000000002E-2</v>
      </c>
      <c r="O553" s="24">
        <v>3.9899999999999998E-2</v>
      </c>
      <c r="P553" s="24">
        <v>3.9116409225153963E-2</v>
      </c>
      <c r="Q553" s="215">
        <v>4.8599999999999997E-2</v>
      </c>
      <c r="R553" s="24">
        <v>3.7199999999999997E-2</v>
      </c>
      <c r="S553" s="24">
        <v>3.95E-2</v>
      </c>
      <c r="T553" s="24">
        <v>4.0499999999999994E-2</v>
      </c>
      <c r="U553" s="24">
        <v>4.0299999999999996E-2</v>
      </c>
      <c r="V553" s="24">
        <v>3.9300000000000002E-2</v>
      </c>
      <c r="W553" s="24">
        <v>4.1300000000000003E-2</v>
      </c>
      <c r="X553" s="24">
        <v>4.19E-2</v>
      </c>
      <c r="Y553" s="215">
        <v>2.8585000000000003E-2</v>
      </c>
      <c r="Z553" s="24">
        <v>3.9E-2</v>
      </c>
      <c r="AA553" s="215">
        <v>4.9799999999999997E-2</v>
      </c>
      <c r="AB553" s="24">
        <v>0.04</v>
      </c>
      <c r="AC553" s="209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214">
        <v>27</v>
      </c>
    </row>
    <row r="554" spans="1:65">
      <c r="A554" s="30"/>
      <c r="B554" s="19">
        <v>1</v>
      </c>
      <c r="C554" s="9">
        <v>3</v>
      </c>
      <c r="D554" s="24">
        <v>3.977699983261717E-2</v>
      </c>
      <c r="E554" s="24">
        <v>4.1100000000000005E-2</v>
      </c>
      <c r="F554" s="24">
        <v>4.0299999999999996E-2</v>
      </c>
      <c r="G554" s="215">
        <v>5.7299999999999997E-2</v>
      </c>
      <c r="H554" s="215">
        <v>4.4499999999999998E-2</v>
      </c>
      <c r="I554" s="24">
        <v>3.6900000000000002E-2</v>
      </c>
      <c r="J554" s="24">
        <v>3.8900000000000004E-2</v>
      </c>
      <c r="K554" s="24">
        <v>3.78E-2</v>
      </c>
      <c r="L554" s="24">
        <v>4.07E-2</v>
      </c>
      <c r="M554" s="24">
        <v>3.7900000000000003E-2</v>
      </c>
      <c r="N554" s="24">
        <v>3.9199999999999999E-2</v>
      </c>
      <c r="O554" s="24">
        <v>4.1000000000000002E-2</v>
      </c>
      <c r="P554" s="24">
        <v>4.0753563682608011E-2</v>
      </c>
      <c r="Q554" s="215">
        <v>4.9700000000000008E-2</v>
      </c>
      <c r="R554" s="24">
        <v>3.8699999999999998E-2</v>
      </c>
      <c r="S554" s="24">
        <v>3.9800000000000002E-2</v>
      </c>
      <c r="T554" s="24">
        <v>4.1000000000000002E-2</v>
      </c>
      <c r="U554" s="24">
        <v>4.0599999999999997E-2</v>
      </c>
      <c r="V554" s="24">
        <v>3.9199999999999999E-2</v>
      </c>
      <c r="W554" s="24">
        <v>4.24E-2</v>
      </c>
      <c r="X554" s="24">
        <v>4.2299999999999997E-2</v>
      </c>
      <c r="Y554" s="215">
        <v>2.9670999999999999E-2</v>
      </c>
      <c r="Z554" s="24">
        <v>3.9E-2</v>
      </c>
      <c r="AA554" s="215">
        <v>5.5900000000000005E-2</v>
      </c>
      <c r="AB554" s="24">
        <v>0.04</v>
      </c>
      <c r="AC554" s="209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14">
        <v>16</v>
      </c>
    </row>
    <row r="555" spans="1:65">
      <c r="A555" s="30"/>
      <c r="B555" s="19">
        <v>1</v>
      </c>
      <c r="C555" s="9">
        <v>4</v>
      </c>
      <c r="D555" s="24">
        <v>4.0611520898971208E-2</v>
      </c>
      <c r="E555" s="24">
        <v>4.19E-2</v>
      </c>
      <c r="F555" s="24">
        <v>4.02E-2</v>
      </c>
      <c r="G555" s="215">
        <v>0.06</v>
      </c>
      <c r="H555" s="215">
        <v>4.4299999999999999E-2</v>
      </c>
      <c r="I555" s="24">
        <v>3.6499999999999998E-2</v>
      </c>
      <c r="J555" s="24">
        <v>3.9300000000000002E-2</v>
      </c>
      <c r="K555" s="24">
        <v>3.9199999999999999E-2</v>
      </c>
      <c r="L555" s="24">
        <v>4.0299999999999996E-2</v>
      </c>
      <c r="M555" s="24">
        <v>3.9399999999999998E-2</v>
      </c>
      <c r="N555" s="24">
        <v>4.0399999999999998E-2</v>
      </c>
      <c r="O555" s="24">
        <v>4.0299999999999996E-2</v>
      </c>
      <c r="P555" s="24">
        <v>3.9953117821821968E-2</v>
      </c>
      <c r="Q555" s="215">
        <v>4.0399999999999998E-2</v>
      </c>
      <c r="R555" s="24">
        <v>3.61E-2</v>
      </c>
      <c r="S555" s="24">
        <v>3.95E-2</v>
      </c>
      <c r="T555" s="24">
        <v>4.02E-2</v>
      </c>
      <c r="U555" s="24">
        <v>4.0499999999999994E-2</v>
      </c>
      <c r="V555" s="24">
        <v>3.9300000000000002E-2</v>
      </c>
      <c r="W555" s="24">
        <v>4.2099999999999999E-2</v>
      </c>
      <c r="X555" s="24">
        <v>4.2000000000000003E-2</v>
      </c>
      <c r="Y555" s="215">
        <v>2.8286000000000002E-2</v>
      </c>
      <c r="Z555" s="24">
        <v>3.9E-2</v>
      </c>
      <c r="AA555" s="215">
        <v>5.1900000000000002E-2</v>
      </c>
      <c r="AB555" s="24">
        <v>0.04</v>
      </c>
      <c r="AC555" s="209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4">
        <v>3.9789322149611769E-2</v>
      </c>
    </row>
    <row r="556" spans="1:65">
      <c r="A556" s="30"/>
      <c r="B556" s="19">
        <v>1</v>
      </c>
      <c r="C556" s="9">
        <v>5</v>
      </c>
      <c r="D556" s="24">
        <v>3.9991546271177146E-2</v>
      </c>
      <c r="E556" s="24">
        <v>4.1000000000000002E-2</v>
      </c>
      <c r="F556" s="24">
        <v>4.2299999999999997E-2</v>
      </c>
      <c r="G556" s="215">
        <v>5.3999999999999999E-2</v>
      </c>
      <c r="H556" s="215">
        <v>4.3700000000000003E-2</v>
      </c>
      <c r="I556" s="24">
        <v>3.6699999999999997E-2</v>
      </c>
      <c r="J556" s="216">
        <v>4.3900000000000002E-2</v>
      </c>
      <c r="K556" s="24">
        <v>3.9599999999999996E-2</v>
      </c>
      <c r="L556" s="24">
        <v>4.1800000000000004E-2</v>
      </c>
      <c r="M556" s="24">
        <v>3.8200000000000005E-2</v>
      </c>
      <c r="N556" s="24">
        <v>3.9199999999999999E-2</v>
      </c>
      <c r="O556" s="24">
        <v>3.9699999999999999E-2</v>
      </c>
      <c r="P556" s="24">
        <v>3.9642245871302099E-2</v>
      </c>
      <c r="Q556" s="215">
        <v>4.4400000000000002E-2</v>
      </c>
      <c r="R556" s="24">
        <v>3.7100000000000001E-2</v>
      </c>
      <c r="S556" s="24">
        <v>3.8400000000000004E-2</v>
      </c>
      <c r="T556" s="216">
        <v>3.85E-2</v>
      </c>
      <c r="U556" s="24">
        <v>0.04</v>
      </c>
      <c r="V556" s="24">
        <v>3.9800000000000002E-2</v>
      </c>
      <c r="W556" s="24">
        <v>4.19E-2</v>
      </c>
      <c r="X556" s="24">
        <v>4.1200000000000001E-2</v>
      </c>
      <c r="Y556" s="215">
        <v>2.7715E-2</v>
      </c>
      <c r="Z556" s="24">
        <v>3.9E-2</v>
      </c>
      <c r="AA556" s="215">
        <v>5.3600000000000002E-2</v>
      </c>
      <c r="AB556" s="24">
        <v>0.04</v>
      </c>
      <c r="AC556" s="209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4">
        <v>42</v>
      </c>
    </row>
    <row r="557" spans="1:65">
      <c r="A557" s="30"/>
      <c r="B557" s="19">
        <v>1</v>
      </c>
      <c r="C557" s="9">
        <v>6</v>
      </c>
      <c r="D557" s="24">
        <v>4.0353021613157028E-2</v>
      </c>
      <c r="E557" s="24">
        <v>4.1700000000000001E-2</v>
      </c>
      <c r="F557" s="24">
        <v>4.1300000000000003E-2</v>
      </c>
      <c r="G557" s="215">
        <v>5.2999999999999999E-2</v>
      </c>
      <c r="H557" s="215">
        <v>4.3900000000000002E-2</v>
      </c>
      <c r="I557" s="24">
        <v>3.7399999999999996E-2</v>
      </c>
      <c r="J557" s="24">
        <v>4.02E-2</v>
      </c>
      <c r="K557" s="24">
        <v>3.9100000000000003E-2</v>
      </c>
      <c r="L557" s="24">
        <v>4.2000000000000003E-2</v>
      </c>
      <c r="M557" s="24">
        <v>3.9100000000000003E-2</v>
      </c>
      <c r="N557" s="24">
        <v>3.8900000000000004E-2</v>
      </c>
      <c r="O557" s="24">
        <v>4.0399999999999998E-2</v>
      </c>
      <c r="P557" s="24">
        <v>3.9528769842242184E-2</v>
      </c>
      <c r="Q557" s="215">
        <v>4.4000000000000004E-2</v>
      </c>
      <c r="R557" s="24">
        <v>3.7900000000000003E-2</v>
      </c>
      <c r="S557" s="24">
        <v>3.8800000000000001E-2</v>
      </c>
      <c r="T557" s="24">
        <v>4.0599999999999997E-2</v>
      </c>
      <c r="U557" s="24">
        <v>4.02E-2</v>
      </c>
      <c r="V557" s="24">
        <v>3.9800000000000002E-2</v>
      </c>
      <c r="W557" s="24">
        <v>4.1800000000000004E-2</v>
      </c>
      <c r="X557" s="24">
        <v>4.1500000000000002E-2</v>
      </c>
      <c r="Y557" s="24"/>
      <c r="Z557" s="24">
        <v>3.9E-2</v>
      </c>
      <c r="AA557" s="215">
        <v>5.45E-2</v>
      </c>
      <c r="AB557" s="24">
        <v>0.04</v>
      </c>
      <c r="AC557" s="209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56"/>
    </row>
    <row r="558" spans="1:65">
      <c r="A558" s="30"/>
      <c r="B558" s="20" t="s">
        <v>267</v>
      </c>
      <c r="C558" s="12"/>
      <c r="D558" s="217">
        <v>3.9790483571246787E-2</v>
      </c>
      <c r="E558" s="217">
        <v>4.1116666666666662E-2</v>
      </c>
      <c r="F558" s="217">
        <v>4.0966666666666672E-2</v>
      </c>
      <c r="G558" s="217">
        <v>5.711666666666667E-2</v>
      </c>
      <c r="H558" s="217">
        <v>4.423333333333334E-2</v>
      </c>
      <c r="I558" s="217">
        <v>3.6983333333333333E-2</v>
      </c>
      <c r="J558" s="217">
        <v>4.0149999999999998E-2</v>
      </c>
      <c r="K558" s="217">
        <v>3.8899999999999997E-2</v>
      </c>
      <c r="L558" s="217">
        <v>4.1266666666666667E-2</v>
      </c>
      <c r="M558" s="217">
        <v>3.8533333333333336E-2</v>
      </c>
      <c r="N558" s="217">
        <v>3.953333333333333E-2</v>
      </c>
      <c r="O558" s="217">
        <v>4.0250000000000001E-2</v>
      </c>
      <c r="P558" s="217">
        <v>3.9953109420988599E-2</v>
      </c>
      <c r="Q558" s="217">
        <v>4.6233333333333328E-2</v>
      </c>
      <c r="R558" s="217">
        <v>3.758333333333333E-2</v>
      </c>
      <c r="S558" s="217">
        <v>3.896666666666667E-2</v>
      </c>
      <c r="T558" s="217">
        <v>4.0099999999999997E-2</v>
      </c>
      <c r="U558" s="217">
        <v>4.0566666666666668E-2</v>
      </c>
      <c r="V558" s="217">
        <v>3.9450000000000006E-2</v>
      </c>
      <c r="W558" s="217">
        <v>4.1849999999999998E-2</v>
      </c>
      <c r="X558" s="217">
        <v>4.2383333333333328E-2</v>
      </c>
      <c r="Y558" s="217">
        <v>2.85422E-2</v>
      </c>
      <c r="Z558" s="217">
        <v>3.9E-2</v>
      </c>
      <c r="AA558" s="217">
        <v>5.3049999999999993E-2</v>
      </c>
      <c r="AB558" s="217">
        <v>0.04</v>
      </c>
      <c r="AC558" s="209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56"/>
    </row>
    <row r="559" spans="1:65">
      <c r="A559" s="30"/>
      <c r="B559" s="3" t="s">
        <v>268</v>
      </c>
      <c r="C559" s="29"/>
      <c r="D559" s="24">
        <v>3.9884273051897158E-2</v>
      </c>
      <c r="E559" s="24">
        <v>4.1050000000000003E-2</v>
      </c>
      <c r="F559" s="24">
        <v>4.0800000000000003E-2</v>
      </c>
      <c r="G559" s="24">
        <v>5.7700000000000001E-2</v>
      </c>
      <c r="H559" s="24">
        <v>4.4200000000000003E-2</v>
      </c>
      <c r="I559" s="24">
        <v>3.7000000000000005E-2</v>
      </c>
      <c r="J559" s="24">
        <v>3.9650000000000005E-2</v>
      </c>
      <c r="K559" s="24">
        <v>3.9150000000000004E-2</v>
      </c>
      <c r="L559" s="24">
        <v>4.1400000000000006E-2</v>
      </c>
      <c r="M559" s="24">
        <v>3.8500000000000006E-2</v>
      </c>
      <c r="N559" s="24">
        <v>3.925E-2</v>
      </c>
      <c r="O559" s="24">
        <v>4.0249999999999994E-2</v>
      </c>
      <c r="P559" s="24">
        <v>3.979768184656203E-2</v>
      </c>
      <c r="Q559" s="24">
        <v>4.65E-2</v>
      </c>
      <c r="R559" s="24">
        <v>3.755E-2</v>
      </c>
      <c r="S559" s="24">
        <v>3.9150000000000004E-2</v>
      </c>
      <c r="T559" s="24">
        <v>4.0349999999999997E-2</v>
      </c>
      <c r="U559" s="24">
        <v>4.0399999999999991E-2</v>
      </c>
      <c r="V559" s="24">
        <v>3.9300000000000002E-2</v>
      </c>
      <c r="W559" s="24">
        <v>4.1849999999999998E-2</v>
      </c>
      <c r="X559" s="24">
        <v>4.1950000000000001E-2</v>
      </c>
      <c r="Y559" s="24">
        <v>2.8454E-2</v>
      </c>
      <c r="Z559" s="24">
        <v>3.9E-2</v>
      </c>
      <c r="AA559" s="24">
        <v>5.3100000000000001E-2</v>
      </c>
      <c r="AB559" s="24">
        <v>0.04</v>
      </c>
      <c r="AC559" s="209"/>
      <c r="AD559" s="210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56"/>
    </row>
    <row r="560" spans="1:65">
      <c r="A560" s="30"/>
      <c r="B560" s="3" t="s">
        <v>269</v>
      </c>
      <c r="C560" s="29"/>
      <c r="D560" s="24">
        <v>6.9536518718828753E-4</v>
      </c>
      <c r="E560" s="24">
        <v>5.9132619311735857E-4</v>
      </c>
      <c r="F560" s="24">
        <v>8.4301047838485847E-4</v>
      </c>
      <c r="G560" s="24">
        <v>3.036719721453837E-3</v>
      </c>
      <c r="H560" s="24">
        <v>4.3204937989385687E-4</v>
      </c>
      <c r="I560" s="24">
        <v>3.4880749227427264E-4</v>
      </c>
      <c r="J560" s="24">
        <v>1.9377822375076096E-3</v>
      </c>
      <c r="K560" s="24">
        <v>6.6932802122725928E-4</v>
      </c>
      <c r="L560" s="24">
        <v>6.5319726474218358E-4</v>
      </c>
      <c r="M560" s="24">
        <v>6.6231915770772099E-4</v>
      </c>
      <c r="N560" s="24">
        <v>6.1210020966069372E-4</v>
      </c>
      <c r="O560" s="24">
        <v>4.505552130427533E-4</v>
      </c>
      <c r="P560" s="24">
        <v>6.6522404677530473E-4</v>
      </c>
      <c r="Q560" s="24">
        <v>3.9123735336323226E-3</v>
      </c>
      <c r="R560" s="24">
        <v>9.7655858332547894E-4</v>
      </c>
      <c r="S560" s="24">
        <v>7.7114633284913346E-4</v>
      </c>
      <c r="T560" s="24">
        <v>8.8090862182180923E-4</v>
      </c>
      <c r="U560" s="24">
        <v>6.4083279150389067E-4</v>
      </c>
      <c r="V560" s="24">
        <v>2.7386127875258381E-4</v>
      </c>
      <c r="W560" s="24">
        <v>3.8340579025361533E-4</v>
      </c>
      <c r="X560" s="24">
        <v>1.5276343367005927E-3</v>
      </c>
      <c r="Y560" s="24">
        <v>7.1303905923869235E-4</v>
      </c>
      <c r="Z560" s="24">
        <v>0</v>
      </c>
      <c r="AA560" s="24">
        <v>2.1267345861672557E-3</v>
      </c>
      <c r="AB560" s="24">
        <v>0</v>
      </c>
      <c r="AC560" s="209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6"/>
    </row>
    <row r="561" spans="1:65">
      <c r="A561" s="30"/>
      <c r="B561" s="3" t="s">
        <v>87</v>
      </c>
      <c r="C561" s="29"/>
      <c r="D561" s="13">
        <v>1.7475665656166317E-2</v>
      </c>
      <c r="E561" s="13">
        <v>1.4381666634390562E-2</v>
      </c>
      <c r="F561" s="13">
        <v>2.0577961229898901E-2</v>
      </c>
      <c r="G561" s="13">
        <v>5.3166963316962419E-2</v>
      </c>
      <c r="H561" s="13">
        <v>9.7675067044579542E-3</v>
      </c>
      <c r="I561" s="13">
        <v>9.4314779344102564E-3</v>
      </c>
      <c r="J561" s="13">
        <v>4.8263567559342704E-2</v>
      </c>
      <c r="K561" s="13">
        <v>1.720637586702466E-2</v>
      </c>
      <c r="L561" s="13">
        <v>1.5828689775658728E-2</v>
      </c>
      <c r="M561" s="13">
        <v>1.7188213435321478E-2</v>
      </c>
      <c r="N561" s="13">
        <v>1.5483141896982137E-2</v>
      </c>
      <c r="O561" s="13">
        <v>1.119391833646592E-2</v>
      </c>
      <c r="P561" s="13">
        <v>1.6650119512996955E-2</v>
      </c>
      <c r="Q561" s="13">
        <v>8.4622354728889473E-2</v>
      </c>
      <c r="R561" s="13">
        <v>2.5983820398904098E-2</v>
      </c>
      <c r="S561" s="13">
        <v>1.9789897335734819E-2</v>
      </c>
      <c r="T561" s="13">
        <v>2.1967796055406715E-2</v>
      </c>
      <c r="U561" s="13">
        <v>1.5797028549808315E-2</v>
      </c>
      <c r="V561" s="13">
        <v>6.9419842522834927E-3</v>
      </c>
      <c r="W561" s="13">
        <v>9.1614286798952296E-3</v>
      </c>
      <c r="X561" s="13">
        <v>3.6043279670481938E-2</v>
      </c>
      <c r="Y561" s="13">
        <v>2.4981923581177776E-2</v>
      </c>
      <c r="Z561" s="13">
        <v>0</v>
      </c>
      <c r="AA561" s="13">
        <v>4.0089247618609915E-2</v>
      </c>
      <c r="AB561" s="13">
        <v>0</v>
      </c>
      <c r="AC561" s="154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270</v>
      </c>
      <c r="C562" s="29"/>
      <c r="D562" s="13">
        <v>2.918927924056014E-5</v>
      </c>
      <c r="E562" s="13">
        <v>3.3359314643862215E-2</v>
      </c>
      <c r="F562" s="13">
        <v>2.9589459016868158E-2</v>
      </c>
      <c r="G562" s="13">
        <v>0.4354772481899134</v>
      </c>
      <c r="H562" s="13">
        <v>0.11168853711585358</v>
      </c>
      <c r="I562" s="13">
        <v>-7.0521151522200953E-2</v>
      </c>
      <c r="J562" s="13">
        <v>9.0646894921215804E-3</v>
      </c>
      <c r="K562" s="13">
        <v>-2.2350774066163592E-2</v>
      </c>
      <c r="L562" s="13">
        <v>3.7129170270856493E-2</v>
      </c>
      <c r="M562" s="13">
        <v>-3.1565976709927113E-2</v>
      </c>
      <c r="N562" s="13">
        <v>-6.4336058632991078E-3</v>
      </c>
      <c r="O562" s="13">
        <v>1.1577926576784581E-2</v>
      </c>
      <c r="P562" s="13">
        <v>4.1163624441997726E-3</v>
      </c>
      <c r="Q562" s="13">
        <v>0.16195327880910959</v>
      </c>
      <c r="R562" s="13">
        <v>-5.5441729014224062E-2</v>
      </c>
      <c r="S562" s="13">
        <v>-2.0675282676388185E-2</v>
      </c>
      <c r="T562" s="13">
        <v>7.8080709497903023E-3</v>
      </c>
      <c r="U562" s="13">
        <v>1.9536510678216823E-2</v>
      </c>
      <c r="V562" s="13">
        <v>-8.5279701005178676E-3</v>
      </c>
      <c r="W562" s="13">
        <v>5.1789719931389477E-2</v>
      </c>
      <c r="X562" s="13">
        <v>6.5193651049591184E-2</v>
      </c>
      <c r="Y562" s="13">
        <v>-0.28266684482136895</v>
      </c>
      <c r="Z562" s="13">
        <v>-1.9837536981500703E-2</v>
      </c>
      <c r="AA562" s="13">
        <v>0.33327227341362509</v>
      </c>
      <c r="AB562" s="13">
        <v>5.294833865127524E-3</v>
      </c>
      <c r="AC562" s="154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271</v>
      </c>
      <c r="C563" s="47"/>
      <c r="D563" s="45">
        <v>0.18</v>
      </c>
      <c r="E563" s="45">
        <v>0.59</v>
      </c>
      <c r="F563" s="45">
        <v>0.5</v>
      </c>
      <c r="G563" s="45">
        <v>9.84</v>
      </c>
      <c r="H563" s="45">
        <v>2.39</v>
      </c>
      <c r="I563" s="45">
        <v>1.8</v>
      </c>
      <c r="J563" s="45">
        <v>0.03</v>
      </c>
      <c r="K563" s="45">
        <v>0.69</v>
      </c>
      <c r="L563" s="45">
        <v>0.67</v>
      </c>
      <c r="M563" s="45">
        <v>0.91</v>
      </c>
      <c r="N563" s="45">
        <v>0.33</v>
      </c>
      <c r="O563" s="45">
        <v>0.09</v>
      </c>
      <c r="P563" s="45">
        <v>0.08</v>
      </c>
      <c r="Q563" s="45">
        <v>3.54</v>
      </c>
      <c r="R563" s="45">
        <v>1.45</v>
      </c>
      <c r="S563" s="45">
        <v>0.66</v>
      </c>
      <c r="T563" s="45">
        <v>0</v>
      </c>
      <c r="U563" s="45">
        <v>0.27</v>
      </c>
      <c r="V563" s="45">
        <v>0.38</v>
      </c>
      <c r="W563" s="45">
        <v>1.01</v>
      </c>
      <c r="X563" s="45">
        <v>1.32</v>
      </c>
      <c r="Y563" s="45">
        <v>6.68</v>
      </c>
      <c r="Z563" s="45">
        <v>0.8</v>
      </c>
      <c r="AA563" s="45">
        <v>7.48</v>
      </c>
      <c r="AB563" s="45">
        <v>0.06</v>
      </c>
      <c r="AC563" s="154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BM564" s="55"/>
    </row>
    <row r="565" spans="1:65" ht="15">
      <c r="B565" s="8" t="s">
        <v>524</v>
      </c>
      <c r="BM565" s="28" t="s">
        <v>67</v>
      </c>
    </row>
    <row r="566" spans="1:65" ht="15">
      <c r="A566" s="25" t="s">
        <v>26</v>
      </c>
      <c r="B566" s="18" t="s">
        <v>110</v>
      </c>
      <c r="C566" s="15" t="s">
        <v>111</v>
      </c>
      <c r="D566" s="16" t="s">
        <v>227</v>
      </c>
      <c r="E566" s="17" t="s">
        <v>227</v>
      </c>
      <c r="F566" s="17" t="s">
        <v>227</v>
      </c>
      <c r="G566" s="17" t="s">
        <v>227</v>
      </c>
      <c r="H566" s="17" t="s">
        <v>227</v>
      </c>
      <c r="I566" s="17" t="s">
        <v>227</v>
      </c>
      <c r="J566" s="17" t="s">
        <v>227</v>
      </c>
      <c r="K566" s="17" t="s">
        <v>227</v>
      </c>
      <c r="L566" s="17" t="s">
        <v>227</v>
      </c>
      <c r="M566" s="17" t="s">
        <v>227</v>
      </c>
      <c r="N566" s="17" t="s">
        <v>227</v>
      </c>
      <c r="O566" s="17" t="s">
        <v>227</v>
      </c>
      <c r="P566" s="17" t="s">
        <v>227</v>
      </c>
      <c r="Q566" s="17" t="s">
        <v>227</v>
      </c>
      <c r="R566" s="17" t="s">
        <v>227</v>
      </c>
      <c r="S566" s="17" t="s">
        <v>227</v>
      </c>
      <c r="T566" s="17" t="s">
        <v>227</v>
      </c>
      <c r="U566" s="17" t="s">
        <v>227</v>
      </c>
      <c r="V566" s="17" t="s">
        <v>227</v>
      </c>
      <c r="W566" s="17" t="s">
        <v>227</v>
      </c>
      <c r="X566" s="17" t="s">
        <v>227</v>
      </c>
      <c r="Y566" s="17" t="s">
        <v>227</v>
      </c>
      <c r="Z566" s="17" t="s">
        <v>227</v>
      </c>
      <c r="AA566" s="17" t="s">
        <v>227</v>
      </c>
      <c r="AB566" s="154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228</v>
      </c>
      <c r="C567" s="9" t="s">
        <v>228</v>
      </c>
      <c r="D567" s="152" t="s">
        <v>232</v>
      </c>
      <c r="E567" s="153" t="s">
        <v>233</v>
      </c>
      <c r="F567" s="153" t="s">
        <v>237</v>
      </c>
      <c r="G567" s="153" t="s">
        <v>238</v>
      </c>
      <c r="H567" s="153" t="s">
        <v>239</v>
      </c>
      <c r="I567" s="153" t="s">
        <v>240</v>
      </c>
      <c r="J567" s="153" t="s">
        <v>241</v>
      </c>
      <c r="K567" s="153" t="s">
        <v>242</v>
      </c>
      <c r="L567" s="153" t="s">
        <v>243</v>
      </c>
      <c r="M567" s="153" t="s">
        <v>244</v>
      </c>
      <c r="N567" s="153" t="s">
        <v>245</v>
      </c>
      <c r="O567" s="153" t="s">
        <v>246</v>
      </c>
      <c r="P567" s="153" t="s">
        <v>247</v>
      </c>
      <c r="Q567" s="153" t="s">
        <v>248</v>
      </c>
      <c r="R567" s="153" t="s">
        <v>249</v>
      </c>
      <c r="S567" s="153" t="s">
        <v>250</v>
      </c>
      <c r="T567" s="153" t="s">
        <v>251</v>
      </c>
      <c r="U567" s="153" t="s">
        <v>252</v>
      </c>
      <c r="V567" s="153" t="s">
        <v>253</v>
      </c>
      <c r="W567" s="153" t="s">
        <v>254</v>
      </c>
      <c r="X567" s="153" t="s">
        <v>255</v>
      </c>
      <c r="Y567" s="153" t="s">
        <v>257</v>
      </c>
      <c r="Z567" s="153" t="s">
        <v>259</v>
      </c>
      <c r="AA567" s="153" t="s">
        <v>260</v>
      </c>
      <c r="AB567" s="154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3</v>
      </c>
    </row>
    <row r="568" spans="1:65">
      <c r="A568" s="30"/>
      <c r="B568" s="19"/>
      <c r="C568" s="9"/>
      <c r="D568" s="10" t="s">
        <v>302</v>
      </c>
      <c r="E568" s="11" t="s">
        <v>302</v>
      </c>
      <c r="F568" s="11" t="s">
        <v>303</v>
      </c>
      <c r="G568" s="11" t="s">
        <v>114</v>
      </c>
      <c r="H568" s="11" t="s">
        <v>114</v>
      </c>
      <c r="I568" s="11" t="s">
        <v>303</v>
      </c>
      <c r="J568" s="11" t="s">
        <v>302</v>
      </c>
      <c r="K568" s="11" t="s">
        <v>303</v>
      </c>
      <c r="L568" s="11" t="s">
        <v>303</v>
      </c>
      <c r="M568" s="11" t="s">
        <v>303</v>
      </c>
      <c r="N568" s="11" t="s">
        <v>303</v>
      </c>
      <c r="O568" s="11" t="s">
        <v>303</v>
      </c>
      <c r="P568" s="11" t="s">
        <v>114</v>
      </c>
      <c r="Q568" s="11" t="s">
        <v>303</v>
      </c>
      <c r="R568" s="11" t="s">
        <v>303</v>
      </c>
      <c r="S568" s="11" t="s">
        <v>302</v>
      </c>
      <c r="T568" s="11" t="s">
        <v>303</v>
      </c>
      <c r="U568" s="11" t="s">
        <v>302</v>
      </c>
      <c r="V568" s="11" t="s">
        <v>302</v>
      </c>
      <c r="W568" s="11" t="s">
        <v>302</v>
      </c>
      <c r="X568" s="11" t="s">
        <v>302</v>
      </c>
      <c r="Y568" s="11" t="s">
        <v>303</v>
      </c>
      <c r="Z568" s="11" t="s">
        <v>302</v>
      </c>
      <c r="AA568" s="11" t="s">
        <v>303</v>
      </c>
      <c r="AB568" s="154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2</v>
      </c>
    </row>
    <row r="569" spans="1:65">
      <c r="A569" s="30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154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8">
        <v>1</v>
      </c>
      <c r="C570" s="14">
        <v>1</v>
      </c>
      <c r="D570" s="22">
        <v>2.7916903034284051</v>
      </c>
      <c r="E570" s="22">
        <v>2.8</v>
      </c>
      <c r="F570" s="148">
        <v>3</v>
      </c>
      <c r="G570" s="148">
        <v>1.1609</v>
      </c>
      <c r="H570" s="148">
        <v>3</v>
      </c>
      <c r="I570" s="155">
        <v>3.4</v>
      </c>
      <c r="J570" s="22">
        <v>2.4700000000000002</v>
      </c>
      <c r="K570" s="22">
        <v>2.73</v>
      </c>
      <c r="L570" s="22">
        <v>2.9</v>
      </c>
      <c r="M570" s="22">
        <v>2.66</v>
      </c>
      <c r="N570" s="22">
        <v>2.93</v>
      </c>
      <c r="O570" s="22">
        <v>2.57</v>
      </c>
      <c r="P570" s="22">
        <v>2.4568645459999998</v>
      </c>
      <c r="Q570" s="22">
        <v>3</v>
      </c>
      <c r="R570" s="22">
        <v>2.84</v>
      </c>
      <c r="S570" s="22">
        <v>2.7</v>
      </c>
      <c r="T570" s="22">
        <v>2.64</v>
      </c>
      <c r="U570" s="22">
        <v>2.6</v>
      </c>
      <c r="V570" s="22">
        <v>2.56</v>
      </c>
      <c r="W570" s="22">
        <v>3</v>
      </c>
      <c r="X570" s="22">
        <v>3</v>
      </c>
      <c r="Y570" s="148">
        <v>6</v>
      </c>
      <c r="Z570" s="148">
        <v>3.79</v>
      </c>
      <c r="AA570" s="22">
        <v>2.82</v>
      </c>
      <c r="AB570" s="154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>
        <v>1</v>
      </c>
      <c r="C571" s="9">
        <v>2</v>
      </c>
      <c r="D571" s="11">
        <v>2.7558660253356639</v>
      </c>
      <c r="E571" s="11">
        <v>2.5</v>
      </c>
      <c r="F571" s="150">
        <v>3</v>
      </c>
      <c r="G571" s="150">
        <v>3.1625999999999999</v>
      </c>
      <c r="H571" s="150">
        <v>3</v>
      </c>
      <c r="I571" s="11">
        <v>2.9</v>
      </c>
      <c r="J571" s="11">
        <v>2.5099999999999998</v>
      </c>
      <c r="K571" s="11">
        <v>2.56</v>
      </c>
      <c r="L571" s="11">
        <v>2.78</v>
      </c>
      <c r="M571" s="11">
        <v>3.12</v>
      </c>
      <c r="N571" s="11">
        <v>2.62</v>
      </c>
      <c r="O571" s="11">
        <v>2.54</v>
      </c>
      <c r="P571" s="11">
        <v>2.9781113659999998</v>
      </c>
      <c r="Q571" s="11">
        <v>2.8</v>
      </c>
      <c r="R571" s="11">
        <v>2.86</v>
      </c>
      <c r="S571" s="11">
        <v>2.7</v>
      </c>
      <c r="T571" s="149">
        <v>3.01</v>
      </c>
      <c r="U571" s="11">
        <v>2.5</v>
      </c>
      <c r="V571" s="11">
        <v>2.68</v>
      </c>
      <c r="W571" s="11">
        <v>2.7</v>
      </c>
      <c r="X571" s="11">
        <v>2.6</v>
      </c>
      <c r="Y571" s="150">
        <v>4</v>
      </c>
      <c r="Z571" s="150">
        <v>3.39</v>
      </c>
      <c r="AA571" s="11">
        <v>2.72</v>
      </c>
      <c r="AB571" s="154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28</v>
      </c>
    </row>
    <row r="572" spans="1:65">
      <c r="A572" s="30"/>
      <c r="B572" s="19">
        <v>1</v>
      </c>
      <c r="C572" s="9">
        <v>3</v>
      </c>
      <c r="D572" s="11">
        <v>2.9010888675844462</v>
      </c>
      <c r="E572" s="11">
        <v>2.6</v>
      </c>
      <c r="F572" s="150">
        <v>4</v>
      </c>
      <c r="G572" s="150">
        <v>2.6339000000000001</v>
      </c>
      <c r="H572" s="150">
        <v>3</v>
      </c>
      <c r="I572" s="11">
        <v>3</v>
      </c>
      <c r="J572" s="11">
        <v>2.58</v>
      </c>
      <c r="K572" s="11">
        <v>2.9</v>
      </c>
      <c r="L572" s="11">
        <v>2.69</v>
      </c>
      <c r="M572" s="11">
        <v>2.9</v>
      </c>
      <c r="N572" s="11">
        <v>2.5299999999999998</v>
      </c>
      <c r="O572" s="11">
        <v>2.65</v>
      </c>
      <c r="P572" s="11">
        <v>2.8579790029999996</v>
      </c>
      <c r="Q572" s="11">
        <v>2.9</v>
      </c>
      <c r="R572" s="11">
        <v>3.11</v>
      </c>
      <c r="S572" s="11">
        <v>2.7</v>
      </c>
      <c r="T572" s="11">
        <v>2.52</v>
      </c>
      <c r="U572" s="11">
        <v>2.5</v>
      </c>
      <c r="V572" s="11">
        <v>3.08</v>
      </c>
      <c r="W572" s="11">
        <v>2.9</v>
      </c>
      <c r="X572" s="11">
        <v>2.9</v>
      </c>
      <c r="Y572" s="150">
        <v>4</v>
      </c>
      <c r="Z572" s="150">
        <v>3.53</v>
      </c>
      <c r="AA572" s="11">
        <v>2.78</v>
      </c>
      <c r="AB572" s="154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16</v>
      </c>
    </row>
    <row r="573" spans="1:65">
      <c r="A573" s="30"/>
      <c r="B573" s="19">
        <v>1</v>
      </c>
      <c r="C573" s="9">
        <v>4</v>
      </c>
      <c r="D573" s="11">
        <v>2.9345332708127136</v>
      </c>
      <c r="E573" s="11">
        <v>2.8</v>
      </c>
      <c r="F573" s="150">
        <v>3</v>
      </c>
      <c r="G573" s="150">
        <v>2.0484</v>
      </c>
      <c r="H573" s="150">
        <v>3</v>
      </c>
      <c r="I573" s="11">
        <v>3.1</v>
      </c>
      <c r="J573" s="11">
        <v>2.34</v>
      </c>
      <c r="K573" s="11">
        <v>2.91</v>
      </c>
      <c r="L573" s="11">
        <v>3.14</v>
      </c>
      <c r="M573" s="11">
        <v>2.93</v>
      </c>
      <c r="N573" s="11">
        <v>2.98</v>
      </c>
      <c r="O573" s="11">
        <v>2.5</v>
      </c>
      <c r="P573" s="11">
        <v>2.3869210809999997</v>
      </c>
      <c r="Q573" s="11">
        <v>2.1</v>
      </c>
      <c r="R573" s="11">
        <v>2.79</v>
      </c>
      <c r="S573" s="11">
        <v>2.7</v>
      </c>
      <c r="T573" s="11">
        <v>2.61</v>
      </c>
      <c r="U573" s="11">
        <v>2.5</v>
      </c>
      <c r="V573" s="11">
        <v>3</v>
      </c>
      <c r="W573" s="11">
        <v>2.7</v>
      </c>
      <c r="X573" s="11">
        <v>2.5</v>
      </c>
      <c r="Y573" s="150">
        <v>6</v>
      </c>
      <c r="Z573" s="150">
        <v>2.9</v>
      </c>
      <c r="AA573" s="11">
        <v>2.88</v>
      </c>
      <c r="AB573" s="154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2.7350960331146164</v>
      </c>
    </row>
    <row r="574" spans="1:65">
      <c r="A574" s="30"/>
      <c r="B574" s="19">
        <v>1</v>
      </c>
      <c r="C574" s="9">
        <v>5</v>
      </c>
      <c r="D574" s="11">
        <v>2.6463225906757204</v>
      </c>
      <c r="E574" s="11">
        <v>2.8</v>
      </c>
      <c r="F574" s="150">
        <v>3</v>
      </c>
      <c r="G574" s="150">
        <v>2.4489000000000001</v>
      </c>
      <c r="H574" s="150">
        <v>3</v>
      </c>
      <c r="I574" s="11">
        <v>2.9</v>
      </c>
      <c r="J574" s="11">
        <v>2.42</v>
      </c>
      <c r="K574" s="11">
        <v>3</v>
      </c>
      <c r="L574" s="11">
        <v>2.78</v>
      </c>
      <c r="M574" s="11">
        <v>2.6</v>
      </c>
      <c r="N574" s="11">
        <v>2.63</v>
      </c>
      <c r="O574" s="11">
        <v>2.89</v>
      </c>
      <c r="P574" s="11">
        <v>2.6576216419999996</v>
      </c>
      <c r="Q574" s="11">
        <v>2.4</v>
      </c>
      <c r="R574" s="11">
        <v>2.81</v>
      </c>
      <c r="S574" s="11">
        <v>2.6</v>
      </c>
      <c r="T574" s="11">
        <v>2.67</v>
      </c>
      <c r="U574" s="11">
        <v>2.5</v>
      </c>
      <c r="V574" s="11">
        <v>3</v>
      </c>
      <c r="W574" s="11">
        <v>2.6</v>
      </c>
      <c r="X574" s="11">
        <v>2.8</v>
      </c>
      <c r="Y574" s="150">
        <v>4</v>
      </c>
      <c r="Z574" s="150">
        <v>3.34</v>
      </c>
      <c r="AA574" s="149">
        <v>2.46</v>
      </c>
      <c r="AB574" s="154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43</v>
      </c>
    </row>
    <row r="575" spans="1:65">
      <c r="A575" s="30"/>
      <c r="B575" s="19">
        <v>1</v>
      </c>
      <c r="C575" s="9">
        <v>6</v>
      </c>
      <c r="D575" s="11">
        <v>2.7117928492292855</v>
      </c>
      <c r="E575" s="11">
        <v>2.9</v>
      </c>
      <c r="F575" s="150">
        <v>3</v>
      </c>
      <c r="G575" s="150">
        <v>2.2467000000000001</v>
      </c>
      <c r="H575" s="150">
        <v>3</v>
      </c>
      <c r="I575" s="11">
        <v>2.8</v>
      </c>
      <c r="J575" s="11">
        <v>2.35</v>
      </c>
      <c r="K575" s="11">
        <v>2.7</v>
      </c>
      <c r="L575" s="11">
        <v>2.67</v>
      </c>
      <c r="M575" s="11">
        <v>2.64</v>
      </c>
      <c r="N575" s="11">
        <v>2.68</v>
      </c>
      <c r="O575" s="149">
        <v>3.46</v>
      </c>
      <c r="P575" s="11">
        <v>2.54015623</v>
      </c>
      <c r="Q575" s="149">
        <v>2</v>
      </c>
      <c r="R575" s="11">
        <v>3</v>
      </c>
      <c r="S575" s="149">
        <v>3</v>
      </c>
      <c r="T575" s="11">
        <v>2.77</v>
      </c>
      <c r="U575" s="11">
        <v>2.5</v>
      </c>
      <c r="V575" s="11">
        <v>3.07</v>
      </c>
      <c r="W575" s="11">
        <v>2.8</v>
      </c>
      <c r="X575" s="11">
        <v>2.8</v>
      </c>
      <c r="Y575" s="150">
        <v>6</v>
      </c>
      <c r="Z575" s="150">
        <v>3.55</v>
      </c>
      <c r="AA575" s="11">
        <v>2.75</v>
      </c>
      <c r="AB575" s="154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20" t="s">
        <v>267</v>
      </c>
      <c r="C576" s="12"/>
      <c r="D576" s="23">
        <v>2.7902156511777059</v>
      </c>
      <c r="E576" s="23">
        <v>2.7333333333333329</v>
      </c>
      <c r="F576" s="23">
        <v>3.1666666666666665</v>
      </c>
      <c r="G576" s="23">
        <v>2.2835666666666667</v>
      </c>
      <c r="H576" s="23">
        <v>3</v>
      </c>
      <c r="I576" s="23">
        <v>3.0166666666666671</v>
      </c>
      <c r="J576" s="23">
        <v>2.4449999999999998</v>
      </c>
      <c r="K576" s="23">
        <v>2.8000000000000003</v>
      </c>
      <c r="L576" s="23">
        <v>2.8266666666666667</v>
      </c>
      <c r="M576" s="23">
        <v>2.8083333333333331</v>
      </c>
      <c r="N576" s="23">
        <v>2.7283333333333335</v>
      </c>
      <c r="O576" s="23">
        <v>2.7683333333333331</v>
      </c>
      <c r="P576" s="23">
        <v>2.6462756446666664</v>
      </c>
      <c r="Q576" s="23">
        <v>2.5333333333333332</v>
      </c>
      <c r="R576" s="23">
        <v>2.901666666666666</v>
      </c>
      <c r="S576" s="23">
        <v>2.7333333333333329</v>
      </c>
      <c r="T576" s="23">
        <v>2.7033333333333331</v>
      </c>
      <c r="U576" s="23">
        <v>2.5166666666666666</v>
      </c>
      <c r="V576" s="23">
        <v>2.8983333333333334</v>
      </c>
      <c r="W576" s="23">
        <v>2.7833333333333332</v>
      </c>
      <c r="X576" s="23">
        <v>2.7666666666666671</v>
      </c>
      <c r="Y576" s="23">
        <v>5</v>
      </c>
      <c r="Z576" s="23">
        <v>3.4166666666666665</v>
      </c>
      <c r="AA576" s="23">
        <v>2.7349999999999999</v>
      </c>
      <c r="AB576" s="154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268</v>
      </c>
      <c r="C577" s="29"/>
      <c r="D577" s="11">
        <v>2.7737781643820343</v>
      </c>
      <c r="E577" s="11">
        <v>2.8</v>
      </c>
      <c r="F577" s="11">
        <v>3</v>
      </c>
      <c r="G577" s="11">
        <v>2.3478000000000003</v>
      </c>
      <c r="H577" s="11">
        <v>3</v>
      </c>
      <c r="I577" s="11">
        <v>2.95</v>
      </c>
      <c r="J577" s="11">
        <v>2.4450000000000003</v>
      </c>
      <c r="K577" s="11">
        <v>2.8149999999999999</v>
      </c>
      <c r="L577" s="11">
        <v>2.78</v>
      </c>
      <c r="M577" s="11">
        <v>2.7800000000000002</v>
      </c>
      <c r="N577" s="11">
        <v>2.6550000000000002</v>
      </c>
      <c r="O577" s="11">
        <v>2.61</v>
      </c>
      <c r="P577" s="11">
        <v>2.5988889359999998</v>
      </c>
      <c r="Q577" s="11">
        <v>2.5999999999999996</v>
      </c>
      <c r="R577" s="11">
        <v>2.8499999999999996</v>
      </c>
      <c r="S577" s="11">
        <v>2.7</v>
      </c>
      <c r="T577" s="11">
        <v>2.6550000000000002</v>
      </c>
      <c r="U577" s="11">
        <v>2.5</v>
      </c>
      <c r="V577" s="11">
        <v>3</v>
      </c>
      <c r="W577" s="11">
        <v>2.75</v>
      </c>
      <c r="X577" s="11">
        <v>2.8</v>
      </c>
      <c r="Y577" s="11">
        <v>5</v>
      </c>
      <c r="Z577" s="11">
        <v>3.46</v>
      </c>
      <c r="AA577" s="11">
        <v>2.7649999999999997</v>
      </c>
      <c r="AB577" s="154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269</v>
      </c>
      <c r="C578" s="29"/>
      <c r="D578" s="24">
        <v>0.1105964425958707</v>
      </c>
      <c r="E578" s="24">
        <v>0.15055453054181611</v>
      </c>
      <c r="F578" s="24">
        <v>0.40824829046386357</v>
      </c>
      <c r="G578" s="24">
        <v>0.66929980028882841</v>
      </c>
      <c r="H578" s="24">
        <v>0</v>
      </c>
      <c r="I578" s="24">
        <v>0.21369760566432811</v>
      </c>
      <c r="J578" s="24">
        <v>9.3541434669348555E-2</v>
      </c>
      <c r="K578" s="24">
        <v>0.16407315441594944</v>
      </c>
      <c r="L578" s="24">
        <v>0.17385817975196538</v>
      </c>
      <c r="M578" s="24">
        <v>0.20692188542217244</v>
      </c>
      <c r="N578" s="24">
        <v>0.18280226110928358</v>
      </c>
      <c r="O578" s="24">
        <v>0.36624672922316825</v>
      </c>
      <c r="P578" s="24">
        <v>0.23214851871159983</v>
      </c>
      <c r="Q578" s="24">
        <v>0.42739521132865632</v>
      </c>
      <c r="R578" s="24">
        <v>0.12608198390994116</v>
      </c>
      <c r="S578" s="24">
        <v>0.13662601021279461</v>
      </c>
      <c r="T578" s="24">
        <v>0.17084105673598088</v>
      </c>
      <c r="U578" s="24">
        <v>4.0824829046386339E-2</v>
      </c>
      <c r="V578" s="24">
        <v>0.22148739618015884</v>
      </c>
      <c r="W578" s="24">
        <v>0.14719601443879737</v>
      </c>
      <c r="X578" s="24">
        <v>0.18618986725025249</v>
      </c>
      <c r="Y578" s="24">
        <v>1.0954451150103321</v>
      </c>
      <c r="Z578" s="24">
        <v>0.29783664426437972</v>
      </c>
      <c r="AA578" s="24">
        <v>0.14584238067173749</v>
      </c>
      <c r="AB578" s="209"/>
      <c r="AC578" s="210"/>
      <c r="AD578" s="210"/>
      <c r="AE578" s="210"/>
      <c r="AF578" s="210"/>
      <c r="AG578" s="210"/>
      <c r="AH578" s="210"/>
      <c r="AI578" s="210"/>
      <c r="AJ578" s="210"/>
      <c r="AK578" s="210"/>
      <c r="AL578" s="210"/>
      <c r="AM578" s="210"/>
      <c r="AN578" s="210"/>
      <c r="AO578" s="210"/>
      <c r="AP578" s="210"/>
      <c r="AQ578" s="210"/>
      <c r="AR578" s="210"/>
      <c r="AS578" s="210"/>
      <c r="AT578" s="210"/>
      <c r="AU578" s="210"/>
      <c r="AV578" s="210"/>
      <c r="AW578" s="210"/>
      <c r="AX578" s="210"/>
      <c r="AY578" s="210"/>
      <c r="AZ578" s="210"/>
      <c r="BA578" s="210"/>
      <c r="BB578" s="210"/>
      <c r="BC578" s="210"/>
      <c r="BD578" s="210"/>
      <c r="BE578" s="210"/>
      <c r="BF578" s="210"/>
      <c r="BG578" s="210"/>
      <c r="BH578" s="210"/>
      <c r="BI578" s="210"/>
      <c r="BJ578" s="210"/>
      <c r="BK578" s="210"/>
      <c r="BL578" s="210"/>
      <c r="BM578" s="56"/>
    </row>
    <row r="579" spans="1:65">
      <c r="A579" s="30"/>
      <c r="B579" s="3" t="s">
        <v>87</v>
      </c>
      <c r="C579" s="29"/>
      <c r="D579" s="13">
        <v>3.9637238271955678E-2</v>
      </c>
      <c r="E579" s="13">
        <v>5.5080925807981511E-2</v>
      </c>
      <c r="F579" s="13">
        <v>0.12892051277806219</v>
      </c>
      <c r="G579" s="13">
        <v>0.29309404890981727</v>
      </c>
      <c r="H579" s="13">
        <v>0</v>
      </c>
      <c r="I579" s="13">
        <v>7.0838985303092183E-2</v>
      </c>
      <c r="J579" s="13">
        <v>3.8258255488486118E-2</v>
      </c>
      <c r="K579" s="13">
        <v>5.8597555148553367E-2</v>
      </c>
      <c r="L579" s="13">
        <v>6.1506431516025487E-2</v>
      </c>
      <c r="M579" s="13">
        <v>7.3681383533117789E-2</v>
      </c>
      <c r="N579" s="13">
        <v>6.7001439624661055E-2</v>
      </c>
      <c r="O579" s="13">
        <v>0.13229863788916374</v>
      </c>
      <c r="P579" s="13">
        <v>8.772650694173699E-2</v>
      </c>
      <c r="Q579" s="13">
        <v>0.1687086360507854</v>
      </c>
      <c r="R579" s="13">
        <v>4.3451574006872322E-2</v>
      </c>
      <c r="S579" s="13">
        <v>4.9985125687607788E-2</v>
      </c>
      <c r="T579" s="13">
        <v>6.3196445155110068E-2</v>
      </c>
      <c r="U579" s="13">
        <v>1.6221786376047553E-2</v>
      </c>
      <c r="V579" s="13">
        <v>7.641888309838718E-2</v>
      </c>
      <c r="W579" s="13">
        <v>5.2884795606753549E-2</v>
      </c>
      <c r="X579" s="13">
        <v>6.7297542379609332E-2</v>
      </c>
      <c r="Y579" s="13">
        <v>0.21908902300206642</v>
      </c>
      <c r="Z579" s="13">
        <v>8.7171700760306267E-2</v>
      </c>
      <c r="AA579" s="13">
        <v>5.3324453627691955E-2</v>
      </c>
      <c r="AB579" s="154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270</v>
      </c>
      <c r="C580" s="29"/>
      <c r="D580" s="13">
        <v>2.0152717636141571E-2</v>
      </c>
      <c r="E580" s="13">
        <v>-6.4447454858695963E-4</v>
      </c>
      <c r="F580" s="13">
        <v>0.15778993802297858</v>
      </c>
      <c r="G580" s="13">
        <v>-0.16508720753536621</v>
      </c>
      <c r="H580" s="13">
        <v>9.685362549545351E-2</v>
      </c>
      <c r="I580" s="13">
        <v>0.10294725674820615</v>
      </c>
      <c r="J580" s="13">
        <v>-0.10606429522120542</v>
      </c>
      <c r="K580" s="13">
        <v>2.373005046242338E-2</v>
      </c>
      <c r="L580" s="13">
        <v>3.3479860466827382E-2</v>
      </c>
      <c r="M580" s="13">
        <v>2.6776866088799478E-2</v>
      </c>
      <c r="N580" s="13">
        <v>-2.4725639244124187E-3</v>
      </c>
      <c r="O580" s="13">
        <v>1.2152151082193363E-2</v>
      </c>
      <c r="P580" s="13">
        <v>-3.2474321695682762E-2</v>
      </c>
      <c r="Q580" s="13">
        <v>-7.376804958161709E-2</v>
      </c>
      <c r="R580" s="13">
        <v>6.0901201104213376E-2</v>
      </c>
      <c r="S580" s="13">
        <v>-6.4447454858695963E-4</v>
      </c>
      <c r="T580" s="13">
        <v>-1.1613010803541379E-2</v>
      </c>
      <c r="U580" s="13">
        <v>-7.9861680834369508E-2</v>
      </c>
      <c r="V580" s="13">
        <v>5.9682474853663292E-2</v>
      </c>
      <c r="W580" s="13">
        <v>1.763641920967074E-2</v>
      </c>
      <c r="X580" s="13">
        <v>1.1542787956918321E-2</v>
      </c>
      <c r="Y580" s="13">
        <v>0.82808937582575592</v>
      </c>
      <c r="Z580" s="13">
        <v>0.24919440681426641</v>
      </c>
      <c r="AA580" s="13">
        <v>-3.5111423311584566E-5</v>
      </c>
      <c r="AB580" s="154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271</v>
      </c>
      <c r="C581" s="47"/>
      <c r="D581" s="45">
        <v>0.26</v>
      </c>
      <c r="E581" s="45">
        <v>0.37</v>
      </c>
      <c r="F581" s="45" t="s">
        <v>272</v>
      </c>
      <c r="G581" s="45">
        <v>5.43</v>
      </c>
      <c r="H581" s="45" t="s">
        <v>272</v>
      </c>
      <c r="I581" s="45">
        <v>2.81</v>
      </c>
      <c r="J581" s="45">
        <v>3.62</v>
      </c>
      <c r="K581" s="45">
        <v>0.37</v>
      </c>
      <c r="L581" s="45">
        <v>0.67</v>
      </c>
      <c r="M581" s="45">
        <v>0.47</v>
      </c>
      <c r="N581" s="45">
        <v>0.43</v>
      </c>
      <c r="O581" s="45">
        <v>0.02</v>
      </c>
      <c r="P581" s="45">
        <v>1.35</v>
      </c>
      <c r="Q581" s="45">
        <v>2.62</v>
      </c>
      <c r="R581" s="45">
        <v>1.52</v>
      </c>
      <c r="S581" s="45">
        <v>0.37</v>
      </c>
      <c r="T581" s="45">
        <v>0.71</v>
      </c>
      <c r="U581" s="45">
        <v>2.81</v>
      </c>
      <c r="V581" s="45">
        <v>1.48</v>
      </c>
      <c r="W581" s="45">
        <v>0.19</v>
      </c>
      <c r="X581" s="45">
        <v>0</v>
      </c>
      <c r="Y581" s="45" t="s">
        <v>272</v>
      </c>
      <c r="Z581" s="45">
        <v>7.31</v>
      </c>
      <c r="AA581" s="45">
        <v>0.36</v>
      </c>
      <c r="AB581" s="154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 t="s">
        <v>314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BM582" s="55"/>
    </row>
    <row r="583" spans="1:65">
      <c r="BM583" s="55"/>
    </row>
    <row r="584" spans="1:65" ht="15">
      <c r="B584" s="8" t="s">
        <v>525</v>
      </c>
      <c r="BM584" s="28" t="s">
        <v>67</v>
      </c>
    </row>
    <row r="585" spans="1:65" ht="15">
      <c r="A585" s="25" t="s">
        <v>57</v>
      </c>
      <c r="B585" s="18" t="s">
        <v>110</v>
      </c>
      <c r="C585" s="15" t="s">
        <v>111</v>
      </c>
      <c r="D585" s="16" t="s">
        <v>227</v>
      </c>
      <c r="E585" s="17" t="s">
        <v>227</v>
      </c>
      <c r="F585" s="17" t="s">
        <v>227</v>
      </c>
      <c r="G585" s="17" t="s">
        <v>227</v>
      </c>
      <c r="H585" s="17" t="s">
        <v>227</v>
      </c>
      <c r="I585" s="17" t="s">
        <v>227</v>
      </c>
      <c r="J585" s="17" t="s">
        <v>227</v>
      </c>
      <c r="K585" s="17" t="s">
        <v>227</v>
      </c>
      <c r="L585" s="17" t="s">
        <v>227</v>
      </c>
      <c r="M585" s="17" t="s">
        <v>227</v>
      </c>
      <c r="N585" s="17" t="s">
        <v>227</v>
      </c>
      <c r="O585" s="17" t="s">
        <v>227</v>
      </c>
      <c r="P585" s="17" t="s">
        <v>227</v>
      </c>
      <c r="Q585" s="17" t="s">
        <v>227</v>
      </c>
      <c r="R585" s="17" t="s">
        <v>227</v>
      </c>
      <c r="S585" s="17" t="s">
        <v>227</v>
      </c>
      <c r="T585" s="17" t="s">
        <v>227</v>
      </c>
      <c r="U585" s="17" t="s">
        <v>227</v>
      </c>
      <c r="V585" s="17" t="s">
        <v>227</v>
      </c>
      <c r="W585" s="17" t="s">
        <v>227</v>
      </c>
      <c r="X585" s="17" t="s">
        <v>227</v>
      </c>
      <c r="Y585" s="17" t="s">
        <v>227</v>
      </c>
      <c r="Z585" s="17" t="s">
        <v>227</v>
      </c>
      <c r="AA585" s="17" t="s">
        <v>227</v>
      </c>
      <c r="AB585" s="17" t="s">
        <v>227</v>
      </c>
      <c r="AC585" s="17" t="s">
        <v>227</v>
      </c>
      <c r="AD585" s="154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228</v>
      </c>
      <c r="C586" s="9" t="s">
        <v>228</v>
      </c>
      <c r="D586" s="152" t="s">
        <v>231</v>
      </c>
      <c r="E586" s="153" t="s">
        <v>232</v>
      </c>
      <c r="F586" s="153" t="s">
        <v>233</v>
      </c>
      <c r="G586" s="153" t="s">
        <v>237</v>
      </c>
      <c r="H586" s="153" t="s">
        <v>238</v>
      </c>
      <c r="I586" s="153" t="s">
        <v>239</v>
      </c>
      <c r="J586" s="153" t="s">
        <v>240</v>
      </c>
      <c r="K586" s="153" t="s">
        <v>241</v>
      </c>
      <c r="L586" s="153" t="s">
        <v>242</v>
      </c>
      <c r="M586" s="153" t="s">
        <v>243</v>
      </c>
      <c r="N586" s="153" t="s">
        <v>244</v>
      </c>
      <c r="O586" s="153" t="s">
        <v>245</v>
      </c>
      <c r="P586" s="153" t="s">
        <v>246</v>
      </c>
      <c r="Q586" s="153" t="s">
        <v>247</v>
      </c>
      <c r="R586" s="153" t="s">
        <v>248</v>
      </c>
      <c r="S586" s="153" t="s">
        <v>249</v>
      </c>
      <c r="T586" s="153" t="s">
        <v>250</v>
      </c>
      <c r="U586" s="153" t="s">
        <v>251</v>
      </c>
      <c r="V586" s="153" t="s">
        <v>252</v>
      </c>
      <c r="W586" s="153" t="s">
        <v>253</v>
      </c>
      <c r="X586" s="153" t="s">
        <v>254</v>
      </c>
      <c r="Y586" s="153" t="s">
        <v>255</v>
      </c>
      <c r="Z586" s="153" t="s">
        <v>256</v>
      </c>
      <c r="AA586" s="153" t="s">
        <v>257</v>
      </c>
      <c r="AB586" s="153" t="s">
        <v>259</v>
      </c>
      <c r="AC586" s="153" t="s">
        <v>260</v>
      </c>
      <c r="AD586" s="154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114</v>
      </c>
      <c r="E587" s="11" t="s">
        <v>302</v>
      </c>
      <c r="F587" s="11" t="s">
        <v>114</v>
      </c>
      <c r="G587" s="11" t="s">
        <v>303</v>
      </c>
      <c r="H587" s="11" t="s">
        <v>114</v>
      </c>
      <c r="I587" s="11" t="s">
        <v>114</v>
      </c>
      <c r="J587" s="11" t="s">
        <v>303</v>
      </c>
      <c r="K587" s="11" t="s">
        <v>302</v>
      </c>
      <c r="L587" s="11" t="s">
        <v>303</v>
      </c>
      <c r="M587" s="11" t="s">
        <v>303</v>
      </c>
      <c r="N587" s="11" t="s">
        <v>303</v>
      </c>
      <c r="O587" s="11" t="s">
        <v>303</v>
      </c>
      <c r="P587" s="11" t="s">
        <v>303</v>
      </c>
      <c r="Q587" s="11" t="s">
        <v>114</v>
      </c>
      <c r="R587" s="11" t="s">
        <v>303</v>
      </c>
      <c r="S587" s="11" t="s">
        <v>303</v>
      </c>
      <c r="T587" s="11" t="s">
        <v>114</v>
      </c>
      <c r="U587" s="11" t="s">
        <v>303</v>
      </c>
      <c r="V587" s="11" t="s">
        <v>302</v>
      </c>
      <c r="W587" s="11" t="s">
        <v>303</v>
      </c>
      <c r="X587" s="11" t="s">
        <v>114</v>
      </c>
      <c r="Y587" s="11" t="s">
        <v>302</v>
      </c>
      <c r="Z587" s="11" t="s">
        <v>303</v>
      </c>
      <c r="AA587" s="11" t="s">
        <v>303</v>
      </c>
      <c r="AB587" s="11" t="s">
        <v>302</v>
      </c>
      <c r="AC587" s="11" t="s">
        <v>303</v>
      </c>
      <c r="AD587" s="154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2</v>
      </c>
    </row>
    <row r="588" spans="1:65">
      <c r="A588" s="30"/>
      <c r="B588" s="19"/>
      <c r="C588" s="9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154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2">
        <v>1.83901</v>
      </c>
      <c r="E589" s="155">
        <v>1.8216415722172838</v>
      </c>
      <c r="F589" s="22">
        <v>1.9102000000000001</v>
      </c>
      <c r="G589" s="22">
        <v>2.0099999999999998</v>
      </c>
      <c r="H589" s="22">
        <v>1.9167000000000001</v>
      </c>
      <c r="I589" s="22">
        <v>1.9</v>
      </c>
      <c r="J589" s="22">
        <v>2.0589</v>
      </c>
      <c r="K589" s="22">
        <v>1.9970000000000001</v>
      </c>
      <c r="L589" s="22">
        <v>1.91</v>
      </c>
      <c r="M589" s="22">
        <v>1.97</v>
      </c>
      <c r="N589" s="22">
        <v>1.8500000000000003</v>
      </c>
      <c r="O589" s="22">
        <v>1.8799999999999997</v>
      </c>
      <c r="P589" s="22">
        <v>1.96</v>
      </c>
      <c r="Q589" s="22">
        <v>1.8773218021401921</v>
      </c>
      <c r="R589" s="22">
        <v>1.86</v>
      </c>
      <c r="S589" s="22">
        <v>2.0299999999999998</v>
      </c>
      <c r="T589" s="148">
        <v>1.53</v>
      </c>
      <c r="U589" s="22">
        <v>1.8900000000000001</v>
      </c>
      <c r="V589" s="22">
        <v>1.9870000000000003</v>
      </c>
      <c r="W589" s="22">
        <v>1.9290000000000003</v>
      </c>
      <c r="X589" s="22">
        <v>1.9325999999999999</v>
      </c>
      <c r="Y589" s="22">
        <v>2.0163000000000002</v>
      </c>
      <c r="Z589" s="148">
        <v>1.78</v>
      </c>
      <c r="AA589" s="22">
        <v>1.9730000000000001</v>
      </c>
      <c r="AB589" s="22">
        <v>1.91</v>
      </c>
      <c r="AC589" s="148">
        <v>2.2000000000000002</v>
      </c>
      <c r="AD589" s="154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>
        <v>1</v>
      </c>
      <c r="C590" s="9">
        <v>2</v>
      </c>
      <c r="D590" s="11">
        <v>1.8843249999999998</v>
      </c>
      <c r="E590" s="11">
        <v>1.8764371914912568</v>
      </c>
      <c r="F590" s="11">
        <v>1.9078000000000002</v>
      </c>
      <c r="G590" s="11">
        <v>2.0299999999999998</v>
      </c>
      <c r="H590" s="11">
        <v>1.9389000000000001</v>
      </c>
      <c r="I590" s="11">
        <v>1.91</v>
      </c>
      <c r="J590" s="11">
        <v>2.0432999999999999</v>
      </c>
      <c r="K590" s="11">
        <v>1.9189999999999998</v>
      </c>
      <c r="L590" s="11">
        <v>1.9</v>
      </c>
      <c r="M590" s="11">
        <v>1.96</v>
      </c>
      <c r="N590" s="11">
        <v>1.86</v>
      </c>
      <c r="O590" s="11">
        <v>1.8500000000000003</v>
      </c>
      <c r="P590" s="11">
        <v>1.97</v>
      </c>
      <c r="Q590" s="11">
        <v>1.8922030559455725</v>
      </c>
      <c r="R590" s="11">
        <v>1.81</v>
      </c>
      <c r="S590" s="11">
        <v>2.0499999999999998</v>
      </c>
      <c r="T590" s="150">
        <v>1.54</v>
      </c>
      <c r="U590" s="11">
        <v>1.87</v>
      </c>
      <c r="V590" s="11">
        <v>2.0019999999999998</v>
      </c>
      <c r="W590" s="11">
        <v>1.925</v>
      </c>
      <c r="X590" s="11">
        <v>1.9137000000000002</v>
      </c>
      <c r="Y590" s="11">
        <v>1.9697</v>
      </c>
      <c r="Z590" s="11"/>
      <c r="AA590" s="11">
        <v>2.0249999999999999</v>
      </c>
      <c r="AB590" s="11">
        <v>1.83</v>
      </c>
      <c r="AC590" s="150">
        <v>2.1800000000000002</v>
      </c>
      <c r="AD590" s="154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 t="e">
        <v>#N/A</v>
      </c>
    </row>
    <row r="591" spans="1:65">
      <c r="A591" s="30"/>
      <c r="B591" s="19">
        <v>1</v>
      </c>
      <c r="C591" s="9">
        <v>3</v>
      </c>
      <c r="D591" s="11">
        <v>1.8563000000000001</v>
      </c>
      <c r="E591" s="11">
        <v>1.8891939760991781</v>
      </c>
      <c r="F591" s="11">
        <v>1.9312</v>
      </c>
      <c r="G591" s="11">
        <v>1.97</v>
      </c>
      <c r="H591" s="11">
        <v>1.8796999999999997</v>
      </c>
      <c r="I591" s="11">
        <v>1.9299999999999997</v>
      </c>
      <c r="J591" s="11">
        <v>2.0403000000000002</v>
      </c>
      <c r="K591" s="11">
        <v>1.944</v>
      </c>
      <c r="L591" s="11">
        <v>1.8799999999999997</v>
      </c>
      <c r="M591" s="11">
        <v>1.9299999999999997</v>
      </c>
      <c r="N591" s="11">
        <v>1.86</v>
      </c>
      <c r="O591" s="11">
        <v>1.8399999999999999</v>
      </c>
      <c r="P591" s="11">
        <v>2</v>
      </c>
      <c r="Q591" s="11">
        <v>1.8912183478126252</v>
      </c>
      <c r="R591" s="11">
        <v>1.8500000000000003</v>
      </c>
      <c r="S591" s="11">
        <v>2.0099999999999998</v>
      </c>
      <c r="T591" s="150">
        <v>1.67</v>
      </c>
      <c r="U591" s="11">
        <v>1.92</v>
      </c>
      <c r="V591" s="11">
        <v>1.994</v>
      </c>
      <c r="W591" s="11">
        <v>1.921</v>
      </c>
      <c r="X591" s="11">
        <v>1.9585999999999999</v>
      </c>
      <c r="Y591" s="11">
        <v>1.9907999999999999</v>
      </c>
      <c r="Z591" s="150">
        <v>1.714</v>
      </c>
      <c r="AA591" s="11">
        <v>1.9510000000000001</v>
      </c>
      <c r="AB591" s="11">
        <v>2</v>
      </c>
      <c r="AC591" s="150">
        <v>2.1800000000000002</v>
      </c>
      <c r="AD591" s="154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16</v>
      </c>
    </row>
    <row r="592" spans="1:65">
      <c r="A592" s="30"/>
      <c r="B592" s="19">
        <v>1</v>
      </c>
      <c r="C592" s="9">
        <v>4</v>
      </c>
      <c r="D592" s="11">
        <v>1.8916399999999995</v>
      </c>
      <c r="E592" s="11">
        <v>1.8871830150748361</v>
      </c>
      <c r="F592" s="11">
        <v>1.9585999999999999</v>
      </c>
      <c r="G592" s="11">
        <v>1.9900000000000002</v>
      </c>
      <c r="H592" s="11">
        <v>1.9195</v>
      </c>
      <c r="I592" s="11">
        <v>1.94</v>
      </c>
      <c r="J592" s="11">
        <v>2.0175999999999998</v>
      </c>
      <c r="K592" s="11">
        <v>1.9670000000000001</v>
      </c>
      <c r="L592" s="11">
        <v>1.9</v>
      </c>
      <c r="M592" s="11">
        <v>1.91</v>
      </c>
      <c r="N592" s="11">
        <v>1.9299999999999997</v>
      </c>
      <c r="O592" s="11">
        <v>1.9</v>
      </c>
      <c r="P592" s="11">
        <v>1.96</v>
      </c>
      <c r="Q592" s="11">
        <v>1.8813554162643715</v>
      </c>
      <c r="R592" s="11">
        <v>1.8399999999999999</v>
      </c>
      <c r="S592" s="11">
        <v>2.08</v>
      </c>
      <c r="T592" s="150">
        <v>1.6400000000000001</v>
      </c>
      <c r="U592" s="11">
        <v>1.9</v>
      </c>
      <c r="V592" s="11">
        <v>1.9710000000000001</v>
      </c>
      <c r="W592" s="11">
        <v>1.9189999999999998</v>
      </c>
      <c r="X592" s="11">
        <v>1.9526999999999999</v>
      </c>
      <c r="Y592" s="11">
        <v>1.9619999999999997</v>
      </c>
      <c r="Z592" s="150">
        <v>1.6150000000000002</v>
      </c>
      <c r="AA592" s="11">
        <v>2.0099999999999998</v>
      </c>
      <c r="AB592" s="11">
        <v>1.83</v>
      </c>
      <c r="AC592" s="150">
        <v>2.19</v>
      </c>
      <c r="AD592" s="154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1.9355304002934153</v>
      </c>
    </row>
    <row r="593" spans="1:65">
      <c r="A593" s="30"/>
      <c r="B593" s="19">
        <v>1</v>
      </c>
      <c r="C593" s="9">
        <v>5</v>
      </c>
      <c r="D593" s="11">
        <v>1.8759649999999999</v>
      </c>
      <c r="E593" s="11">
        <v>1.8811374010029409</v>
      </c>
      <c r="F593" s="11">
        <v>1.9203000000000001</v>
      </c>
      <c r="G593" s="11">
        <v>2.04</v>
      </c>
      <c r="H593" s="11">
        <v>1.8872</v>
      </c>
      <c r="I593" s="11">
        <v>1.91</v>
      </c>
      <c r="J593" s="11">
        <v>2.0195000000000003</v>
      </c>
      <c r="K593" s="11">
        <v>1.9720000000000002</v>
      </c>
      <c r="L593" s="11">
        <v>1.92</v>
      </c>
      <c r="M593" s="11">
        <v>1.96</v>
      </c>
      <c r="N593" s="11">
        <v>1.8799999999999997</v>
      </c>
      <c r="O593" s="11">
        <v>1.8399999999999999</v>
      </c>
      <c r="P593" s="11">
        <v>1.96</v>
      </c>
      <c r="Q593" s="11">
        <v>1.8751628917783667</v>
      </c>
      <c r="R593" s="11">
        <v>1.8500000000000003</v>
      </c>
      <c r="S593" s="11">
        <v>2.04</v>
      </c>
      <c r="T593" s="150">
        <v>1.6</v>
      </c>
      <c r="U593" s="11">
        <v>1.8500000000000003</v>
      </c>
      <c r="V593" s="11">
        <v>2.0430000000000001</v>
      </c>
      <c r="W593" s="11">
        <v>1.9410000000000001</v>
      </c>
      <c r="X593" s="11">
        <v>1.9428999999999998</v>
      </c>
      <c r="Y593" s="11">
        <v>1.9456999999999998</v>
      </c>
      <c r="Z593" s="150">
        <v>1.7010000000000001</v>
      </c>
      <c r="AA593" s="11">
        <v>1.996</v>
      </c>
      <c r="AB593" s="11">
        <v>2</v>
      </c>
      <c r="AC593" s="150">
        <v>2.17</v>
      </c>
      <c r="AD593" s="154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44</v>
      </c>
    </row>
    <row r="594" spans="1:65">
      <c r="A594" s="30"/>
      <c r="B594" s="19">
        <v>1</v>
      </c>
      <c r="C594" s="9">
        <v>6</v>
      </c>
      <c r="D594" s="11">
        <v>1.885275</v>
      </c>
      <c r="E594" s="11">
        <v>1.8800178113885826</v>
      </c>
      <c r="F594" s="11">
        <v>1.9578000000000002</v>
      </c>
      <c r="G594" s="11">
        <v>2.0299999999999998</v>
      </c>
      <c r="H594" s="11">
        <v>1.8854</v>
      </c>
      <c r="I594" s="11">
        <v>1.95</v>
      </c>
      <c r="J594" s="11">
        <v>2.0771000000000002</v>
      </c>
      <c r="K594" s="11">
        <v>2.0179999999999998</v>
      </c>
      <c r="L594" s="11">
        <v>1.91</v>
      </c>
      <c r="M594" s="11">
        <v>1.9900000000000002</v>
      </c>
      <c r="N594" s="11">
        <v>1.9</v>
      </c>
      <c r="O594" s="11">
        <v>1.8000000000000003</v>
      </c>
      <c r="P594" s="11">
        <v>1.97</v>
      </c>
      <c r="Q594" s="11">
        <v>1.8842904673187655</v>
      </c>
      <c r="R594" s="11">
        <v>1.87</v>
      </c>
      <c r="S594" s="11">
        <v>2.06</v>
      </c>
      <c r="T594" s="150">
        <v>1.67</v>
      </c>
      <c r="U594" s="11">
        <v>1.9</v>
      </c>
      <c r="V594" s="11">
        <v>2.012</v>
      </c>
      <c r="W594" s="11">
        <v>1.9470000000000001</v>
      </c>
      <c r="X594" s="11">
        <v>1.9218999999999999</v>
      </c>
      <c r="Y594" s="11">
        <v>1.9460999999999999</v>
      </c>
      <c r="Z594" s="150">
        <v>1.7190000000000001</v>
      </c>
      <c r="AA594" s="11">
        <v>1.966</v>
      </c>
      <c r="AB594" s="11">
        <v>2.0099999999999998</v>
      </c>
      <c r="AC594" s="150">
        <v>2.2000000000000002</v>
      </c>
      <c r="AD594" s="154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20" t="s">
        <v>267</v>
      </c>
      <c r="C595" s="12"/>
      <c r="D595" s="23">
        <v>1.8720858333333332</v>
      </c>
      <c r="E595" s="23">
        <v>1.8726018278790129</v>
      </c>
      <c r="F595" s="23">
        <v>1.9309833333333335</v>
      </c>
      <c r="G595" s="23">
        <v>2.0116666666666663</v>
      </c>
      <c r="H595" s="23">
        <v>1.9045666666666667</v>
      </c>
      <c r="I595" s="23">
        <v>1.9233333333333331</v>
      </c>
      <c r="J595" s="23">
        <v>2.0427833333333334</v>
      </c>
      <c r="K595" s="23">
        <v>1.9695</v>
      </c>
      <c r="L595" s="23">
        <v>1.9033333333333333</v>
      </c>
      <c r="M595" s="23">
        <v>1.9533333333333334</v>
      </c>
      <c r="N595" s="23">
        <v>1.88</v>
      </c>
      <c r="O595" s="23">
        <v>1.8516666666666668</v>
      </c>
      <c r="P595" s="23">
        <v>1.97</v>
      </c>
      <c r="Q595" s="23">
        <v>1.8835919968766488</v>
      </c>
      <c r="R595" s="23">
        <v>1.8466666666666669</v>
      </c>
      <c r="S595" s="23">
        <v>2.0450000000000004</v>
      </c>
      <c r="T595" s="23">
        <v>1.6083333333333334</v>
      </c>
      <c r="U595" s="23">
        <v>1.8883333333333334</v>
      </c>
      <c r="V595" s="23">
        <v>2.0015000000000001</v>
      </c>
      <c r="W595" s="23">
        <v>1.9303333333333335</v>
      </c>
      <c r="X595" s="23">
        <v>1.9370666666666665</v>
      </c>
      <c r="Y595" s="23">
        <v>1.9717666666666664</v>
      </c>
      <c r="Z595" s="23">
        <v>1.7058</v>
      </c>
      <c r="AA595" s="23">
        <v>1.9868333333333332</v>
      </c>
      <c r="AB595" s="23">
        <v>1.93</v>
      </c>
      <c r="AC595" s="23">
        <v>2.186666666666667</v>
      </c>
      <c r="AD595" s="154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268</v>
      </c>
      <c r="C596" s="29"/>
      <c r="D596" s="11">
        <v>1.8801449999999997</v>
      </c>
      <c r="E596" s="11">
        <v>1.8805776061957618</v>
      </c>
      <c r="F596" s="11">
        <v>1.9257500000000001</v>
      </c>
      <c r="G596" s="11">
        <v>2.0199999999999996</v>
      </c>
      <c r="H596" s="11">
        <v>1.90195</v>
      </c>
      <c r="I596" s="11">
        <v>1.92</v>
      </c>
      <c r="J596" s="11">
        <v>2.0418000000000003</v>
      </c>
      <c r="K596" s="11">
        <v>1.9695</v>
      </c>
      <c r="L596" s="11">
        <v>1.9049999999999998</v>
      </c>
      <c r="M596" s="11">
        <v>1.96</v>
      </c>
      <c r="N596" s="11">
        <v>1.8699999999999999</v>
      </c>
      <c r="O596" s="11">
        <v>1.8450000000000002</v>
      </c>
      <c r="P596" s="11">
        <v>1.9649999999999999</v>
      </c>
      <c r="Q596" s="11">
        <v>1.8828229417915685</v>
      </c>
      <c r="R596" s="11">
        <v>1.8500000000000003</v>
      </c>
      <c r="S596" s="11">
        <v>2.0449999999999999</v>
      </c>
      <c r="T596" s="11">
        <v>1.62</v>
      </c>
      <c r="U596" s="11">
        <v>1.895</v>
      </c>
      <c r="V596" s="11">
        <v>1.9979999999999998</v>
      </c>
      <c r="W596" s="11">
        <v>1.927</v>
      </c>
      <c r="X596" s="11">
        <v>1.9377499999999999</v>
      </c>
      <c r="Y596" s="11">
        <v>1.9658499999999999</v>
      </c>
      <c r="Z596" s="11">
        <v>1.714</v>
      </c>
      <c r="AA596" s="11">
        <v>1.9845000000000002</v>
      </c>
      <c r="AB596" s="11">
        <v>1.9550000000000001</v>
      </c>
      <c r="AC596" s="11">
        <v>2.1850000000000001</v>
      </c>
      <c r="AD596" s="154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269</v>
      </c>
      <c r="C597" s="29"/>
      <c r="D597" s="24">
        <v>2.0319291182683052E-2</v>
      </c>
      <c r="E597" s="24">
        <v>2.5406380669881386E-2</v>
      </c>
      <c r="F597" s="24">
        <v>2.2651306069775858E-2</v>
      </c>
      <c r="G597" s="24">
        <v>2.7141603981096309E-2</v>
      </c>
      <c r="H597" s="24">
        <v>2.3817276642527186E-2</v>
      </c>
      <c r="I597" s="24">
        <v>1.9663841605003504E-2</v>
      </c>
      <c r="J597" s="24">
        <v>2.2891606904423888E-2</v>
      </c>
      <c r="K597" s="24">
        <v>3.5556996498579595E-2</v>
      </c>
      <c r="L597" s="24">
        <v>1.3662601021279551E-2</v>
      </c>
      <c r="M597" s="24">
        <v>2.875181153713055E-2</v>
      </c>
      <c r="N597" s="24">
        <v>3.0331501776206009E-2</v>
      </c>
      <c r="O597" s="24">
        <v>3.4880749227427107E-2</v>
      </c>
      <c r="P597" s="24">
        <v>1.5491933384829683E-2</v>
      </c>
      <c r="Q597" s="24">
        <v>7.0450958186792775E-3</v>
      </c>
      <c r="R597" s="24">
        <v>2.0655911179772939E-2</v>
      </c>
      <c r="S597" s="24">
        <v>2.4289915602982343E-2</v>
      </c>
      <c r="T597" s="24">
        <v>6.2423286253341891E-2</v>
      </c>
      <c r="U597" s="24">
        <v>2.4832774042918754E-2</v>
      </c>
      <c r="V597" s="24">
        <v>2.461503605522445E-2</v>
      </c>
      <c r="W597" s="24">
        <v>1.1290113669342209E-2</v>
      </c>
      <c r="X597" s="24">
        <v>1.7539061168336909E-2</v>
      </c>
      <c r="Y597" s="24">
        <v>2.7507792835243502E-2</v>
      </c>
      <c r="Z597" s="24">
        <v>5.9192060278385236E-2</v>
      </c>
      <c r="AA597" s="24">
        <v>2.8237681680100123E-2</v>
      </c>
      <c r="AB597" s="24">
        <v>8.555699854482969E-2</v>
      </c>
      <c r="AC597" s="24">
        <v>1.2110601416390027E-2</v>
      </c>
      <c r="AD597" s="209"/>
      <c r="AE597" s="210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56"/>
    </row>
    <row r="598" spans="1:65">
      <c r="A598" s="30"/>
      <c r="B598" s="3" t="s">
        <v>87</v>
      </c>
      <c r="C598" s="29"/>
      <c r="D598" s="13">
        <v>1.0853824552746942E-2</v>
      </c>
      <c r="E598" s="13">
        <v>1.3567422765285728E-2</v>
      </c>
      <c r="F598" s="13">
        <v>1.1730451360589608E-2</v>
      </c>
      <c r="G598" s="13">
        <v>1.349209808505202E-2</v>
      </c>
      <c r="H598" s="13">
        <v>1.2505352035910453E-2</v>
      </c>
      <c r="I598" s="13">
        <v>1.0223834456674267E-2</v>
      </c>
      <c r="J598" s="13">
        <v>1.1206086583382421E-2</v>
      </c>
      <c r="K598" s="13">
        <v>1.8053818988870065E-2</v>
      </c>
      <c r="L598" s="13">
        <v>7.1782492230890813E-3</v>
      </c>
      <c r="M598" s="13">
        <v>1.4719357442217005E-2</v>
      </c>
      <c r="N598" s="13">
        <v>1.6133777540535112E-2</v>
      </c>
      <c r="O598" s="13">
        <v>1.8837488331643802E-2</v>
      </c>
      <c r="P598" s="13">
        <v>7.8639255760556762E-3</v>
      </c>
      <c r="Q598" s="13">
        <v>3.7402451435137635E-3</v>
      </c>
      <c r="R598" s="13">
        <v>1.118551146919112E-2</v>
      </c>
      <c r="S598" s="13">
        <v>1.1877709341311658E-2</v>
      </c>
      <c r="T598" s="13">
        <v>3.8812405960627079E-2</v>
      </c>
      <c r="U598" s="13">
        <v>1.3150630561122022E-2</v>
      </c>
      <c r="V598" s="13">
        <v>1.2298294306882063E-2</v>
      </c>
      <c r="W598" s="13">
        <v>5.8487896750175489E-3</v>
      </c>
      <c r="X598" s="13">
        <v>9.0544437474206242E-3</v>
      </c>
      <c r="Y598" s="13">
        <v>1.3950835715133723E-2</v>
      </c>
      <c r="Z598" s="13">
        <v>3.4700469151357272E-2</v>
      </c>
      <c r="AA598" s="13">
        <v>1.4212405845197612E-2</v>
      </c>
      <c r="AB598" s="13">
        <v>4.433005105949725E-2</v>
      </c>
      <c r="AC598" s="13">
        <v>5.5383847940808041E-3</v>
      </c>
      <c r="AD598" s="154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270</v>
      </c>
      <c r="C599" s="29"/>
      <c r="D599" s="13">
        <v>-3.2778904919532281E-2</v>
      </c>
      <c r="E599" s="13">
        <v>-3.251231414648037E-2</v>
      </c>
      <c r="F599" s="13">
        <v>-2.3492614527741429E-3</v>
      </c>
      <c r="G599" s="13">
        <v>3.933612531309727E-2</v>
      </c>
      <c r="H599" s="13">
        <v>-1.5997544457092783E-2</v>
      </c>
      <c r="I599" s="13">
        <v>-6.3016664363593211E-3</v>
      </c>
      <c r="J599" s="13">
        <v>5.541268327465132E-2</v>
      </c>
      <c r="K599" s="13">
        <v>1.7550537930809629E-2</v>
      </c>
      <c r="L599" s="13">
        <v>-1.6634751360764533E-2</v>
      </c>
      <c r="M599" s="13">
        <v>9.197960950248607E-3</v>
      </c>
      <c r="N599" s="13">
        <v>-2.869001710590402E-2</v>
      </c>
      <c r="O599" s="13">
        <v>-4.3328554082144755E-2</v>
      </c>
      <c r="P599" s="13">
        <v>1.7808865053919654E-2</v>
      </c>
      <c r="Q599" s="13">
        <v>-2.683419666717346E-2</v>
      </c>
      <c r="R599" s="13">
        <v>-4.5911825313246002E-2</v>
      </c>
      <c r="S599" s="13">
        <v>5.6557933520439807E-2</v>
      </c>
      <c r="T599" s="13">
        <v>-0.16904775399574234</v>
      </c>
      <c r="U599" s="13">
        <v>-2.4384565054068386E-2</v>
      </c>
      <c r="V599" s="13">
        <v>3.40834738098581E-2</v>
      </c>
      <c r="W599" s="13">
        <v>-2.6850867128173084E-3</v>
      </c>
      <c r="X599" s="13">
        <v>7.937185450657136E-4</v>
      </c>
      <c r="Y599" s="13">
        <v>1.8721620888908719E-2</v>
      </c>
      <c r="Z599" s="13">
        <v>-0.11869118679747392</v>
      </c>
      <c r="AA599" s="13">
        <v>2.6505878198627375E-2</v>
      </c>
      <c r="AB599" s="13">
        <v>-2.8573047948908803E-3</v>
      </c>
      <c r="AC599" s="13">
        <v>0.1297506184016437</v>
      </c>
      <c r="AD599" s="154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271</v>
      </c>
      <c r="C600" s="47"/>
      <c r="D600" s="45">
        <v>0.81</v>
      </c>
      <c r="E600" s="45">
        <v>0.8</v>
      </c>
      <c r="F600" s="45">
        <v>0.01</v>
      </c>
      <c r="G600" s="45">
        <v>1.1399999999999999</v>
      </c>
      <c r="H600" s="45">
        <v>0.36</v>
      </c>
      <c r="I600" s="45">
        <v>0.1</v>
      </c>
      <c r="J600" s="45">
        <v>1.57</v>
      </c>
      <c r="K600" s="45">
        <v>0.55000000000000004</v>
      </c>
      <c r="L600" s="45">
        <v>0.37</v>
      </c>
      <c r="M600" s="45">
        <v>0.32</v>
      </c>
      <c r="N600" s="45">
        <v>0.7</v>
      </c>
      <c r="O600" s="45">
        <v>1.0900000000000001</v>
      </c>
      <c r="P600" s="45">
        <v>0.56000000000000005</v>
      </c>
      <c r="Q600" s="45">
        <v>0.65</v>
      </c>
      <c r="R600" s="45">
        <v>1.1599999999999999</v>
      </c>
      <c r="S600" s="45">
        <v>1.6</v>
      </c>
      <c r="T600" s="45">
        <v>4.49</v>
      </c>
      <c r="U600" s="45">
        <v>0.57999999999999996</v>
      </c>
      <c r="V600" s="45">
        <v>0.99</v>
      </c>
      <c r="W600" s="45">
        <v>0</v>
      </c>
      <c r="X600" s="45">
        <v>0.1</v>
      </c>
      <c r="Y600" s="45">
        <v>0.57999999999999996</v>
      </c>
      <c r="Z600" s="45">
        <v>3.13</v>
      </c>
      <c r="AA600" s="45">
        <v>0.79</v>
      </c>
      <c r="AB600" s="45">
        <v>0</v>
      </c>
      <c r="AC600" s="45">
        <v>3.58</v>
      </c>
      <c r="AD600" s="154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BM601" s="55"/>
    </row>
    <row r="602" spans="1:65" ht="15">
      <c r="B602" s="8" t="s">
        <v>526</v>
      </c>
      <c r="BM602" s="28" t="s">
        <v>67</v>
      </c>
    </row>
    <row r="603" spans="1:65" ht="15">
      <c r="A603" s="25" t="s">
        <v>29</v>
      </c>
      <c r="B603" s="18" t="s">
        <v>110</v>
      </c>
      <c r="C603" s="15" t="s">
        <v>111</v>
      </c>
      <c r="D603" s="16" t="s">
        <v>227</v>
      </c>
      <c r="E603" s="17" t="s">
        <v>227</v>
      </c>
      <c r="F603" s="17" t="s">
        <v>227</v>
      </c>
      <c r="G603" s="17" t="s">
        <v>227</v>
      </c>
      <c r="H603" s="17" t="s">
        <v>227</v>
      </c>
      <c r="I603" s="17" t="s">
        <v>227</v>
      </c>
      <c r="J603" s="17" t="s">
        <v>227</v>
      </c>
      <c r="K603" s="17" t="s">
        <v>227</v>
      </c>
      <c r="L603" s="17" t="s">
        <v>227</v>
      </c>
      <c r="M603" s="17" t="s">
        <v>227</v>
      </c>
      <c r="N603" s="17" t="s">
        <v>227</v>
      </c>
      <c r="O603" s="17" t="s">
        <v>227</v>
      </c>
      <c r="P603" s="17" t="s">
        <v>227</v>
      </c>
      <c r="Q603" s="17" t="s">
        <v>227</v>
      </c>
      <c r="R603" s="17" t="s">
        <v>227</v>
      </c>
      <c r="S603" s="17" t="s">
        <v>227</v>
      </c>
      <c r="T603" s="17" t="s">
        <v>227</v>
      </c>
      <c r="U603" s="17" t="s">
        <v>227</v>
      </c>
      <c r="V603" s="17" t="s">
        <v>227</v>
      </c>
      <c r="W603" s="17" t="s">
        <v>227</v>
      </c>
      <c r="X603" s="17" t="s">
        <v>227</v>
      </c>
      <c r="Y603" s="17" t="s">
        <v>227</v>
      </c>
      <c r="Z603" s="17" t="s">
        <v>227</v>
      </c>
      <c r="AA603" s="17" t="s">
        <v>227</v>
      </c>
      <c r="AB603" s="154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228</v>
      </c>
      <c r="C604" s="9" t="s">
        <v>228</v>
      </c>
      <c r="D604" s="152" t="s">
        <v>232</v>
      </c>
      <c r="E604" s="153" t="s">
        <v>233</v>
      </c>
      <c r="F604" s="153" t="s">
        <v>237</v>
      </c>
      <c r="G604" s="153" t="s">
        <v>238</v>
      </c>
      <c r="H604" s="153" t="s">
        <v>239</v>
      </c>
      <c r="I604" s="153" t="s">
        <v>240</v>
      </c>
      <c r="J604" s="153" t="s">
        <v>241</v>
      </c>
      <c r="K604" s="153" t="s">
        <v>242</v>
      </c>
      <c r="L604" s="153" t="s">
        <v>243</v>
      </c>
      <c r="M604" s="153" t="s">
        <v>244</v>
      </c>
      <c r="N604" s="153" t="s">
        <v>245</v>
      </c>
      <c r="O604" s="153" t="s">
        <v>246</v>
      </c>
      <c r="P604" s="153" t="s">
        <v>247</v>
      </c>
      <c r="Q604" s="153" t="s">
        <v>248</v>
      </c>
      <c r="R604" s="153" t="s">
        <v>249</v>
      </c>
      <c r="S604" s="153" t="s">
        <v>250</v>
      </c>
      <c r="T604" s="153" t="s">
        <v>251</v>
      </c>
      <c r="U604" s="153" t="s">
        <v>252</v>
      </c>
      <c r="V604" s="153" t="s">
        <v>253</v>
      </c>
      <c r="W604" s="153" t="s">
        <v>254</v>
      </c>
      <c r="X604" s="153" t="s">
        <v>255</v>
      </c>
      <c r="Y604" s="153" t="s">
        <v>257</v>
      </c>
      <c r="Z604" s="153" t="s">
        <v>259</v>
      </c>
      <c r="AA604" s="153" t="s">
        <v>260</v>
      </c>
      <c r="AB604" s="154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302</v>
      </c>
      <c r="E605" s="11" t="s">
        <v>302</v>
      </c>
      <c r="F605" s="11" t="s">
        <v>303</v>
      </c>
      <c r="G605" s="11" t="s">
        <v>114</v>
      </c>
      <c r="H605" s="11" t="s">
        <v>114</v>
      </c>
      <c r="I605" s="11" t="s">
        <v>303</v>
      </c>
      <c r="J605" s="11" t="s">
        <v>302</v>
      </c>
      <c r="K605" s="11" t="s">
        <v>303</v>
      </c>
      <c r="L605" s="11" t="s">
        <v>303</v>
      </c>
      <c r="M605" s="11" t="s">
        <v>303</v>
      </c>
      <c r="N605" s="11" t="s">
        <v>303</v>
      </c>
      <c r="O605" s="11" t="s">
        <v>303</v>
      </c>
      <c r="P605" s="11" t="s">
        <v>114</v>
      </c>
      <c r="Q605" s="11" t="s">
        <v>303</v>
      </c>
      <c r="R605" s="11" t="s">
        <v>303</v>
      </c>
      <c r="S605" s="11" t="s">
        <v>302</v>
      </c>
      <c r="T605" s="11" t="s">
        <v>303</v>
      </c>
      <c r="U605" s="11" t="s">
        <v>302</v>
      </c>
      <c r="V605" s="11" t="s">
        <v>302</v>
      </c>
      <c r="W605" s="11" t="s">
        <v>302</v>
      </c>
      <c r="X605" s="11" t="s">
        <v>302</v>
      </c>
      <c r="Y605" s="11" t="s">
        <v>303</v>
      </c>
      <c r="Z605" s="11" t="s">
        <v>302</v>
      </c>
      <c r="AA605" s="11" t="s">
        <v>303</v>
      </c>
      <c r="AB605" s="154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/>
      <c r="C606" s="9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154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8">
        <v>1</v>
      </c>
      <c r="C607" s="14">
        <v>1</v>
      </c>
      <c r="D607" s="229">
        <v>12.261561402347144</v>
      </c>
      <c r="E607" s="229">
        <v>12.34</v>
      </c>
      <c r="F607" s="237">
        <v>9.8000000000000007</v>
      </c>
      <c r="G607" s="237">
        <v>9.8274000000000008</v>
      </c>
      <c r="H607" s="237">
        <v>12</v>
      </c>
      <c r="I607" s="229">
        <v>14.04</v>
      </c>
      <c r="J607" s="229">
        <v>11.22</v>
      </c>
      <c r="K607" s="229">
        <v>12.3</v>
      </c>
      <c r="L607" s="229">
        <v>12.8</v>
      </c>
      <c r="M607" s="229">
        <v>12.5</v>
      </c>
      <c r="N607" s="229">
        <v>12.2</v>
      </c>
      <c r="O607" s="229">
        <v>13.4</v>
      </c>
      <c r="P607" s="229">
        <v>12.240014131580001</v>
      </c>
      <c r="Q607" s="229">
        <v>13.5</v>
      </c>
      <c r="R607" s="229">
        <v>12</v>
      </c>
      <c r="S607" s="237">
        <v>10.8</v>
      </c>
      <c r="T607" s="229">
        <v>13</v>
      </c>
      <c r="U607" s="229">
        <v>11.4</v>
      </c>
      <c r="V607" s="229">
        <v>12.5</v>
      </c>
      <c r="W607" s="229">
        <v>11.85</v>
      </c>
      <c r="X607" s="229">
        <v>12.64</v>
      </c>
      <c r="Y607" s="237">
        <v>9</v>
      </c>
      <c r="Z607" s="229">
        <v>12.5</v>
      </c>
      <c r="AA607" s="229">
        <v>12.1</v>
      </c>
      <c r="AB607" s="230"/>
      <c r="AC607" s="231"/>
      <c r="AD607" s="231"/>
      <c r="AE607" s="231"/>
      <c r="AF607" s="231"/>
      <c r="AG607" s="231"/>
      <c r="AH607" s="231"/>
      <c r="AI607" s="231"/>
      <c r="AJ607" s="231"/>
      <c r="AK607" s="231"/>
      <c r="AL607" s="231"/>
      <c r="AM607" s="231"/>
      <c r="AN607" s="231"/>
      <c r="AO607" s="231"/>
      <c r="AP607" s="231"/>
      <c r="AQ607" s="231"/>
      <c r="AR607" s="231"/>
      <c r="AS607" s="231"/>
      <c r="AT607" s="231"/>
      <c r="AU607" s="231"/>
      <c r="AV607" s="231"/>
      <c r="AW607" s="231"/>
      <c r="AX607" s="231"/>
      <c r="AY607" s="231"/>
      <c r="AZ607" s="231"/>
      <c r="BA607" s="231"/>
      <c r="BB607" s="231"/>
      <c r="BC607" s="231"/>
      <c r="BD607" s="231"/>
      <c r="BE607" s="231"/>
      <c r="BF607" s="231"/>
      <c r="BG607" s="231"/>
      <c r="BH607" s="231"/>
      <c r="BI607" s="231"/>
      <c r="BJ607" s="231"/>
      <c r="BK607" s="231"/>
      <c r="BL607" s="231"/>
      <c r="BM607" s="232">
        <v>1</v>
      </c>
    </row>
    <row r="608" spans="1:65">
      <c r="A608" s="30"/>
      <c r="B608" s="19">
        <v>1</v>
      </c>
      <c r="C608" s="9">
        <v>2</v>
      </c>
      <c r="D608" s="233">
        <v>12.236313009704167</v>
      </c>
      <c r="E608" s="233">
        <v>12.29</v>
      </c>
      <c r="F608" s="239">
        <v>8.5</v>
      </c>
      <c r="G608" s="239">
        <v>11.1553</v>
      </c>
      <c r="H608" s="239">
        <v>12</v>
      </c>
      <c r="I608" s="233">
        <v>14.05</v>
      </c>
      <c r="J608" s="233">
        <v>11.98</v>
      </c>
      <c r="K608" s="234">
        <v>13.2</v>
      </c>
      <c r="L608" s="233">
        <v>12.4</v>
      </c>
      <c r="M608" s="233">
        <v>11.3</v>
      </c>
      <c r="N608" s="233">
        <v>11.4</v>
      </c>
      <c r="O608" s="233">
        <v>13.6</v>
      </c>
      <c r="P608" s="233">
        <v>12.461777680649801</v>
      </c>
      <c r="Q608" s="233">
        <v>13.8</v>
      </c>
      <c r="R608" s="233">
        <v>12</v>
      </c>
      <c r="S608" s="239">
        <v>10.6</v>
      </c>
      <c r="T608" s="233">
        <v>12.9</v>
      </c>
      <c r="U608" s="233">
        <v>10.7</v>
      </c>
      <c r="V608" s="233">
        <v>12.2</v>
      </c>
      <c r="W608" s="233">
        <v>12.2</v>
      </c>
      <c r="X608" s="233">
        <v>12.37</v>
      </c>
      <c r="Y608" s="239">
        <v>10</v>
      </c>
      <c r="Z608" s="233">
        <v>11.7</v>
      </c>
      <c r="AA608" s="233">
        <v>11.9</v>
      </c>
      <c r="AB608" s="230"/>
      <c r="AC608" s="231"/>
      <c r="AD608" s="231"/>
      <c r="AE608" s="231"/>
      <c r="AF608" s="231"/>
      <c r="AG608" s="231"/>
      <c r="AH608" s="231"/>
      <c r="AI608" s="231"/>
      <c r="AJ608" s="231"/>
      <c r="AK608" s="231"/>
      <c r="AL608" s="231"/>
      <c r="AM608" s="231"/>
      <c r="AN608" s="231"/>
      <c r="AO608" s="231"/>
      <c r="AP608" s="231"/>
      <c r="AQ608" s="231"/>
      <c r="AR608" s="231"/>
      <c r="AS608" s="231"/>
      <c r="AT608" s="231"/>
      <c r="AU608" s="231"/>
      <c r="AV608" s="231"/>
      <c r="AW608" s="231"/>
      <c r="AX608" s="231"/>
      <c r="AY608" s="231"/>
      <c r="AZ608" s="231"/>
      <c r="BA608" s="231"/>
      <c r="BB608" s="231"/>
      <c r="BC608" s="231"/>
      <c r="BD608" s="231"/>
      <c r="BE608" s="231"/>
      <c r="BF608" s="231"/>
      <c r="BG608" s="231"/>
      <c r="BH608" s="231"/>
      <c r="BI608" s="231"/>
      <c r="BJ608" s="231"/>
      <c r="BK608" s="231"/>
      <c r="BL608" s="231"/>
      <c r="BM608" s="232">
        <v>29</v>
      </c>
    </row>
    <row r="609" spans="1:65">
      <c r="A609" s="30"/>
      <c r="B609" s="19">
        <v>1</v>
      </c>
      <c r="C609" s="9">
        <v>3</v>
      </c>
      <c r="D609" s="233">
        <v>12.369656723337883</v>
      </c>
      <c r="E609" s="233">
        <v>12.52</v>
      </c>
      <c r="F609" s="239">
        <v>10.6</v>
      </c>
      <c r="G609" s="239">
        <v>11.865399999999999</v>
      </c>
      <c r="H609" s="239">
        <v>12</v>
      </c>
      <c r="I609" s="233">
        <v>13.01</v>
      </c>
      <c r="J609" s="233">
        <v>12.1</v>
      </c>
      <c r="K609" s="233">
        <v>12.8</v>
      </c>
      <c r="L609" s="233">
        <v>12.5</v>
      </c>
      <c r="M609" s="233">
        <v>11.8</v>
      </c>
      <c r="N609" s="233">
        <v>11.8</v>
      </c>
      <c r="O609" s="233">
        <v>13.6</v>
      </c>
      <c r="P609" s="233">
        <v>12.425374217958357</v>
      </c>
      <c r="Q609" s="233">
        <v>13.5</v>
      </c>
      <c r="R609" s="233">
        <v>12.1</v>
      </c>
      <c r="S609" s="239">
        <v>11</v>
      </c>
      <c r="T609" s="233">
        <v>12.9</v>
      </c>
      <c r="U609" s="233">
        <v>10.9</v>
      </c>
      <c r="V609" s="233">
        <v>12.1</v>
      </c>
      <c r="W609" s="233">
        <v>11.73</v>
      </c>
      <c r="X609" s="233">
        <v>12.4</v>
      </c>
      <c r="Y609" s="239">
        <v>10</v>
      </c>
      <c r="Z609" s="233">
        <v>13</v>
      </c>
      <c r="AA609" s="233">
        <v>11.6</v>
      </c>
      <c r="AB609" s="230"/>
      <c r="AC609" s="231"/>
      <c r="AD609" s="231"/>
      <c r="AE609" s="231"/>
      <c r="AF609" s="231"/>
      <c r="AG609" s="231"/>
      <c r="AH609" s="231"/>
      <c r="AI609" s="231"/>
      <c r="AJ609" s="231"/>
      <c r="AK609" s="231"/>
      <c r="AL609" s="231"/>
      <c r="AM609" s="231"/>
      <c r="AN609" s="231"/>
      <c r="AO609" s="231"/>
      <c r="AP609" s="231"/>
      <c r="AQ609" s="231"/>
      <c r="AR609" s="231"/>
      <c r="AS609" s="231"/>
      <c r="AT609" s="231"/>
      <c r="AU609" s="231"/>
      <c r="AV609" s="231"/>
      <c r="AW609" s="231"/>
      <c r="AX609" s="231"/>
      <c r="AY609" s="231"/>
      <c r="AZ609" s="231"/>
      <c r="BA609" s="231"/>
      <c r="BB609" s="231"/>
      <c r="BC609" s="231"/>
      <c r="BD609" s="231"/>
      <c r="BE609" s="231"/>
      <c r="BF609" s="231"/>
      <c r="BG609" s="231"/>
      <c r="BH609" s="231"/>
      <c r="BI609" s="231"/>
      <c r="BJ609" s="231"/>
      <c r="BK609" s="231"/>
      <c r="BL609" s="231"/>
      <c r="BM609" s="232">
        <v>16</v>
      </c>
    </row>
    <row r="610" spans="1:65">
      <c r="A610" s="30"/>
      <c r="B610" s="19">
        <v>1</v>
      </c>
      <c r="C610" s="9">
        <v>4</v>
      </c>
      <c r="D610" s="233">
        <v>12.898695982317495</v>
      </c>
      <c r="E610" s="233">
        <v>12.75</v>
      </c>
      <c r="F610" s="239">
        <v>10.5</v>
      </c>
      <c r="G610" s="239">
        <v>10.6267</v>
      </c>
      <c r="H610" s="239">
        <v>12</v>
      </c>
      <c r="I610" s="233">
        <v>13.79</v>
      </c>
      <c r="J610" s="233">
        <v>11.81</v>
      </c>
      <c r="K610" s="233">
        <v>12.3</v>
      </c>
      <c r="L610" s="233">
        <v>12.8</v>
      </c>
      <c r="M610" s="233">
        <v>12.2</v>
      </c>
      <c r="N610" s="233">
        <v>12.3</v>
      </c>
      <c r="O610" s="233">
        <v>13</v>
      </c>
      <c r="P610" s="233">
        <v>12.21570783338</v>
      </c>
      <c r="Q610" s="233">
        <v>13.5</v>
      </c>
      <c r="R610" s="234">
        <v>11.4</v>
      </c>
      <c r="S610" s="239">
        <v>10.3</v>
      </c>
      <c r="T610" s="233">
        <v>12.6</v>
      </c>
      <c r="U610" s="233">
        <v>11.1</v>
      </c>
      <c r="V610" s="233">
        <v>13.1</v>
      </c>
      <c r="W610" s="233">
        <v>11.76</v>
      </c>
      <c r="X610" s="233">
        <v>12.59</v>
      </c>
      <c r="Y610" s="239">
        <v>9</v>
      </c>
      <c r="Z610" s="233">
        <v>12.1</v>
      </c>
      <c r="AA610" s="233">
        <v>11.8</v>
      </c>
      <c r="AB610" s="230"/>
      <c r="AC610" s="231"/>
      <c r="AD610" s="231"/>
      <c r="AE610" s="231"/>
      <c r="AF610" s="231"/>
      <c r="AG610" s="231"/>
      <c r="AH610" s="231"/>
      <c r="AI610" s="231"/>
      <c r="AJ610" s="231"/>
      <c r="AK610" s="231"/>
      <c r="AL610" s="231"/>
      <c r="AM610" s="231"/>
      <c r="AN610" s="231"/>
      <c r="AO610" s="231"/>
      <c r="AP610" s="231"/>
      <c r="AQ610" s="231"/>
      <c r="AR610" s="231"/>
      <c r="AS610" s="231"/>
      <c r="AT610" s="231"/>
      <c r="AU610" s="231"/>
      <c r="AV610" s="231"/>
      <c r="AW610" s="231"/>
      <c r="AX610" s="231"/>
      <c r="AY610" s="231"/>
      <c r="AZ610" s="231"/>
      <c r="BA610" s="231"/>
      <c r="BB610" s="231"/>
      <c r="BC610" s="231"/>
      <c r="BD610" s="231"/>
      <c r="BE610" s="231"/>
      <c r="BF610" s="231"/>
      <c r="BG610" s="231"/>
      <c r="BH610" s="231"/>
      <c r="BI610" s="231"/>
      <c r="BJ610" s="231"/>
      <c r="BK610" s="231"/>
      <c r="BL610" s="231"/>
      <c r="BM610" s="232">
        <v>12.40306936704927</v>
      </c>
    </row>
    <row r="611" spans="1:65">
      <c r="A611" s="30"/>
      <c r="B611" s="19">
        <v>1</v>
      </c>
      <c r="C611" s="9">
        <v>5</v>
      </c>
      <c r="D611" s="233">
        <v>12.53811028042449</v>
      </c>
      <c r="E611" s="233">
        <v>12.23</v>
      </c>
      <c r="F611" s="239">
        <v>11.6</v>
      </c>
      <c r="G611" s="239">
        <v>8.7386999999999997</v>
      </c>
      <c r="H611" s="239">
        <v>12</v>
      </c>
      <c r="I611" s="233">
        <v>14.31</v>
      </c>
      <c r="J611" s="233">
        <v>12.72</v>
      </c>
      <c r="K611" s="233">
        <v>12.3</v>
      </c>
      <c r="L611" s="233">
        <v>12.7</v>
      </c>
      <c r="M611" s="233">
        <v>11.8</v>
      </c>
      <c r="N611" s="233">
        <v>11.8</v>
      </c>
      <c r="O611" s="233">
        <v>13.5</v>
      </c>
      <c r="P611" s="233">
        <v>12.442843954980001</v>
      </c>
      <c r="Q611" s="233">
        <v>13.4</v>
      </c>
      <c r="R611" s="233">
        <v>11.9</v>
      </c>
      <c r="S611" s="239">
        <v>10.4</v>
      </c>
      <c r="T611" s="233">
        <v>12.7</v>
      </c>
      <c r="U611" s="233">
        <v>10.8</v>
      </c>
      <c r="V611" s="233">
        <v>12.4</v>
      </c>
      <c r="W611" s="233">
        <v>11.94</v>
      </c>
      <c r="X611" s="233">
        <v>12.3</v>
      </c>
      <c r="Y611" s="239">
        <v>10</v>
      </c>
      <c r="Z611" s="233">
        <v>13.4</v>
      </c>
      <c r="AA611" s="233">
        <v>11.8</v>
      </c>
      <c r="AB611" s="230"/>
      <c r="AC611" s="231"/>
      <c r="AD611" s="231"/>
      <c r="AE611" s="231"/>
      <c r="AF611" s="231"/>
      <c r="AG611" s="231"/>
      <c r="AH611" s="231"/>
      <c r="AI611" s="231"/>
      <c r="AJ611" s="231"/>
      <c r="AK611" s="231"/>
      <c r="AL611" s="231"/>
      <c r="AM611" s="231"/>
      <c r="AN611" s="231"/>
      <c r="AO611" s="231"/>
      <c r="AP611" s="231"/>
      <c r="AQ611" s="231"/>
      <c r="AR611" s="231"/>
      <c r="AS611" s="231"/>
      <c r="AT611" s="231"/>
      <c r="AU611" s="231"/>
      <c r="AV611" s="231"/>
      <c r="AW611" s="231"/>
      <c r="AX611" s="231"/>
      <c r="AY611" s="231"/>
      <c r="AZ611" s="231"/>
      <c r="BA611" s="231"/>
      <c r="BB611" s="231"/>
      <c r="BC611" s="231"/>
      <c r="BD611" s="231"/>
      <c r="BE611" s="231"/>
      <c r="BF611" s="231"/>
      <c r="BG611" s="231"/>
      <c r="BH611" s="231"/>
      <c r="BI611" s="231"/>
      <c r="BJ611" s="231"/>
      <c r="BK611" s="231"/>
      <c r="BL611" s="231"/>
      <c r="BM611" s="232">
        <v>45</v>
      </c>
    </row>
    <row r="612" spans="1:65">
      <c r="A612" s="30"/>
      <c r="B612" s="19">
        <v>1</v>
      </c>
      <c r="C612" s="9">
        <v>6</v>
      </c>
      <c r="D612" s="233">
        <v>12.467000906757495</v>
      </c>
      <c r="E612" s="233">
        <v>12.75</v>
      </c>
      <c r="F612" s="239">
        <v>12.1</v>
      </c>
      <c r="G612" s="239">
        <v>8.6951999999999998</v>
      </c>
      <c r="H612" s="239">
        <v>12</v>
      </c>
      <c r="I612" s="233">
        <v>13.13</v>
      </c>
      <c r="J612" s="233">
        <v>11.49</v>
      </c>
      <c r="K612" s="233">
        <v>12.2</v>
      </c>
      <c r="L612" s="233">
        <v>12.8</v>
      </c>
      <c r="M612" s="233">
        <v>12</v>
      </c>
      <c r="N612" s="233">
        <v>11.2</v>
      </c>
      <c r="O612" s="233">
        <v>13.4</v>
      </c>
      <c r="P612" s="233">
        <v>12.152851720179999</v>
      </c>
      <c r="Q612" s="234">
        <v>13</v>
      </c>
      <c r="R612" s="233">
        <v>12.2</v>
      </c>
      <c r="S612" s="239">
        <v>10.9</v>
      </c>
      <c r="T612" s="233">
        <v>12.9</v>
      </c>
      <c r="U612" s="233">
        <v>11</v>
      </c>
      <c r="V612" s="233">
        <v>12</v>
      </c>
      <c r="W612" s="233">
        <v>12.14</v>
      </c>
      <c r="X612" s="233">
        <v>12.13</v>
      </c>
      <c r="Y612" s="239">
        <v>10</v>
      </c>
      <c r="Z612" s="233">
        <v>13.3</v>
      </c>
      <c r="AA612" s="233">
        <v>11.7</v>
      </c>
      <c r="AB612" s="230"/>
      <c r="AC612" s="231"/>
      <c r="AD612" s="231"/>
      <c r="AE612" s="231"/>
      <c r="AF612" s="231"/>
      <c r="AG612" s="231"/>
      <c r="AH612" s="231"/>
      <c r="AI612" s="231"/>
      <c r="AJ612" s="231"/>
      <c r="AK612" s="231"/>
      <c r="AL612" s="231"/>
      <c r="AM612" s="231"/>
      <c r="AN612" s="231"/>
      <c r="AO612" s="231"/>
      <c r="AP612" s="231"/>
      <c r="AQ612" s="231"/>
      <c r="AR612" s="231"/>
      <c r="AS612" s="231"/>
      <c r="AT612" s="231"/>
      <c r="AU612" s="231"/>
      <c r="AV612" s="231"/>
      <c r="AW612" s="231"/>
      <c r="AX612" s="231"/>
      <c r="AY612" s="231"/>
      <c r="AZ612" s="231"/>
      <c r="BA612" s="231"/>
      <c r="BB612" s="231"/>
      <c r="BC612" s="231"/>
      <c r="BD612" s="231"/>
      <c r="BE612" s="231"/>
      <c r="BF612" s="231"/>
      <c r="BG612" s="231"/>
      <c r="BH612" s="231"/>
      <c r="BI612" s="231"/>
      <c r="BJ612" s="231"/>
      <c r="BK612" s="231"/>
      <c r="BL612" s="231"/>
      <c r="BM612" s="235"/>
    </row>
    <row r="613" spans="1:65">
      <c r="A613" s="30"/>
      <c r="B613" s="20" t="s">
        <v>267</v>
      </c>
      <c r="C613" s="12"/>
      <c r="D613" s="236">
        <v>12.461889717481446</v>
      </c>
      <c r="E613" s="236">
        <v>12.479999999999999</v>
      </c>
      <c r="F613" s="236">
        <v>10.516666666666667</v>
      </c>
      <c r="G613" s="236">
        <v>10.151450000000001</v>
      </c>
      <c r="H613" s="236">
        <v>12</v>
      </c>
      <c r="I613" s="236">
        <v>13.721666666666666</v>
      </c>
      <c r="J613" s="236">
        <v>11.886666666666668</v>
      </c>
      <c r="K613" s="236">
        <v>12.516666666666666</v>
      </c>
      <c r="L613" s="236">
        <v>12.666666666666666</v>
      </c>
      <c r="M613" s="236">
        <v>11.933333333333332</v>
      </c>
      <c r="N613" s="236">
        <v>11.783333333333333</v>
      </c>
      <c r="O613" s="236">
        <v>13.416666666666666</v>
      </c>
      <c r="P613" s="236">
        <v>12.32309492312136</v>
      </c>
      <c r="Q613" s="236">
        <v>13.450000000000001</v>
      </c>
      <c r="R613" s="236">
        <v>11.933333333333332</v>
      </c>
      <c r="S613" s="236">
        <v>10.666666666666666</v>
      </c>
      <c r="T613" s="236">
        <v>12.833333333333334</v>
      </c>
      <c r="U613" s="236">
        <v>10.983333333333334</v>
      </c>
      <c r="V613" s="236">
        <v>12.383333333333333</v>
      </c>
      <c r="W613" s="236">
        <v>11.936666666666667</v>
      </c>
      <c r="X613" s="236">
        <v>12.404999999999999</v>
      </c>
      <c r="Y613" s="236">
        <v>9.6666666666666661</v>
      </c>
      <c r="Z613" s="236">
        <v>12.666666666666666</v>
      </c>
      <c r="AA613" s="236">
        <v>11.816666666666668</v>
      </c>
      <c r="AB613" s="230"/>
      <c r="AC613" s="231"/>
      <c r="AD613" s="231"/>
      <c r="AE613" s="231"/>
      <c r="AF613" s="231"/>
      <c r="AG613" s="231"/>
      <c r="AH613" s="231"/>
      <c r="AI613" s="231"/>
      <c r="AJ613" s="231"/>
      <c r="AK613" s="231"/>
      <c r="AL613" s="231"/>
      <c r="AM613" s="231"/>
      <c r="AN613" s="231"/>
      <c r="AO613" s="231"/>
      <c r="AP613" s="231"/>
      <c r="AQ613" s="231"/>
      <c r="AR613" s="231"/>
      <c r="AS613" s="231"/>
      <c r="AT613" s="231"/>
      <c r="AU613" s="231"/>
      <c r="AV613" s="231"/>
      <c r="AW613" s="231"/>
      <c r="AX613" s="231"/>
      <c r="AY613" s="231"/>
      <c r="AZ613" s="231"/>
      <c r="BA613" s="231"/>
      <c r="BB613" s="231"/>
      <c r="BC613" s="231"/>
      <c r="BD613" s="231"/>
      <c r="BE613" s="231"/>
      <c r="BF613" s="231"/>
      <c r="BG613" s="231"/>
      <c r="BH613" s="231"/>
      <c r="BI613" s="231"/>
      <c r="BJ613" s="231"/>
      <c r="BK613" s="231"/>
      <c r="BL613" s="231"/>
      <c r="BM613" s="235"/>
    </row>
    <row r="614" spans="1:65">
      <c r="A614" s="30"/>
      <c r="B614" s="3" t="s">
        <v>268</v>
      </c>
      <c r="C614" s="29"/>
      <c r="D614" s="233">
        <v>12.418328815047689</v>
      </c>
      <c r="E614" s="233">
        <v>12.43</v>
      </c>
      <c r="F614" s="233">
        <v>10.55</v>
      </c>
      <c r="G614" s="233">
        <v>10.22705</v>
      </c>
      <c r="H614" s="233">
        <v>12</v>
      </c>
      <c r="I614" s="233">
        <v>13.914999999999999</v>
      </c>
      <c r="J614" s="233">
        <v>11.895</v>
      </c>
      <c r="K614" s="233">
        <v>12.3</v>
      </c>
      <c r="L614" s="233">
        <v>12.75</v>
      </c>
      <c r="M614" s="233">
        <v>11.9</v>
      </c>
      <c r="N614" s="233">
        <v>11.8</v>
      </c>
      <c r="O614" s="233">
        <v>13.45</v>
      </c>
      <c r="P614" s="233">
        <v>12.332694174769179</v>
      </c>
      <c r="Q614" s="233">
        <v>13.5</v>
      </c>
      <c r="R614" s="233">
        <v>12</v>
      </c>
      <c r="S614" s="233">
        <v>10.7</v>
      </c>
      <c r="T614" s="233">
        <v>12.9</v>
      </c>
      <c r="U614" s="233">
        <v>10.95</v>
      </c>
      <c r="V614" s="233">
        <v>12.3</v>
      </c>
      <c r="W614" s="233">
        <v>11.895</v>
      </c>
      <c r="X614" s="233">
        <v>12.385</v>
      </c>
      <c r="Y614" s="233">
        <v>10</v>
      </c>
      <c r="Z614" s="233">
        <v>12.75</v>
      </c>
      <c r="AA614" s="233">
        <v>11.8</v>
      </c>
      <c r="AB614" s="230"/>
      <c r="AC614" s="231"/>
      <c r="AD614" s="231"/>
      <c r="AE614" s="231"/>
      <c r="AF614" s="231"/>
      <c r="AG614" s="231"/>
      <c r="AH614" s="231"/>
      <c r="AI614" s="231"/>
      <c r="AJ614" s="231"/>
      <c r="AK614" s="231"/>
      <c r="AL614" s="231"/>
      <c r="AM614" s="231"/>
      <c r="AN614" s="231"/>
      <c r="AO614" s="231"/>
      <c r="AP614" s="231"/>
      <c r="AQ614" s="231"/>
      <c r="AR614" s="231"/>
      <c r="AS614" s="231"/>
      <c r="AT614" s="231"/>
      <c r="AU614" s="231"/>
      <c r="AV614" s="231"/>
      <c r="AW614" s="231"/>
      <c r="AX614" s="231"/>
      <c r="AY614" s="231"/>
      <c r="AZ614" s="231"/>
      <c r="BA614" s="231"/>
      <c r="BB614" s="231"/>
      <c r="BC614" s="231"/>
      <c r="BD614" s="231"/>
      <c r="BE614" s="231"/>
      <c r="BF614" s="231"/>
      <c r="BG614" s="231"/>
      <c r="BH614" s="231"/>
      <c r="BI614" s="231"/>
      <c r="BJ614" s="231"/>
      <c r="BK614" s="231"/>
      <c r="BL614" s="231"/>
      <c r="BM614" s="235"/>
    </row>
    <row r="615" spans="1:65">
      <c r="A615" s="30"/>
      <c r="B615" s="3" t="s">
        <v>269</v>
      </c>
      <c r="C615" s="29"/>
      <c r="D615" s="24">
        <v>0.24337568556290137</v>
      </c>
      <c r="E615" s="24">
        <v>0.230477764654207</v>
      </c>
      <c r="F615" s="24">
        <v>1.285949713895012</v>
      </c>
      <c r="G615" s="24">
        <v>1.2955876670453426</v>
      </c>
      <c r="H615" s="24">
        <v>0</v>
      </c>
      <c r="I615" s="24">
        <v>0.53225620397198437</v>
      </c>
      <c r="J615" s="24">
        <v>0.52083266666623995</v>
      </c>
      <c r="K615" s="24">
        <v>0.39707262140150945</v>
      </c>
      <c r="L615" s="24">
        <v>0.1751190071541828</v>
      </c>
      <c r="M615" s="24">
        <v>0.40824829046386263</v>
      </c>
      <c r="N615" s="24">
        <v>0.43089055068157017</v>
      </c>
      <c r="O615" s="24">
        <v>0.22286019533929025</v>
      </c>
      <c r="P615" s="24">
        <v>0.13524122532210256</v>
      </c>
      <c r="Q615" s="24">
        <v>0.25884358211089586</v>
      </c>
      <c r="R615" s="24">
        <v>0.28047578623950142</v>
      </c>
      <c r="S615" s="24">
        <v>0.28047578623950165</v>
      </c>
      <c r="T615" s="24">
        <v>0.15055453054181653</v>
      </c>
      <c r="U615" s="24">
        <v>0.24832774042918912</v>
      </c>
      <c r="V615" s="24">
        <v>0.39707262140150973</v>
      </c>
      <c r="W615" s="24">
        <v>0.19602720899575812</v>
      </c>
      <c r="X615" s="24">
        <v>0.18833480825381146</v>
      </c>
      <c r="Y615" s="24">
        <v>0.51639777949432231</v>
      </c>
      <c r="Z615" s="24">
        <v>0.68313005106397373</v>
      </c>
      <c r="AA615" s="24">
        <v>0.1722401424368509</v>
      </c>
      <c r="AB615" s="154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87</v>
      </c>
      <c r="C616" s="29"/>
      <c r="D616" s="13">
        <v>1.952959712213596E-2</v>
      </c>
      <c r="E616" s="13">
        <v>1.8467769603702486E-2</v>
      </c>
      <c r="F616" s="13">
        <v>0.12227731035451778</v>
      </c>
      <c r="G616" s="13">
        <v>0.12762587286006852</v>
      </c>
      <c r="H616" s="13">
        <v>0</v>
      </c>
      <c r="I616" s="13">
        <v>3.878947192799595E-2</v>
      </c>
      <c r="J616" s="13">
        <v>4.3816545148590007E-2</v>
      </c>
      <c r="K616" s="13">
        <v>3.1723511696525389E-2</v>
      </c>
      <c r="L616" s="13">
        <v>1.3825184775330221E-2</v>
      </c>
      <c r="M616" s="13">
        <v>3.4210750597530391E-2</v>
      </c>
      <c r="N616" s="13">
        <v>3.6567797794758432E-2</v>
      </c>
      <c r="O616" s="13">
        <v>1.661069778926387E-2</v>
      </c>
      <c r="P616" s="13">
        <v>1.0974615237958976E-2</v>
      </c>
      <c r="Q616" s="13">
        <v>1.9244875993375155E-2</v>
      </c>
      <c r="R616" s="13">
        <v>2.3503557506103473E-2</v>
      </c>
      <c r="S616" s="13">
        <v>2.6294604959953279E-2</v>
      </c>
      <c r="T616" s="13">
        <v>1.1731521860401287E-2</v>
      </c>
      <c r="U616" s="13">
        <v>2.2609505957134061E-2</v>
      </c>
      <c r="V616" s="13">
        <v>3.2065083827847354E-2</v>
      </c>
      <c r="W616" s="13">
        <v>1.6422273861694342E-2</v>
      </c>
      <c r="X616" s="13">
        <v>1.5182169145813098E-2</v>
      </c>
      <c r="Y616" s="13">
        <v>5.3420459947688514E-2</v>
      </c>
      <c r="Z616" s="13">
        <v>5.3931319820840033E-2</v>
      </c>
      <c r="AA616" s="13">
        <v>1.457603462089006E-2</v>
      </c>
      <c r="AB616" s="154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270</v>
      </c>
      <c r="C617" s="29"/>
      <c r="D617" s="13">
        <v>4.7424027626936649E-3</v>
      </c>
      <c r="E617" s="13">
        <v>6.2025479882510393E-3</v>
      </c>
      <c r="F617" s="13">
        <v>-0.15209160285712275</v>
      </c>
      <c r="G617" s="13">
        <v>-0.18153727117184837</v>
      </c>
      <c r="H617" s="13">
        <v>-3.2497550011297061E-2</v>
      </c>
      <c r="I617" s="13">
        <v>0.10631217649402647</v>
      </c>
      <c r="J617" s="13">
        <v>-4.1635073150079083E-2</v>
      </c>
      <c r="K617" s="13">
        <v>9.1588054743276803E-3</v>
      </c>
      <c r="L617" s="13">
        <v>2.1252586099186344E-2</v>
      </c>
      <c r="M617" s="13">
        <v>-3.7872563622345479E-2</v>
      </c>
      <c r="N617" s="13">
        <v>-4.9966344247204142E-2</v>
      </c>
      <c r="O617" s="13">
        <v>8.1721489223480326E-2</v>
      </c>
      <c r="P617" s="13">
        <v>-6.447955869728017E-3</v>
      </c>
      <c r="Q617" s="13">
        <v>8.4408996029004646E-2</v>
      </c>
      <c r="R617" s="13">
        <v>-3.7872563622345479E-2</v>
      </c>
      <c r="S617" s="13">
        <v>-0.13999782223226409</v>
      </c>
      <c r="T617" s="13">
        <v>3.46901201268075E-2</v>
      </c>
      <c r="U617" s="13">
        <v>-0.11446650757978427</v>
      </c>
      <c r="V617" s="13">
        <v>-1.5912217477690449E-3</v>
      </c>
      <c r="W617" s="13">
        <v>-3.7603812941792825E-2</v>
      </c>
      <c r="X617" s="13">
        <v>1.5565767582170764E-4</v>
      </c>
      <c r="Y617" s="13">
        <v>-0.22062302639798925</v>
      </c>
      <c r="Z617" s="13">
        <v>2.1252586099186344E-2</v>
      </c>
      <c r="AA617" s="13">
        <v>-4.7278837441679822E-2</v>
      </c>
      <c r="AB617" s="154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271</v>
      </c>
      <c r="C618" s="47"/>
      <c r="D618" s="45">
        <v>0.17</v>
      </c>
      <c r="E618" s="45">
        <v>0.19</v>
      </c>
      <c r="F618" s="45">
        <v>2.79</v>
      </c>
      <c r="G618" s="45">
        <v>3.35</v>
      </c>
      <c r="H618" s="45" t="s">
        <v>272</v>
      </c>
      <c r="I618" s="45">
        <v>2.08</v>
      </c>
      <c r="J618" s="45">
        <v>0.71</v>
      </c>
      <c r="K618" s="45">
        <v>0.25</v>
      </c>
      <c r="L618" s="45">
        <v>0.48</v>
      </c>
      <c r="M618" s="45">
        <v>0.64</v>
      </c>
      <c r="N618" s="45">
        <v>0.87</v>
      </c>
      <c r="O618" s="45">
        <v>1.62</v>
      </c>
      <c r="P618" s="45">
        <v>0.05</v>
      </c>
      <c r="Q618" s="45">
        <v>1.67</v>
      </c>
      <c r="R618" s="45">
        <v>0.64</v>
      </c>
      <c r="S618" s="45">
        <v>2.57</v>
      </c>
      <c r="T618" s="45">
        <v>0.73</v>
      </c>
      <c r="U618" s="45">
        <v>2.08</v>
      </c>
      <c r="V618" s="45">
        <v>0.05</v>
      </c>
      <c r="W618" s="45">
        <v>0.63</v>
      </c>
      <c r="X618" s="45">
        <v>0.08</v>
      </c>
      <c r="Y618" s="45" t="s">
        <v>272</v>
      </c>
      <c r="Z618" s="45">
        <v>0.48</v>
      </c>
      <c r="AA618" s="45">
        <v>0.82</v>
      </c>
      <c r="AB618" s="154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 t="s">
        <v>315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BM619" s="55"/>
    </row>
    <row r="620" spans="1:65">
      <c r="BM620" s="55"/>
    </row>
    <row r="621" spans="1:65" ht="15">
      <c r="B621" s="8" t="s">
        <v>527</v>
      </c>
      <c r="BM621" s="28" t="s">
        <v>67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227</v>
      </c>
      <c r="E622" s="17" t="s">
        <v>227</v>
      </c>
      <c r="F622" s="17" t="s">
        <v>227</v>
      </c>
      <c r="G622" s="17" t="s">
        <v>227</v>
      </c>
      <c r="H622" s="17" t="s">
        <v>227</v>
      </c>
      <c r="I622" s="17" t="s">
        <v>227</v>
      </c>
      <c r="J622" s="17" t="s">
        <v>227</v>
      </c>
      <c r="K622" s="154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228</v>
      </c>
      <c r="C623" s="9" t="s">
        <v>228</v>
      </c>
      <c r="D623" s="152" t="s">
        <v>232</v>
      </c>
      <c r="E623" s="153" t="s">
        <v>233</v>
      </c>
      <c r="F623" s="153" t="s">
        <v>237</v>
      </c>
      <c r="G623" s="153" t="s">
        <v>238</v>
      </c>
      <c r="H623" s="153" t="s">
        <v>241</v>
      </c>
      <c r="I623" s="153" t="s">
        <v>254</v>
      </c>
      <c r="J623" s="153" t="s">
        <v>257</v>
      </c>
      <c r="K623" s="154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302</v>
      </c>
      <c r="E624" s="11" t="s">
        <v>302</v>
      </c>
      <c r="F624" s="11" t="s">
        <v>303</v>
      </c>
      <c r="G624" s="11" t="s">
        <v>302</v>
      </c>
      <c r="H624" s="11" t="s">
        <v>302</v>
      </c>
      <c r="I624" s="11" t="s">
        <v>302</v>
      </c>
      <c r="J624" s="11" t="s">
        <v>303</v>
      </c>
      <c r="K624" s="154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/>
      <c r="E625" s="26"/>
      <c r="F625" s="26"/>
      <c r="G625" s="26"/>
      <c r="H625" s="26"/>
      <c r="I625" s="26"/>
      <c r="J625" s="26"/>
      <c r="K625" s="154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29">
        <v>31.796568328777578</v>
      </c>
      <c r="E626" s="229">
        <v>35.74</v>
      </c>
      <c r="F626" s="229">
        <v>33.700000000000003</v>
      </c>
      <c r="G626" s="229">
        <v>31.841499999999996</v>
      </c>
      <c r="H626" s="229">
        <v>32.6</v>
      </c>
      <c r="I626" s="229">
        <v>37.799999999999997</v>
      </c>
      <c r="J626" s="237">
        <v>43</v>
      </c>
      <c r="K626" s="230"/>
      <c r="L626" s="231"/>
      <c r="M626" s="231"/>
      <c r="N626" s="231"/>
      <c r="O626" s="231"/>
      <c r="P626" s="231"/>
      <c r="Q626" s="231"/>
      <c r="R626" s="231"/>
      <c r="S626" s="231"/>
      <c r="T626" s="231"/>
      <c r="U626" s="231"/>
      <c r="V626" s="231"/>
      <c r="W626" s="231"/>
      <c r="X626" s="231"/>
      <c r="Y626" s="231"/>
      <c r="Z626" s="231"/>
      <c r="AA626" s="231"/>
      <c r="AB626" s="231"/>
      <c r="AC626" s="231"/>
      <c r="AD626" s="231"/>
      <c r="AE626" s="231"/>
      <c r="AF626" s="231"/>
      <c r="AG626" s="231"/>
      <c r="AH626" s="231"/>
      <c r="AI626" s="231"/>
      <c r="AJ626" s="231"/>
      <c r="AK626" s="231"/>
      <c r="AL626" s="231"/>
      <c r="AM626" s="231"/>
      <c r="AN626" s="231"/>
      <c r="AO626" s="231"/>
      <c r="AP626" s="231"/>
      <c r="AQ626" s="231"/>
      <c r="AR626" s="231"/>
      <c r="AS626" s="231"/>
      <c r="AT626" s="231"/>
      <c r="AU626" s="231"/>
      <c r="AV626" s="231"/>
      <c r="AW626" s="231"/>
      <c r="AX626" s="231"/>
      <c r="AY626" s="231"/>
      <c r="AZ626" s="231"/>
      <c r="BA626" s="231"/>
      <c r="BB626" s="231"/>
      <c r="BC626" s="231"/>
      <c r="BD626" s="231"/>
      <c r="BE626" s="231"/>
      <c r="BF626" s="231"/>
      <c r="BG626" s="231"/>
      <c r="BH626" s="231"/>
      <c r="BI626" s="231"/>
      <c r="BJ626" s="231"/>
      <c r="BK626" s="231"/>
      <c r="BL626" s="231"/>
      <c r="BM626" s="232">
        <v>1</v>
      </c>
    </row>
    <row r="627" spans="1:65">
      <c r="A627" s="30"/>
      <c r="B627" s="19">
        <v>1</v>
      </c>
      <c r="C627" s="9">
        <v>2</v>
      </c>
      <c r="D627" s="233">
        <v>33.110975081281047</v>
      </c>
      <c r="E627" s="233">
        <v>34.32</v>
      </c>
      <c r="F627" s="234">
        <v>35.6</v>
      </c>
      <c r="G627" s="233">
        <v>34.655099999999997</v>
      </c>
      <c r="H627" s="233">
        <v>36.9</v>
      </c>
      <c r="I627" s="233">
        <v>37.76</v>
      </c>
      <c r="J627" s="239">
        <v>43</v>
      </c>
      <c r="K627" s="230"/>
      <c r="L627" s="231"/>
      <c r="M627" s="231"/>
      <c r="N627" s="231"/>
      <c r="O627" s="231"/>
      <c r="P627" s="231"/>
      <c r="Q627" s="231"/>
      <c r="R627" s="231"/>
      <c r="S627" s="231"/>
      <c r="T627" s="231"/>
      <c r="U627" s="231"/>
      <c r="V627" s="231"/>
      <c r="W627" s="231"/>
      <c r="X627" s="231"/>
      <c r="Y627" s="231"/>
      <c r="Z627" s="231"/>
      <c r="AA627" s="231"/>
      <c r="AB627" s="231"/>
      <c r="AC627" s="231"/>
      <c r="AD627" s="231"/>
      <c r="AE627" s="231"/>
      <c r="AF627" s="231"/>
      <c r="AG627" s="231"/>
      <c r="AH627" s="231"/>
      <c r="AI627" s="231"/>
      <c r="AJ627" s="231"/>
      <c r="AK627" s="231"/>
      <c r="AL627" s="231"/>
      <c r="AM627" s="231"/>
      <c r="AN627" s="231"/>
      <c r="AO627" s="231"/>
      <c r="AP627" s="231"/>
      <c r="AQ627" s="231"/>
      <c r="AR627" s="231"/>
      <c r="AS627" s="231"/>
      <c r="AT627" s="231"/>
      <c r="AU627" s="231"/>
      <c r="AV627" s="231"/>
      <c r="AW627" s="231"/>
      <c r="AX627" s="231"/>
      <c r="AY627" s="231"/>
      <c r="AZ627" s="231"/>
      <c r="BA627" s="231"/>
      <c r="BB627" s="231"/>
      <c r="BC627" s="231"/>
      <c r="BD627" s="231"/>
      <c r="BE627" s="231"/>
      <c r="BF627" s="231"/>
      <c r="BG627" s="231"/>
      <c r="BH627" s="231"/>
      <c r="BI627" s="231"/>
      <c r="BJ627" s="231"/>
      <c r="BK627" s="231"/>
      <c r="BL627" s="231"/>
      <c r="BM627" s="232">
        <v>6</v>
      </c>
    </row>
    <row r="628" spans="1:65">
      <c r="A628" s="30"/>
      <c r="B628" s="19">
        <v>1</v>
      </c>
      <c r="C628" s="9">
        <v>3</v>
      </c>
      <c r="D628" s="233">
        <v>32.69934003351986</v>
      </c>
      <c r="E628" s="233">
        <v>35.15</v>
      </c>
      <c r="F628" s="233">
        <v>33.299999999999997</v>
      </c>
      <c r="G628" s="233">
        <v>32.155900000000003</v>
      </c>
      <c r="H628" s="233">
        <v>37</v>
      </c>
      <c r="I628" s="233">
        <v>36.590000000000003</v>
      </c>
      <c r="J628" s="239">
        <v>42</v>
      </c>
      <c r="K628" s="230"/>
      <c r="L628" s="231"/>
      <c r="M628" s="231"/>
      <c r="N628" s="231"/>
      <c r="O628" s="231"/>
      <c r="P628" s="231"/>
      <c r="Q628" s="231"/>
      <c r="R628" s="231"/>
      <c r="S628" s="231"/>
      <c r="T628" s="231"/>
      <c r="U628" s="231"/>
      <c r="V628" s="231"/>
      <c r="W628" s="231"/>
      <c r="X628" s="231"/>
      <c r="Y628" s="231"/>
      <c r="Z628" s="231"/>
      <c r="AA628" s="231"/>
      <c r="AB628" s="231"/>
      <c r="AC628" s="231"/>
      <c r="AD628" s="231"/>
      <c r="AE628" s="231"/>
      <c r="AF628" s="231"/>
      <c r="AG628" s="231"/>
      <c r="AH628" s="231"/>
      <c r="AI628" s="231"/>
      <c r="AJ628" s="231"/>
      <c r="AK628" s="231"/>
      <c r="AL628" s="231"/>
      <c r="AM628" s="231"/>
      <c r="AN628" s="231"/>
      <c r="AO628" s="231"/>
      <c r="AP628" s="231"/>
      <c r="AQ628" s="231"/>
      <c r="AR628" s="231"/>
      <c r="AS628" s="231"/>
      <c r="AT628" s="231"/>
      <c r="AU628" s="231"/>
      <c r="AV628" s="231"/>
      <c r="AW628" s="231"/>
      <c r="AX628" s="231"/>
      <c r="AY628" s="231"/>
      <c r="AZ628" s="231"/>
      <c r="BA628" s="231"/>
      <c r="BB628" s="231"/>
      <c r="BC628" s="231"/>
      <c r="BD628" s="231"/>
      <c r="BE628" s="231"/>
      <c r="BF628" s="231"/>
      <c r="BG628" s="231"/>
      <c r="BH628" s="231"/>
      <c r="BI628" s="231"/>
      <c r="BJ628" s="231"/>
      <c r="BK628" s="231"/>
      <c r="BL628" s="231"/>
      <c r="BM628" s="232">
        <v>16</v>
      </c>
    </row>
    <row r="629" spans="1:65">
      <c r="A629" s="30"/>
      <c r="B629" s="19">
        <v>1</v>
      </c>
      <c r="C629" s="9">
        <v>4</v>
      </c>
      <c r="D629" s="233">
        <v>34.025084064017449</v>
      </c>
      <c r="E629" s="233">
        <v>35.96</v>
      </c>
      <c r="F629" s="233">
        <v>32.9</v>
      </c>
      <c r="G629" s="233">
        <v>33.342300000000002</v>
      </c>
      <c r="H629" s="233">
        <v>35.200000000000003</v>
      </c>
      <c r="I629" s="233">
        <v>37.01</v>
      </c>
      <c r="J629" s="239">
        <v>45</v>
      </c>
      <c r="K629" s="230"/>
      <c r="L629" s="231"/>
      <c r="M629" s="231"/>
      <c r="N629" s="231"/>
      <c r="O629" s="231"/>
      <c r="P629" s="231"/>
      <c r="Q629" s="231"/>
      <c r="R629" s="231"/>
      <c r="S629" s="231"/>
      <c r="T629" s="231"/>
      <c r="U629" s="231"/>
      <c r="V629" s="231"/>
      <c r="W629" s="231"/>
      <c r="X629" s="231"/>
      <c r="Y629" s="231"/>
      <c r="Z629" s="231"/>
      <c r="AA629" s="231"/>
      <c r="AB629" s="231"/>
      <c r="AC629" s="231"/>
      <c r="AD629" s="231"/>
      <c r="AE629" s="231"/>
      <c r="AF629" s="231"/>
      <c r="AG629" s="231"/>
      <c r="AH629" s="231"/>
      <c r="AI629" s="231"/>
      <c r="AJ629" s="231"/>
      <c r="AK629" s="231"/>
      <c r="AL629" s="231"/>
      <c r="AM629" s="231"/>
      <c r="AN629" s="231"/>
      <c r="AO629" s="231"/>
      <c r="AP629" s="231"/>
      <c r="AQ629" s="231"/>
      <c r="AR629" s="231"/>
      <c r="AS629" s="231"/>
      <c r="AT629" s="231"/>
      <c r="AU629" s="231"/>
      <c r="AV629" s="231"/>
      <c r="AW629" s="231"/>
      <c r="AX629" s="231"/>
      <c r="AY629" s="231"/>
      <c r="AZ629" s="231"/>
      <c r="BA629" s="231"/>
      <c r="BB629" s="231"/>
      <c r="BC629" s="231"/>
      <c r="BD629" s="231"/>
      <c r="BE629" s="231"/>
      <c r="BF629" s="231"/>
      <c r="BG629" s="231"/>
      <c r="BH629" s="231"/>
      <c r="BI629" s="231"/>
      <c r="BJ629" s="231"/>
      <c r="BK629" s="231"/>
      <c r="BL629" s="231"/>
      <c r="BM629" s="232">
        <v>34.548456032446751</v>
      </c>
    </row>
    <row r="630" spans="1:65">
      <c r="A630" s="30"/>
      <c r="B630" s="19">
        <v>1</v>
      </c>
      <c r="C630" s="9">
        <v>5</v>
      </c>
      <c r="D630" s="233">
        <v>33.877535244241962</v>
      </c>
      <c r="E630" s="233">
        <v>35.78</v>
      </c>
      <c r="F630" s="233">
        <v>33.6</v>
      </c>
      <c r="G630" s="233">
        <v>32.7774</v>
      </c>
      <c r="H630" s="233">
        <v>34.5</v>
      </c>
      <c r="I630" s="233">
        <v>36.94</v>
      </c>
      <c r="J630" s="239">
        <v>44</v>
      </c>
      <c r="K630" s="230"/>
      <c r="L630" s="231"/>
      <c r="M630" s="231"/>
      <c r="N630" s="231"/>
      <c r="O630" s="231"/>
      <c r="P630" s="231"/>
      <c r="Q630" s="231"/>
      <c r="R630" s="231"/>
      <c r="S630" s="231"/>
      <c r="T630" s="231"/>
      <c r="U630" s="231"/>
      <c r="V630" s="231"/>
      <c r="W630" s="231"/>
      <c r="X630" s="231"/>
      <c r="Y630" s="231"/>
      <c r="Z630" s="231"/>
      <c r="AA630" s="231"/>
      <c r="AB630" s="231"/>
      <c r="AC630" s="231"/>
      <c r="AD630" s="231"/>
      <c r="AE630" s="231"/>
      <c r="AF630" s="231"/>
      <c r="AG630" s="231"/>
      <c r="AH630" s="231"/>
      <c r="AI630" s="231"/>
      <c r="AJ630" s="231"/>
      <c r="AK630" s="231"/>
      <c r="AL630" s="231"/>
      <c r="AM630" s="231"/>
      <c r="AN630" s="231"/>
      <c r="AO630" s="231"/>
      <c r="AP630" s="231"/>
      <c r="AQ630" s="231"/>
      <c r="AR630" s="231"/>
      <c r="AS630" s="231"/>
      <c r="AT630" s="231"/>
      <c r="AU630" s="231"/>
      <c r="AV630" s="231"/>
      <c r="AW630" s="231"/>
      <c r="AX630" s="231"/>
      <c r="AY630" s="231"/>
      <c r="AZ630" s="231"/>
      <c r="BA630" s="231"/>
      <c r="BB630" s="231"/>
      <c r="BC630" s="231"/>
      <c r="BD630" s="231"/>
      <c r="BE630" s="231"/>
      <c r="BF630" s="231"/>
      <c r="BG630" s="231"/>
      <c r="BH630" s="231"/>
      <c r="BI630" s="231"/>
      <c r="BJ630" s="231"/>
      <c r="BK630" s="231"/>
      <c r="BL630" s="231"/>
      <c r="BM630" s="232">
        <v>46</v>
      </c>
    </row>
    <row r="631" spans="1:65">
      <c r="A631" s="30"/>
      <c r="B631" s="19">
        <v>1</v>
      </c>
      <c r="C631" s="9">
        <v>6</v>
      </c>
      <c r="D631" s="233">
        <v>34.648814416245273</v>
      </c>
      <c r="E631" s="233">
        <v>34.6</v>
      </c>
      <c r="F631" s="233">
        <v>32.5</v>
      </c>
      <c r="G631" s="233">
        <v>32.753900000000002</v>
      </c>
      <c r="H631" s="233">
        <v>35.200000000000003</v>
      </c>
      <c r="I631" s="233">
        <v>37.81</v>
      </c>
      <c r="J631" s="239">
        <v>44</v>
      </c>
      <c r="K631" s="230"/>
      <c r="L631" s="231"/>
      <c r="M631" s="231"/>
      <c r="N631" s="231"/>
      <c r="O631" s="231"/>
      <c r="P631" s="231"/>
      <c r="Q631" s="231"/>
      <c r="R631" s="231"/>
      <c r="S631" s="231"/>
      <c r="T631" s="231"/>
      <c r="U631" s="231"/>
      <c r="V631" s="231"/>
      <c r="W631" s="231"/>
      <c r="X631" s="231"/>
      <c r="Y631" s="231"/>
      <c r="Z631" s="231"/>
      <c r="AA631" s="231"/>
      <c r="AB631" s="231"/>
      <c r="AC631" s="231"/>
      <c r="AD631" s="231"/>
      <c r="AE631" s="231"/>
      <c r="AF631" s="231"/>
      <c r="AG631" s="231"/>
      <c r="AH631" s="231"/>
      <c r="AI631" s="231"/>
      <c r="AJ631" s="231"/>
      <c r="AK631" s="231"/>
      <c r="AL631" s="231"/>
      <c r="AM631" s="231"/>
      <c r="AN631" s="231"/>
      <c r="AO631" s="231"/>
      <c r="AP631" s="231"/>
      <c r="AQ631" s="231"/>
      <c r="AR631" s="231"/>
      <c r="AS631" s="231"/>
      <c r="AT631" s="231"/>
      <c r="AU631" s="231"/>
      <c r="AV631" s="231"/>
      <c r="AW631" s="231"/>
      <c r="AX631" s="231"/>
      <c r="AY631" s="231"/>
      <c r="AZ631" s="231"/>
      <c r="BA631" s="231"/>
      <c r="BB631" s="231"/>
      <c r="BC631" s="231"/>
      <c r="BD631" s="231"/>
      <c r="BE631" s="231"/>
      <c r="BF631" s="231"/>
      <c r="BG631" s="231"/>
      <c r="BH631" s="231"/>
      <c r="BI631" s="231"/>
      <c r="BJ631" s="231"/>
      <c r="BK631" s="231"/>
      <c r="BL631" s="231"/>
      <c r="BM631" s="235"/>
    </row>
    <row r="632" spans="1:65">
      <c r="A632" s="30"/>
      <c r="B632" s="20" t="s">
        <v>267</v>
      </c>
      <c r="C632" s="12"/>
      <c r="D632" s="236">
        <v>33.359719528013862</v>
      </c>
      <c r="E632" s="236">
        <v>35.258333333333333</v>
      </c>
      <c r="F632" s="236">
        <v>33.6</v>
      </c>
      <c r="G632" s="236">
        <v>32.921016666666667</v>
      </c>
      <c r="H632" s="236">
        <v>35.233333333333327</v>
      </c>
      <c r="I632" s="236">
        <v>37.318333333333335</v>
      </c>
      <c r="J632" s="236">
        <v>43.5</v>
      </c>
      <c r="K632" s="230"/>
      <c r="L632" s="231"/>
      <c r="M632" s="231"/>
      <c r="N632" s="231"/>
      <c r="O632" s="231"/>
      <c r="P632" s="231"/>
      <c r="Q632" s="231"/>
      <c r="R632" s="231"/>
      <c r="S632" s="231"/>
      <c r="T632" s="231"/>
      <c r="U632" s="231"/>
      <c r="V632" s="231"/>
      <c r="W632" s="231"/>
      <c r="X632" s="231"/>
      <c r="Y632" s="231"/>
      <c r="Z632" s="231"/>
      <c r="AA632" s="231"/>
      <c r="AB632" s="231"/>
      <c r="AC632" s="231"/>
      <c r="AD632" s="231"/>
      <c r="AE632" s="231"/>
      <c r="AF632" s="231"/>
      <c r="AG632" s="231"/>
      <c r="AH632" s="231"/>
      <c r="AI632" s="231"/>
      <c r="AJ632" s="231"/>
      <c r="AK632" s="231"/>
      <c r="AL632" s="231"/>
      <c r="AM632" s="231"/>
      <c r="AN632" s="231"/>
      <c r="AO632" s="231"/>
      <c r="AP632" s="231"/>
      <c r="AQ632" s="231"/>
      <c r="AR632" s="231"/>
      <c r="AS632" s="231"/>
      <c r="AT632" s="231"/>
      <c r="AU632" s="231"/>
      <c r="AV632" s="231"/>
      <c r="AW632" s="231"/>
      <c r="AX632" s="231"/>
      <c r="AY632" s="231"/>
      <c r="AZ632" s="231"/>
      <c r="BA632" s="231"/>
      <c r="BB632" s="231"/>
      <c r="BC632" s="231"/>
      <c r="BD632" s="231"/>
      <c r="BE632" s="231"/>
      <c r="BF632" s="231"/>
      <c r="BG632" s="231"/>
      <c r="BH632" s="231"/>
      <c r="BI632" s="231"/>
      <c r="BJ632" s="231"/>
      <c r="BK632" s="231"/>
      <c r="BL632" s="231"/>
      <c r="BM632" s="235"/>
    </row>
    <row r="633" spans="1:65">
      <c r="A633" s="30"/>
      <c r="B633" s="3" t="s">
        <v>268</v>
      </c>
      <c r="C633" s="29"/>
      <c r="D633" s="233">
        <v>33.494255162761505</v>
      </c>
      <c r="E633" s="233">
        <v>35.445</v>
      </c>
      <c r="F633" s="233">
        <v>33.450000000000003</v>
      </c>
      <c r="G633" s="233">
        <v>32.765650000000001</v>
      </c>
      <c r="H633" s="233">
        <v>35.200000000000003</v>
      </c>
      <c r="I633" s="233">
        <v>37.384999999999998</v>
      </c>
      <c r="J633" s="233">
        <v>43.5</v>
      </c>
      <c r="K633" s="230"/>
      <c r="L633" s="231"/>
      <c r="M633" s="231"/>
      <c r="N633" s="231"/>
      <c r="O633" s="231"/>
      <c r="P633" s="231"/>
      <c r="Q633" s="231"/>
      <c r="R633" s="231"/>
      <c r="S633" s="231"/>
      <c r="T633" s="231"/>
      <c r="U633" s="231"/>
      <c r="V633" s="231"/>
      <c r="W633" s="231"/>
      <c r="X633" s="231"/>
      <c r="Y633" s="231"/>
      <c r="Z633" s="231"/>
      <c r="AA633" s="231"/>
      <c r="AB633" s="231"/>
      <c r="AC633" s="231"/>
      <c r="AD633" s="231"/>
      <c r="AE633" s="231"/>
      <c r="AF633" s="231"/>
      <c r="AG633" s="231"/>
      <c r="AH633" s="231"/>
      <c r="AI633" s="231"/>
      <c r="AJ633" s="231"/>
      <c r="AK633" s="231"/>
      <c r="AL633" s="231"/>
      <c r="AM633" s="231"/>
      <c r="AN633" s="231"/>
      <c r="AO633" s="231"/>
      <c r="AP633" s="231"/>
      <c r="AQ633" s="231"/>
      <c r="AR633" s="231"/>
      <c r="AS633" s="231"/>
      <c r="AT633" s="231"/>
      <c r="AU633" s="231"/>
      <c r="AV633" s="231"/>
      <c r="AW633" s="231"/>
      <c r="AX633" s="231"/>
      <c r="AY633" s="231"/>
      <c r="AZ633" s="231"/>
      <c r="BA633" s="231"/>
      <c r="BB633" s="231"/>
      <c r="BC633" s="231"/>
      <c r="BD633" s="231"/>
      <c r="BE633" s="231"/>
      <c r="BF633" s="231"/>
      <c r="BG633" s="231"/>
      <c r="BH633" s="231"/>
      <c r="BI633" s="231"/>
      <c r="BJ633" s="231"/>
      <c r="BK633" s="231"/>
      <c r="BL633" s="231"/>
      <c r="BM633" s="235"/>
    </row>
    <row r="634" spans="1:65">
      <c r="A634" s="30"/>
      <c r="B634" s="3" t="s">
        <v>269</v>
      </c>
      <c r="C634" s="29"/>
      <c r="D634" s="24">
        <v>1.0309243678185944</v>
      </c>
      <c r="E634" s="24">
        <v>0.68148122987112947</v>
      </c>
      <c r="F634" s="24">
        <v>1.0770329614269016</v>
      </c>
      <c r="G634" s="24">
        <v>0.99838250468779022</v>
      </c>
      <c r="H634" s="24">
        <v>1.6354408172314474</v>
      </c>
      <c r="I634" s="24">
        <v>0.53618715637980907</v>
      </c>
      <c r="J634" s="24">
        <v>1.0488088481701516</v>
      </c>
      <c r="K634" s="154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87</v>
      </c>
      <c r="C635" s="29"/>
      <c r="D635" s="13">
        <v>3.090326844483433E-2</v>
      </c>
      <c r="E635" s="13">
        <v>1.9328231525534281E-2</v>
      </c>
      <c r="F635" s="13">
        <v>3.2054552423419688E-2</v>
      </c>
      <c r="G635" s="13">
        <v>3.032660001957585E-2</v>
      </c>
      <c r="H635" s="13">
        <v>4.6417430952642794E-2</v>
      </c>
      <c r="I635" s="13">
        <v>1.4367928802996088E-2</v>
      </c>
      <c r="J635" s="13">
        <v>2.4110548233796589E-2</v>
      </c>
      <c r="K635" s="154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270</v>
      </c>
      <c r="C636" s="29"/>
      <c r="D636" s="13">
        <v>-3.4407804022167254E-2</v>
      </c>
      <c r="E636" s="13">
        <v>2.0547294507745617E-2</v>
      </c>
      <c r="F636" s="13">
        <v>-2.7452920951257287E-2</v>
      </c>
      <c r="G636" s="13">
        <v>-4.7105994092808356E-2</v>
      </c>
      <c r="H636" s="13">
        <v>1.9823673169167444E-2</v>
      </c>
      <c r="I636" s="13">
        <v>8.0173692806567276E-2</v>
      </c>
      <c r="J636" s="13">
        <v>0.25910112912560423</v>
      </c>
      <c r="K636" s="154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271</v>
      </c>
      <c r="C637" s="47"/>
      <c r="D637" s="45">
        <v>0.75</v>
      </c>
      <c r="E637" s="45">
        <v>0.6</v>
      </c>
      <c r="F637" s="45">
        <v>0.57999999999999996</v>
      </c>
      <c r="G637" s="45">
        <v>1.06</v>
      </c>
      <c r="H637" s="45">
        <v>0.57999999999999996</v>
      </c>
      <c r="I637" s="45">
        <v>2.06</v>
      </c>
      <c r="J637" s="45" t="s">
        <v>272</v>
      </c>
      <c r="K637" s="154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BM638" s="55"/>
    </row>
    <row r="639" spans="1:65" ht="15">
      <c r="B639" s="8" t="s">
        <v>528</v>
      </c>
      <c r="BM639" s="28" t="s">
        <v>67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227</v>
      </c>
      <c r="E640" s="17" t="s">
        <v>227</v>
      </c>
      <c r="F640" s="17" t="s">
        <v>227</v>
      </c>
      <c r="G640" s="17" t="s">
        <v>227</v>
      </c>
      <c r="H640" s="17" t="s">
        <v>227</v>
      </c>
      <c r="I640" s="17" t="s">
        <v>227</v>
      </c>
      <c r="J640" s="17" t="s">
        <v>227</v>
      </c>
      <c r="K640" s="17" t="s">
        <v>227</v>
      </c>
      <c r="L640" s="17" t="s">
        <v>227</v>
      </c>
      <c r="M640" s="17" t="s">
        <v>227</v>
      </c>
      <c r="N640" s="17" t="s">
        <v>227</v>
      </c>
      <c r="O640" s="17" t="s">
        <v>227</v>
      </c>
      <c r="P640" s="17" t="s">
        <v>227</v>
      </c>
      <c r="Q640" s="17" t="s">
        <v>227</v>
      </c>
      <c r="R640" s="17" t="s">
        <v>227</v>
      </c>
      <c r="S640" s="17" t="s">
        <v>227</v>
      </c>
      <c r="T640" s="17" t="s">
        <v>227</v>
      </c>
      <c r="U640" s="17" t="s">
        <v>227</v>
      </c>
      <c r="V640" s="17" t="s">
        <v>227</v>
      </c>
      <c r="W640" s="17" t="s">
        <v>227</v>
      </c>
      <c r="X640" s="17" t="s">
        <v>227</v>
      </c>
      <c r="Y640" s="17" t="s">
        <v>227</v>
      </c>
      <c r="Z640" s="17" t="s">
        <v>227</v>
      </c>
      <c r="AA640" s="17" t="s">
        <v>227</v>
      </c>
      <c r="AB640" s="17" t="s">
        <v>227</v>
      </c>
      <c r="AC640" s="17" t="s">
        <v>227</v>
      </c>
      <c r="AD640" s="154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228</v>
      </c>
      <c r="C641" s="9" t="s">
        <v>228</v>
      </c>
      <c r="D641" s="152" t="s">
        <v>231</v>
      </c>
      <c r="E641" s="153" t="s">
        <v>232</v>
      </c>
      <c r="F641" s="153" t="s">
        <v>233</v>
      </c>
      <c r="G641" s="153" t="s">
        <v>237</v>
      </c>
      <c r="H641" s="153" t="s">
        <v>238</v>
      </c>
      <c r="I641" s="153" t="s">
        <v>239</v>
      </c>
      <c r="J641" s="153" t="s">
        <v>240</v>
      </c>
      <c r="K641" s="153" t="s">
        <v>241</v>
      </c>
      <c r="L641" s="153" t="s">
        <v>242</v>
      </c>
      <c r="M641" s="153" t="s">
        <v>243</v>
      </c>
      <c r="N641" s="153" t="s">
        <v>244</v>
      </c>
      <c r="O641" s="153" t="s">
        <v>245</v>
      </c>
      <c r="P641" s="153" t="s">
        <v>246</v>
      </c>
      <c r="Q641" s="153" t="s">
        <v>247</v>
      </c>
      <c r="R641" s="153" t="s">
        <v>248</v>
      </c>
      <c r="S641" s="153" t="s">
        <v>249</v>
      </c>
      <c r="T641" s="153" t="s">
        <v>250</v>
      </c>
      <c r="U641" s="153" t="s">
        <v>251</v>
      </c>
      <c r="V641" s="153" t="s">
        <v>252</v>
      </c>
      <c r="W641" s="153" t="s">
        <v>253</v>
      </c>
      <c r="X641" s="153" t="s">
        <v>254</v>
      </c>
      <c r="Y641" s="153" t="s">
        <v>255</v>
      </c>
      <c r="Z641" s="153" t="s">
        <v>256</v>
      </c>
      <c r="AA641" s="153" t="s">
        <v>257</v>
      </c>
      <c r="AB641" s="153" t="s">
        <v>259</v>
      </c>
      <c r="AC641" s="153" t="s">
        <v>260</v>
      </c>
      <c r="AD641" s="154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114</v>
      </c>
      <c r="E642" s="11" t="s">
        <v>302</v>
      </c>
      <c r="F642" s="11" t="s">
        <v>302</v>
      </c>
      <c r="G642" s="11" t="s">
        <v>303</v>
      </c>
      <c r="H642" s="11" t="s">
        <v>114</v>
      </c>
      <c r="I642" s="11" t="s">
        <v>114</v>
      </c>
      <c r="J642" s="11" t="s">
        <v>303</v>
      </c>
      <c r="K642" s="11" t="s">
        <v>302</v>
      </c>
      <c r="L642" s="11" t="s">
        <v>303</v>
      </c>
      <c r="M642" s="11" t="s">
        <v>303</v>
      </c>
      <c r="N642" s="11" t="s">
        <v>303</v>
      </c>
      <c r="O642" s="11" t="s">
        <v>303</v>
      </c>
      <c r="P642" s="11" t="s">
        <v>303</v>
      </c>
      <c r="Q642" s="11" t="s">
        <v>114</v>
      </c>
      <c r="R642" s="11" t="s">
        <v>303</v>
      </c>
      <c r="S642" s="11" t="s">
        <v>303</v>
      </c>
      <c r="T642" s="11" t="s">
        <v>114</v>
      </c>
      <c r="U642" s="11" t="s">
        <v>303</v>
      </c>
      <c r="V642" s="11" t="s">
        <v>302</v>
      </c>
      <c r="W642" s="11" t="s">
        <v>303</v>
      </c>
      <c r="X642" s="11" t="s">
        <v>114</v>
      </c>
      <c r="Y642" s="11" t="s">
        <v>302</v>
      </c>
      <c r="Z642" s="11" t="s">
        <v>303</v>
      </c>
      <c r="AA642" s="11" t="s">
        <v>303</v>
      </c>
      <c r="AB642" s="11" t="s">
        <v>302</v>
      </c>
      <c r="AC642" s="11" t="s">
        <v>303</v>
      </c>
      <c r="AD642" s="154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154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29">
        <v>21.36</v>
      </c>
      <c r="E644" s="229">
        <v>20.550308714488956</v>
      </c>
      <c r="F644" s="229">
        <v>21.6</v>
      </c>
      <c r="G644" s="229">
        <v>22</v>
      </c>
      <c r="H644" s="237">
        <v>23.7057</v>
      </c>
      <c r="I644" s="229">
        <v>22</v>
      </c>
      <c r="J644" s="229">
        <v>20.6</v>
      </c>
      <c r="K644" s="229">
        <v>19.2</v>
      </c>
      <c r="L644" s="238">
        <v>22.4</v>
      </c>
      <c r="M644" s="229">
        <v>21.6</v>
      </c>
      <c r="N644" s="229">
        <v>21.3</v>
      </c>
      <c r="O644" s="229">
        <v>22.2</v>
      </c>
      <c r="P644" s="229">
        <v>20.7</v>
      </c>
      <c r="Q644" s="229">
        <v>21.902381388110005</v>
      </c>
      <c r="R644" s="237">
        <v>18.399999999999999</v>
      </c>
      <c r="S644" s="229">
        <v>20.100000000000001</v>
      </c>
      <c r="T644" s="229">
        <v>21</v>
      </c>
      <c r="U644" s="229">
        <v>20.399999999999999</v>
      </c>
      <c r="V644" s="229">
        <v>21.6</v>
      </c>
      <c r="W644" s="229">
        <v>20</v>
      </c>
      <c r="X644" s="229">
        <v>22</v>
      </c>
      <c r="Y644" s="229">
        <v>22.6</v>
      </c>
      <c r="Z644" s="229">
        <v>19.63</v>
      </c>
      <c r="AA644" s="237">
        <v>24</v>
      </c>
      <c r="AB644" s="229">
        <v>21</v>
      </c>
      <c r="AC644" s="229">
        <v>22.1</v>
      </c>
      <c r="AD644" s="230"/>
      <c r="AE644" s="231"/>
      <c r="AF644" s="231"/>
      <c r="AG644" s="231"/>
      <c r="AH644" s="231"/>
      <c r="AI644" s="231"/>
      <c r="AJ644" s="231"/>
      <c r="AK644" s="231"/>
      <c r="AL644" s="231"/>
      <c r="AM644" s="231"/>
      <c r="AN644" s="231"/>
      <c r="AO644" s="231"/>
      <c r="AP644" s="231"/>
      <c r="AQ644" s="231"/>
      <c r="AR644" s="231"/>
      <c r="AS644" s="231"/>
      <c r="AT644" s="231"/>
      <c r="AU644" s="231"/>
      <c r="AV644" s="231"/>
      <c r="AW644" s="231"/>
      <c r="AX644" s="231"/>
      <c r="AY644" s="231"/>
      <c r="AZ644" s="231"/>
      <c r="BA644" s="231"/>
      <c r="BB644" s="231"/>
      <c r="BC644" s="231"/>
      <c r="BD644" s="231"/>
      <c r="BE644" s="231"/>
      <c r="BF644" s="231"/>
      <c r="BG644" s="231"/>
      <c r="BH644" s="231"/>
      <c r="BI644" s="231"/>
      <c r="BJ644" s="231"/>
      <c r="BK644" s="231"/>
      <c r="BL644" s="231"/>
      <c r="BM644" s="232">
        <v>1</v>
      </c>
    </row>
    <row r="645" spans="1:65">
      <c r="A645" s="30"/>
      <c r="B645" s="19">
        <v>1</v>
      </c>
      <c r="C645" s="9">
        <v>2</v>
      </c>
      <c r="D645" s="233">
        <v>21.26</v>
      </c>
      <c r="E645" s="233">
        <v>21.350121525021891</v>
      </c>
      <c r="F645" s="233">
        <v>22</v>
      </c>
      <c r="G645" s="233">
        <v>22</v>
      </c>
      <c r="H645" s="239">
        <v>26.469899999999999</v>
      </c>
      <c r="I645" s="233">
        <v>22</v>
      </c>
      <c r="J645" s="233">
        <v>20.7</v>
      </c>
      <c r="K645" s="233">
        <v>18.899999999999999</v>
      </c>
      <c r="L645" s="233">
        <v>21.7</v>
      </c>
      <c r="M645" s="233">
        <v>21</v>
      </c>
      <c r="N645" s="233">
        <v>20.7</v>
      </c>
      <c r="O645" s="233">
        <v>21.5</v>
      </c>
      <c r="P645" s="233">
        <v>20.6</v>
      </c>
      <c r="Q645" s="233">
        <v>21.159463612306318</v>
      </c>
      <c r="R645" s="239">
        <v>17.8</v>
      </c>
      <c r="S645" s="233">
        <v>20.399999999999999</v>
      </c>
      <c r="T645" s="233">
        <v>22</v>
      </c>
      <c r="U645" s="233">
        <v>21.2</v>
      </c>
      <c r="V645" s="233">
        <v>20.8</v>
      </c>
      <c r="W645" s="233">
        <v>20</v>
      </c>
      <c r="X645" s="233">
        <v>22</v>
      </c>
      <c r="Y645" s="233">
        <v>22</v>
      </c>
      <c r="Z645" s="233">
        <v>19.54</v>
      </c>
      <c r="AA645" s="239">
        <v>24</v>
      </c>
      <c r="AB645" s="233">
        <v>19.5</v>
      </c>
      <c r="AC645" s="233">
        <v>22.3</v>
      </c>
      <c r="AD645" s="230"/>
      <c r="AE645" s="231"/>
      <c r="AF645" s="231"/>
      <c r="AG645" s="231"/>
      <c r="AH645" s="231"/>
      <c r="AI645" s="231"/>
      <c r="AJ645" s="231"/>
      <c r="AK645" s="231"/>
      <c r="AL645" s="231"/>
      <c r="AM645" s="231"/>
      <c r="AN645" s="231"/>
      <c r="AO645" s="231"/>
      <c r="AP645" s="231"/>
      <c r="AQ645" s="231"/>
      <c r="AR645" s="231"/>
      <c r="AS645" s="231"/>
      <c r="AT645" s="231"/>
      <c r="AU645" s="231"/>
      <c r="AV645" s="231"/>
      <c r="AW645" s="231"/>
      <c r="AX645" s="231"/>
      <c r="AY645" s="231"/>
      <c r="AZ645" s="231"/>
      <c r="BA645" s="231"/>
      <c r="BB645" s="231"/>
      <c r="BC645" s="231"/>
      <c r="BD645" s="231"/>
      <c r="BE645" s="231"/>
      <c r="BF645" s="231"/>
      <c r="BG645" s="231"/>
      <c r="BH645" s="231"/>
      <c r="BI645" s="231"/>
      <c r="BJ645" s="231"/>
      <c r="BK645" s="231"/>
      <c r="BL645" s="231"/>
      <c r="BM645" s="232">
        <v>16</v>
      </c>
    </row>
    <row r="646" spans="1:65">
      <c r="A646" s="30"/>
      <c r="B646" s="19">
        <v>1</v>
      </c>
      <c r="C646" s="9">
        <v>3</v>
      </c>
      <c r="D646" s="233">
        <v>20.11</v>
      </c>
      <c r="E646" s="233">
        <v>21.431663492013385</v>
      </c>
      <c r="F646" s="233">
        <v>22</v>
      </c>
      <c r="G646" s="233">
        <v>22</v>
      </c>
      <c r="H646" s="239">
        <v>22.8978</v>
      </c>
      <c r="I646" s="233">
        <v>23</v>
      </c>
      <c r="J646" s="233">
        <v>20.3</v>
      </c>
      <c r="K646" s="233">
        <v>19.899999999999999</v>
      </c>
      <c r="L646" s="233">
        <v>21.5</v>
      </c>
      <c r="M646" s="233">
        <v>20.7</v>
      </c>
      <c r="N646" s="233">
        <v>21.3</v>
      </c>
      <c r="O646" s="233">
        <v>21.8</v>
      </c>
      <c r="P646" s="233">
        <v>21.2</v>
      </c>
      <c r="Q646" s="233">
        <v>21.605989253010005</v>
      </c>
      <c r="R646" s="239">
        <v>17.8</v>
      </c>
      <c r="S646" s="233">
        <v>20.2</v>
      </c>
      <c r="T646" s="233">
        <v>22</v>
      </c>
      <c r="U646" s="233">
        <v>21.6</v>
      </c>
      <c r="V646" s="233">
        <v>20.5</v>
      </c>
      <c r="W646" s="233">
        <v>20</v>
      </c>
      <c r="X646" s="233">
        <v>22</v>
      </c>
      <c r="Y646" s="233">
        <v>21.9</v>
      </c>
      <c r="Z646" s="233"/>
      <c r="AA646" s="239">
        <v>26</v>
      </c>
      <c r="AB646" s="233">
        <v>21.4</v>
      </c>
      <c r="AC646" s="233">
        <v>21.9</v>
      </c>
      <c r="AD646" s="230"/>
      <c r="AE646" s="231"/>
      <c r="AF646" s="231"/>
      <c r="AG646" s="231"/>
      <c r="AH646" s="231"/>
      <c r="AI646" s="231"/>
      <c r="AJ646" s="231"/>
      <c r="AK646" s="231"/>
      <c r="AL646" s="231"/>
      <c r="AM646" s="231"/>
      <c r="AN646" s="231"/>
      <c r="AO646" s="231"/>
      <c r="AP646" s="231"/>
      <c r="AQ646" s="231"/>
      <c r="AR646" s="231"/>
      <c r="AS646" s="231"/>
      <c r="AT646" s="231"/>
      <c r="AU646" s="231"/>
      <c r="AV646" s="231"/>
      <c r="AW646" s="231"/>
      <c r="AX646" s="231"/>
      <c r="AY646" s="231"/>
      <c r="AZ646" s="231"/>
      <c r="BA646" s="231"/>
      <c r="BB646" s="231"/>
      <c r="BC646" s="231"/>
      <c r="BD646" s="231"/>
      <c r="BE646" s="231"/>
      <c r="BF646" s="231"/>
      <c r="BG646" s="231"/>
      <c r="BH646" s="231"/>
      <c r="BI646" s="231"/>
      <c r="BJ646" s="231"/>
      <c r="BK646" s="231"/>
      <c r="BL646" s="231"/>
      <c r="BM646" s="232">
        <v>16</v>
      </c>
    </row>
    <row r="647" spans="1:65">
      <c r="A647" s="30"/>
      <c r="B647" s="19">
        <v>1</v>
      </c>
      <c r="C647" s="9">
        <v>4</v>
      </c>
      <c r="D647" s="233">
        <v>21.4</v>
      </c>
      <c r="E647" s="233">
        <v>21.821416998593044</v>
      </c>
      <c r="F647" s="233">
        <v>22.6</v>
      </c>
      <c r="G647" s="233">
        <v>22</v>
      </c>
      <c r="H647" s="239">
        <v>25.206499999999998</v>
      </c>
      <c r="I647" s="233">
        <v>23</v>
      </c>
      <c r="J647" s="233">
        <v>20.5</v>
      </c>
      <c r="K647" s="233">
        <v>18.8</v>
      </c>
      <c r="L647" s="233">
        <v>21.3</v>
      </c>
      <c r="M647" s="233">
        <v>20.7</v>
      </c>
      <c r="N647" s="233">
        <v>22.1</v>
      </c>
      <c r="O647" s="233">
        <v>23.1</v>
      </c>
      <c r="P647" s="233">
        <v>20.399999999999999</v>
      </c>
      <c r="Q647" s="233">
        <v>21.271376780210002</v>
      </c>
      <c r="R647" s="239">
        <v>17.899999999999999</v>
      </c>
      <c r="S647" s="233">
        <v>20.3</v>
      </c>
      <c r="T647" s="233">
        <v>22</v>
      </c>
      <c r="U647" s="233">
        <v>21.3</v>
      </c>
      <c r="V647" s="233">
        <v>21</v>
      </c>
      <c r="W647" s="233">
        <v>20</v>
      </c>
      <c r="X647" s="233">
        <v>21</v>
      </c>
      <c r="Y647" s="233">
        <v>22</v>
      </c>
      <c r="Z647" s="233">
        <v>19.350000000000001</v>
      </c>
      <c r="AA647" s="239">
        <v>26</v>
      </c>
      <c r="AB647" s="233">
        <v>19.5</v>
      </c>
      <c r="AC647" s="233">
        <v>22.1</v>
      </c>
      <c r="AD647" s="230"/>
      <c r="AE647" s="231"/>
      <c r="AF647" s="231"/>
      <c r="AG647" s="231"/>
      <c r="AH647" s="231"/>
      <c r="AI647" s="231"/>
      <c r="AJ647" s="231"/>
      <c r="AK647" s="231"/>
      <c r="AL647" s="231"/>
      <c r="AM647" s="231"/>
      <c r="AN647" s="231"/>
      <c r="AO647" s="231"/>
      <c r="AP647" s="231"/>
      <c r="AQ647" s="231"/>
      <c r="AR647" s="231"/>
      <c r="AS647" s="231"/>
      <c r="AT647" s="231"/>
      <c r="AU647" s="231"/>
      <c r="AV647" s="231"/>
      <c r="AW647" s="231"/>
      <c r="AX647" s="231"/>
      <c r="AY647" s="231"/>
      <c r="AZ647" s="231"/>
      <c r="BA647" s="231"/>
      <c r="BB647" s="231"/>
      <c r="BC647" s="231"/>
      <c r="BD647" s="231"/>
      <c r="BE647" s="231"/>
      <c r="BF647" s="231"/>
      <c r="BG647" s="231"/>
      <c r="BH647" s="231"/>
      <c r="BI647" s="231"/>
      <c r="BJ647" s="231"/>
      <c r="BK647" s="231"/>
      <c r="BL647" s="231"/>
      <c r="BM647" s="232">
        <v>21.156788279914348</v>
      </c>
    </row>
    <row r="648" spans="1:65">
      <c r="A648" s="30"/>
      <c r="B648" s="19">
        <v>1</v>
      </c>
      <c r="C648" s="9">
        <v>5</v>
      </c>
      <c r="D648" s="233">
        <v>19.829999999999998</v>
      </c>
      <c r="E648" s="233">
        <v>21.280547959276802</v>
      </c>
      <c r="F648" s="233">
        <v>21.9</v>
      </c>
      <c r="G648" s="233">
        <v>22</v>
      </c>
      <c r="H648" s="239">
        <v>23.970500000000001</v>
      </c>
      <c r="I648" s="233">
        <v>22</v>
      </c>
      <c r="J648" s="233">
        <v>20.399999999999999</v>
      </c>
      <c r="K648" s="233">
        <v>20.6</v>
      </c>
      <c r="L648" s="233">
        <v>21.3</v>
      </c>
      <c r="M648" s="233">
        <v>21</v>
      </c>
      <c r="N648" s="233">
        <v>21.1</v>
      </c>
      <c r="O648" s="233">
        <v>22.1</v>
      </c>
      <c r="P648" s="233">
        <v>21.5</v>
      </c>
      <c r="Q648" s="233">
        <v>21.631788877210006</v>
      </c>
      <c r="R648" s="239">
        <v>18.3</v>
      </c>
      <c r="S648" s="233">
        <v>20.100000000000001</v>
      </c>
      <c r="T648" s="233">
        <v>22</v>
      </c>
      <c r="U648" s="233">
        <v>20</v>
      </c>
      <c r="V648" s="233">
        <v>20.8</v>
      </c>
      <c r="W648" s="233">
        <v>20</v>
      </c>
      <c r="X648" s="233">
        <v>22</v>
      </c>
      <c r="Y648" s="233">
        <v>21.7</v>
      </c>
      <c r="Z648" s="233">
        <v>18.97</v>
      </c>
      <c r="AA648" s="239">
        <v>27</v>
      </c>
      <c r="AB648" s="233">
        <v>21.9</v>
      </c>
      <c r="AC648" s="233">
        <v>21.8</v>
      </c>
      <c r="AD648" s="230"/>
      <c r="AE648" s="231"/>
      <c r="AF648" s="231"/>
      <c r="AG648" s="231"/>
      <c r="AH648" s="231"/>
      <c r="AI648" s="231"/>
      <c r="AJ648" s="231"/>
      <c r="AK648" s="231"/>
      <c r="AL648" s="231"/>
      <c r="AM648" s="231"/>
      <c r="AN648" s="231"/>
      <c r="AO648" s="231"/>
      <c r="AP648" s="231"/>
      <c r="AQ648" s="231"/>
      <c r="AR648" s="231"/>
      <c r="AS648" s="231"/>
      <c r="AT648" s="231"/>
      <c r="AU648" s="231"/>
      <c r="AV648" s="231"/>
      <c r="AW648" s="231"/>
      <c r="AX648" s="231"/>
      <c r="AY648" s="231"/>
      <c r="AZ648" s="231"/>
      <c r="BA648" s="231"/>
      <c r="BB648" s="231"/>
      <c r="BC648" s="231"/>
      <c r="BD648" s="231"/>
      <c r="BE648" s="231"/>
      <c r="BF648" s="231"/>
      <c r="BG648" s="231"/>
      <c r="BH648" s="231"/>
      <c r="BI648" s="231"/>
      <c r="BJ648" s="231"/>
      <c r="BK648" s="231"/>
      <c r="BL648" s="231"/>
      <c r="BM648" s="232">
        <v>47</v>
      </c>
    </row>
    <row r="649" spans="1:65">
      <c r="A649" s="30"/>
      <c r="B649" s="19">
        <v>1</v>
      </c>
      <c r="C649" s="9">
        <v>6</v>
      </c>
      <c r="D649" s="233">
        <v>20.43</v>
      </c>
      <c r="E649" s="233">
        <v>21.648248124929726</v>
      </c>
      <c r="F649" s="233">
        <v>22.5</v>
      </c>
      <c r="G649" s="233">
        <v>23</v>
      </c>
      <c r="H649" s="239">
        <v>23.4</v>
      </c>
      <c r="I649" s="233">
        <v>22</v>
      </c>
      <c r="J649" s="233">
        <v>20.3</v>
      </c>
      <c r="K649" s="233">
        <v>19.3</v>
      </c>
      <c r="L649" s="233">
        <v>21.3</v>
      </c>
      <c r="M649" s="233">
        <v>21.5</v>
      </c>
      <c r="N649" s="233">
        <v>21.2</v>
      </c>
      <c r="O649" s="233">
        <v>20.5</v>
      </c>
      <c r="P649" s="233">
        <v>20.8</v>
      </c>
      <c r="Q649" s="233">
        <v>21.809475903010004</v>
      </c>
      <c r="R649" s="239">
        <v>18</v>
      </c>
      <c r="S649" s="233">
        <v>20.399999999999999</v>
      </c>
      <c r="T649" s="233">
        <v>22</v>
      </c>
      <c r="U649" s="233">
        <v>21.1</v>
      </c>
      <c r="V649" s="233">
        <v>21.6</v>
      </c>
      <c r="W649" s="233">
        <v>20</v>
      </c>
      <c r="X649" s="233">
        <v>22</v>
      </c>
      <c r="Y649" s="233">
        <v>21.8</v>
      </c>
      <c r="Z649" s="233">
        <v>18.98</v>
      </c>
      <c r="AA649" s="239">
        <v>28</v>
      </c>
      <c r="AB649" s="233">
        <v>21.2</v>
      </c>
      <c r="AC649" s="233">
        <v>21.7</v>
      </c>
      <c r="AD649" s="230"/>
      <c r="AE649" s="231"/>
      <c r="AF649" s="231"/>
      <c r="AG649" s="231"/>
      <c r="AH649" s="231"/>
      <c r="AI649" s="231"/>
      <c r="AJ649" s="231"/>
      <c r="AK649" s="231"/>
      <c r="AL649" s="231"/>
      <c r="AM649" s="231"/>
      <c r="AN649" s="231"/>
      <c r="AO649" s="231"/>
      <c r="AP649" s="231"/>
      <c r="AQ649" s="231"/>
      <c r="AR649" s="231"/>
      <c r="AS649" s="231"/>
      <c r="AT649" s="231"/>
      <c r="AU649" s="231"/>
      <c r="AV649" s="231"/>
      <c r="AW649" s="231"/>
      <c r="AX649" s="231"/>
      <c r="AY649" s="231"/>
      <c r="AZ649" s="231"/>
      <c r="BA649" s="231"/>
      <c r="BB649" s="231"/>
      <c r="BC649" s="231"/>
      <c r="BD649" s="231"/>
      <c r="BE649" s="231"/>
      <c r="BF649" s="231"/>
      <c r="BG649" s="231"/>
      <c r="BH649" s="231"/>
      <c r="BI649" s="231"/>
      <c r="BJ649" s="231"/>
      <c r="BK649" s="231"/>
      <c r="BL649" s="231"/>
      <c r="BM649" s="235"/>
    </row>
    <row r="650" spans="1:65">
      <c r="A650" s="30"/>
      <c r="B650" s="20" t="s">
        <v>267</v>
      </c>
      <c r="C650" s="12"/>
      <c r="D650" s="236">
        <v>20.731666666666666</v>
      </c>
      <c r="E650" s="236">
        <v>21.347051135720633</v>
      </c>
      <c r="F650" s="236">
        <v>22.099999999999998</v>
      </c>
      <c r="G650" s="236">
        <v>22.166666666666668</v>
      </c>
      <c r="H650" s="236">
        <v>24.275066666666664</v>
      </c>
      <c r="I650" s="236">
        <v>22.333333333333332</v>
      </c>
      <c r="J650" s="236">
        <v>20.466666666666665</v>
      </c>
      <c r="K650" s="236">
        <v>19.45</v>
      </c>
      <c r="L650" s="236">
        <v>21.583333333333332</v>
      </c>
      <c r="M650" s="236">
        <v>21.083333333333332</v>
      </c>
      <c r="N650" s="236">
        <v>21.283333333333335</v>
      </c>
      <c r="O650" s="236">
        <v>21.866666666666664</v>
      </c>
      <c r="P650" s="236">
        <v>20.866666666666667</v>
      </c>
      <c r="Q650" s="236">
        <v>21.563412635642724</v>
      </c>
      <c r="R650" s="236">
        <v>18.033333333333335</v>
      </c>
      <c r="S650" s="236">
        <v>20.25</v>
      </c>
      <c r="T650" s="236">
        <v>21.833333333333332</v>
      </c>
      <c r="U650" s="236">
        <v>20.933333333333334</v>
      </c>
      <c r="V650" s="236">
        <v>21.05</v>
      </c>
      <c r="W650" s="236">
        <v>20</v>
      </c>
      <c r="X650" s="236">
        <v>21.833333333333332</v>
      </c>
      <c r="Y650" s="236">
        <v>22</v>
      </c>
      <c r="Z650" s="236">
        <v>19.294000000000004</v>
      </c>
      <c r="AA650" s="236">
        <v>25.833333333333332</v>
      </c>
      <c r="AB650" s="236">
        <v>20.750000000000004</v>
      </c>
      <c r="AC650" s="236">
        <v>21.983333333333334</v>
      </c>
      <c r="AD650" s="230"/>
      <c r="AE650" s="231"/>
      <c r="AF650" s="231"/>
      <c r="AG650" s="231"/>
      <c r="AH650" s="231"/>
      <c r="AI650" s="231"/>
      <c r="AJ650" s="231"/>
      <c r="AK650" s="231"/>
      <c r="AL650" s="231"/>
      <c r="AM650" s="231"/>
      <c r="AN650" s="231"/>
      <c r="AO650" s="231"/>
      <c r="AP650" s="231"/>
      <c r="AQ650" s="231"/>
      <c r="AR650" s="231"/>
      <c r="AS650" s="231"/>
      <c r="AT650" s="231"/>
      <c r="AU650" s="231"/>
      <c r="AV650" s="231"/>
      <c r="AW650" s="231"/>
      <c r="AX650" s="231"/>
      <c r="AY650" s="231"/>
      <c r="AZ650" s="231"/>
      <c r="BA650" s="231"/>
      <c r="BB650" s="231"/>
      <c r="BC650" s="231"/>
      <c r="BD650" s="231"/>
      <c r="BE650" s="231"/>
      <c r="BF650" s="231"/>
      <c r="BG650" s="231"/>
      <c r="BH650" s="231"/>
      <c r="BI650" s="231"/>
      <c r="BJ650" s="231"/>
      <c r="BK650" s="231"/>
      <c r="BL650" s="231"/>
      <c r="BM650" s="235"/>
    </row>
    <row r="651" spans="1:65">
      <c r="A651" s="30"/>
      <c r="B651" s="3" t="s">
        <v>268</v>
      </c>
      <c r="C651" s="29"/>
      <c r="D651" s="233">
        <v>20.844999999999999</v>
      </c>
      <c r="E651" s="233">
        <v>21.390892508517638</v>
      </c>
      <c r="F651" s="233">
        <v>22</v>
      </c>
      <c r="G651" s="233">
        <v>22</v>
      </c>
      <c r="H651" s="233">
        <v>23.838100000000001</v>
      </c>
      <c r="I651" s="233">
        <v>22</v>
      </c>
      <c r="J651" s="233">
        <v>20.45</v>
      </c>
      <c r="K651" s="233">
        <v>19.25</v>
      </c>
      <c r="L651" s="233">
        <v>21.4</v>
      </c>
      <c r="M651" s="233">
        <v>21</v>
      </c>
      <c r="N651" s="233">
        <v>21.25</v>
      </c>
      <c r="O651" s="233">
        <v>21.950000000000003</v>
      </c>
      <c r="P651" s="233">
        <v>20.75</v>
      </c>
      <c r="Q651" s="233">
        <v>21.618889065110004</v>
      </c>
      <c r="R651" s="233">
        <v>17.95</v>
      </c>
      <c r="S651" s="233">
        <v>20.25</v>
      </c>
      <c r="T651" s="233">
        <v>22</v>
      </c>
      <c r="U651" s="233">
        <v>21.15</v>
      </c>
      <c r="V651" s="233">
        <v>20.9</v>
      </c>
      <c r="W651" s="233">
        <v>20</v>
      </c>
      <c r="X651" s="233">
        <v>22</v>
      </c>
      <c r="Y651" s="233">
        <v>21.95</v>
      </c>
      <c r="Z651" s="233">
        <v>19.350000000000001</v>
      </c>
      <c r="AA651" s="233">
        <v>26</v>
      </c>
      <c r="AB651" s="233">
        <v>21.1</v>
      </c>
      <c r="AC651" s="233">
        <v>22</v>
      </c>
      <c r="AD651" s="230"/>
      <c r="AE651" s="231"/>
      <c r="AF651" s="231"/>
      <c r="AG651" s="231"/>
      <c r="AH651" s="231"/>
      <c r="AI651" s="231"/>
      <c r="AJ651" s="231"/>
      <c r="AK651" s="231"/>
      <c r="AL651" s="231"/>
      <c r="AM651" s="231"/>
      <c r="AN651" s="231"/>
      <c r="AO651" s="231"/>
      <c r="AP651" s="231"/>
      <c r="AQ651" s="231"/>
      <c r="AR651" s="231"/>
      <c r="AS651" s="231"/>
      <c r="AT651" s="231"/>
      <c r="AU651" s="231"/>
      <c r="AV651" s="231"/>
      <c r="AW651" s="231"/>
      <c r="AX651" s="231"/>
      <c r="AY651" s="231"/>
      <c r="AZ651" s="231"/>
      <c r="BA651" s="231"/>
      <c r="BB651" s="231"/>
      <c r="BC651" s="231"/>
      <c r="BD651" s="231"/>
      <c r="BE651" s="231"/>
      <c r="BF651" s="231"/>
      <c r="BG651" s="231"/>
      <c r="BH651" s="231"/>
      <c r="BI651" s="231"/>
      <c r="BJ651" s="231"/>
      <c r="BK651" s="231"/>
      <c r="BL651" s="231"/>
      <c r="BM651" s="235"/>
    </row>
    <row r="652" spans="1:65">
      <c r="A652" s="30"/>
      <c r="B652" s="3" t="s">
        <v>269</v>
      </c>
      <c r="C652" s="29"/>
      <c r="D652" s="24">
        <v>0.69441822172712842</v>
      </c>
      <c r="E652" s="24">
        <v>0.43866443543155315</v>
      </c>
      <c r="F652" s="24">
        <v>0.37947331922020566</v>
      </c>
      <c r="G652" s="24">
        <v>0.40824829046386302</v>
      </c>
      <c r="H652" s="24">
        <v>1.3239641848126653</v>
      </c>
      <c r="I652" s="24">
        <v>0.5163977794943222</v>
      </c>
      <c r="J652" s="24">
        <v>0.16329931618554508</v>
      </c>
      <c r="K652" s="24">
        <v>0.68337398253079584</v>
      </c>
      <c r="L652" s="24">
        <v>0.43089055068156912</v>
      </c>
      <c r="M652" s="24">
        <v>0.38686776379877813</v>
      </c>
      <c r="N652" s="24">
        <v>0.45789372857319988</v>
      </c>
      <c r="O652" s="24">
        <v>0.85945719303911083</v>
      </c>
      <c r="P652" s="24">
        <v>0.40824829046386307</v>
      </c>
      <c r="Q652" s="24">
        <v>0.29339215387148687</v>
      </c>
      <c r="R652" s="24">
        <v>0.25819888974716076</v>
      </c>
      <c r="S652" s="24">
        <v>0.13784048752090108</v>
      </c>
      <c r="T652" s="24">
        <v>0.40824829046386296</v>
      </c>
      <c r="U652" s="24">
        <v>0.60553007081949894</v>
      </c>
      <c r="V652" s="24">
        <v>0.45497252664309357</v>
      </c>
      <c r="W652" s="24">
        <v>0</v>
      </c>
      <c r="X652" s="24">
        <v>0.40824829046386296</v>
      </c>
      <c r="Y652" s="24">
        <v>0.31622776601683861</v>
      </c>
      <c r="Z652" s="24">
        <v>0.30826936273330813</v>
      </c>
      <c r="AA652" s="24">
        <v>1.6020819787597222</v>
      </c>
      <c r="AB652" s="24">
        <v>1.0134100848126582</v>
      </c>
      <c r="AC652" s="24">
        <v>0.22286019533929105</v>
      </c>
      <c r="AD652" s="154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87</v>
      </c>
      <c r="C653" s="29"/>
      <c r="D653" s="13">
        <v>3.349553284317687E-2</v>
      </c>
      <c r="E653" s="13">
        <v>2.054918183512117E-2</v>
      </c>
      <c r="F653" s="13">
        <v>1.7170738426253652E-2</v>
      </c>
      <c r="G653" s="13">
        <v>1.8417216111151713E-2</v>
      </c>
      <c r="H653" s="13">
        <v>5.4540084399878015E-2</v>
      </c>
      <c r="I653" s="13">
        <v>2.3122288634074128E-2</v>
      </c>
      <c r="J653" s="13">
        <v>7.978793950433799E-3</v>
      </c>
      <c r="K653" s="13">
        <v>3.5134909127547347E-2</v>
      </c>
      <c r="L653" s="13">
        <v>1.9964040958219419E-2</v>
      </c>
      <c r="M653" s="13">
        <v>1.8349459152511217E-2</v>
      </c>
      <c r="N653" s="13">
        <v>2.15141924153422E-2</v>
      </c>
      <c r="O653" s="13">
        <v>3.9304444803617881E-2</v>
      </c>
      <c r="P653" s="13">
        <v>1.9564614558971072E-2</v>
      </c>
      <c r="Q653" s="13">
        <v>1.3606016766869794E-2</v>
      </c>
      <c r="R653" s="13">
        <v>1.4317868193003368E-2</v>
      </c>
      <c r="S653" s="13">
        <v>6.8069376553531397E-3</v>
      </c>
      <c r="T653" s="13">
        <v>1.8698394983077692E-2</v>
      </c>
      <c r="U653" s="13">
        <v>2.8926595739784983E-2</v>
      </c>
      <c r="V653" s="13">
        <v>2.1613896752641023E-2</v>
      </c>
      <c r="W653" s="13">
        <v>0</v>
      </c>
      <c r="X653" s="13">
        <v>1.8698394983077692E-2</v>
      </c>
      <c r="Y653" s="13">
        <v>1.4373989364401756E-2</v>
      </c>
      <c r="Z653" s="13">
        <v>1.597747293113445E-2</v>
      </c>
      <c r="AA653" s="13">
        <v>6.2016076597150541E-2</v>
      </c>
      <c r="AB653" s="13">
        <v>4.8839040231935325E-2</v>
      </c>
      <c r="AC653" s="13">
        <v>1.0137688946442352E-2</v>
      </c>
      <c r="AD653" s="154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270</v>
      </c>
      <c r="C654" s="29"/>
      <c r="D654" s="13">
        <v>-2.0093863379598176E-2</v>
      </c>
      <c r="E654" s="13">
        <v>8.9929933262562489E-3</v>
      </c>
      <c r="F654" s="13">
        <v>4.4581989837328306E-2</v>
      </c>
      <c r="G654" s="13">
        <v>4.7733066729748863E-2</v>
      </c>
      <c r="H654" s="13">
        <v>0.14738902452943292</v>
      </c>
      <c r="I654" s="13">
        <v>5.5610758960799478E-2</v>
      </c>
      <c r="J654" s="13">
        <v>-3.2619394026968895E-2</v>
      </c>
      <c r="K654" s="13">
        <v>-8.0673316636378334E-2</v>
      </c>
      <c r="L654" s="13">
        <v>2.0161143921071156E-2</v>
      </c>
      <c r="M654" s="13">
        <v>-3.4719327720811322E-3</v>
      </c>
      <c r="N654" s="13">
        <v>5.981297905179872E-3</v>
      </c>
      <c r="O654" s="13">
        <v>3.3553220713857357E-2</v>
      </c>
      <c r="P654" s="13">
        <v>-1.3712932672446998E-2</v>
      </c>
      <c r="Q654" s="13">
        <v>1.9219569168464679E-2</v>
      </c>
      <c r="R654" s="13">
        <v>-0.14763370060030956</v>
      </c>
      <c r="S654" s="13">
        <v>-4.2860393927334761E-2</v>
      </c>
      <c r="T654" s="13">
        <v>3.1977682267647189E-2</v>
      </c>
      <c r="U654" s="13">
        <v>-1.0561855780026663E-2</v>
      </c>
      <c r="V654" s="13">
        <v>-5.0474712182911885E-3</v>
      </c>
      <c r="W654" s="13">
        <v>-5.4676932273910905E-2</v>
      </c>
      <c r="X654" s="13">
        <v>3.1977682267647189E-2</v>
      </c>
      <c r="Y654" s="13">
        <v>3.9855374498698026E-2</v>
      </c>
      <c r="Z654" s="13">
        <v>-8.8046836564641628E-2</v>
      </c>
      <c r="AA654" s="13">
        <v>0.22104229581286505</v>
      </c>
      <c r="AB654" s="13">
        <v>-1.9227317234182362E-2</v>
      </c>
      <c r="AC654" s="13">
        <v>3.9067605275592943E-2</v>
      </c>
      <c r="AD654" s="154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271</v>
      </c>
      <c r="C655" s="47"/>
      <c r="D655" s="45">
        <v>0.63</v>
      </c>
      <c r="E655" s="45">
        <v>0.03</v>
      </c>
      <c r="F655" s="45">
        <v>0.85</v>
      </c>
      <c r="G655" s="45">
        <v>0.92</v>
      </c>
      <c r="H655" s="45">
        <v>3.19</v>
      </c>
      <c r="I655" s="45">
        <v>1.1000000000000001</v>
      </c>
      <c r="J655" s="45">
        <v>0.91</v>
      </c>
      <c r="K655" s="45">
        <v>2.0099999999999998</v>
      </c>
      <c r="L655" s="45">
        <v>0.28999999999999998</v>
      </c>
      <c r="M655" s="45">
        <v>0.25</v>
      </c>
      <c r="N655" s="45">
        <v>0.03</v>
      </c>
      <c r="O655" s="45">
        <v>0.59</v>
      </c>
      <c r="P655" s="45">
        <v>0.48</v>
      </c>
      <c r="Q655" s="45">
        <v>0.27</v>
      </c>
      <c r="R655" s="45">
        <v>3.54</v>
      </c>
      <c r="S655" s="45">
        <v>1.1499999999999999</v>
      </c>
      <c r="T655" s="45">
        <v>0.56000000000000005</v>
      </c>
      <c r="U655" s="45">
        <v>0.41</v>
      </c>
      <c r="V655" s="45">
        <v>0.28999999999999998</v>
      </c>
      <c r="W655" s="45">
        <v>1.42</v>
      </c>
      <c r="X655" s="45">
        <v>0.56000000000000005</v>
      </c>
      <c r="Y655" s="45">
        <v>0.74</v>
      </c>
      <c r="Z655" s="45">
        <v>2.1800000000000002</v>
      </c>
      <c r="AA655" s="45">
        <v>4.87</v>
      </c>
      <c r="AB655" s="45">
        <v>0.61</v>
      </c>
      <c r="AC655" s="45">
        <v>0.72</v>
      </c>
      <c r="AD655" s="154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BM656" s="55"/>
    </row>
    <row r="657" spans="1:65" ht="15">
      <c r="B657" s="8" t="s">
        <v>529</v>
      </c>
      <c r="BM657" s="28" t="s">
        <v>67</v>
      </c>
    </row>
    <row r="658" spans="1:65" ht="15">
      <c r="A658" s="25" t="s">
        <v>58</v>
      </c>
      <c r="B658" s="18" t="s">
        <v>110</v>
      </c>
      <c r="C658" s="15" t="s">
        <v>111</v>
      </c>
      <c r="D658" s="16" t="s">
        <v>227</v>
      </c>
      <c r="E658" s="17" t="s">
        <v>227</v>
      </c>
      <c r="F658" s="17" t="s">
        <v>227</v>
      </c>
      <c r="G658" s="17" t="s">
        <v>227</v>
      </c>
      <c r="H658" s="17" t="s">
        <v>227</v>
      </c>
      <c r="I658" s="17" t="s">
        <v>227</v>
      </c>
      <c r="J658" s="17" t="s">
        <v>227</v>
      </c>
      <c r="K658" s="17" t="s">
        <v>227</v>
      </c>
      <c r="L658" s="17" t="s">
        <v>227</v>
      </c>
      <c r="M658" s="17" t="s">
        <v>227</v>
      </c>
      <c r="N658" s="17" t="s">
        <v>227</v>
      </c>
      <c r="O658" s="17" t="s">
        <v>227</v>
      </c>
      <c r="P658" s="17" t="s">
        <v>227</v>
      </c>
      <c r="Q658" s="17" t="s">
        <v>227</v>
      </c>
      <c r="R658" s="17" t="s">
        <v>227</v>
      </c>
      <c r="S658" s="17" t="s">
        <v>227</v>
      </c>
      <c r="T658" s="17" t="s">
        <v>227</v>
      </c>
      <c r="U658" s="17" t="s">
        <v>227</v>
      </c>
      <c r="V658" s="17" t="s">
        <v>227</v>
      </c>
      <c r="W658" s="17" t="s">
        <v>227</v>
      </c>
      <c r="X658" s="17" t="s">
        <v>227</v>
      </c>
      <c r="Y658" s="17" t="s">
        <v>227</v>
      </c>
      <c r="Z658" s="17" t="s">
        <v>227</v>
      </c>
      <c r="AA658" s="17" t="s">
        <v>227</v>
      </c>
      <c r="AB658" s="154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228</v>
      </c>
      <c r="C659" s="9" t="s">
        <v>228</v>
      </c>
      <c r="D659" s="152" t="s">
        <v>232</v>
      </c>
      <c r="E659" s="153" t="s">
        <v>233</v>
      </c>
      <c r="F659" s="153" t="s">
        <v>237</v>
      </c>
      <c r="G659" s="153" t="s">
        <v>238</v>
      </c>
      <c r="H659" s="153" t="s">
        <v>239</v>
      </c>
      <c r="I659" s="153" t="s">
        <v>240</v>
      </c>
      <c r="J659" s="153" t="s">
        <v>241</v>
      </c>
      <c r="K659" s="153" t="s">
        <v>242</v>
      </c>
      <c r="L659" s="153" t="s">
        <v>243</v>
      </c>
      <c r="M659" s="153" t="s">
        <v>244</v>
      </c>
      <c r="N659" s="153" t="s">
        <v>245</v>
      </c>
      <c r="O659" s="153" t="s">
        <v>246</v>
      </c>
      <c r="P659" s="153" t="s">
        <v>247</v>
      </c>
      <c r="Q659" s="153" t="s">
        <v>248</v>
      </c>
      <c r="R659" s="153" t="s">
        <v>249</v>
      </c>
      <c r="S659" s="153" t="s">
        <v>250</v>
      </c>
      <c r="T659" s="153" t="s">
        <v>251</v>
      </c>
      <c r="U659" s="153" t="s">
        <v>252</v>
      </c>
      <c r="V659" s="153" t="s">
        <v>253</v>
      </c>
      <c r="W659" s="153" t="s">
        <v>254</v>
      </c>
      <c r="X659" s="153" t="s">
        <v>255</v>
      </c>
      <c r="Y659" s="153" t="s">
        <v>257</v>
      </c>
      <c r="Z659" s="153" t="s">
        <v>259</v>
      </c>
      <c r="AA659" s="153" t="s">
        <v>260</v>
      </c>
      <c r="AB659" s="154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302</v>
      </c>
      <c r="E660" s="11" t="s">
        <v>114</v>
      </c>
      <c r="F660" s="11" t="s">
        <v>303</v>
      </c>
      <c r="G660" s="11" t="s">
        <v>114</v>
      </c>
      <c r="H660" s="11" t="s">
        <v>114</v>
      </c>
      <c r="I660" s="11" t="s">
        <v>303</v>
      </c>
      <c r="J660" s="11" t="s">
        <v>302</v>
      </c>
      <c r="K660" s="11" t="s">
        <v>303</v>
      </c>
      <c r="L660" s="11" t="s">
        <v>303</v>
      </c>
      <c r="M660" s="11" t="s">
        <v>303</v>
      </c>
      <c r="N660" s="11" t="s">
        <v>303</v>
      </c>
      <c r="O660" s="11" t="s">
        <v>303</v>
      </c>
      <c r="P660" s="11" t="s">
        <v>114</v>
      </c>
      <c r="Q660" s="11" t="s">
        <v>303</v>
      </c>
      <c r="R660" s="11" t="s">
        <v>303</v>
      </c>
      <c r="S660" s="11" t="s">
        <v>114</v>
      </c>
      <c r="T660" s="11" t="s">
        <v>303</v>
      </c>
      <c r="U660" s="11" t="s">
        <v>302</v>
      </c>
      <c r="V660" s="11" t="s">
        <v>303</v>
      </c>
      <c r="W660" s="11" t="s">
        <v>114</v>
      </c>
      <c r="X660" s="11" t="s">
        <v>302</v>
      </c>
      <c r="Y660" s="11" t="s">
        <v>303</v>
      </c>
      <c r="Z660" s="11" t="s">
        <v>302</v>
      </c>
      <c r="AA660" s="11" t="s">
        <v>303</v>
      </c>
      <c r="AB660" s="154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154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12">
        <v>8.1577436911384332E-2</v>
      </c>
      <c r="E662" s="212">
        <v>8.4599999999999995E-2</v>
      </c>
      <c r="F662" s="212">
        <v>8.2000000000000003E-2</v>
      </c>
      <c r="G662" s="212">
        <v>8.1299999999999997E-2</v>
      </c>
      <c r="H662" s="212">
        <v>8.0099999999999991E-2</v>
      </c>
      <c r="I662" s="212">
        <v>8.1199999999999994E-2</v>
      </c>
      <c r="J662" s="212">
        <v>0.08</v>
      </c>
      <c r="K662" s="212">
        <v>8.4000000000000005E-2</v>
      </c>
      <c r="L662" s="212">
        <v>8.5999999999999993E-2</v>
      </c>
      <c r="M662" s="212">
        <v>8.0999999999999989E-2</v>
      </c>
      <c r="N662" s="212">
        <v>8.4999999999999992E-2</v>
      </c>
      <c r="O662" s="212">
        <v>8.4999999999999992E-2</v>
      </c>
      <c r="P662" s="212">
        <v>8.6944078904195102E-2</v>
      </c>
      <c r="Q662" s="212">
        <v>8.2000000000000003E-2</v>
      </c>
      <c r="R662" s="212">
        <v>7.9199999999999993E-2</v>
      </c>
      <c r="S662" s="212">
        <v>8.3000000000000004E-2</v>
      </c>
      <c r="T662" s="212">
        <v>7.5499999999999998E-2</v>
      </c>
      <c r="U662" s="212">
        <v>8.5999999999999993E-2</v>
      </c>
      <c r="V662" s="212">
        <v>8.2000000000000003E-2</v>
      </c>
      <c r="W662" s="212">
        <v>8.3799999999999999E-2</v>
      </c>
      <c r="X662" s="212">
        <v>8.4699999999999998E-2</v>
      </c>
      <c r="Y662" s="212">
        <v>8.6999999999999994E-2</v>
      </c>
      <c r="Z662" s="211">
        <v>7.0099999999999996E-2</v>
      </c>
      <c r="AA662" s="212">
        <v>8.7600000000000011E-2</v>
      </c>
      <c r="AB662" s="209"/>
      <c r="AC662" s="210"/>
      <c r="AD662" s="210"/>
      <c r="AE662" s="210"/>
      <c r="AF662" s="210"/>
      <c r="AG662" s="210"/>
      <c r="AH662" s="210"/>
      <c r="AI662" s="210"/>
      <c r="AJ662" s="210"/>
      <c r="AK662" s="210"/>
      <c r="AL662" s="210"/>
      <c r="AM662" s="210"/>
      <c r="AN662" s="210"/>
      <c r="AO662" s="210"/>
      <c r="AP662" s="210"/>
      <c r="AQ662" s="210"/>
      <c r="AR662" s="210"/>
      <c r="AS662" s="210"/>
      <c r="AT662" s="210"/>
      <c r="AU662" s="210"/>
      <c r="AV662" s="210"/>
      <c r="AW662" s="210"/>
      <c r="AX662" s="210"/>
      <c r="AY662" s="210"/>
      <c r="AZ662" s="210"/>
      <c r="BA662" s="210"/>
      <c r="BB662" s="210"/>
      <c r="BC662" s="210"/>
      <c r="BD662" s="210"/>
      <c r="BE662" s="210"/>
      <c r="BF662" s="210"/>
      <c r="BG662" s="210"/>
      <c r="BH662" s="210"/>
      <c r="BI662" s="210"/>
      <c r="BJ662" s="210"/>
      <c r="BK662" s="210"/>
      <c r="BL662" s="210"/>
      <c r="BM662" s="214">
        <v>1</v>
      </c>
    </row>
    <row r="663" spans="1:65">
      <c r="A663" s="30"/>
      <c r="B663" s="19">
        <v>1</v>
      </c>
      <c r="C663" s="9">
        <v>2</v>
      </c>
      <c r="D663" s="24">
        <v>8.4066795254151297E-2</v>
      </c>
      <c r="E663" s="24">
        <v>8.5199999999999998E-2</v>
      </c>
      <c r="F663" s="24">
        <v>0.08</v>
      </c>
      <c r="G663" s="24">
        <v>8.2199999999999995E-2</v>
      </c>
      <c r="H663" s="24">
        <v>7.9000000000000001E-2</v>
      </c>
      <c r="I663" s="24">
        <v>7.9899999999999999E-2</v>
      </c>
      <c r="J663" s="24">
        <v>7.8E-2</v>
      </c>
      <c r="K663" s="24">
        <v>8.2000000000000003E-2</v>
      </c>
      <c r="L663" s="24">
        <v>8.5999999999999993E-2</v>
      </c>
      <c r="M663" s="24">
        <v>7.8E-2</v>
      </c>
      <c r="N663" s="24">
        <v>8.3000000000000004E-2</v>
      </c>
      <c r="O663" s="24">
        <v>8.4999999999999992E-2</v>
      </c>
      <c r="P663" s="24">
        <v>8.5720141571903191E-2</v>
      </c>
      <c r="Q663" s="24">
        <v>0.08</v>
      </c>
      <c r="R663" s="24">
        <v>8.3100000000000007E-2</v>
      </c>
      <c r="S663" s="24">
        <v>8.6999999999999994E-2</v>
      </c>
      <c r="T663" s="24">
        <v>8.0999999999999989E-2</v>
      </c>
      <c r="U663" s="24">
        <v>8.5000000000000006E-2</v>
      </c>
      <c r="V663" s="24">
        <v>8.4000000000000005E-2</v>
      </c>
      <c r="W663" s="24">
        <v>8.4599999999999995E-2</v>
      </c>
      <c r="X663" s="24">
        <v>8.0699999999999994E-2</v>
      </c>
      <c r="Y663" s="24">
        <v>8.6999999999999994E-2</v>
      </c>
      <c r="Z663" s="215">
        <v>6.6699999999999995E-2</v>
      </c>
      <c r="AA663" s="24">
        <v>8.6499999999999994E-2</v>
      </c>
      <c r="AB663" s="209"/>
      <c r="AC663" s="210"/>
      <c r="AD663" s="210"/>
      <c r="AE663" s="210"/>
      <c r="AF663" s="210"/>
      <c r="AG663" s="210"/>
      <c r="AH663" s="210"/>
      <c r="AI663" s="210"/>
      <c r="AJ663" s="210"/>
      <c r="AK663" s="210"/>
      <c r="AL663" s="210"/>
      <c r="AM663" s="210"/>
      <c r="AN663" s="210"/>
      <c r="AO663" s="210"/>
      <c r="AP663" s="210"/>
      <c r="AQ663" s="210"/>
      <c r="AR663" s="210"/>
      <c r="AS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F663" s="210"/>
      <c r="BG663" s="210"/>
      <c r="BH663" s="210"/>
      <c r="BI663" s="210"/>
      <c r="BJ663" s="210"/>
      <c r="BK663" s="210"/>
      <c r="BL663" s="210"/>
      <c r="BM663" s="214">
        <v>17</v>
      </c>
    </row>
    <row r="664" spans="1:65">
      <c r="A664" s="30"/>
      <c r="B664" s="19">
        <v>1</v>
      </c>
      <c r="C664" s="9">
        <v>3</v>
      </c>
      <c r="D664" s="24">
        <v>8.3302394761435597E-2</v>
      </c>
      <c r="E664" s="24">
        <v>8.6599999999999996E-2</v>
      </c>
      <c r="F664" s="24">
        <v>8.5999999999999993E-2</v>
      </c>
      <c r="G664" s="24">
        <v>8.1299999999999997E-2</v>
      </c>
      <c r="H664" s="24">
        <v>7.9799999999999996E-2</v>
      </c>
      <c r="I664" s="24">
        <v>7.9299999999999995E-2</v>
      </c>
      <c r="J664" s="24">
        <v>7.9000000000000001E-2</v>
      </c>
      <c r="K664" s="216">
        <v>0.08</v>
      </c>
      <c r="L664" s="24">
        <v>8.4000000000000005E-2</v>
      </c>
      <c r="M664" s="24">
        <v>7.9000000000000001E-2</v>
      </c>
      <c r="N664" s="24">
        <v>8.2000000000000003E-2</v>
      </c>
      <c r="O664" s="24">
        <v>8.5999999999999993E-2</v>
      </c>
      <c r="P664" s="24">
        <v>8.7141870328866902E-2</v>
      </c>
      <c r="Q664" s="24">
        <v>8.1000000000000003E-2</v>
      </c>
      <c r="R664" s="24">
        <v>8.0999999999999989E-2</v>
      </c>
      <c r="S664" s="24">
        <v>8.4999999999999992E-2</v>
      </c>
      <c r="T664" s="24">
        <v>8.1799999999999998E-2</v>
      </c>
      <c r="U664" s="24">
        <v>8.5000000000000006E-2</v>
      </c>
      <c r="V664" s="24">
        <v>8.2000000000000003E-2</v>
      </c>
      <c r="W664" s="24">
        <v>8.3000000000000004E-2</v>
      </c>
      <c r="X664" s="24">
        <v>8.5800000000000001E-2</v>
      </c>
      <c r="Y664" s="24">
        <v>8.3000000000000004E-2</v>
      </c>
      <c r="Z664" s="215">
        <v>7.4999999999999997E-2</v>
      </c>
      <c r="AA664" s="24">
        <v>8.5300000000000001E-2</v>
      </c>
      <c r="AB664" s="209"/>
      <c r="AC664" s="210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214">
        <v>16</v>
      </c>
    </row>
    <row r="665" spans="1:65">
      <c r="A665" s="30"/>
      <c r="B665" s="19">
        <v>1</v>
      </c>
      <c r="C665" s="9">
        <v>4</v>
      </c>
      <c r="D665" s="24">
        <v>8.5916442185327138E-2</v>
      </c>
      <c r="E665" s="24">
        <v>8.6599999999999996E-2</v>
      </c>
      <c r="F665" s="24">
        <v>8.3000000000000004E-2</v>
      </c>
      <c r="G665" s="24">
        <v>8.0399999999999999E-2</v>
      </c>
      <c r="H665" s="24">
        <v>7.9699999999999993E-2</v>
      </c>
      <c r="I665" s="24">
        <v>7.8700000000000006E-2</v>
      </c>
      <c r="J665" s="24">
        <v>0.08</v>
      </c>
      <c r="K665" s="24">
        <v>8.3000000000000004E-2</v>
      </c>
      <c r="L665" s="216">
        <v>8.2000000000000003E-2</v>
      </c>
      <c r="M665" s="24">
        <v>8.2000000000000003E-2</v>
      </c>
      <c r="N665" s="24">
        <v>8.4000000000000005E-2</v>
      </c>
      <c r="O665" s="24">
        <v>8.2000000000000003E-2</v>
      </c>
      <c r="P665" s="24">
        <v>8.6095042204847844E-2</v>
      </c>
      <c r="Q665" s="24">
        <v>8.2000000000000003E-2</v>
      </c>
      <c r="R665" s="24">
        <v>8.1500000000000003E-2</v>
      </c>
      <c r="S665" s="24">
        <v>8.4000000000000005E-2</v>
      </c>
      <c r="T665" s="24">
        <v>7.9199999999999993E-2</v>
      </c>
      <c r="U665" s="24">
        <v>8.4000000000000005E-2</v>
      </c>
      <c r="V665" s="24">
        <v>8.2000000000000003E-2</v>
      </c>
      <c r="W665" s="24">
        <v>8.3000000000000004E-2</v>
      </c>
      <c r="X665" s="24">
        <v>8.1600000000000006E-2</v>
      </c>
      <c r="Y665" s="24">
        <v>8.6999999999999994E-2</v>
      </c>
      <c r="Z665" s="215">
        <v>7.1000000000000008E-2</v>
      </c>
      <c r="AA665" s="24">
        <v>8.6900000000000005E-2</v>
      </c>
      <c r="AB665" s="209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4">
        <v>8.3082123029013299E-2</v>
      </c>
    </row>
    <row r="666" spans="1:65">
      <c r="A666" s="30"/>
      <c r="B666" s="19">
        <v>1</v>
      </c>
      <c r="C666" s="9">
        <v>5</v>
      </c>
      <c r="D666" s="24">
        <v>8.4452173527673965E-2</v>
      </c>
      <c r="E666" s="24">
        <v>8.5599999999999996E-2</v>
      </c>
      <c r="F666" s="24">
        <v>8.5999999999999993E-2</v>
      </c>
      <c r="G666" s="24">
        <v>8.3799999999999999E-2</v>
      </c>
      <c r="H666" s="24">
        <v>7.9799999999999996E-2</v>
      </c>
      <c r="I666" s="24">
        <v>7.7800000000000008E-2</v>
      </c>
      <c r="J666" s="24">
        <v>8.2000000000000003E-2</v>
      </c>
      <c r="K666" s="24">
        <v>8.3000000000000004E-2</v>
      </c>
      <c r="L666" s="24">
        <v>8.5999999999999993E-2</v>
      </c>
      <c r="M666" s="24">
        <v>7.9000000000000001E-2</v>
      </c>
      <c r="N666" s="24">
        <v>8.3000000000000004E-2</v>
      </c>
      <c r="O666" s="24">
        <v>8.3000000000000004E-2</v>
      </c>
      <c r="P666" s="24">
        <v>8.5899062702019691E-2</v>
      </c>
      <c r="Q666" s="24">
        <v>8.1000000000000003E-2</v>
      </c>
      <c r="R666" s="24">
        <v>8.1699999999999995E-2</v>
      </c>
      <c r="S666" s="24">
        <v>8.4000000000000005E-2</v>
      </c>
      <c r="T666" s="216">
        <v>7.4099999999999999E-2</v>
      </c>
      <c r="U666" s="24">
        <v>8.2000000000000003E-2</v>
      </c>
      <c r="V666" s="24">
        <v>8.3000000000000004E-2</v>
      </c>
      <c r="W666" s="24">
        <v>8.3400000000000002E-2</v>
      </c>
      <c r="X666" s="24">
        <v>8.2000000000000003E-2</v>
      </c>
      <c r="Y666" s="24">
        <v>8.6999999999999994E-2</v>
      </c>
      <c r="Z666" s="215">
        <v>7.6999999999999999E-2</v>
      </c>
      <c r="AA666" s="24">
        <v>8.6399999999999991E-2</v>
      </c>
      <c r="AB666" s="209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4">
        <v>48</v>
      </c>
    </row>
    <row r="667" spans="1:65">
      <c r="A667" s="30"/>
      <c r="B667" s="19">
        <v>1</v>
      </c>
      <c r="C667" s="9">
        <v>6</v>
      </c>
      <c r="D667" s="24">
        <v>8.5444031489174233E-2</v>
      </c>
      <c r="E667" s="24">
        <v>8.7099999999999997E-2</v>
      </c>
      <c r="F667" s="24">
        <v>8.6999999999999994E-2</v>
      </c>
      <c r="G667" s="24">
        <v>7.9600000000000004E-2</v>
      </c>
      <c r="H667" s="24">
        <v>0.08</v>
      </c>
      <c r="I667" s="24">
        <v>8.0299999999999996E-2</v>
      </c>
      <c r="J667" s="24">
        <v>8.2000000000000003E-2</v>
      </c>
      <c r="K667" s="24">
        <v>8.3000000000000004E-2</v>
      </c>
      <c r="L667" s="24">
        <v>8.5999999999999993E-2</v>
      </c>
      <c r="M667" s="24">
        <v>8.0999999999999989E-2</v>
      </c>
      <c r="N667" s="24">
        <v>8.2000000000000003E-2</v>
      </c>
      <c r="O667" s="24">
        <v>8.4000000000000005E-2</v>
      </c>
      <c r="P667" s="24">
        <v>8.6065674334961415E-2</v>
      </c>
      <c r="Q667" s="24">
        <v>8.1000000000000003E-2</v>
      </c>
      <c r="R667" s="24">
        <v>8.2799999999999999E-2</v>
      </c>
      <c r="S667" s="24">
        <v>8.4999999999999992E-2</v>
      </c>
      <c r="T667" s="24">
        <v>7.9600000000000004E-2</v>
      </c>
      <c r="U667" s="24">
        <v>8.1000000000000003E-2</v>
      </c>
      <c r="V667" s="24">
        <v>8.4000000000000005E-2</v>
      </c>
      <c r="W667" s="24">
        <v>8.4099999999999994E-2</v>
      </c>
      <c r="X667" s="24">
        <v>8.5699999999999998E-2</v>
      </c>
      <c r="Y667" s="24">
        <v>8.6999999999999994E-2</v>
      </c>
      <c r="Z667" s="215">
        <v>7.1000000000000008E-2</v>
      </c>
      <c r="AA667" s="24">
        <v>8.6999999999999994E-2</v>
      </c>
      <c r="AB667" s="209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56"/>
    </row>
    <row r="668" spans="1:65">
      <c r="A668" s="30"/>
      <c r="B668" s="20" t="s">
        <v>267</v>
      </c>
      <c r="C668" s="12"/>
      <c r="D668" s="217">
        <v>8.4126545688191098E-2</v>
      </c>
      <c r="E668" s="217">
        <v>8.5950000000000013E-2</v>
      </c>
      <c r="F668" s="217">
        <v>8.4000000000000005E-2</v>
      </c>
      <c r="G668" s="217">
        <v>8.1433333333333316E-2</v>
      </c>
      <c r="H668" s="217">
        <v>7.9733333333333337E-2</v>
      </c>
      <c r="I668" s="217">
        <v>7.9533333333333331E-2</v>
      </c>
      <c r="J668" s="217">
        <v>8.0166666666666678E-2</v>
      </c>
      <c r="K668" s="217">
        <v>8.2500000000000004E-2</v>
      </c>
      <c r="L668" s="217">
        <v>8.5000000000000006E-2</v>
      </c>
      <c r="M668" s="217">
        <v>0.08</v>
      </c>
      <c r="N668" s="217">
        <v>8.316666666666668E-2</v>
      </c>
      <c r="O668" s="217">
        <v>8.4166666666666667E-2</v>
      </c>
      <c r="P668" s="217">
        <v>8.6310978341132369E-2</v>
      </c>
      <c r="Q668" s="217">
        <v>8.1166666666666679E-2</v>
      </c>
      <c r="R668" s="217">
        <v>8.1549999999999997E-2</v>
      </c>
      <c r="S668" s="217">
        <v>8.4666666666666668E-2</v>
      </c>
      <c r="T668" s="217">
        <v>7.853333333333333E-2</v>
      </c>
      <c r="U668" s="217">
        <v>8.3833333333333329E-2</v>
      </c>
      <c r="V668" s="217">
        <v>8.2833333333333342E-2</v>
      </c>
      <c r="W668" s="217">
        <v>8.3650000000000002E-2</v>
      </c>
      <c r="X668" s="217">
        <v>8.3416666666666653E-2</v>
      </c>
      <c r="Y668" s="217">
        <v>8.6333333333333317E-2</v>
      </c>
      <c r="Z668" s="217">
        <v>7.1800000000000003E-2</v>
      </c>
      <c r="AA668" s="217">
        <v>8.6616666666666675E-2</v>
      </c>
      <c r="AB668" s="209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56"/>
    </row>
    <row r="669" spans="1:65">
      <c r="A669" s="30"/>
      <c r="B669" s="3" t="s">
        <v>268</v>
      </c>
      <c r="C669" s="29"/>
      <c r="D669" s="24">
        <v>8.4259484390912631E-2</v>
      </c>
      <c r="E669" s="24">
        <v>8.6099999999999996E-2</v>
      </c>
      <c r="F669" s="24">
        <v>8.4499999999999992E-2</v>
      </c>
      <c r="G669" s="24">
        <v>8.1299999999999997E-2</v>
      </c>
      <c r="H669" s="24">
        <v>7.9799999999999996E-2</v>
      </c>
      <c r="I669" s="24">
        <v>7.9600000000000004E-2</v>
      </c>
      <c r="J669" s="24">
        <v>0.08</v>
      </c>
      <c r="K669" s="24">
        <v>8.3000000000000004E-2</v>
      </c>
      <c r="L669" s="24">
        <v>8.5999999999999993E-2</v>
      </c>
      <c r="M669" s="24">
        <v>7.9999999999999988E-2</v>
      </c>
      <c r="N669" s="24">
        <v>8.3000000000000004E-2</v>
      </c>
      <c r="O669" s="24">
        <v>8.4499999999999992E-2</v>
      </c>
      <c r="P669" s="24">
        <v>8.6080358269904622E-2</v>
      </c>
      <c r="Q669" s="24">
        <v>8.1000000000000003E-2</v>
      </c>
      <c r="R669" s="24">
        <v>8.1600000000000006E-2</v>
      </c>
      <c r="S669" s="24">
        <v>8.4499999999999992E-2</v>
      </c>
      <c r="T669" s="24">
        <v>7.9399999999999998E-2</v>
      </c>
      <c r="U669" s="24">
        <v>8.4500000000000006E-2</v>
      </c>
      <c r="V669" s="24">
        <v>8.2500000000000004E-2</v>
      </c>
      <c r="W669" s="24">
        <v>8.3600000000000008E-2</v>
      </c>
      <c r="X669" s="24">
        <v>8.3350000000000007E-2</v>
      </c>
      <c r="Y669" s="24">
        <v>8.6999999999999994E-2</v>
      </c>
      <c r="Z669" s="24">
        <v>7.1000000000000008E-2</v>
      </c>
      <c r="AA669" s="24">
        <v>8.6699999999999999E-2</v>
      </c>
      <c r="AB669" s="209"/>
      <c r="AC669" s="210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56"/>
    </row>
    <row r="670" spans="1:65">
      <c r="A670" s="30"/>
      <c r="B670" s="3" t="s">
        <v>269</v>
      </c>
      <c r="C670" s="29"/>
      <c r="D670" s="24">
        <v>1.563731576488209E-3</v>
      </c>
      <c r="E670" s="24">
        <v>9.6695398029068619E-4</v>
      </c>
      <c r="F670" s="24">
        <v>2.7568097504180396E-3</v>
      </c>
      <c r="G670" s="24">
        <v>1.4596803303006663E-3</v>
      </c>
      <c r="H670" s="24">
        <v>3.8815804341358836E-4</v>
      </c>
      <c r="I670" s="24">
        <v>1.2044362443345245E-3</v>
      </c>
      <c r="J670" s="24">
        <v>1.6020819787597234E-3</v>
      </c>
      <c r="K670" s="24">
        <v>1.3784048752090235E-3</v>
      </c>
      <c r="L670" s="24">
        <v>1.6733200530681459E-3</v>
      </c>
      <c r="M670" s="24">
        <v>1.5491933384829645E-3</v>
      </c>
      <c r="N670" s="24">
        <v>1.1690451944500087E-3</v>
      </c>
      <c r="O670" s="24">
        <v>1.4719601443879693E-3</v>
      </c>
      <c r="P670" s="24">
        <v>5.8596294596972268E-4</v>
      </c>
      <c r="Q670" s="24">
        <v>7.5277265270908174E-4</v>
      </c>
      <c r="R670" s="24">
        <v>1.4010710188994747E-3</v>
      </c>
      <c r="S670" s="24">
        <v>1.3662601021279415E-3</v>
      </c>
      <c r="T670" s="24">
        <v>3.0722413099668225E-3</v>
      </c>
      <c r="U670" s="24">
        <v>1.9407902170679502E-3</v>
      </c>
      <c r="V670" s="24">
        <v>9.8319208025017578E-4</v>
      </c>
      <c r="W670" s="24">
        <v>6.3796551630945883E-4</v>
      </c>
      <c r="X670" s="24">
        <v>2.2462561444916884E-3</v>
      </c>
      <c r="Y670" s="24">
        <v>1.632993161855448E-3</v>
      </c>
      <c r="Z670" s="24">
        <v>3.6731457907357833E-3</v>
      </c>
      <c r="AA670" s="24">
        <v>7.7308904187465448E-4</v>
      </c>
      <c r="AB670" s="209"/>
      <c r="AC670" s="210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56"/>
    </row>
    <row r="671" spans="1:65">
      <c r="A671" s="30"/>
      <c r="B671" s="3" t="s">
        <v>87</v>
      </c>
      <c r="C671" s="29"/>
      <c r="D671" s="13">
        <v>1.8587849574664174E-2</v>
      </c>
      <c r="E671" s="13">
        <v>1.1250191742765399E-2</v>
      </c>
      <c r="F671" s="13">
        <v>3.2819163695452853E-2</v>
      </c>
      <c r="G671" s="13">
        <v>1.7924850556291443E-2</v>
      </c>
      <c r="H671" s="13">
        <v>4.8682028856219276E-3</v>
      </c>
      <c r="I671" s="13">
        <v>1.5143791839914392E-2</v>
      </c>
      <c r="J671" s="13">
        <v>1.9984390587439376E-2</v>
      </c>
      <c r="K671" s="13">
        <v>1.6707937881321498E-2</v>
      </c>
      <c r="L671" s="13">
        <v>1.9686118271389951E-2</v>
      </c>
      <c r="M671" s="13">
        <v>1.9364916731037057E-2</v>
      </c>
      <c r="N671" s="13">
        <v>1.405665564468948E-2</v>
      </c>
      <c r="O671" s="13">
        <v>1.7488635378866961E-2</v>
      </c>
      <c r="P671" s="13">
        <v>6.7889735145138094E-3</v>
      </c>
      <c r="Q671" s="13">
        <v>9.2744063988798552E-3</v>
      </c>
      <c r="R671" s="13">
        <v>1.7180515253212444E-2</v>
      </c>
      <c r="S671" s="13">
        <v>1.6136930340093798E-2</v>
      </c>
      <c r="T671" s="13">
        <v>3.912022041553679E-2</v>
      </c>
      <c r="U671" s="13">
        <v>2.3150579130035192E-2</v>
      </c>
      <c r="V671" s="13">
        <v>1.1869522095575562E-2</v>
      </c>
      <c r="W671" s="13">
        <v>7.6266050963473856E-3</v>
      </c>
      <c r="X671" s="13">
        <v>2.6928145588311955E-2</v>
      </c>
      <c r="Y671" s="13">
        <v>1.8914978708750366E-2</v>
      </c>
      <c r="Z671" s="13">
        <v>5.1158019369579151E-2</v>
      </c>
      <c r="AA671" s="13">
        <v>8.9254074490050534E-3</v>
      </c>
      <c r="AB671" s="154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270</v>
      </c>
      <c r="C672" s="29"/>
      <c r="D672" s="13">
        <v>1.2570967388653154E-2</v>
      </c>
      <c r="E672" s="13">
        <v>3.4518580729878678E-2</v>
      </c>
      <c r="F672" s="13">
        <v>1.1047827589410142E-2</v>
      </c>
      <c r="G672" s="13">
        <v>-1.9845300475822003E-2</v>
      </c>
      <c r="H672" s="13">
        <v>-4.0306982700845539E-2</v>
      </c>
      <c r="I672" s="13">
        <v>-4.2714239433201406E-2</v>
      </c>
      <c r="J672" s="13">
        <v>-3.5091259780741346E-2</v>
      </c>
      <c r="K672" s="13">
        <v>-7.0065979032578607E-3</v>
      </c>
      <c r="L672" s="13">
        <v>2.308411125118881E-2</v>
      </c>
      <c r="M672" s="13">
        <v>-3.7097307057704643E-2</v>
      </c>
      <c r="N672" s="13">
        <v>1.0175912045946589E-3</v>
      </c>
      <c r="O672" s="13">
        <v>1.3053874866373327E-2</v>
      </c>
      <c r="P672" s="13">
        <v>3.8863418439506026E-2</v>
      </c>
      <c r="Q672" s="13">
        <v>-2.3054976118962678E-2</v>
      </c>
      <c r="R672" s="13">
        <v>-1.8441067381947729E-2</v>
      </c>
      <c r="S672" s="13">
        <v>1.9072016697262661E-2</v>
      </c>
      <c r="T672" s="13">
        <v>-5.4750523094980075E-2</v>
      </c>
      <c r="U672" s="13">
        <v>9.0417803124469565E-3</v>
      </c>
      <c r="V672" s="13">
        <v>-2.9945033493316009E-3</v>
      </c>
      <c r="W672" s="13">
        <v>6.8351283077876523E-3</v>
      </c>
      <c r="X672" s="13">
        <v>4.026662120039104E-3</v>
      </c>
      <c r="Y672" s="13">
        <v>3.9132489466893627E-2</v>
      </c>
      <c r="Z672" s="13">
        <v>-0.13579483308428986</v>
      </c>
      <c r="AA672" s="13">
        <v>4.2542769837731198E-2</v>
      </c>
      <c r="AB672" s="154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271</v>
      </c>
      <c r="C673" s="47"/>
      <c r="D673" s="45">
        <v>0.31</v>
      </c>
      <c r="E673" s="45">
        <v>1</v>
      </c>
      <c r="F673" s="45">
        <v>0.27</v>
      </c>
      <c r="G673" s="45">
        <v>0.7</v>
      </c>
      <c r="H673" s="45">
        <v>1.33</v>
      </c>
      <c r="I673" s="45">
        <v>1.41</v>
      </c>
      <c r="J673" s="45">
        <v>1.17</v>
      </c>
      <c r="K673" s="45">
        <v>0.3</v>
      </c>
      <c r="L673" s="45">
        <v>0.64</v>
      </c>
      <c r="M673" s="45">
        <v>1.23</v>
      </c>
      <c r="N673" s="45">
        <v>0.05</v>
      </c>
      <c r="O673" s="45">
        <v>0.33</v>
      </c>
      <c r="P673" s="45">
        <v>1.1299999999999999</v>
      </c>
      <c r="Q673" s="45">
        <v>0.8</v>
      </c>
      <c r="R673" s="45">
        <v>0.65</v>
      </c>
      <c r="S673" s="45">
        <v>0.52</v>
      </c>
      <c r="T673" s="45">
        <v>1.78</v>
      </c>
      <c r="U673" s="45">
        <v>0.2</v>
      </c>
      <c r="V673" s="45">
        <v>0.17</v>
      </c>
      <c r="W673" s="45">
        <v>0.13</v>
      </c>
      <c r="X673" s="45">
        <v>0.05</v>
      </c>
      <c r="Y673" s="45">
        <v>1.22</v>
      </c>
      <c r="Z673" s="45">
        <v>4.3</v>
      </c>
      <c r="AA673" s="45">
        <v>1.25</v>
      </c>
      <c r="AB673" s="154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BM674" s="55"/>
    </row>
    <row r="675" spans="1:65" ht="15">
      <c r="B675" s="8" t="s">
        <v>530</v>
      </c>
      <c r="BM675" s="28" t="s">
        <v>67</v>
      </c>
    </row>
    <row r="676" spans="1:65" ht="15">
      <c r="A676" s="25" t="s">
        <v>37</v>
      </c>
      <c r="B676" s="18" t="s">
        <v>110</v>
      </c>
      <c r="C676" s="15" t="s">
        <v>111</v>
      </c>
      <c r="D676" s="16" t="s">
        <v>227</v>
      </c>
      <c r="E676" s="17" t="s">
        <v>227</v>
      </c>
      <c r="F676" s="17" t="s">
        <v>227</v>
      </c>
      <c r="G676" s="17" t="s">
        <v>227</v>
      </c>
      <c r="H676" s="17" t="s">
        <v>227</v>
      </c>
      <c r="I676" s="17" t="s">
        <v>227</v>
      </c>
      <c r="J676" s="17" t="s">
        <v>227</v>
      </c>
      <c r="K676" s="17" t="s">
        <v>227</v>
      </c>
      <c r="L676" s="17" t="s">
        <v>227</v>
      </c>
      <c r="M676" s="17" t="s">
        <v>227</v>
      </c>
      <c r="N676" s="17" t="s">
        <v>227</v>
      </c>
      <c r="O676" s="17" t="s">
        <v>227</v>
      </c>
      <c r="P676" s="17" t="s">
        <v>227</v>
      </c>
      <c r="Q676" s="17" t="s">
        <v>227</v>
      </c>
      <c r="R676" s="17" t="s">
        <v>227</v>
      </c>
      <c r="S676" s="17" t="s">
        <v>227</v>
      </c>
      <c r="T676" s="17" t="s">
        <v>227</v>
      </c>
      <c r="U676" s="17" t="s">
        <v>227</v>
      </c>
      <c r="V676" s="17" t="s">
        <v>227</v>
      </c>
      <c r="W676" s="17" t="s">
        <v>227</v>
      </c>
      <c r="X676" s="17" t="s">
        <v>227</v>
      </c>
      <c r="Y676" s="17" t="s">
        <v>227</v>
      </c>
      <c r="Z676" s="17" t="s">
        <v>227</v>
      </c>
      <c r="AA676" s="17" t="s">
        <v>227</v>
      </c>
      <c r="AB676" s="17" t="s">
        <v>227</v>
      </c>
      <c r="AC676" s="154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228</v>
      </c>
      <c r="C677" s="9" t="s">
        <v>228</v>
      </c>
      <c r="D677" s="152" t="s">
        <v>232</v>
      </c>
      <c r="E677" s="153" t="s">
        <v>233</v>
      </c>
      <c r="F677" s="153" t="s">
        <v>237</v>
      </c>
      <c r="G677" s="153" t="s">
        <v>238</v>
      </c>
      <c r="H677" s="153" t="s">
        <v>239</v>
      </c>
      <c r="I677" s="153" t="s">
        <v>240</v>
      </c>
      <c r="J677" s="153" t="s">
        <v>241</v>
      </c>
      <c r="K677" s="153" t="s">
        <v>242</v>
      </c>
      <c r="L677" s="153" t="s">
        <v>243</v>
      </c>
      <c r="M677" s="153" t="s">
        <v>244</v>
      </c>
      <c r="N677" s="153" t="s">
        <v>245</v>
      </c>
      <c r="O677" s="153" t="s">
        <v>246</v>
      </c>
      <c r="P677" s="153" t="s">
        <v>247</v>
      </c>
      <c r="Q677" s="153" t="s">
        <v>248</v>
      </c>
      <c r="R677" s="153" t="s">
        <v>249</v>
      </c>
      <c r="S677" s="153" t="s">
        <v>250</v>
      </c>
      <c r="T677" s="153" t="s">
        <v>251</v>
      </c>
      <c r="U677" s="153" t="s">
        <v>252</v>
      </c>
      <c r="V677" s="153" t="s">
        <v>253</v>
      </c>
      <c r="W677" s="153" t="s">
        <v>254</v>
      </c>
      <c r="X677" s="153" t="s">
        <v>255</v>
      </c>
      <c r="Y677" s="153" t="s">
        <v>256</v>
      </c>
      <c r="Z677" s="153" t="s">
        <v>257</v>
      </c>
      <c r="AA677" s="153" t="s">
        <v>259</v>
      </c>
      <c r="AB677" s="153" t="s">
        <v>260</v>
      </c>
      <c r="AC677" s="154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302</v>
      </c>
      <c r="E678" s="11" t="s">
        <v>302</v>
      </c>
      <c r="F678" s="11" t="s">
        <v>303</v>
      </c>
      <c r="G678" s="11" t="s">
        <v>114</v>
      </c>
      <c r="H678" s="11" t="s">
        <v>114</v>
      </c>
      <c r="I678" s="11" t="s">
        <v>303</v>
      </c>
      <c r="J678" s="11" t="s">
        <v>302</v>
      </c>
      <c r="K678" s="11" t="s">
        <v>303</v>
      </c>
      <c r="L678" s="11" t="s">
        <v>303</v>
      </c>
      <c r="M678" s="11" t="s">
        <v>303</v>
      </c>
      <c r="N678" s="11" t="s">
        <v>303</v>
      </c>
      <c r="O678" s="11" t="s">
        <v>303</v>
      </c>
      <c r="P678" s="11" t="s">
        <v>114</v>
      </c>
      <c r="Q678" s="11" t="s">
        <v>303</v>
      </c>
      <c r="R678" s="11" t="s">
        <v>303</v>
      </c>
      <c r="S678" s="11" t="s">
        <v>302</v>
      </c>
      <c r="T678" s="11" t="s">
        <v>303</v>
      </c>
      <c r="U678" s="11" t="s">
        <v>302</v>
      </c>
      <c r="V678" s="11" t="s">
        <v>302</v>
      </c>
      <c r="W678" s="11" t="s">
        <v>114</v>
      </c>
      <c r="X678" s="11" t="s">
        <v>302</v>
      </c>
      <c r="Y678" s="11" t="s">
        <v>303</v>
      </c>
      <c r="Z678" s="11" t="s">
        <v>303</v>
      </c>
      <c r="AA678" s="11" t="s">
        <v>302</v>
      </c>
      <c r="AB678" s="11" t="s">
        <v>303</v>
      </c>
      <c r="AC678" s="154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154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8">
        <v>1</v>
      </c>
      <c r="C680" s="14">
        <v>1</v>
      </c>
      <c r="D680" s="229">
        <v>23.63592914341362</v>
      </c>
      <c r="E680" s="229">
        <v>23.2</v>
      </c>
      <c r="F680" s="229">
        <v>18</v>
      </c>
      <c r="G680" s="237">
        <v>11.689</v>
      </c>
      <c r="H680" s="229">
        <v>21</v>
      </c>
      <c r="I680" s="229">
        <v>19</v>
      </c>
      <c r="J680" s="229">
        <v>22.29</v>
      </c>
      <c r="K680" s="229">
        <v>21.1</v>
      </c>
      <c r="L680" s="229">
        <v>22.3</v>
      </c>
      <c r="M680" s="229">
        <v>22.3</v>
      </c>
      <c r="N680" s="229">
        <v>20.7</v>
      </c>
      <c r="O680" s="229">
        <v>21.2</v>
      </c>
      <c r="P680" s="229">
        <v>22.451307624790001</v>
      </c>
      <c r="Q680" s="229">
        <v>20.9</v>
      </c>
      <c r="R680" s="229">
        <v>20.399999999999999</v>
      </c>
      <c r="S680" s="229">
        <v>23</v>
      </c>
      <c r="T680" s="229">
        <v>24.5</v>
      </c>
      <c r="U680" s="229">
        <v>23.4</v>
      </c>
      <c r="V680" s="229">
        <v>23.4</v>
      </c>
      <c r="W680" s="229">
        <v>20</v>
      </c>
      <c r="X680" s="238">
        <v>25.5</v>
      </c>
      <c r="Y680" s="229">
        <v>20.74</v>
      </c>
      <c r="Z680" s="237">
        <v>30</v>
      </c>
      <c r="AA680" s="238">
        <v>32</v>
      </c>
      <c r="AB680" s="229">
        <v>21.9</v>
      </c>
      <c r="AC680" s="230"/>
      <c r="AD680" s="231"/>
      <c r="AE680" s="231"/>
      <c r="AF680" s="231"/>
      <c r="AG680" s="231"/>
      <c r="AH680" s="231"/>
      <c r="AI680" s="231"/>
      <c r="AJ680" s="231"/>
      <c r="AK680" s="231"/>
      <c r="AL680" s="231"/>
      <c r="AM680" s="231"/>
      <c r="AN680" s="231"/>
      <c r="AO680" s="231"/>
      <c r="AP680" s="231"/>
      <c r="AQ680" s="231"/>
      <c r="AR680" s="231"/>
      <c r="AS680" s="231"/>
      <c r="AT680" s="231"/>
      <c r="AU680" s="231"/>
      <c r="AV680" s="231"/>
      <c r="AW680" s="231"/>
      <c r="AX680" s="231"/>
      <c r="AY680" s="231"/>
      <c r="AZ680" s="231"/>
      <c r="BA680" s="231"/>
      <c r="BB680" s="231"/>
      <c r="BC680" s="231"/>
      <c r="BD680" s="231"/>
      <c r="BE680" s="231"/>
      <c r="BF680" s="231"/>
      <c r="BG680" s="231"/>
      <c r="BH680" s="231"/>
      <c r="BI680" s="231"/>
      <c r="BJ680" s="231"/>
      <c r="BK680" s="231"/>
      <c r="BL680" s="231"/>
      <c r="BM680" s="232">
        <v>1</v>
      </c>
    </row>
    <row r="681" spans="1:65">
      <c r="A681" s="30"/>
      <c r="B681" s="19">
        <v>1</v>
      </c>
      <c r="C681" s="9">
        <v>2</v>
      </c>
      <c r="D681" s="233">
        <v>24.162587274698421</v>
      </c>
      <c r="E681" s="233">
        <v>23.4</v>
      </c>
      <c r="F681" s="233">
        <v>20</v>
      </c>
      <c r="G681" s="234">
        <v>17.1417</v>
      </c>
      <c r="H681" s="233">
        <v>20</v>
      </c>
      <c r="I681" s="234">
        <v>17</v>
      </c>
      <c r="J681" s="233">
        <v>23.48</v>
      </c>
      <c r="K681" s="233">
        <v>21.4</v>
      </c>
      <c r="L681" s="233">
        <v>22.4</v>
      </c>
      <c r="M681" s="233">
        <v>21.5</v>
      </c>
      <c r="N681" s="233">
        <v>20.2</v>
      </c>
      <c r="O681" s="233">
        <v>21.6</v>
      </c>
      <c r="P681" s="233">
        <v>22.475900632790001</v>
      </c>
      <c r="Q681" s="233">
        <v>20.5</v>
      </c>
      <c r="R681" s="233">
        <v>20.399999999999999</v>
      </c>
      <c r="S681" s="233">
        <v>23</v>
      </c>
      <c r="T681" s="233">
        <v>24.3</v>
      </c>
      <c r="U681" s="233">
        <v>22.4</v>
      </c>
      <c r="V681" s="233">
        <v>23.8</v>
      </c>
      <c r="W681" s="233">
        <v>21</v>
      </c>
      <c r="X681" s="233">
        <v>22.6</v>
      </c>
      <c r="Y681" s="233">
        <v>21.55</v>
      </c>
      <c r="Z681" s="239">
        <v>28</v>
      </c>
      <c r="AA681" s="239">
        <v>13.1</v>
      </c>
      <c r="AB681" s="233">
        <v>21.7</v>
      </c>
      <c r="AC681" s="230"/>
      <c r="AD681" s="231"/>
      <c r="AE681" s="231"/>
      <c r="AF681" s="231"/>
      <c r="AG681" s="231"/>
      <c r="AH681" s="231"/>
      <c r="AI681" s="231"/>
      <c r="AJ681" s="231"/>
      <c r="AK681" s="231"/>
      <c r="AL681" s="231"/>
      <c r="AM681" s="231"/>
      <c r="AN681" s="231"/>
      <c r="AO681" s="231"/>
      <c r="AP681" s="231"/>
      <c r="AQ681" s="231"/>
      <c r="AR681" s="231"/>
      <c r="AS681" s="231"/>
      <c r="AT681" s="231"/>
      <c r="AU681" s="231"/>
      <c r="AV681" s="231"/>
      <c r="AW681" s="231"/>
      <c r="AX681" s="231"/>
      <c r="AY681" s="231"/>
      <c r="AZ681" s="231"/>
      <c r="BA681" s="231"/>
      <c r="BB681" s="231"/>
      <c r="BC681" s="231"/>
      <c r="BD681" s="231"/>
      <c r="BE681" s="231"/>
      <c r="BF681" s="231"/>
      <c r="BG681" s="231"/>
      <c r="BH681" s="231"/>
      <c r="BI681" s="231"/>
      <c r="BJ681" s="231"/>
      <c r="BK681" s="231"/>
      <c r="BL681" s="231"/>
      <c r="BM681" s="232">
        <v>18</v>
      </c>
    </row>
    <row r="682" spans="1:65">
      <c r="A682" s="30"/>
      <c r="B682" s="19">
        <v>1</v>
      </c>
      <c r="C682" s="9">
        <v>3</v>
      </c>
      <c r="D682" s="233">
        <v>22.932138164354438</v>
      </c>
      <c r="E682" s="233">
        <v>23.3</v>
      </c>
      <c r="F682" s="233">
        <v>18</v>
      </c>
      <c r="G682" s="239">
        <v>13.2933</v>
      </c>
      <c r="H682" s="233">
        <v>21</v>
      </c>
      <c r="I682" s="233">
        <v>20</v>
      </c>
      <c r="J682" s="233">
        <v>23.57</v>
      </c>
      <c r="K682" s="233">
        <v>21.4</v>
      </c>
      <c r="L682" s="233">
        <v>22.5</v>
      </c>
      <c r="M682" s="233">
        <v>21.5</v>
      </c>
      <c r="N682" s="233">
        <v>20.3</v>
      </c>
      <c r="O682" s="233">
        <v>21.9</v>
      </c>
      <c r="P682" s="233">
        <v>22.941101479190003</v>
      </c>
      <c r="Q682" s="233">
        <v>21.3</v>
      </c>
      <c r="R682" s="233">
        <v>21.6</v>
      </c>
      <c r="S682" s="233">
        <v>22</v>
      </c>
      <c r="T682" s="233">
        <v>24.2</v>
      </c>
      <c r="U682" s="233">
        <v>22.6</v>
      </c>
      <c r="V682" s="233">
        <v>23.1</v>
      </c>
      <c r="W682" s="233">
        <v>21</v>
      </c>
      <c r="X682" s="233">
        <v>23.1</v>
      </c>
      <c r="Y682" s="233"/>
      <c r="Z682" s="239">
        <v>31</v>
      </c>
      <c r="AA682" s="239">
        <v>16</v>
      </c>
      <c r="AB682" s="233">
        <v>22.2</v>
      </c>
      <c r="AC682" s="230"/>
      <c r="AD682" s="231"/>
      <c r="AE682" s="231"/>
      <c r="AF682" s="231"/>
      <c r="AG682" s="231"/>
      <c r="AH682" s="231"/>
      <c r="AI682" s="231"/>
      <c r="AJ682" s="231"/>
      <c r="AK682" s="231"/>
      <c r="AL682" s="231"/>
      <c r="AM682" s="231"/>
      <c r="AN682" s="231"/>
      <c r="AO682" s="231"/>
      <c r="AP682" s="231"/>
      <c r="AQ682" s="231"/>
      <c r="AR682" s="231"/>
      <c r="AS682" s="231"/>
      <c r="AT682" s="231"/>
      <c r="AU682" s="231"/>
      <c r="AV682" s="231"/>
      <c r="AW682" s="231"/>
      <c r="AX682" s="231"/>
      <c r="AY682" s="231"/>
      <c r="AZ682" s="231"/>
      <c r="BA682" s="231"/>
      <c r="BB682" s="231"/>
      <c r="BC682" s="231"/>
      <c r="BD682" s="231"/>
      <c r="BE682" s="231"/>
      <c r="BF682" s="231"/>
      <c r="BG682" s="231"/>
      <c r="BH682" s="231"/>
      <c r="BI682" s="231"/>
      <c r="BJ682" s="231"/>
      <c r="BK682" s="231"/>
      <c r="BL682" s="231"/>
      <c r="BM682" s="232">
        <v>16</v>
      </c>
    </row>
    <row r="683" spans="1:65">
      <c r="A683" s="30"/>
      <c r="B683" s="19">
        <v>1</v>
      </c>
      <c r="C683" s="9">
        <v>4</v>
      </c>
      <c r="D683" s="233">
        <v>23.651137687513831</v>
      </c>
      <c r="E683" s="233">
        <v>24.3</v>
      </c>
      <c r="F683" s="233">
        <v>18</v>
      </c>
      <c r="G683" s="239">
        <v>12.130100000000001</v>
      </c>
      <c r="H683" s="233">
        <v>21</v>
      </c>
      <c r="I683" s="233">
        <v>19</v>
      </c>
      <c r="J683" s="233">
        <v>22.34</v>
      </c>
      <c r="K683" s="233">
        <v>21.4</v>
      </c>
      <c r="L683" s="233">
        <v>22.2</v>
      </c>
      <c r="M683" s="233">
        <v>22.3</v>
      </c>
      <c r="N683" s="233">
        <v>20.9</v>
      </c>
      <c r="O683" s="233">
        <v>21.8</v>
      </c>
      <c r="P683" s="233">
        <v>22.802073450689999</v>
      </c>
      <c r="Q683" s="233">
        <v>21.2</v>
      </c>
      <c r="R683" s="233">
        <v>21.7</v>
      </c>
      <c r="S683" s="233">
        <v>23</v>
      </c>
      <c r="T683" s="233">
        <v>23.6</v>
      </c>
      <c r="U683" s="233">
        <v>23.3</v>
      </c>
      <c r="V683" s="233">
        <v>24</v>
      </c>
      <c r="W683" s="233">
        <v>21</v>
      </c>
      <c r="X683" s="233">
        <v>22.9</v>
      </c>
      <c r="Y683" s="233">
        <v>22.2</v>
      </c>
      <c r="Z683" s="239">
        <v>30</v>
      </c>
      <c r="AA683" s="239">
        <v>15.5</v>
      </c>
      <c r="AB683" s="234">
        <v>23</v>
      </c>
      <c r="AC683" s="230"/>
      <c r="AD683" s="231"/>
      <c r="AE683" s="231"/>
      <c r="AF683" s="231"/>
      <c r="AG683" s="231"/>
      <c r="AH683" s="231"/>
      <c r="AI683" s="231"/>
      <c r="AJ683" s="231"/>
      <c r="AK683" s="231"/>
      <c r="AL683" s="231"/>
      <c r="AM683" s="231"/>
      <c r="AN683" s="231"/>
      <c r="AO683" s="231"/>
      <c r="AP683" s="231"/>
      <c r="AQ683" s="231"/>
      <c r="AR683" s="231"/>
      <c r="AS683" s="231"/>
      <c r="AT683" s="231"/>
      <c r="AU683" s="231"/>
      <c r="AV683" s="231"/>
      <c r="AW683" s="231"/>
      <c r="AX683" s="231"/>
      <c r="AY683" s="231"/>
      <c r="AZ683" s="231"/>
      <c r="BA683" s="231"/>
      <c r="BB683" s="231"/>
      <c r="BC683" s="231"/>
      <c r="BD683" s="231"/>
      <c r="BE683" s="231"/>
      <c r="BF683" s="231"/>
      <c r="BG683" s="231"/>
      <c r="BH683" s="231"/>
      <c r="BI683" s="231"/>
      <c r="BJ683" s="231"/>
      <c r="BK683" s="231"/>
      <c r="BL683" s="231"/>
      <c r="BM683" s="232">
        <v>21.874298745089956</v>
      </c>
    </row>
    <row r="684" spans="1:65">
      <c r="A684" s="30"/>
      <c r="B684" s="19">
        <v>1</v>
      </c>
      <c r="C684" s="9">
        <v>5</v>
      </c>
      <c r="D684" s="233">
        <v>23.301868017609021</v>
      </c>
      <c r="E684" s="233">
        <v>23.9</v>
      </c>
      <c r="F684" s="233">
        <v>19</v>
      </c>
      <c r="G684" s="239">
        <v>13.4475</v>
      </c>
      <c r="H684" s="233">
        <v>21</v>
      </c>
      <c r="I684" s="233">
        <v>20</v>
      </c>
      <c r="J684" s="233">
        <v>21.27</v>
      </c>
      <c r="K684" s="234">
        <v>20.5</v>
      </c>
      <c r="L684" s="233">
        <v>23.3</v>
      </c>
      <c r="M684" s="233">
        <v>20.7</v>
      </c>
      <c r="N684" s="233">
        <v>20</v>
      </c>
      <c r="O684" s="233">
        <v>21.7</v>
      </c>
      <c r="P684" s="233">
        <v>23.138860484389998</v>
      </c>
      <c r="Q684" s="233">
        <v>21.1</v>
      </c>
      <c r="R684" s="233">
        <v>21</v>
      </c>
      <c r="S684" s="233">
        <v>22</v>
      </c>
      <c r="T684" s="233">
        <v>24.2</v>
      </c>
      <c r="U684" s="233">
        <v>22.6</v>
      </c>
      <c r="V684" s="233">
        <v>24.1</v>
      </c>
      <c r="W684" s="233">
        <v>21</v>
      </c>
      <c r="X684" s="233">
        <v>22.7</v>
      </c>
      <c r="Y684" s="233">
        <v>20.61</v>
      </c>
      <c r="Z684" s="239">
        <v>26</v>
      </c>
      <c r="AA684" s="239">
        <v>17.600000000000001</v>
      </c>
      <c r="AB684" s="233">
        <v>21.8</v>
      </c>
      <c r="AC684" s="230"/>
      <c r="AD684" s="231"/>
      <c r="AE684" s="231"/>
      <c r="AF684" s="231"/>
      <c r="AG684" s="231"/>
      <c r="AH684" s="231"/>
      <c r="AI684" s="231"/>
      <c r="AJ684" s="231"/>
      <c r="AK684" s="231"/>
      <c r="AL684" s="231"/>
      <c r="AM684" s="231"/>
      <c r="AN684" s="231"/>
      <c r="AO684" s="231"/>
      <c r="AP684" s="231"/>
      <c r="AQ684" s="231"/>
      <c r="AR684" s="231"/>
      <c r="AS684" s="231"/>
      <c r="AT684" s="231"/>
      <c r="AU684" s="231"/>
      <c r="AV684" s="231"/>
      <c r="AW684" s="231"/>
      <c r="AX684" s="231"/>
      <c r="AY684" s="231"/>
      <c r="AZ684" s="231"/>
      <c r="BA684" s="231"/>
      <c r="BB684" s="231"/>
      <c r="BC684" s="231"/>
      <c r="BD684" s="231"/>
      <c r="BE684" s="231"/>
      <c r="BF684" s="231"/>
      <c r="BG684" s="231"/>
      <c r="BH684" s="231"/>
      <c r="BI684" s="231"/>
      <c r="BJ684" s="231"/>
      <c r="BK684" s="231"/>
      <c r="BL684" s="231"/>
      <c r="BM684" s="232">
        <v>49</v>
      </c>
    </row>
    <row r="685" spans="1:65">
      <c r="A685" s="30"/>
      <c r="B685" s="19">
        <v>1</v>
      </c>
      <c r="C685" s="9">
        <v>6</v>
      </c>
      <c r="D685" s="233">
        <v>24.483908691544816</v>
      </c>
      <c r="E685" s="233">
        <v>23.7</v>
      </c>
      <c r="F685" s="233">
        <v>20</v>
      </c>
      <c r="G685" s="239">
        <v>12.84</v>
      </c>
      <c r="H685" s="233">
        <v>20</v>
      </c>
      <c r="I685" s="233">
        <v>18</v>
      </c>
      <c r="J685" s="233">
        <v>22.4</v>
      </c>
      <c r="K685" s="233">
        <v>21.3</v>
      </c>
      <c r="L685" s="233">
        <v>23.1</v>
      </c>
      <c r="M685" s="233">
        <v>22.2</v>
      </c>
      <c r="N685" s="233">
        <v>19.3</v>
      </c>
      <c r="O685" s="233">
        <v>21.9</v>
      </c>
      <c r="P685" s="233">
        <v>22.928621700890002</v>
      </c>
      <c r="Q685" s="233">
        <v>21.1</v>
      </c>
      <c r="R685" s="233">
        <v>20.5</v>
      </c>
      <c r="S685" s="233">
        <v>23</v>
      </c>
      <c r="T685" s="233">
        <v>24.3</v>
      </c>
      <c r="U685" s="233">
        <v>22.9</v>
      </c>
      <c r="V685" s="233">
        <v>23.3</v>
      </c>
      <c r="W685" s="233">
        <v>21</v>
      </c>
      <c r="X685" s="233">
        <v>22.5</v>
      </c>
      <c r="Y685" s="233">
        <v>22.11</v>
      </c>
      <c r="Z685" s="239">
        <v>28</v>
      </c>
      <c r="AA685" s="239">
        <v>17.399999999999999</v>
      </c>
      <c r="AB685" s="233">
        <v>22</v>
      </c>
      <c r="AC685" s="230"/>
      <c r="AD685" s="231"/>
      <c r="AE685" s="231"/>
      <c r="AF685" s="231"/>
      <c r="AG685" s="231"/>
      <c r="AH685" s="231"/>
      <c r="AI685" s="231"/>
      <c r="AJ685" s="231"/>
      <c r="AK685" s="231"/>
      <c r="AL685" s="231"/>
      <c r="AM685" s="231"/>
      <c r="AN685" s="231"/>
      <c r="AO685" s="231"/>
      <c r="AP685" s="231"/>
      <c r="AQ685" s="231"/>
      <c r="AR685" s="231"/>
      <c r="AS685" s="231"/>
      <c r="AT685" s="231"/>
      <c r="AU685" s="231"/>
      <c r="AV685" s="231"/>
      <c r="AW685" s="231"/>
      <c r="AX685" s="231"/>
      <c r="AY685" s="231"/>
      <c r="AZ685" s="231"/>
      <c r="BA685" s="231"/>
      <c r="BB685" s="231"/>
      <c r="BC685" s="231"/>
      <c r="BD685" s="231"/>
      <c r="BE685" s="231"/>
      <c r="BF685" s="231"/>
      <c r="BG685" s="231"/>
      <c r="BH685" s="231"/>
      <c r="BI685" s="231"/>
      <c r="BJ685" s="231"/>
      <c r="BK685" s="231"/>
      <c r="BL685" s="231"/>
      <c r="BM685" s="235"/>
    </row>
    <row r="686" spans="1:65">
      <c r="A686" s="30"/>
      <c r="B686" s="20" t="s">
        <v>267</v>
      </c>
      <c r="C686" s="12"/>
      <c r="D686" s="236">
        <v>23.694594829855692</v>
      </c>
      <c r="E686" s="236">
        <v>23.633333333333329</v>
      </c>
      <c r="F686" s="236">
        <v>18.833333333333332</v>
      </c>
      <c r="G686" s="236">
        <v>13.4236</v>
      </c>
      <c r="H686" s="236">
        <v>20.666666666666668</v>
      </c>
      <c r="I686" s="236">
        <v>18.833333333333332</v>
      </c>
      <c r="J686" s="236">
        <v>22.558333333333334</v>
      </c>
      <c r="K686" s="236">
        <v>21.183333333333334</v>
      </c>
      <c r="L686" s="236">
        <v>22.633333333333336</v>
      </c>
      <c r="M686" s="236">
        <v>21.75</v>
      </c>
      <c r="N686" s="236">
        <v>20.233333333333331</v>
      </c>
      <c r="O686" s="236">
        <v>21.683333333333334</v>
      </c>
      <c r="P686" s="236">
        <v>22.789644228789999</v>
      </c>
      <c r="Q686" s="236">
        <v>21.016666666666666</v>
      </c>
      <c r="R686" s="236">
        <v>20.933333333333334</v>
      </c>
      <c r="S686" s="236">
        <v>22.666666666666668</v>
      </c>
      <c r="T686" s="236">
        <v>24.183333333333334</v>
      </c>
      <c r="U686" s="236">
        <v>22.866666666666671</v>
      </c>
      <c r="V686" s="236">
        <v>23.616666666666671</v>
      </c>
      <c r="W686" s="236">
        <v>20.833333333333332</v>
      </c>
      <c r="X686" s="236">
        <v>23.216666666666669</v>
      </c>
      <c r="Y686" s="236">
        <v>21.442</v>
      </c>
      <c r="Z686" s="236">
        <v>28.833333333333332</v>
      </c>
      <c r="AA686" s="236">
        <v>18.599999999999998</v>
      </c>
      <c r="AB686" s="236">
        <v>22.099999999999998</v>
      </c>
      <c r="AC686" s="230"/>
      <c r="AD686" s="231"/>
      <c r="AE686" s="231"/>
      <c r="AF686" s="231"/>
      <c r="AG686" s="231"/>
      <c r="AH686" s="231"/>
      <c r="AI686" s="231"/>
      <c r="AJ686" s="231"/>
      <c r="AK686" s="231"/>
      <c r="AL686" s="231"/>
      <c r="AM686" s="231"/>
      <c r="AN686" s="231"/>
      <c r="AO686" s="231"/>
      <c r="AP686" s="231"/>
      <c r="AQ686" s="231"/>
      <c r="AR686" s="231"/>
      <c r="AS686" s="231"/>
      <c r="AT686" s="231"/>
      <c r="AU686" s="231"/>
      <c r="AV686" s="231"/>
      <c r="AW686" s="231"/>
      <c r="AX686" s="231"/>
      <c r="AY686" s="231"/>
      <c r="AZ686" s="231"/>
      <c r="BA686" s="231"/>
      <c r="BB686" s="231"/>
      <c r="BC686" s="231"/>
      <c r="BD686" s="231"/>
      <c r="BE686" s="231"/>
      <c r="BF686" s="231"/>
      <c r="BG686" s="231"/>
      <c r="BH686" s="231"/>
      <c r="BI686" s="231"/>
      <c r="BJ686" s="231"/>
      <c r="BK686" s="231"/>
      <c r="BL686" s="231"/>
      <c r="BM686" s="235"/>
    </row>
    <row r="687" spans="1:65">
      <c r="A687" s="30"/>
      <c r="B687" s="3" t="s">
        <v>268</v>
      </c>
      <c r="C687" s="29"/>
      <c r="D687" s="233">
        <v>23.643533415463725</v>
      </c>
      <c r="E687" s="233">
        <v>23.549999999999997</v>
      </c>
      <c r="F687" s="233">
        <v>18.5</v>
      </c>
      <c r="G687" s="233">
        <v>13.066649999999999</v>
      </c>
      <c r="H687" s="233">
        <v>21</v>
      </c>
      <c r="I687" s="233">
        <v>19</v>
      </c>
      <c r="J687" s="233">
        <v>22.369999999999997</v>
      </c>
      <c r="K687" s="233">
        <v>21.35</v>
      </c>
      <c r="L687" s="233">
        <v>22.45</v>
      </c>
      <c r="M687" s="233">
        <v>21.85</v>
      </c>
      <c r="N687" s="233">
        <v>20.25</v>
      </c>
      <c r="O687" s="233">
        <v>21.75</v>
      </c>
      <c r="P687" s="233">
        <v>22.86534757579</v>
      </c>
      <c r="Q687" s="233">
        <v>21.1</v>
      </c>
      <c r="R687" s="233">
        <v>20.75</v>
      </c>
      <c r="S687" s="233">
        <v>23</v>
      </c>
      <c r="T687" s="233">
        <v>24.25</v>
      </c>
      <c r="U687" s="233">
        <v>22.75</v>
      </c>
      <c r="V687" s="233">
        <v>23.6</v>
      </c>
      <c r="W687" s="233">
        <v>21</v>
      </c>
      <c r="X687" s="233">
        <v>22.799999999999997</v>
      </c>
      <c r="Y687" s="233">
        <v>21.55</v>
      </c>
      <c r="Z687" s="233">
        <v>29</v>
      </c>
      <c r="AA687" s="233">
        <v>16.7</v>
      </c>
      <c r="AB687" s="233">
        <v>21.95</v>
      </c>
      <c r="AC687" s="230"/>
      <c r="AD687" s="231"/>
      <c r="AE687" s="231"/>
      <c r="AF687" s="231"/>
      <c r="AG687" s="231"/>
      <c r="AH687" s="231"/>
      <c r="AI687" s="231"/>
      <c r="AJ687" s="231"/>
      <c r="AK687" s="231"/>
      <c r="AL687" s="231"/>
      <c r="AM687" s="231"/>
      <c r="AN687" s="231"/>
      <c r="AO687" s="231"/>
      <c r="AP687" s="231"/>
      <c r="AQ687" s="231"/>
      <c r="AR687" s="231"/>
      <c r="AS687" s="231"/>
      <c r="AT687" s="231"/>
      <c r="AU687" s="231"/>
      <c r="AV687" s="231"/>
      <c r="AW687" s="231"/>
      <c r="AX687" s="231"/>
      <c r="AY687" s="231"/>
      <c r="AZ687" s="231"/>
      <c r="BA687" s="231"/>
      <c r="BB687" s="231"/>
      <c r="BC687" s="231"/>
      <c r="BD687" s="231"/>
      <c r="BE687" s="231"/>
      <c r="BF687" s="231"/>
      <c r="BG687" s="231"/>
      <c r="BH687" s="231"/>
      <c r="BI687" s="231"/>
      <c r="BJ687" s="231"/>
      <c r="BK687" s="231"/>
      <c r="BL687" s="231"/>
      <c r="BM687" s="235"/>
    </row>
    <row r="688" spans="1:65">
      <c r="A688" s="30"/>
      <c r="B688" s="3" t="s">
        <v>269</v>
      </c>
      <c r="C688" s="29"/>
      <c r="D688" s="24">
        <v>0.56266117735195409</v>
      </c>
      <c r="E688" s="24">
        <v>0.41793141383086629</v>
      </c>
      <c r="F688" s="24">
        <v>0.98319208025017502</v>
      </c>
      <c r="G688" s="24">
        <v>1.9423895222122713</v>
      </c>
      <c r="H688" s="24">
        <v>0.5163977794943222</v>
      </c>
      <c r="I688" s="24">
        <v>1.1690451944500122</v>
      </c>
      <c r="J688" s="24">
        <v>0.8576110229391104</v>
      </c>
      <c r="K688" s="24">
        <v>0.35449494589721064</v>
      </c>
      <c r="L688" s="24">
        <v>0.4546060565661959</v>
      </c>
      <c r="M688" s="24">
        <v>0.63796551630946363</v>
      </c>
      <c r="N688" s="24">
        <v>0.56450568346710728</v>
      </c>
      <c r="O688" s="24">
        <v>0.26394443859772182</v>
      </c>
      <c r="P688" s="24">
        <v>0.27468790174291297</v>
      </c>
      <c r="Q688" s="24">
        <v>0.28577380332470448</v>
      </c>
      <c r="R688" s="24">
        <v>0.59888785817268619</v>
      </c>
      <c r="S688" s="24">
        <v>0.5163977794943222</v>
      </c>
      <c r="T688" s="24">
        <v>0.306050104830347</v>
      </c>
      <c r="U688" s="24">
        <v>0.40824829046386268</v>
      </c>
      <c r="V688" s="24">
        <v>0.40702170294305778</v>
      </c>
      <c r="W688" s="24">
        <v>0.40824829046386296</v>
      </c>
      <c r="X688" s="24">
        <v>1.1391517311871437</v>
      </c>
      <c r="Y688" s="24">
        <v>0.74456027291281146</v>
      </c>
      <c r="Z688" s="24">
        <v>1.8348478592697182</v>
      </c>
      <c r="AA688" s="24">
        <v>6.7619523807847077</v>
      </c>
      <c r="AB688" s="24">
        <v>0.47328638264796941</v>
      </c>
      <c r="AC688" s="154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87</v>
      </c>
      <c r="C689" s="29"/>
      <c r="D689" s="13">
        <v>2.3746393698320982E-2</v>
      </c>
      <c r="E689" s="13">
        <v>1.7683980839105769E-2</v>
      </c>
      <c r="F689" s="13">
        <v>5.2204889216823452E-2</v>
      </c>
      <c r="G689" s="13">
        <v>0.14469959788821712</v>
      </c>
      <c r="H689" s="13">
        <v>2.4986989330370427E-2</v>
      </c>
      <c r="I689" s="13">
        <v>6.2073196165487378E-2</v>
      </c>
      <c r="J689" s="13">
        <v>3.8017481622716384E-2</v>
      </c>
      <c r="K689" s="13">
        <v>1.6734615856673987E-2</v>
      </c>
      <c r="L689" s="13">
        <v>2.0085687329876104E-2</v>
      </c>
      <c r="M689" s="13">
        <v>2.9331747876297179E-2</v>
      </c>
      <c r="N689" s="13">
        <v>2.7899786662295256E-2</v>
      </c>
      <c r="O689" s="13">
        <v>1.2172687406505234E-2</v>
      </c>
      <c r="P689" s="13">
        <v>1.2053189553345535E-2</v>
      </c>
      <c r="Q689" s="13">
        <v>1.3597484694276185E-2</v>
      </c>
      <c r="R689" s="13">
        <v>2.8609292587867173E-2</v>
      </c>
      <c r="S689" s="13">
        <v>2.2782254977690684E-2</v>
      </c>
      <c r="T689" s="13">
        <v>1.2655414396844122E-2</v>
      </c>
      <c r="U689" s="13">
        <v>1.7853423781218482E-2</v>
      </c>
      <c r="V689" s="13">
        <v>1.723451106322051E-2</v>
      </c>
      <c r="W689" s="13">
        <v>1.9595917942265423E-2</v>
      </c>
      <c r="X689" s="13">
        <v>4.9066119074823132E-2</v>
      </c>
      <c r="Y689" s="13">
        <v>3.4724385454379787E-2</v>
      </c>
      <c r="Z689" s="13">
        <v>6.3636341939990224E-2</v>
      </c>
      <c r="AA689" s="13">
        <v>0.36354582692390908</v>
      </c>
      <c r="AB689" s="13">
        <v>2.1415673422985042E-2</v>
      </c>
      <c r="AC689" s="154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270</v>
      </c>
      <c r="C690" s="29"/>
      <c r="D690" s="13">
        <v>8.3216202995962663E-2</v>
      </c>
      <c r="E690" s="13">
        <v>8.0415587660300103E-2</v>
      </c>
      <c r="F690" s="13">
        <v>-0.13902001829609367</v>
      </c>
      <c r="G690" s="13">
        <v>-0.38633004164244822</v>
      </c>
      <c r="H690" s="13">
        <v>-5.5207807687748689E-2</v>
      </c>
      <c r="I690" s="13">
        <v>-0.13902001829609367</v>
      </c>
      <c r="J690" s="13">
        <v>3.1271155076316282E-2</v>
      </c>
      <c r="K690" s="13">
        <v>-3.1588002879942456E-2</v>
      </c>
      <c r="L690" s="13">
        <v>3.4699836419385122E-2</v>
      </c>
      <c r="M690" s="13">
        <v>-5.6824105100903299E-3</v>
      </c>
      <c r="N690" s="13">
        <v>-7.5017966558812099E-2</v>
      </c>
      <c r="O690" s="13">
        <v>-8.7301272594847434E-3</v>
      </c>
      <c r="P690" s="13">
        <v>4.1845706432326546E-2</v>
      </c>
      <c r="Q690" s="13">
        <v>-3.9207294753428323E-2</v>
      </c>
      <c r="R690" s="13">
        <v>-4.3016940690171257E-2</v>
      </c>
      <c r="S690" s="13">
        <v>3.6223694794082162E-2</v>
      </c>
      <c r="T690" s="13">
        <v>0.10555925084280382</v>
      </c>
      <c r="U690" s="13">
        <v>4.5366845042265291E-2</v>
      </c>
      <c r="V690" s="13">
        <v>7.9653658472951916E-2</v>
      </c>
      <c r="W690" s="13">
        <v>-4.7588515814262822E-2</v>
      </c>
      <c r="X690" s="13">
        <v>6.1367357976585657E-2</v>
      </c>
      <c r="Y690" s="13">
        <v>-1.9762861892292261E-2</v>
      </c>
      <c r="Z690" s="13">
        <v>0.31813749411306014</v>
      </c>
      <c r="AA690" s="13">
        <v>-0.14968702691897395</v>
      </c>
      <c r="AB690" s="13">
        <v>1.0318102424230036E-2</v>
      </c>
      <c r="AC690" s="154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271</v>
      </c>
      <c r="C691" s="47"/>
      <c r="D691" s="45">
        <v>1.21</v>
      </c>
      <c r="E691" s="45">
        <v>1.17</v>
      </c>
      <c r="F691" s="45">
        <v>1.82</v>
      </c>
      <c r="G691" s="45">
        <v>5.18</v>
      </c>
      <c r="H691" s="45">
        <v>0.67</v>
      </c>
      <c r="I691" s="45">
        <v>1.82</v>
      </c>
      <c r="J691" s="45">
        <v>0.5</v>
      </c>
      <c r="K691" s="45">
        <v>0.35</v>
      </c>
      <c r="L691" s="45">
        <v>0.55000000000000004</v>
      </c>
      <c r="M691" s="45">
        <v>0</v>
      </c>
      <c r="N691" s="45">
        <v>0.94</v>
      </c>
      <c r="O691" s="45">
        <v>0.04</v>
      </c>
      <c r="P691" s="45">
        <v>0.65</v>
      </c>
      <c r="Q691" s="45">
        <v>0.46</v>
      </c>
      <c r="R691" s="45">
        <v>0.51</v>
      </c>
      <c r="S691" s="45">
        <v>0.56999999999999995</v>
      </c>
      <c r="T691" s="45">
        <v>1.51</v>
      </c>
      <c r="U691" s="45">
        <v>0.7</v>
      </c>
      <c r="V691" s="45">
        <v>1.1599999999999999</v>
      </c>
      <c r="W691" s="45">
        <v>0.56999999999999995</v>
      </c>
      <c r="X691" s="45">
        <v>0.91</v>
      </c>
      <c r="Y691" s="45">
        <v>0.19</v>
      </c>
      <c r="Z691" s="45">
        <v>4.41</v>
      </c>
      <c r="AA691" s="45">
        <v>1.96</v>
      </c>
      <c r="AB691" s="45">
        <v>0.22</v>
      </c>
      <c r="AC691" s="154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BM692" s="55"/>
    </row>
    <row r="693" spans="1:65" ht="15">
      <c r="B693" s="8" t="s">
        <v>531</v>
      </c>
      <c r="BM693" s="28" t="s">
        <v>67</v>
      </c>
    </row>
    <row r="694" spans="1:65" ht="15">
      <c r="A694" s="25" t="s">
        <v>40</v>
      </c>
      <c r="B694" s="18" t="s">
        <v>110</v>
      </c>
      <c r="C694" s="15" t="s">
        <v>111</v>
      </c>
      <c r="D694" s="16" t="s">
        <v>227</v>
      </c>
      <c r="E694" s="17" t="s">
        <v>227</v>
      </c>
      <c r="F694" s="17" t="s">
        <v>227</v>
      </c>
      <c r="G694" s="17" t="s">
        <v>227</v>
      </c>
      <c r="H694" s="17" t="s">
        <v>227</v>
      </c>
      <c r="I694" s="17" t="s">
        <v>227</v>
      </c>
      <c r="J694" s="17" t="s">
        <v>227</v>
      </c>
      <c r="K694" s="154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228</v>
      </c>
      <c r="C695" s="9" t="s">
        <v>228</v>
      </c>
      <c r="D695" s="152" t="s">
        <v>232</v>
      </c>
      <c r="E695" s="153" t="s">
        <v>233</v>
      </c>
      <c r="F695" s="153" t="s">
        <v>237</v>
      </c>
      <c r="G695" s="153" t="s">
        <v>238</v>
      </c>
      <c r="H695" s="153" t="s">
        <v>241</v>
      </c>
      <c r="I695" s="153" t="s">
        <v>254</v>
      </c>
      <c r="J695" s="153" t="s">
        <v>257</v>
      </c>
      <c r="K695" s="154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302</v>
      </c>
      <c r="E696" s="11" t="s">
        <v>302</v>
      </c>
      <c r="F696" s="11" t="s">
        <v>303</v>
      </c>
      <c r="G696" s="11" t="s">
        <v>302</v>
      </c>
      <c r="H696" s="11" t="s">
        <v>302</v>
      </c>
      <c r="I696" s="11" t="s">
        <v>302</v>
      </c>
      <c r="J696" s="11" t="s">
        <v>303</v>
      </c>
      <c r="K696" s="154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9"/>
      <c r="C697" s="9"/>
      <c r="D697" s="26"/>
      <c r="E697" s="26"/>
      <c r="F697" s="26"/>
      <c r="G697" s="26"/>
      <c r="H697" s="26"/>
      <c r="I697" s="26"/>
      <c r="J697" s="26"/>
      <c r="K697" s="154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3</v>
      </c>
    </row>
    <row r="698" spans="1:65">
      <c r="A698" s="30"/>
      <c r="B698" s="18">
        <v>1</v>
      </c>
      <c r="C698" s="14">
        <v>1</v>
      </c>
      <c r="D698" s="22">
        <v>8.306168927765869</v>
      </c>
      <c r="E698" s="22">
        <v>8.57</v>
      </c>
      <c r="F698" s="22">
        <v>9.1999999999999993</v>
      </c>
      <c r="G698" s="22">
        <v>9.5381</v>
      </c>
      <c r="H698" s="22">
        <v>8.4</v>
      </c>
      <c r="I698" s="22">
        <v>9.56</v>
      </c>
      <c r="J698" s="148">
        <v>7</v>
      </c>
      <c r="K698" s="154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>
        <v>1</v>
      </c>
      <c r="C699" s="9">
        <v>2</v>
      </c>
      <c r="D699" s="11">
        <v>8.7435095980959847</v>
      </c>
      <c r="E699" s="11">
        <v>8.36</v>
      </c>
      <c r="F699" s="11">
        <v>9.5</v>
      </c>
      <c r="G699" s="149">
        <v>10.1805</v>
      </c>
      <c r="H699" s="11">
        <v>9.3000000000000007</v>
      </c>
      <c r="I699" s="11">
        <v>9.59</v>
      </c>
      <c r="J699" s="150">
        <v>7</v>
      </c>
      <c r="K699" s="154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4</v>
      </c>
    </row>
    <row r="700" spans="1:65">
      <c r="A700" s="30"/>
      <c r="B700" s="19">
        <v>1</v>
      </c>
      <c r="C700" s="9">
        <v>3</v>
      </c>
      <c r="D700" s="11">
        <v>8.5182996623715148</v>
      </c>
      <c r="E700" s="11">
        <v>8.52</v>
      </c>
      <c r="F700" s="11">
        <v>9.1</v>
      </c>
      <c r="G700" s="11">
        <v>9.1920000000000002</v>
      </c>
      <c r="H700" s="11">
        <v>9.4</v>
      </c>
      <c r="I700" s="11">
        <v>9.3699999999999992</v>
      </c>
      <c r="J700" s="150">
        <v>7</v>
      </c>
      <c r="K700" s="154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16</v>
      </c>
    </row>
    <row r="701" spans="1:65">
      <c r="A701" s="30"/>
      <c r="B701" s="19">
        <v>1</v>
      </c>
      <c r="C701" s="9">
        <v>4</v>
      </c>
      <c r="D701" s="11">
        <v>9.0293050769543548</v>
      </c>
      <c r="E701" s="11">
        <v>8.69</v>
      </c>
      <c r="F701" s="11">
        <v>8.8000000000000007</v>
      </c>
      <c r="G701" s="11">
        <v>9.4063999999999997</v>
      </c>
      <c r="H701" s="11">
        <v>8.9</v>
      </c>
      <c r="I701" s="11">
        <v>9.52</v>
      </c>
      <c r="J701" s="150">
        <v>7</v>
      </c>
      <c r="K701" s="154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8.9989407376007424</v>
      </c>
    </row>
    <row r="702" spans="1:65">
      <c r="A702" s="30"/>
      <c r="B702" s="19">
        <v>1</v>
      </c>
      <c r="C702" s="9">
        <v>5</v>
      </c>
      <c r="D702" s="11">
        <v>8.752606726759117</v>
      </c>
      <c r="E702" s="11">
        <v>8.64</v>
      </c>
      <c r="F702" s="11">
        <v>9.1</v>
      </c>
      <c r="G702" s="11">
        <v>9.2637</v>
      </c>
      <c r="H702" s="11">
        <v>8</v>
      </c>
      <c r="I702" s="11">
        <v>9.4</v>
      </c>
      <c r="J702" s="150">
        <v>7</v>
      </c>
      <c r="K702" s="15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50</v>
      </c>
    </row>
    <row r="703" spans="1:65">
      <c r="A703" s="30"/>
      <c r="B703" s="19">
        <v>1</v>
      </c>
      <c r="C703" s="9">
        <v>6</v>
      </c>
      <c r="D703" s="11">
        <v>9.304816561679992</v>
      </c>
      <c r="E703" s="11">
        <v>8.2200000000000006</v>
      </c>
      <c r="F703" s="11">
        <v>8.6999999999999993</v>
      </c>
      <c r="G703" s="11">
        <v>9.2141000000000002</v>
      </c>
      <c r="H703" s="11">
        <v>8.8000000000000007</v>
      </c>
      <c r="I703" s="11">
        <v>9.73</v>
      </c>
      <c r="J703" s="150">
        <v>7</v>
      </c>
      <c r="K703" s="15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20" t="s">
        <v>267</v>
      </c>
      <c r="C704" s="12"/>
      <c r="D704" s="23">
        <v>8.7757844256044724</v>
      </c>
      <c r="E704" s="23">
        <v>8.5</v>
      </c>
      <c r="F704" s="23">
        <v>9.0666666666666647</v>
      </c>
      <c r="G704" s="23">
        <v>9.4657999999999998</v>
      </c>
      <c r="H704" s="23">
        <v>8.7999999999999989</v>
      </c>
      <c r="I704" s="23">
        <v>9.5283333333333307</v>
      </c>
      <c r="J704" s="23">
        <v>7</v>
      </c>
      <c r="K704" s="15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268</v>
      </c>
      <c r="C705" s="29"/>
      <c r="D705" s="11">
        <v>8.7480581624275509</v>
      </c>
      <c r="E705" s="11">
        <v>8.5449999999999999</v>
      </c>
      <c r="F705" s="11">
        <v>9.1</v>
      </c>
      <c r="G705" s="11">
        <v>9.335049999999999</v>
      </c>
      <c r="H705" s="11">
        <v>8.8500000000000014</v>
      </c>
      <c r="I705" s="11">
        <v>9.5399999999999991</v>
      </c>
      <c r="J705" s="11">
        <v>7</v>
      </c>
      <c r="K705" s="15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269</v>
      </c>
      <c r="C706" s="29"/>
      <c r="D706" s="24">
        <v>0.35568629745417402</v>
      </c>
      <c r="E706" s="24">
        <v>0.17832554500126996</v>
      </c>
      <c r="F706" s="24">
        <v>0.28751811537130428</v>
      </c>
      <c r="G706" s="24">
        <v>0.37382227862983236</v>
      </c>
      <c r="H706" s="24">
        <v>0.53291650377896926</v>
      </c>
      <c r="I706" s="24">
        <v>0.1319722192988613</v>
      </c>
      <c r="J706" s="24">
        <v>0</v>
      </c>
      <c r="K706" s="209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  <c r="BI706" s="210"/>
      <c r="BJ706" s="210"/>
      <c r="BK706" s="210"/>
      <c r="BL706" s="210"/>
      <c r="BM706" s="56"/>
    </row>
    <row r="707" spans="1:65">
      <c r="A707" s="30"/>
      <c r="B707" s="3" t="s">
        <v>87</v>
      </c>
      <c r="C707" s="29"/>
      <c r="D707" s="13">
        <v>4.0530427846018388E-2</v>
      </c>
      <c r="E707" s="13">
        <v>2.0979475882502346E-2</v>
      </c>
      <c r="F707" s="13">
        <v>3.1711556842423272E-2</v>
      </c>
      <c r="G707" s="13">
        <v>3.9491884323547125E-2</v>
      </c>
      <c r="H707" s="13">
        <v>6.0558693611246515E-2</v>
      </c>
      <c r="I707" s="13">
        <v>1.3850504036962884E-2</v>
      </c>
      <c r="J707" s="13">
        <v>0</v>
      </c>
      <c r="K707" s="15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270</v>
      </c>
      <c r="C708" s="29"/>
      <c r="D708" s="13">
        <v>-2.4798064405941123E-2</v>
      </c>
      <c r="E708" s="13">
        <v>-5.5444385305927435E-2</v>
      </c>
      <c r="F708" s="13">
        <v>7.525989007010514E-3</v>
      </c>
      <c r="G708" s="13">
        <v>5.1879357361311884E-2</v>
      </c>
      <c r="H708" s="13">
        <v>-2.2107128316725011E-2</v>
      </c>
      <c r="I708" s="13">
        <v>5.8828323373727676E-2</v>
      </c>
      <c r="J708" s="13">
        <v>-0.22213067025194022</v>
      </c>
      <c r="K708" s="154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271</v>
      </c>
      <c r="C709" s="47"/>
      <c r="D709" s="45">
        <v>0.36</v>
      </c>
      <c r="E709" s="45">
        <v>0.99</v>
      </c>
      <c r="F709" s="45">
        <v>0.3</v>
      </c>
      <c r="G709" s="45">
        <v>1.22</v>
      </c>
      <c r="H709" s="45">
        <v>0.3</v>
      </c>
      <c r="I709" s="45">
        <v>1.36</v>
      </c>
      <c r="J709" s="45" t="s">
        <v>272</v>
      </c>
      <c r="K709" s="154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F710" s="20"/>
      <c r="G710" s="20"/>
      <c r="H710" s="20"/>
      <c r="I710" s="20"/>
      <c r="J710" s="20"/>
      <c r="BM710" s="55"/>
    </row>
    <row r="711" spans="1:65" ht="15">
      <c r="B711" s="8" t="s">
        <v>532</v>
      </c>
      <c r="BM711" s="28" t="s">
        <v>67</v>
      </c>
    </row>
    <row r="712" spans="1:65" ht="15">
      <c r="A712" s="25" t="s">
        <v>43</v>
      </c>
      <c r="B712" s="18" t="s">
        <v>110</v>
      </c>
      <c r="C712" s="15" t="s">
        <v>111</v>
      </c>
      <c r="D712" s="16" t="s">
        <v>227</v>
      </c>
      <c r="E712" s="17" t="s">
        <v>227</v>
      </c>
      <c r="F712" s="17" t="s">
        <v>227</v>
      </c>
      <c r="G712" s="17" t="s">
        <v>227</v>
      </c>
      <c r="H712" s="17" t="s">
        <v>227</v>
      </c>
      <c r="I712" s="17" t="s">
        <v>227</v>
      </c>
      <c r="J712" s="17" t="s">
        <v>227</v>
      </c>
      <c r="K712" s="17" t="s">
        <v>227</v>
      </c>
      <c r="L712" s="17" t="s">
        <v>227</v>
      </c>
      <c r="M712" s="17" t="s">
        <v>227</v>
      </c>
      <c r="N712" s="17" t="s">
        <v>227</v>
      </c>
      <c r="O712" s="17" t="s">
        <v>227</v>
      </c>
      <c r="P712" s="17" t="s">
        <v>227</v>
      </c>
      <c r="Q712" s="17" t="s">
        <v>227</v>
      </c>
      <c r="R712" s="17" t="s">
        <v>227</v>
      </c>
      <c r="S712" s="17" t="s">
        <v>227</v>
      </c>
      <c r="T712" s="17" t="s">
        <v>227</v>
      </c>
      <c r="U712" s="17" t="s">
        <v>227</v>
      </c>
      <c r="V712" s="17" t="s">
        <v>227</v>
      </c>
      <c r="W712" s="17" t="s">
        <v>227</v>
      </c>
      <c r="X712" s="17" t="s">
        <v>227</v>
      </c>
      <c r="Y712" s="154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228</v>
      </c>
      <c r="C713" s="9" t="s">
        <v>228</v>
      </c>
      <c r="D713" s="152" t="s">
        <v>232</v>
      </c>
      <c r="E713" s="153" t="s">
        <v>233</v>
      </c>
      <c r="F713" s="153" t="s">
        <v>237</v>
      </c>
      <c r="G713" s="153" t="s">
        <v>240</v>
      </c>
      <c r="H713" s="153" t="s">
        <v>241</v>
      </c>
      <c r="I713" s="153" t="s">
        <v>242</v>
      </c>
      <c r="J713" s="153" t="s">
        <v>243</v>
      </c>
      <c r="K713" s="153" t="s">
        <v>244</v>
      </c>
      <c r="L713" s="153" t="s">
        <v>245</v>
      </c>
      <c r="M713" s="153" t="s">
        <v>246</v>
      </c>
      <c r="N713" s="153" t="s">
        <v>247</v>
      </c>
      <c r="O713" s="153" t="s">
        <v>248</v>
      </c>
      <c r="P713" s="153" t="s">
        <v>249</v>
      </c>
      <c r="Q713" s="153" t="s">
        <v>250</v>
      </c>
      <c r="R713" s="153" t="s">
        <v>251</v>
      </c>
      <c r="S713" s="153" t="s">
        <v>252</v>
      </c>
      <c r="T713" s="153" t="s">
        <v>253</v>
      </c>
      <c r="U713" s="153" t="s">
        <v>254</v>
      </c>
      <c r="V713" s="153" t="s">
        <v>255</v>
      </c>
      <c r="W713" s="153" t="s">
        <v>259</v>
      </c>
      <c r="X713" s="153" t="s">
        <v>260</v>
      </c>
      <c r="Y713" s="154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302</v>
      </c>
      <c r="E714" s="11" t="s">
        <v>302</v>
      </c>
      <c r="F714" s="11" t="s">
        <v>303</v>
      </c>
      <c r="G714" s="11" t="s">
        <v>303</v>
      </c>
      <c r="H714" s="11" t="s">
        <v>302</v>
      </c>
      <c r="I714" s="11" t="s">
        <v>303</v>
      </c>
      <c r="J714" s="11" t="s">
        <v>303</v>
      </c>
      <c r="K714" s="11" t="s">
        <v>303</v>
      </c>
      <c r="L714" s="11" t="s">
        <v>303</v>
      </c>
      <c r="M714" s="11" t="s">
        <v>303</v>
      </c>
      <c r="N714" s="11" t="s">
        <v>114</v>
      </c>
      <c r="O714" s="11" t="s">
        <v>303</v>
      </c>
      <c r="P714" s="11" t="s">
        <v>303</v>
      </c>
      <c r="Q714" s="11" t="s">
        <v>302</v>
      </c>
      <c r="R714" s="11" t="s">
        <v>303</v>
      </c>
      <c r="S714" s="11" t="s">
        <v>302</v>
      </c>
      <c r="T714" s="11" t="s">
        <v>302</v>
      </c>
      <c r="U714" s="11" t="s">
        <v>302</v>
      </c>
      <c r="V714" s="11" t="s">
        <v>302</v>
      </c>
      <c r="W714" s="11" t="s">
        <v>302</v>
      </c>
      <c r="X714" s="11" t="s">
        <v>303</v>
      </c>
      <c r="Y714" s="154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0</v>
      </c>
    </row>
    <row r="715" spans="1:65">
      <c r="A715" s="30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154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0</v>
      </c>
    </row>
    <row r="716" spans="1:65">
      <c r="A716" s="30"/>
      <c r="B716" s="18">
        <v>1</v>
      </c>
      <c r="C716" s="14">
        <v>1</v>
      </c>
      <c r="D716" s="218">
        <v>151.14039223924556</v>
      </c>
      <c r="E716" s="218">
        <v>166.3</v>
      </c>
      <c r="F716" s="218">
        <v>142</v>
      </c>
      <c r="G716" s="218">
        <v>174.2</v>
      </c>
      <c r="H716" s="219">
        <v>114.1</v>
      </c>
      <c r="I716" s="218">
        <v>159</v>
      </c>
      <c r="J716" s="218">
        <v>156</v>
      </c>
      <c r="K716" s="218">
        <v>151</v>
      </c>
      <c r="L716" s="218">
        <v>152</v>
      </c>
      <c r="M716" s="218">
        <v>156.5</v>
      </c>
      <c r="N716" s="218">
        <v>166.79750410483999</v>
      </c>
      <c r="O716" s="218">
        <v>148.69999999999999</v>
      </c>
      <c r="P716" s="218">
        <v>161.1</v>
      </c>
      <c r="Q716" s="218">
        <v>156</v>
      </c>
      <c r="R716" s="218">
        <v>178</v>
      </c>
      <c r="S716" s="218">
        <v>163.5</v>
      </c>
      <c r="T716" s="218">
        <v>163</v>
      </c>
      <c r="U716" s="218">
        <v>177.65</v>
      </c>
      <c r="V716" s="218">
        <v>168.99</v>
      </c>
      <c r="W716" s="219">
        <v>115</v>
      </c>
      <c r="X716" s="218">
        <v>153.4</v>
      </c>
      <c r="Y716" s="221"/>
      <c r="Z716" s="222"/>
      <c r="AA716" s="222"/>
      <c r="AB716" s="222"/>
      <c r="AC716" s="222"/>
      <c r="AD716" s="222"/>
      <c r="AE716" s="222"/>
      <c r="AF716" s="222"/>
      <c r="AG716" s="222"/>
      <c r="AH716" s="222"/>
      <c r="AI716" s="222"/>
      <c r="AJ716" s="222"/>
      <c r="AK716" s="222"/>
      <c r="AL716" s="222"/>
      <c r="AM716" s="222"/>
      <c r="AN716" s="222"/>
      <c r="AO716" s="222"/>
      <c r="AP716" s="222"/>
      <c r="AQ716" s="222"/>
      <c r="AR716" s="222"/>
      <c r="AS716" s="222"/>
      <c r="AT716" s="222"/>
      <c r="AU716" s="222"/>
      <c r="AV716" s="222"/>
      <c r="AW716" s="222"/>
      <c r="AX716" s="222"/>
      <c r="AY716" s="222"/>
      <c r="AZ716" s="222"/>
      <c r="BA716" s="222"/>
      <c r="BB716" s="222"/>
      <c r="BC716" s="222"/>
      <c r="BD716" s="222"/>
      <c r="BE716" s="222"/>
      <c r="BF716" s="222"/>
      <c r="BG716" s="222"/>
      <c r="BH716" s="222"/>
      <c r="BI716" s="222"/>
      <c r="BJ716" s="222"/>
      <c r="BK716" s="222"/>
      <c r="BL716" s="222"/>
      <c r="BM716" s="223">
        <v>1</v>
      </c>
    </row>
    <row r="717" spans="1:65">
      <c r="A717" s="30"/>
      <c r="B717" s="19">
        <v>1</v>
      </c>
      <c r="C717" s="9">
        <v>2</v>
      </c>
      <c r="D717" s="224">
        <v>149.71674240177799</v>
      </c>
      <c r="E717" s="224">
        <v>166.25</v>
      </c>
      <c r="F717" s="224">
        <v>135</v>
      </c>
      <c r="G717" s="224">
        <v>171.5</v>
      </c>
      <c r="H717" s="225">
        <v>126.10000000000001</v>
      </c>
      <c r="I717" s="224">
        <v>157</v>
      </c>
      <c r="J717" s="224">
        <v>158</v>
      </c>
      <c r="K717" s="224">
        <v>160</v>
      </c>
      <c r="L717" s="224">
        <v>152</v>
      </c>
      <c r="M717" s="224">
        <v>155.5</v>
      </c>
      <c r="N717" s="224">
        <v>164.42390297250665</v>
      </c>
      <c r="O717" s="224">
        <v>140.5</v>
      </c>
      <c r="P717" s="224">
        <v>163.1</v>
      </c>
      <c r="Q717" s="224">
        <v>155</v>
      </c>
      <c r="R717" s="224">
        <v>178</v>
      </c>
      <c r="S717" s="224">
        <v>157</v>
      </c>
      <c r="T717" s="224">
        <v>165</v>
      </c>
      <c r="U717" s="224">
        <v>181.36</v>
      </c>
      <c r="V717" s="224">
        <v>168.53</v>
      </c>
      <c r="W717" s="225">
        <v>117</v>
      </c>
      <c r="X717" s="224">
        <v>148.69999999999999</v>
      </c>
      <c r="Y717" s="221"/>
      <c r="Z717" s="222"/>
      <c r="AA717" s="222"/>
      <c r="AB717" s="222"/>
      <c r="AC717" s="222"/>
      <c r="AD717" s="222"/>
      <c r="AE717" s="222"/>
      <c r="AF717" s="222"/>
      <c r="AG717" s="222"/>
      <c r="AH717" s="222"/>
      <c r="AI717" s="222"/>
      <c r="AJ717" s="222"/>
      <c r="AK717" s="222"/>
      <c r="AL717" s="222"/>
      <c r="AM717" s="222"/>
      <c r="AN717" s="222"/>
      <c r="AO717" s="222"/>
      <c r="AP717" s="222"/>
      <c r="AQ717" s="222"/>
      <c r="AR717" s="222"/>
      <c r="AS717" s="222"/>
      <c r="AT717" s="222"/>
      <c r="AU717" s="222"/>
      <c r="AV717" s="222"/>
      <c r="AW717" s="222"/>
      <c r="AX717" s="222"/>
      <c r="AY717" s="222"/>
      <c r="AZ717" s="222"/>
      <c r="BA717" s="222"/>
      <c r="BB717" s="222"/>
      <c r="BC717" s="222"/>
      <c r="BD717" s="222"/>
      <c r="BE717" s="222"/>
      <c r="BF717" s="222"/>
      <c r="BG717" s="222"/>
      <c r="BH717" s="222"/>
      <c r="BI717" s="222"/>
      <c r="BJ717" s="222"/>
      <c r="BK717" s="222"/>
      <c r="BL717" s="222"/>
      <c r="BM717" s="223">
        <v>34</v>
      </c>
    </row>
    <row r="718" spans="1:65">
      <c r="A718" s="30"/>
      <c r="B718" s="19">
        <v>1</v>
      </c>
      <c r="C718" s="9">
        <v>3</v>
      </c>
      <c r="D718" s="224">
        <v>153.11798257328266</v>
      </c>
      <c r="E718" s="224">
        <v>166.69</v>
      </c>
      <c r="F718" s="224">
        <v>134</v>
      </c>
      <c r="G718" s="224">
        <v>175</v>
      </c>
      <c r="H718" s="225">
        <v>126.30000000000001</v>
      </c>
      <c r="I718" s="224">
        <v>150.5</v>
      </c>
      <c r="J718" s="224">
        <v>156.5</v>
      </c>
      <c r="K718" s="224">
        <v>149</v>
      </c>
      <c r="L718" s="224">
        <v>146</v>
      </c>
      <c r="M718" s="224">
        <v>160.5</v>
      </c>
      <c r="N718" s="224">
        <v>164.69170175893677</v>
      </c>
      <c r="O718" s="224">
        <v>153</v>
      </c>
      <c r="P718" s="224">
        <v>159.6</v>
      </c>
      <c r="Q718" s="224">
        <v>157</v>
      </c>
      <c r="R718" s="226">
        <v>157</v>
      </c>
      <c r="S718" s="224">
        <v>154.80000000000001</v>
      </c>
      <c r="T718" s="224">
        <v>161</v>
      </c>
      <c r="U718" s="224">
        <v>175</v>
      </c>
      <c r="V718" s="224">
        <v>168.02</v>
      </c>
      <c r="W718" s="225">
        <v>106</v>
      </c>
      <c r="X718" s="224">
        <v>143.5</v>
      </c>
      <c r="Y718" s="221"/>
      <c r="Z718" s="222"/>
      <c r="AA718" s="222"/>
      <c r="AB718" s="222"/>
      <c r="AC718" s="222"/>
      <c r="AD718" s="222"/>
      <c r="AE718" s="222"/>
      <c r="AF718" s="222"/>
      <c r="AG718" s="222"/>
      <c r="AH718" s="222"/>
      <c r="AI718" s="222"/>
      <c r="AJ718" s="222"/>
      <c r="AK718" s="222"/>
      <c r="AL718" s="222"/>
      <c r="AM718" s="222"/>
      <c r="AN718" s="222"/>
      <c r="AO718" s="222"/>
      <c r="AP718" s="222"/>
      <c r="AQ718" s="222"/>
      <c r="AR718" s="222"/>
      <c r="AS718" s="222"/>
      <c r="AT718" s="222"/>
      <c r="AU718" s="222"/>
      <c r="AV718" s="222"/>
      <c r="AW718" s="222"/>
      <c r="AX718" s="222"/>
      <c r="AY718" s="222"/>
      <c r="AZ718" s="222"/>
      <c r="BA718" s="222"/>
      <c r="BB718" s="222"/>
      <c r="BC718" s="222"/>
      <c r="BD718" s="222"/>
      <c r="BE718" s="222"/>
      <c r="BF718" s="222"/>
      <c r="BG718" s="222"/>
      <c r="BH718" s="222"/>
      <c r="BI718" s="222"/>
      <c r="BJ718" s="222"/>
      <c r="BK718" s="222"/>
      <c r="BL718" s="222"/>
      <c r="BM718" s="223">
        <v>16</v>
      </c>
    </row>
    <row r="719" spans="1:65">
      <c r="A719" s="30"/>
      <c r="B719" s="19">
        <v>1</v>
      </c>
      <c r="C719" s="9">
        <v>4</v>
      </c>
      <c r="D719" s="224">
        <v>155.28477820192273</v>
      </c>
      <c r="E719" s="224">
        <v>168.35</v>
      </c>
      <c r="F719" s="224">
        <v>153</v>
      </c>
      <c r="G719" s="224">
        <v>173</v>
      </c>
      <c r="H719" s="225">
        <v>104.6</v>
      </c>
      <c r="I719" s="224">
        <v>163</v>
      </c>
      <c r="J719" s="224">
        <v>154</v>
      </c>
      <c r="K719" s="224">
        <v>158</v>
      </c>
      <c r="L719" s="224">
        <v>158.5</v>
      </c>
      <c r="M719" s="224">
        <v>154</v>
      </c>
      <c r="N719" s="224">
        <v>168.90658973083998</v>
      </c>
      <c r="O719" s="224">
        <v>150.9</v>
      </c>
      <c r="P719" s="224">
        <v>154.1</v>
      </c>
      <c r="Q719" s="224">
        <v>149</v>
      </c>
      <c r="R719" s="224">
        <v>176</v>
      </c>
      <c r="S719" s="224">
        <v>157.30000000000001</v>
      </c>
      <c r="T719" s="224">
        <v>160</v>
      </c>
      <c r="U719" s="224">
        <v>175.87</v>
      </c>
      <c r="V719" s="224">
        <v>165.25</v>
      </c>
      <c r="W719" s="225">
        <v>112</v>
      </c>
      <c r="X719" s="224">
        <v>148.1</v>
      </c>
      <c r="Y719" s="221"/>
      <c r="Z719" s="222"/>
      <c r="AA719" s="222"/>
      <c r="AB719" s="222"/>
      <c r="AC719" s="222"/>
      <c r="AD719" s="222"/>
      <c r="AE719" s="222"/>
      <c r="AF719" s="222"/>
      <c r="AG719" s="222"/>
      <c r="AH719" s="222"/>
      <c r="AI719" s="222"/>
      <c r="AJ719" s="222"/>
      <c r="AK719" s="222"/>
      <c r="AL719" s="222"/>
      <c r="AM719" s="222"/>
      <c r="AN719" s="222"/>
      <c r="AO719" s="222"/>
      <c r="AP719" s="222"/>
      <c r="AQ719" s="222"/>
      <c r="AR719" s="222"/>
      <c r="AS719" s="222"/>
      <c r="AT719" s="222"/>
      <c r="AU719" s="222"/>
      <c r="AV719" s="222"/>
      <c r="AW719" s="222"/>
      <c r="AX719" s="222"/>
      <c r="AY719" s="222"/>
      <c r="AZ719" s="222"/>
      <c r="BA719" s="222"/>
      <c r="BB719" s="222"/>
      <c r="BC719" s="222"/>
      <c r="BD719" s="222"/>
      <c r="BE719" s="222"/>
      <c r="BF719" s="222"/>
      <c r="BG719" s="222"/>
      <c r="BH719" s="222"/>
      <c r="BI719" s="222"/>
      <c r="BJ719" s="222"/>
      <c r="BK719" s="222"/>
      <c r="BL719" s="222"/>
      <c r="BM719" s="223">
        <v>160.1836056444013</v>
      </c>
    </row>
    <row r="720" spans="1:65">
      <c r="A720" s="30"/>
      <c r="B720" s="19">
        <v>1</v>
      </c>
      <c r="C720" s="9">
        <v>5</v>
      </c>
      <c r="D720" s="224">
        <v>158.29254422104231</v>
      </c>
      <c r="E720" s="224">
        <v>170.13</v>
      </c>
      <c r="F720" s="224">
        <v>175</v>
      </c>
      <c r="G720" s="224">
        <v>170</v>
      </c>
      <c r="H720" s="225">
        <v>128.5</v>
      </c>
      <c r="I720" s="224">
        <v>158</v>
      </c>
      <c r="J720" s="224">
        <v>159.5</v>
      </c>
      <c r="K720" s="224">
        <v>143.5</v>
      </c>
      <c r="L720" s="224">
        <v>143.5</v>
      </c>
      <c r="M720" s="224">
        <v>159.5</v>
      </c>
      <c r="N720" s="224">
        <v>167.96201861083998</v>
      </c>
      <c r="O720" s="224">
        <v>156.9</v>
      </c>
      <c r="P720" s="224">
        <v>159.1</v>
      </c>
      <c r="Q720" s="224">
        <v>148</v>
      </c>
      <c r="R720" s="224">
        <v>173</v>
      </c>
      <c r="S720" s="224">
        <v>151.9</v>
      </c>
      <c r="T720" s="224">
        <v>168</v>
      </c>
      <c r="U720" s="224">
        <v>175.5</v>
      </c>
      <c r="V720" s="224">
        <v>165.48</v>
      </c>
      <c r="W720" s="225">
        <v>115</v>
      </c>
      <c r="X720" s="224">
        <v>144.80000000000001</v>
      </c>
      <c r="Y720" s="221"/>
      <c r="Z720" s="222"/>
      <c r="AA720" s="222"/>
      <c r="AB720" s="222"/>
      <c r="AC720" s="222"/>
      <c r="AD720" s="222"/>
      <c r="AE720" s="222"/>
      <c r="AF720" s="222"/>
      <c r="AG720" s="222"/>
      <c r="AH720" s="222"/>
      <c r="AI720" s="222"/>
      <c r="AJ720" s="222"/>
      <c r="AK720" s="222"/>
      <c r="AL720" s="222"/>
      <c r="AM720" s="222"/>
      <c r="AN720" s="222"/>
      <c r="AO720" s="222"/>
      <c r="AP720" s="222"/>
      <c r="AQ720" s="222"/>
      <c r="AR720" s="222"/>
      <c r="AS720" s="222"/>
      <c r="AT720" s="222"/>
      <c r="AU720" s="222"/>
      <c r="AV720" s="222"/>
      <c r="AW720" s="222"/>
      <c r="AX720" s="222"/>
      <c r="AY720" s="222"/>
      <c r="AZ720" s="222"/>
      <c r="BA720" s="222"/>
      <c r="BB720" s="222"/>
      <c r="BC720" s="222"/>
      <c r="BD720" s="222"/>
      <c r="BE720" s="222"/>
      <c r="BF720" s="222"/>
      <c r="BG720" s="222"/>
      <c r="BH720" s="222"/>
      <c r="BI720" s="222"/>
      <c r="BJ720" s="222"/>
      <c r="BK720" s="222"/>
      <c r="BL720" s="222"/>
      <c r="BM720" s="223">
        <v>51</v>
      </c>
    </row>
    <row r="721" spans="1:65">
      <c r="A721" s="30"/>
      <c r="B721" s="19">
        <v>1</v>
      </c>
      <c r="C721" s="9">
        <v>6</v>
      </c>
      <c r="D721" s="224">
        <v>157.70692637767547</v>
      </c>
      <c r="E721" s="224">
        <v>170.56</v>
      </c>
      <c r="F721" s="224">
        <v>174</v>
      </c>
      <c r="G721" s="224">
        <v>173.3</v>
      </c>
      <c r="H721" s="225">
        <v>153.5</v>
      </c>
      <c r="I721" s="224">
        <v>163</v>
      </c>
      <c r="J721" s="224">
        <v>163</v>
      </c>
      <c r="K721" s="224">
        <v>157.5</v>
      </c>
      <c r="L721" s="224">
        <v>139.5</v>
      </c>
      <c r="M721" s="224">
        <v>156</v>
      </c>
      <c r="N721" s="224">
        <v>167.42996026883998</v>
      </c>
      <c r="O721" s="224">
        <v>162.19999999999999</v>
      </c>
      <c r="P721" s="224">
        <v>158.19999999999999</v>
      </c>
      <c r="Q721" s="224">
        <v>157</v>
      </c>
      <c r="R721" s="224">
        <v>179</v>
      </c>
      <c r="S721" s="224">
        <v>157</v>
      </c>
      <c r="T721" s="224">
        <v>162</v>
      </c>
      <c r="U721" s="224">
        <v>180.7</v>
      </c>
      <c r="V721" s="224">
        <v>164.83</v>
      </c>
      <c r="W721" s="225">
        <v>110</v>
      </c>
      <c r="X721" s="224">
        <v>150.80000000000001</v>
      </c>
      <c r="Y721" s="221"/>
      <c r="Z721" s="222"/>
      <c r="AA721" s="222"/>
      <c r="AB721" s="222"/>
      <c r="AC721" s="222"/>
      <c r="AD721" s="222"/>
      <c r="AE721" s="222"/>
      <c r="AF721" s="222"/>
      <c r="AG721" s="222"/>
      <c r="AH721" s="222"/>
      <c r="AI721" s="222"/>
      <c r="AJ721" s="222"/>
      <c r="AK721" s="222"/>
      <c r="AL721" s="222"/>
      <c r="AM721" s="222"/>
      <c r="AN721" s="222"/>
      <c r="AO721" s="222"/>
      <c r="AP721" s="222"/>
      <c r="AQ721" s="222"/>
      <c r="AR721" s="222"/>
      <c r="AS721" s="222"/>
      <c r="AT721" s="222"/>
      <c r="AU721" s="222"/>
      <c r="AV721" s="222"/>
      <c r="AW721" s="222"/>
      <c r="AX721" s="222"/>
      <c r="AY721" s="222"/>
      <c r="AZ721" s="222"/>
      <c r="BA721" s="222"/>
      <c r="BB721" s="222"/>
      <c r="BC721" s="222"/>
      <c r="BD721" s="222"/>
      <c r="BE721" s="222"/>
      <c r="BF721" s="222"/>
      <c r="BG721" s="222"/>
      <c r="BH721" s="222"/>
      <c r="BI721" s="222"/>
      <c r="BJ721" s="222"/>
      <c r="BK721" s="222"/>
      <c r="BL721" s="222"/>
      <c r="BM721" s="227"/>
    </row>
    <row r="722" spans="1:65">
      <c r="A722" s="30"/>
      <c r="B722" s="20" t="s">
        <v>267</v>
      </c>
      <c r="C722" s="12"/>
      <c r="D722" s="228">
        <v>154.20989433582449</v>
      </c>
      <c r="E722" s="228">
        <v>168.04666666666665</v>
      </c>
      <c r="F722" s="228">
        <v>152.16666666666666</v>
      </c>
      <c r="G722" s="228">
        <v>172.83333333333334</v>
      </c>
      <c r="H722" s="228">
        <v>125.51666666666667</v>
      </c>
      <c r="I722" s="228">
        <v>158.41666666666666</v>
      </c>
      <c r="J722" s="228">
        <v>157.83333333333334</v>
      </c>
      <c r="K722" s="228">
        <v>153.16666666666666</v>
      </c>
      <c r="L722" s="228">
        <v>148.58333333333334</v>
      </c>
      <c r="M722" s="228">
        <v>157</v>
      </c>
      <c r="N722" s="228">
        <v>166.7019462411339</v>
      </c>
      <c r="O722" s="228">
        <v>152.03333333333333</v>
      </c>
      <c r="P722" s="228">
        <v>159.20000000000002</v>
      </c>
      <c r="Q722" s="228">
        <v>153.66666666666666</v>
      </c>
      <c r="R722" s="228">
        <v>173.5</v>
      </c>
      <c r="S722" s="228">
        <v>156.91666666666666</v>
      </c>
      <c r="T722" s="228">
        <v>163.16666666666666</v>
      </c>
      <c r="U722" s="228">
        <v>177.67999999999998</v>
      </c>
      <c r="V722" s="228">
        <v>166.85</v>
      </c>
      <c r="W722" s="228">
        <v>112.5</v>
      </c>
      <c r="X722" s="228">
        <v>148.21666666666667</v>
      </c>
      <c r="Y722" s="221"/>
      <c r="Z722" s="222"/>
      <c r="AA722" s="222"/>
      <c r="AB722" s="222"/>
      <c r="AC722" s="222"/>
      <c r="AD722" s="222"/>
      <c r="AE722" s="222"/>
      <c r="AF722" s="222"/>
      <c r="AG722" s="222"/>
      <c r="AH722" s="222"/>
      <c r="AI722" s="222"/>
      <c r="AJ722" s="222"/>
      <c r="AK722" s="222"/>
      <c r="AL722" s="222"/>
      <c r="AM722" s="222"/>
      <c r="AN722" s="222"/>
      <c r="AO722" s="222"/>
      <c r="AP722" s="222"/>
      <c r="AQ722" s="222"/>
      <c r="AR722" s="222"/>
      <c r="AS722" s="222"/>
      <c r="AT722" s="222"/>
      <c r="AU722" s="222"/>
      <c r="AV722" s="222"/>
      <c r="AW722" s="222"/>
      <c r="AX722" s="222"/>
      <c r="AY722" s="222"/>
      <c r="AZ722" s="222"/>
      <c r="BA722" s="222"/>
      <c r="BB722" s="222"/>
      <c r="BC722" s="222"/>
      <c r="BD722" s="222"/>
      <c r="BE722" s="222"/>
      <c r="BF722" s="222"/>
      <c r="BG722" s="222"/>
      <c r="BH722" s="222"/>
      <c r="BI722" s="222"/>
      <c r="BJ722" s="222"/>
      <c r="BK722" s="222"/>
      <c r="BL722" s="222"/>
      <c r="BM722" s="227"/>
    </row>
    <row r="723" spans="1:65">
      <c r="A723" s="30"/>
      <c r="B723" s="3" t="s">
        <v>268</v>
      </c>
      <c r="C723" s="29"/>
      <c r="D723" s="224">
        <v>154.20138038760268</v>
      </c>
      <c r="E723" s="224">
        <v>167.51999999999998</v>
      </c>
      <c r="F723" s="224">
        <v>147.5</v>
      </c>
      <c r="G723" s="224">
        <v>173.15</v>
      </c>
      <c r="H723" s="224">
        <v>126.20000000000002</v>
      </c>
      <c r="I723" s="224">
        <v>158.5</v>
      </c>
      <c r="J723" s="224">
        <v>157.25</v>
      </c>
      <c r="K723" s="224">
        <v>154.25</v>
      </c>
      <c r="L723" s="224">
        <v>149</v>
      </c>
      <c r="M723" s="224">
        <v>156.25</v>
      </c>
      <c r="N723" s="224">
        <v>167.11373218683997</v>
      </c>
      <c r="O723" s="224">
        <v>151.94999999999999</v>
      </c>
      <c r="P723" s="224">
        <v>159.35</v>
      </c>
      <c r="Q723" s="224">
        <v>155.5</v>
      </c>
      <c r="R723" s="224">
        <v>177</v>
      </c>
      <c r="S723" s="224">
        <v>157</v>
      </c>
      <c r="T723" s="224">
        <v>162.5</v>
      </c>
      <c r="U723" s="224">
        <v>176.76</v>
      </c>
      <c r="V723" s="224">
        <v>166.75</v>
      </c>
      <c r="W723" s="224">
        <v>113.5</v>
      </c>
      <c r="X723" s="224">
        <v>148.39999999999998</v>
      </c>
      <c r="Y723" s="221"/>
      <c r="Z723" s="222"/>
      <c r="AA723" s="222"/>
      <c r="AB723" s="222"/>
      <c r="AC723" s="222"/>
      <c r="AD723" s="222"/>
      <c r="AE723" s="222"/>
      <c r="AF723" s="222"/>
      <c r="AG723" s="222"/>
      <c r="AH723" s="222"/>
      <c r="AI723" s="222"/>
      <c r="AJ723" s="222"/>
      <c r="AK723" s="222"/>
      <c r="AL723" s="222"/>
      <c r="AM723" s="222"/>
      <c r="AN723" s="222"/>
      <c r="AO723" s="222"/>
      <c r="AP723" s="222"/>
      <c r="AQ723" s="222"/>
      <c r="AR723" s="222"/>
      <c r="AS723" s="222"/>
      <c r="AT723" s="222"/>
      <c r="AU723" s="222"/>
      <c r="AV723" s="222"/>
      <c r="AW723" s="222"/>
      <c r="AX723" s="222"/>
      <c r="AY723" s="222"/>
      <c r="AZ723" s="222"/>
      <c r="BA723" s="222"/>
      <c r="BB723" s="222"/>
      <c r="BC723" s="222"/>
      <c r="BD723" s="222"/>
      <c r="BE723" s="222"/>
      <c r="BF723" s="222"/>
      <c r="BG723" s="222"/>
      <c r="BH723" s="222"/>
      <c r="BI723" s="222"/>
      <c r="BJ723" s="222"/>
      <c r="BK723" s="222"/>
      <c r="BL723" s="222"/>
      <c r="BM723" s="227"/>
    </row>
    <row r="724" spans="1:65">
      <c r="A724" s="30"/>
      <c r="B724" s="3" t="s">
        <v>269</v>
      </c>
      <c r="C724" s="29"/>
      <c r="D724" s="224">
        <v>3.4887008250380331</v>
      </c>
      <c r="E724" s="224">
        <v>1.9426030646188783</v>
      </c>
      <c r="F724" s="224">
        <v>18.584043334717787</v>
      </c>
      <c r="G724" s="224">
        <v>1.8228183306809989</v>
      </c>
      <c r="H724" s="224">
        <v>16.497080549802295</v>
      </c>
      <c r="I724" s="224">
        <v>4.6305147302072873</v>
      </c>
      <c r="J724" s="224">
        <v>3.1411250638372659</v>
      </c>
      <c r="K724" s="224">
        <v>6.392704174812617</v>
      </c>
      <c r="L724" s="224">
        <v>6.8805280805085491</v>
      </c>
      <c r="M724" s="224">
        <v>2.4899799195977463</v>
      </c>
      <c r="N724" s="224">
        <v>1.8009961152315073</v>
      </c>
      <c r="O724" s="224">
        <v>7.3945024624153479</v>
      </c>
      <c r="P724" s="224">
        <v>3.0331501776206209</v>
      </c>
      <c r="Q724" s="224">
        <v>4.0824829046386295</v>
      </c>
      <c r="R724" s="224">
        <v>8.3606219864313918</v>
      </c>
      <c r="S724" s="224">
        <v>3.8248747256173825</v>
      </c>
      <c r="T724" s="224">
        <v>2.9268868558020253</v>
      </c>
      <c r="U724" s="224">
        <v>2.7522572554178151</v>
      </c>
      <c r="V724" s="224">
        <v>1.8594730436336013</v>
      </c>
      <c r="W724" s="224">
        <v>4.0373258476372698</v>
      </c>
      <c r="X724" s="224">
        <v>3.679900360969937</v>
      </c>
      <c r="Y724" s="221"/>
      <c r="Z724" s="222"/>
      <c r="AA724" s="222"/>
      <c r="AB724" s="222"/>
      <c r="AC724" s="222"/>
      <c r="AD724" s="222"/>
      <c r="AE724" s="222"/>
      <c r="AF724" s="222"/>
      <c r="AG724" s="222"/>
      <c r="AH724" s="222"/>
      <c r="AI724" s="222"/>
      <c r="AJ724" s="222"/>
      <c r="AK724" s="222"/>
      <c r="AL724" s="222"/>
      <c r="AM724" s="222"/>
      <c r="AN724" s="222"/>
      <c r="AO724" s="222"/>
      <c r="AP724" s="222"/>
      <c r="AQ724" s="222"/>
      <c r="AR724" s="222"/>
      <c r="AS724" s="222"/>
      <c r="AT724" s="222"/>
      <c r="AU724" s="222"/>
      <c r="AV724" s="222"/>
      <c r="AW724" s="222"/>
      <c r="AX724" s="222"/>
      <c r="AY724" s="222"/>
      <c r="AZ724" s="222"/>
      <c r="BA724" s="222"/>
      <c r="BB724" s="222"/>
      <c r="BC724" s="222"/>
      <c r="BD724" s="222"/>
      <c r="BE724" s="222"/>
      <c r="BF724" s="222"/>
      <c r="BG724" s="222"/>
      <c r="BH724" s="222"/>
      <c r="BI724" s="222"/>
      <c r="BJ724" s="222"/>
      <c r="BK724" s="222"/>
      <c r="BL724" s="222"/>
      <c r="BM724" s="227"/>
    </row>
    <row r="725" spans="1:65">
      <c r="A725" s="30"/>
      <c r="B725" s="3" t="s">
        <v>87</v>
      </c>
      <c r="C725" s="29"/>
      <c r="D725" s="13">
        <v>2.262306734638345E-2</v>
      </c>
      <c r="E725" s="13">
        <v>1.1559902395875423E-2</v>
      </c>
      <c r="F725" s="13">
        <v>0.12212952903428996</v>
      </c>
      <c r="G725" s="13">
        <v>1.054668272332304E-2</v>
      </c>
      <c r="H725" s="13">
        <v>0.13143338640129301</v>
      </c>
      <c r="I725" s="13">
        <v>2.922997199499603E-2</v>
      </c>
      <c r="J725" s="13">
        <v>1.9901531555463141E-2</v>
      </c>
      <c r="K725" s="13">
        <v>4.1736915178319595E-2</v>
      </c>
      <c r="L725" s="13">
        <v>4.6307536155974528E-2</v>
      </c>
      <c r="M725" s="13">
        <v>1.585974471081367E-2</v>
      </c>
      <c r="N725" s="13">
        <v>1.0803689793917411E-2</v>
      </c>
      <c r="O725" s="13">
        <v>4.8637376424569272E-2</v>
      </c>
      <c r="P725" s="13">
        <v>1.9052450864451134E-2</v>
      </c>
      <c r="Q725" s="13">
        <v>2.6567133869665704E-2</v>
      </c>
      <c r="R725" s="13">
        <v>4.818802297654981E-2</v>
      </c>
      <c r="S725" s="13">
        <v>2.437519740170398E-2</v>
      </c>
      <c r="T725" s="13">
        <v>1.7938019545262668E-2</v>
      </c>
      <c r="U725" s="13">
        <v>1.5489966543324039E-2</v>
      </c>
      <c r="V725" s="13">
        <v>1.1144579224654488E-2</v>
      </c>
      <c r="W725" s="13">
        <v>3.5887340867886842E-2</v>
      </c>
      <c r="X725" s="13">
        <v>2.4827844558438797E-2</v>
      </c>
      <c r="Y725" s="154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270</v>
      </c>
      <c r="C726" s="29"/>
      <c r="D726" s="13">
        <v>-3.7292900759383074E-2</v>
      </c>
      <c r="E726" s="13">
        <v>4.9087801405350628E-2</v>
      </c>
      <c r="F726" s="13">
        <v>-5.0048436264643725E-2</v>
      </c>
      <c r="G726" s="13">
        <v>7.8970176991856045E-2</v>
      </c>
      <c r="H726" s="13">
        <v>-0.2164200190042751</v>
      </c>
      <c r="I726" s="13">
        <v>-1.1030710481428119E-2</v>
      </c>
      <c r="J726" s="13">
        <v>-1.4672364887861389E-2</v>
      </c>
      <c r="K726" s="13">
        <v>-4.3805600139329215E-2</v>
      </c>
      <c r="L726" s="13">
        <v>-7.2418599047020527E-2</v>
      </c>
      <c r="M726" s="13">
        <v>-1.9874728325623536E-2</v>
      </c>
      <c r="N726" s="13">
        <v>4.0692932154386297E-2</v>
      </c>
      <c r="O726" s="13">
        <v>-5.0880814414685616E-2</v>
      </c>
      <c r="P726" s="13">
        <v>-6.1404888499315691E-3</v>
      </c>
      <c r="Q726" s="13">
        <v>-4.0684182076671904E-2</v>
      </c>
      <c r="R726" s="13">
        <v>8.3132067742065718E-2</v>
      </c>
      <c r="S726" s="13">
        <v>-2.0394964669399829E-2</v>
      </c>
      <c r="T726" s="13">
        <v>1.8622761113815889E-2</v>
      </c>
      <c r="U726" s="13">
        <v>0.10922712274588009</v>
      </c>
      <c r="V726" s="13">
        <v>4.1617207508724219E-2</v>
      </c>
      <c r="W726" s="13">
        <v>-0.29768093590211875</v>
      </c>
      <c r="X726" s="13">
        <v>-7.4707638959635947E-2</v>
      </c>
      <c r="Y726" s="154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271</v>
      </c>
      <c r="C727" s="47"/>
      <c r="D727" s="45">
        <v>0.31</v>
      </c>
      <c r="E727" s="45">
        <v>1.21</v>
      </c>
      <c r="F727" s="45">
        <v>0.53</v>
      </c>
      <c r="G727" s="45">
        <v>1.73</v>
      </c>
      <c r="H727" s="45">
        <v>3.44</v>
      </c>
      <c r="I727" s="45">
        <v>0.15</v>
      </c>
      <c r="J727" s="45">
        <v>0.09</v>
      </c>
      <c r="K727" s="45">
        <v>0.42</v>
      </c>
      <c r="L727" s="45">
        <v>0.92</v>
      </c>
      <c r="M727" s="45">
        <v>0</v>
      </c>
      <c r="N727" s="45">
        <v>1.06</v>
      </c>
      <c r="O727" s="45">
        <v>0.54</v>
      </c>
      <c r="P727" s="45">
        <v>0.24</v>
      </c>
      <c r="Q727" s="45">
        <v>0.36</v>
      </c>
      <c r="R727" s="45">
        <v>1.8</v>
      </c>
      <c r="S727" s="45">
        <v>0.01</v>
      </c>
      <c r="T727" s="45">
        <v>0.67</v>
      </c>
      <c r="U727" s="45">
        <v>2.2599999999999998</v>
      </c>
      <c r="V727" s="45">
        <v>1.08</v>
      </c>
      <c r="W727" s="45">
        <v>4.87</v>
      </c>
      <c r="X727" s="45">
        <v>0.96</v>
      </c>
      <c r="Y727" s="154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BM728" s="55"/>
    </row>
    <row r="729" spans="1:65" ht="15">
      <c r="B729" s="8" t="s">
        <v>533</v>
      </c>
      <c r="BM729" s="28" t="s">
        <v>325</v>
      </c>
    </row>
    <row r="730" spans="1:65" ht="15">
      <c r="A730" s="25" t="s">
        <v>59</v>
      </c>
      <c r="B730" s="18" t="s">
        <v>110</v>
      </c>
      <c r="C730" s="15" t="s">
        <v>111</v>
      </c>
      <c r="D730" s="16" t="s">
        <v>227</v>
      </c>
      <c r="E730" s="17" t="s">
        <v>227</v>
      </c>
      <c r="F730" s="17" t="s">
        <v>227</v>
      </c>
      <c r="G730" s="17" t="s">
        <v>227</v>
      </c>
      <c r="H730" s="17" t="s">
        <v>227</v>
      </c>
      <c r="I730" s="17" t="s">
        <v>227</v>
      </c>
      <c r="J730" s="17" t="s">
        <v>227</v>
      </c>
      <c r="K730" s="17" t="s">
        <v>227</v>
      </c>
      <c r="L730" s="17" t="s">
        <v>227</v>
      </c>
      <c r="M730" s="17" t="s">
        <v>227</v>
      </c>
      <c r="N730" s="17" t="s">
        <v>227</v>
      </c>
      <c r="O730" s="17" t="s">
        <v>227</v>
      </c>
      <c r="P730" s="17" t="s">
        <v>227</v>
      </c>
      <c r="Q730" s="17" t="s">
        <v>227</v>
      </c>
      <c r="R730" s="17" t="s">
        <v>227</v>
      </c>
      <c r="S730" s="17" t="s">
        <v>227</v>
      </c>
      <c r="T730" s="17" t="s">
        <v>227</v>
      </c>
      <c r="U730" s="154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228</v>
      </c>
      <c r="C731" s="9" t="s">
        <v>228</v>
      </c>
      <c r="D731" s="152" t="s">
        <v>232</v>
      </c>
      <c r="E731" s="153" t="s">
        <v>233</v>
      </c>
      <c r="F731" s="153" t="s">
        <v>237</v>
      </c>
      <c r="G731" s="153" t="s">
        <v>240</v>
      </c>
      <c r="H731" s="153" t="s">
        <v>241</v>
      </c>
      <c r="I731" s="153" t="s">
        <v>242</v>
      </c>
      <c r="J731" s="153" t="s">
        <v>243</v>
      </c>
      <c r="K731" s="153" t="s">
        <v>244</v>
      </c>
      <c r="L731" s="153" t="s">
        <v>245</v>
      </c>
      <c r="M731" s="153" t="s">
        <v>246</v>
      </c>
      <c r="N731" s="153" t="s">
        <v>247</v>
      </c>
      <c r="O731" s="153" t="s">
        <v>248</v>
      </c>
      <c r="P731" s="153" t="s">
        <v>250</v>
      </c>
      <c r="Q731" s="153" t="s">
        <v>251</v>
      </c>
      <c r="R731" s="153" t="s">
        <v>252</v>
      </c>
      <c r="S731" s="153" t="s">
        <v>254</v>
      </c>
      <c r="T731" s="153" t="s">
        <v>259</v>
      </c>
      <c r="U731" s="154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302</v>
      </c>
      <c r="E732" s="11" t="s">
        <v>302</v>
      </c>
      <c r="F732" s="11" t="s">
        <v>303</v>
      </c>
      <c r="G732" s="11" t="s">
        <v>303</v>
      </c>
      <c r="H732" s="11" t="s">
        <v>302</v>
      </c>
      <c r="I732" s="11" t="s">
        <v>303</v>
      </c>
      <c r="J732" s="11" t="s">
        <v>303</v>
      </c>
      <c r="K732" s="11" t="s">
        <v>303</v>
      </c>
      <c r="L732" s="11" t="s">
        <v>303</v>
      </c>
      <c r="M732" s="11" t="s">
        <v>303</v>
      </c>
      <c r="N732" s="11" t="s">
        <v>114</v>
      </c>
      <c r="O732" s="11" t="s">
        <v>303</v>
      </c>
      <c r="P732" s="11" t="s">
        <v>302</v>
      </c>
      <c r="Q732" s="11" t="s">
        <v>303</v>
      </c>
      <c r="R732" s="11" t="s">
        <v>302</v>
      </c>
      <c r="S732" s="11" t="s">
        <v>302</v>
      </c>
      <c r="T732" s="11" t="s">
        <v>302</v>
      </c>
      <c r="U732" s="154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154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8">
        <v>1</v>
      </c>
      <c r="C734" s="14">
        <v>1</v>
      </c>
      <c r="D734" s="211" t="s">
        <v>106</v>
      </c>
      <c r="E734" s="211" t="s">
        <v>316</v>
      </c>
      <c r="F734" s="211">
        <v>8.9999999999999993E-3</v>
      </c>
      <c r="G734" s="211">
        <v>8.0000000000000002E-3</v>
      </c>
      <c r="H734" s="212" t="s">
        <v>316</v>
      </c>
      <c r="I734" s="212">
        <v>2E-3</v>
      </c>
      <c r="J734" s="212" t="s">
        <v>316</v>
      </c>
      <c r="K734" s="212" t="s">
        <v>316</v>
      </c>
      <c r="L734" s="212">
        <v>2E-3</v>
      </c>
      <c r="M734" s="212">
        <v>3.0000000000000001E-3</v>
      </c>
      <c r="N734" s="211" t="s">
        <v>312</v>
      </c>
      <c r="O734" s="211" t="s">
        <v>317</v>
      </c>
      <c r="P734" s="211" t="s">
        <v>312</v>
      </c>
      <c r="Q734" s="211" t="s">
        <v>316</v>
      </c>
      <c r="R734" s="211" t="s">
        <v>317</v>
      </c>
      <c r="S734" s="212">
        <v>2E-3</v>
      </c>
      <c r="T734" s="212">
        <v>2E-3</v>
      </c>
      <c r="U734" s="209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  <c r="AH734" s="210"/>
      <c r="AI734" s="210"/>
      <c r="AJ734" s="210"/>
      <c r="AK734" s="210"/>
      <c r="AL734" s="210"/>
      <c r="AM734" s="210"/>
      <c r="AN734" s="210"/>
      <c r="AO734" s="210"/>
      <c r="AP734" s="210"/>
      <c r="AQ734" s="210"/>
      <c r="AR734" s="210"/>
      <c r="AS734" s="210"/>
      <c r="AT734" s="210"/>
      <c r="AU734" s="210"/>
      <c r="AV734" s="210"/>
      <c r="AW734" s="210"/>
      <c r="AX734" s="210"/>
      <c r="AY734" s="210"/>
      <c r="AZ734" s="210"/>
      <c r="BA734" s="210"/>
      <c r="BB734" s="210"/>
      <c r="BC734" s="210"/>
      <c r="BD734" s="210"/>
      <c r="BE734" s="210"/>
      <c r="BF734" s="210"/>
      <c r="BG734" s="210"/>
      <c r="BH734" s="210"/>
      <c r="BI734" s="210"/>
      <c r="BJ734" s="210"/>
      <c r="BK734" s="210"/>
      <c r="BL734" s="210"/>
      <c r="BM734" s="214">
        <v>1</v>
      </c>
    </row>
    <row r="735" spans="1:65">
      <c r="A735" s="30"/>
      <c r="B735" s="19">
        <v>1</v>
      </c>
      <c r="C735" s="9">
        <v>2</v>
      </c>
      <c r="D735" s="215" t="s">
        <v>106</v>
      </c>
      <c r="E735" s="215" t="s">
        <v>316</v>
      </c>
      <c r="F735" s="215">
        <v>8.9999999999999993E-3</v>
      </c>
      <c r="G735" s="215">
        <v>8.0000000000000002E-3</v>
      </c>
      <c r="H735" s="24" t="s">
        <v>316</v>
      </c>
      <c r="I735" s="24" t="s">
        <v>316</v>
      </c>
      <c r="J735" s="24">
        <v>2E-3</v>
      </c>
      <c r="K735" s="24" t="s">
        <v>316</v>
      </c>
      <c r="L735" s="24" t="s">
        <v>316</v>
      </c>
      <c r="M735" s="24">
        <v>2E-3</v>
      </c>
      <c r="N735" s="215" t="s">
        <v>312</v>
      </c>
      <c r="O735" s="215" t="s">
        <v>317</v>
      </c>
      <c r="P735" s="215" t="s">
        <v>312</v>
      </c>
      <c r="Q735" s="215" t="s">
        <v>316</v>
      </c>
      <c r="R735" s="215" t="s">
        <v>317</v>
      </c>
      <c r="S735" s="24" t="s">
        <v>316</v>
      </c>
      <c r="T735" s="24">
        <v>2E-3</v>
      </c>
      <c r="U735" s="209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  <c r="AH735" s="210"/>
      <c r="AI735" s="210"/>
      <c r="AJ735" s="210"/>
      <c r="AK735" s="210"/>
      <c r="AL735" s="210"/>
      <c r="AM735" s="210"/>
      <c r="AN735" s="210"/>
      <c r="AO735" s="210"/>
      <c r="AP735" s="210"/>
      <c r="AQ735" s="210"/>
      <c r="AR735" s="210"/>
      <c r="AS735" s="210"/>
      <c r="AT735" s="210"/>
      <c r="AU735" s="210"/>
      <c r="AV735" s="210"/>
      <c r="AW735" s="210"/>
      <c r="AX735" s="210"/>
      <c r="AY735" s="210"/>
      <c r="AZ735" s="210"/>
      <c r="BA735" s="210"/>
      <c r="BB735" s="210"/>
      <c r="BC735" s="210"/>
      <c r="BD735" s="210"/>
      <c r="BE735" s="210"/>
      <c r="BF735" s="210"/>
      <c r="BG735" s="210"/>
      <c r="BH735" s="210"/>
      <c r="BI735" s="210"/>
      <c r="BJ735" s="210"/>
      <c r="BK735" s="210"/>
      <c r="BL735" s="210"/>
      <c r="BM735" s="214">
        <v>2</v>
      </c>
    </row>
    <row r="736" spans="1:65">
      <c r="A736" s="30"/>
      <c r="B736" s="19">
        <v>1</v>
      </c>
      <c r="C736" s="9">
        <v>3</v>
      </c>
      <c r="D736" s="215" t="s">
        <v>106</v>
      </c>
      <c r="E736" s="215" t="s">
        <v>316</v>
      </c>
      <c r="F736" s="215">
        <v>8.9999999999999993E-3</v>
      </c>
      <c r="G736" s="215">
        <v>7.0000000000000001E-3</v>
      </c>
      <c r="H736" s="24" t="s">
        <v>316</v>
      </c>
      <c r="I736" s="24">
        <v>2E-3</v>
      </c>
      <c r="J736" s="24">
        <v>2E-3</v>
      </c>
      <c r="K736" s="24">
        <v>2E-3</v>
      </c>
      <c r="L736" s="24" t="s">
        <v>316</v>
      </c>
      <c r="M736" s="24">
        <v>3.0000000000000001E-3</v>
      </c>
      <c r="N736" s="215" t="s">
        <v>312</v>
      </c>
      <c r="O736" s="215" t="s">
        <v>317</v>
      </c>
      <c r="P736" s="215" t="s">
        <v>312</v>
      </c>
      <c r="Q736" s="215" t="s">
        <v>316</v>
      </c>
      <c r="R736" s="215" t="s">
        <v>317</v>
      </c>
      <c r="S736" s="24">
        <v>2E-3</v>
      </c>
      <c r="T736" s="24" t="s">
        <v>316</v>
      </c>
      <c r="U736" s="209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  <c r="AH736" s="210"/>
      <c r="AI736" s="210"/>
      <c r="AJ736" s="210"/>
      <c r="AK736" s="210"/>
      <c r="AL736" s="210"/>
      <c r="AM736" s="210"/>
      <c r="AN736" s="210"/>
      <c r="AO736" s="210"/>
      <c r="AP736" s="210"/>
      <c r="AQ736" s="210"/>
      <c r="AR736" s="210"/>
      <c r="AS736" s="210"/>
      <c r="AT736" s="210"/>
      <c r="AU736" s="210"/>
      <c r="AV736" s="210"/>
      <c r="AW736" s="210"/>
      <c r="AX736" s="210"/>
      <c r="AY736" s="210"/>
      <c r="AZ736" s="210"/>
      <c r="BA736" s="210"/>
      <c r="BB736" s="210"/>
      <c r="BC736" s="210"/>
      <c r="BD736" s="210"/>
      <c r="BE736" s="210"/>
      <c r="BF736" s="210"/>
      <c r="BG736" s="210"/>
      <c r="BH736" s="210"/>
      <c r="BI736" s="210"/>
      <c r="BJ736" s="210"/>
      <c r="BK736" s="210"/>
      <c r="BL736" s="210"/>
      <c r="BM736" s="214">
        <v>16</v>
      </c>
    </row>
    <row r="737" spans="1:65">
      <c r="A737" s="30"/>
      <c r="B737" s="19">
        <v>1</v>
      </c>
      <c r="C737" s="9">
        <v>4</v>
      </c>
      <c r="D737" s="215" t="s">
        <v>106</v>
      </c>
      <c r="E737" s="215" t="s">
        <v>316</v>
      </c>
      <c r="F737" s="215">
        <v>8.0000000000000002E-3</v>
      </c>
      <c r="G737" s="215">
        <v>8.0000000000000002E-3</v>
      </c>
      <c r="H737" s="24" t="s">
        <v>316</v>
      </c>
      <c r="I737" s="24">
        <v>2E-3</v>
      </c>
      <c r="J737" s="24">
        <v>2E-3</v>
      </c>
      <c r="K737" s="24" t="s">
        <v>316</v>
      </c>
      <c r="L737" s="24" t="s">
        <v>316</v>
      </c>
      <c r="M737" s="24">
        <v>3.0000000000000001E-3</v>
      </c>
      <c r="N737" s="215" t="s">
        <v>312</v>
      </c>
      <c r="O737" s="215" t="s">
        <v>317</v>
      </c>
      <c r="P737" s="215" t="s">
        <v>312</v>
      </c>
      <c r="Q737" s="215" t="s">
        <v>316</v>
      </c>
      <c r="R737" s="215" t="s">
        <v>317</v>
      </c>
      <c r="S737" s="24">
        <v>3.0000000000000001E-3</v>
      </c>
      <c r="T737" s="24">
        <v>2E-3</v>
      </c>
      <c r="U737" s="209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  <c r="AH737" s="210"/>
      <c r="AI737" s="210"/>
      <c r="AJ737" s="210"/>
      <c r="AK737" s="210"/>
      <c r="AL737" s="210"/>
      <c r="AM737" s="210"/>
      <c r="AN737" s="210"/>
      <c r="AO737" s="210"/>
      <c r="AP737" s="210"/>
      <c r="AQ737" s="210"/>
      <c r="AR737" s="210"/>
      <c r="AS737" s="210"/>
      <c r="AT737" s="210"/>
      <c r="AU737" s="210"/>
      <c r="AV737" s="210"/>
      <c r="AW737" s="210"/>
      <c r="AX737" s="210"/>
      <c r="AY737" s="210"/>
      <c r="AZ737" s="210"/>
      <c r="BA737" s="210"/>
      <c r="BB737" s="210"/>
      <c r="BC737" s="210"/>
      <c r="BD737" s="210"/>
      <c r="BE737" s="210"/>
      <c r="BF737" s="210"/>
      <c r="BG737" s="210"/>
      <c r="BH737" s="210"/>
      <c r="BI737" s="210"/>
      <c r="BJ737" s="210"/>
      <c r="BK737" s="210"/>
      <c r="BL737" s="210"/>
      <c r="BM737" s="214">
        <v>1.7083333333333299E-3</v>
      </c>
    </row>
    <row r="738" spans="1:65">
      <c r="A738" s="30"/>
      <c r="B738" s="19">
        <v>1</v>
      </c>
      <c r="C738" s="9">
        <v>5</v>
      </c>
      <c r="D738" s="215" t="s">
        <v>106</v>
      </c>
      <c r="E738" s="215" t="s">
        <v>316</v>
      </c>
      <c r="F738" s="215">
        <v>8.0000000000000002E-3</v>
      </c>
      <c r="G738" s="215">
        <v>7.0000000000000001E-3</v>
      </c>
      <c r="H738" s="24">
        <v>2E-3</v>
      </c>
      <c r="I738" s="24">
        <v>2E-3</v>
      </c>
      <c r="J738" s="24">
        <v>2E-3</v>
      </c>
      <c r="K738" s="24">
        <v>2E-3</v>
      </c>
      <c r="L738" s="24" t="s">
        <v>316</v>
      </c>
      <c r="M738" s="24">
        <v>2E-3</v>
      </c>
      <c r="N738" s="215" t="s">
        <v>312</v>
      </c>
      <c r="O738" s="215" t="s">
        <v>317</v>
      </c>
      <c r="P738" s="215" t="s">
        <v>312</v>
      </c>
      <c r="Q738" s="215" t="s">
        <v>316</v>
      </c>
      <c r="R738" s="215" t="s">
        <v>317</v>
      </c>
      <c r="S738" s="24" t="s">
        <v>316</v>
      </c>
      <c r="T738" s="24">
        <v>2E-3</v>
      </c>
      <c r="U738" s="209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  <c r="AH738" s="210"/>
      <c r="AI738" s="210"/>
      <c r="AJ738" s="210"/>
      <c r="AK738" s="210"/>
      <c r="AL738" s="210"/>
      <c r="AM738" s="210"/>
      <c r="AN738" s="210"/>
      <c r="AO738" s="210"/>
      <c r="AP738" s="210"/>
      <c r="AQ738" s="210"/>
      <c r="AR738" s="210"/>
      <c r="AS738" s="210"/>
      <c r="AT738" s="210"/>
      <c r="AU738" s="210"/>
      <c r="AV738" s="210"/>
      <c r="AW738" s="210"/>
      <c r="AX738" s="210"/>
      <c r="AY738" s="210"/>
      <c r="AZ738" s="210"/>
      <c r="BA738" s="210"/>
      <c r="BB738" s="210"/>
      <c r="BC738" s="210"/>
      <c r="BD738" s="210"/>
      <c r="BE738" s="210"/>
      <c r="BF738" s="210"/>
      <c r="BG738" s="210"/>
      <c r="BH738" s="210"/>
      <c r="BI738" s="210"/>
      <c r="BJ738" s="210"/>
      <c r="BK738" s="210"/>
      <c r="BL738" s="210"/>
      <c r="BM738" s="214">
        <v>8</v>
      </c>
    </row>
    <row r="739" spans="1:65">
      <c r="A739" s="30"/>
      <c r="B739" s="19">
        <v>1</v>
      </c>
      <c r="C739" s="9">
        <v>6</v>
      </c>
      <c r="D739" s="215" t="s">
        <v>106</v>
      </c>
      <c r="E739" s="215" t="s">
        <v>316</v>
      </c>
      <c r="F739" s="215">
        <v>8.9999999999999993E-3</v>
      </c>
      <c r="G739" s="215">
        <v>7.0000000000000001E-3</v>
      </c>
      <c r="H739" s="24" t="s">
        <v>316</v>
      </c>
      <c r="I739" s="24">
        <v>2E-3</v>
      </c>
      <c r="J739" s="24">
        <v>2E-3</v>
      </c>
      <c r="K739" s="24" t="s">
        <v>316</v>
      </c>
      <c r="L739" s="24">
        <v>2E-3</v>
      </c>
      <c r="M739" s="24">
        <v>2E-3</v>
      </c>
      <c r="N739" s="215" t="s">
        <v>312</v>
      </c>
      <c r="O739" s="215" t="s">
        <v>317</v>
      </c>
      <c r="P739" s="215" t="s">
        <v>312</v>
      </c>
      <c r="Q739" s="215" t="s">
        <v>316</v>
      </c>
      <c r="R739" s="215" t="s">
        <v>317</v>
      </c>
      <c r="S739" s="24">
        <v>2E-3</v>
      </c>
      <c r="T739" s="24">
        <v>2E-3</v>
      </c>
      <c r="U739" s="209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  <c r="AH739" s="210"/>
      <c r="AI739" s="210"/>
      <c r="AJ739" s="210"/>
      <c r="AK739" s="210"/>
      <c r="AL739" s="210"/>
      <c r="AM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F739" s="210"/>
      <c r="BG739" s="210"/>
      <c r="BH739" s="210"/>
      <c r="BI739" s="210"/>
      <c r="BJ739" s="210"/>
      <c r="BK739" s="210"/>
      <c r="BL739" s="210"/>
      <c r="BM739" s="56"/>
    </row>
    <row r="740" spans="1:65">
      <c r="A740" s="30"/>
      <c r="B740" s="20" t="s">
        <v>267</v>
      </c>
      <c r="C740" s="12"/>
      <c r="D740" s="217" t="s">
        <v>747</v>
      </c>
      <c r="E740" s="217" t="s">
        <v>747</v>
      </c>
      <c r="F740" s="217">
        <v>8.6666666666666663E-3</v>
      </c>
      <c r="G740" s="217">
        <v>7.4999999999999997E-3</v>
      </c>
      <c r="H740" s="217">
        <v>2E-3</v>
      </c>
      <c r="I740" s="217">
        <v>2E-3</v>
      </c>
      <c r="J740" s="217">
        <v>2E-3</v>
      </c>
      <c r="K740" s="217">
        <v>2E-3</v>
      </c>
      <c r="L740" s="217">
        <v>2E-3</v>
      </c>
      <c r="M740" s="217">
        <v>2.5000000000000001E-3</v>
      </c>
      <c r="N740" s="217" t="s">
        <v>747</v>
      </c>
      <c r="O740" s="217" t="s">
        <v>747</v>
      </c>
      <c r="P740" s="217" t="s">
        <v>747</v>
      </c>
      <c r="Q740" s="217" t="s">
        <v>747</v>
      </c>
      <c r="R740" s="217" t="s">
        <v>747</v>
      </c>
      <c r="S740" s="217">
        <v>2.2500000000000003E-3</v>
      </c>
      <c r="T740" s="217">
        <v>2E-3</v>
      </c>
      <c r="U740" s="209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  <c r="AH740" s="210"/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F740" s="210"/>
      <c r="BG740" s="210"/>
      <c r="BH740" s="210"/>
      <c r="BI740" s="210"/>
      <c r="BJ740" s="210"/>
      <c r="BK740" s="210"/>
      <c r="BL740" s="210"/>
      <c r="BM740" s="56"/>
    </row>
    <row r="741" spans="1:65">
      <c r="A741" s="30"/>
      <c r="B741" s="3" t="s">
        <v>268</v>
      </c>
      <c r="C741" s="29"/>
      <c r="D741" s="24" t="s">
        <v>747</v>
      </c>
      <c r="E741" s="24" t="s">
        <v>747</v>
      </c>
      <c r="F741" s="24">
        <v>8.9999999999999993E-3</v>
      </c>
      <c r="G741" s="24">
        <v>7.4999999999999997E-3</v>
      </c>
      <c r="H741" s="24">
        <v>2E-3</v>
      </c>
      <c r="I741" s="24">
        <v>2E-3</v>
      </c>
      <c r="J741" s="24">
        <v>2E-3</v>
      </c>
      <c r="K741" s="24">
        <v>2E-3</v>
      </c>
      <c r="L741" s="24">
        <v>2E-3</v>
      </c>
      <c r="M741" s="24">
        <v>2.5000000000000001E-3</v>
      </c>
      <c r="N741" s="24" t="s">
        <v>747</v>
      </c>
      <c r="O741" s="24" t="s">
        <v>747</v>
      </c>
      <c r="P741" s="24" t="s">
        <v>747</v>
      </c>
      <c r="Q741" s="24" t="s">
        <v>747</v>
      </c>
      <c r="R741" s="24" t="s">
        <v>747</v>
      </c>
      <c r="S741" s="24">
        <v>2E-3</v>
      </c>
      <c r="T741" s="24">
        <v>2E-3</v>
      </c>
      <c r="U741" s="209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  <c r="BI741" s="210"/>
      <c r="BJ741" s="210"/>
      <c r="BK741" s="210"/>
      <c r="BL741" s="210"/>
      <c r="BM741" s="56"/>
    </row>
    <row r="742" spans="1:65">
      <c r="A742" s="30"/>
      <c r="B742" s="3" t="s">
        <v>269</v>
      </c>
      <c r="C742" s="29"/>
      <c r="D742" s="24" t="s">
        <v>747</v>
      </c>
      <c r="E742" s="24" t="s">
        <v>747</v>
      </c>
      <c r="F742" s="24">
        <v>5.1639777949432177E-4</v>
      </c>
      <c r="G742" s="24">
        <v>5.4772255750516611E-4</v>
      </c>
      <c r="H742" s="24" t="s">
        <v>747</v>
      </c>
      <c r="I742" s="24">
        <v>0</v>
      </c>
      <c r="J742" s="24">
        <v>0</v>
      </c>
      <c r="K742" s="24">
        <v>0</v>
      </c>
      <c r="L742" s="24">
        <v>0</v>
      </c>
      <c r="M742" s="24">
        <v>5.4772255750516611E-4</v>
      </c>
      <c r="N742" s="24" t="s">
        <v>747</v>
      </c>
      <c r="O742" s="24" t="s">
        <v>747</v>
      </c>
      <c r="P742" s="24" t="s">
        <v>747</v>
      </c>
      <c r="Q742" s="24" t="s">
        <v>747</v>
      </c>
      <c r="R742" s="24" t="s">
        <v>747</v>
      </c>
      <c r="S742" s="24">
        <v>5.0000000000000001E-4</v>
      </c>
      <c r="T742" s="24">
        <v>0</v>
      </c>
      <c r="U742" s="209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F742" s="210"/>
      <c r="BG742" s="210"/>
      <c r="BH742" s="210"/>
      <c r="BI742" s="210"/>
      <c r="BJ742" s="210"/>
      <c r="BK742" s="210"/>
      <c r="BL742" s="210"/>
      <c r="BM742" s="56"/>
    </row>
    <row r="743" spans="1:65">
      <c r="A743" s="30"/>
      <c r="B743" s="3" t="s">
        <v>87</v>
      </c>
      <c r="C743" s="29"/>
      <c r="D743" s="13" t="s">
        <v>747</v>
      </c>
      <c r="E743" s="13" t="s">
        <v>747</v>
      </c>
      <c r="F743" s="13">
        <v>5.9584359172421747E-2</v>
      </c>
      <c r="G743" s="13">
        <v>7.3029674334022146E-2</v>
      </c>
      <c r="H743" s="13" t="s">
        <v>747</v>
      </c>
      <c r="I743" s="13">
        <v>0</v>
      </c>
      <c r="J743" s="13">
        <v>0</v>
      </c>
      <c r="K743" s="13">
        <v>0</v>
      </c>
      <c r="L743" s="13">
        <v>0</v>
      </c>
      <c r="M743" s="13">
        <v>0.21908902300206645</v>
      </c>
      <c r="N743" s="13" t="s">
        <v>747</v>
      </c>
      <c r="O743" s="13" t="s">
        <v>747</v>
      </c>
      <c r="P743" s="13" t="s">
        <v>747</v>
      </c>
      <c r="Q743" s="13" t="s">
        <v>747</v>
      </c>
      <c r="R743" s="13" t="s">
        <v>747</v>
      </c>
      <c r="S743" s="13">
        <v>0.22222222222222221</v>
      </c>
      <c r="T743" s="13">
        <v>0</v>
      </c>
      <c r="U743" s="154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270</v>
      </c>
      <c r="C744" s="29"/>
      <c r="D744" s="13" t="s">
        <v>747</v>
      </c>
      <c r="E744" s="13" t="s">
        <v>747</v>
      </c>
      <c r="F744" s="13">
        <v>4.0731707317073269</v>
      </c>
      <c r="G744" s="13">
        <v>3.3902439024390327</v>
      </c>
      <c r="H744" s="13">
        <v>0.17073170731707554</v>
      </c>
      <c r="I744" s="13">
        <v>0.17073170731707554</v>
      </c>
      <c r="J744" s="13">
        <v>0.17073170731707554</v>
      </c>
      <c r="K744" s="13">
        <v>0.17073170731707554</v>
      </c>
      <c r="L744" s="13">
        <v>0.17073170731707554</v>
      </c>
      <c r="M744" s="13">
        <v>0.46341463414634432</v>
      </c>
      <c r="N744" s="13" t="s">
        <v>747</v>
      </c>
      <c r="O744" s="13" t="s">
        <v>747</v>
      </c>
      <c r="P744" s="13" t="s">
        <v>747</v>
      </c>
      <c r="Q744" s="13" t="s">
        <v>747</v>
      </c>
      <c r="R744" s="13" t="s">
        <v>747</v>
      </c>
      <c r="S744" s="13">
        <v>0.31707317073171004</v>
      </c>
      <c r="T744" s="13">
        <v>0.17073170731707554</v>
      </c>
      <c r="U744" s="154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46" t="s">
        <v>271</v>
      </c>
      <c r="C745" s="47"/>
      <c r="D745" s="45">
        <v>3.2</v>
      </c>
      <c r="E745" s="45">
        <v>0.84</v>
      </c>
      <c r="F745" s="45">
        <v>6.91</v>
      </c>
      <c r="G745" s="45">
        <v>5.73</v>
      </c>
      <c r="H745" s="45">
        <v>0.67</v>
      </c>
      <c r="I745" s="45">
        <v>0</v>
      </c>
      <c r="J745" s="45">
        <v>0</v>
      </c>
      <c r="K745" s="45">
        <v>0.51</v>
      </c>
      <c r="L745" s="45">
        <v>0.51</v>
      </c>
      <c r="M745" s="45">
        <v>0.67</v>
      </c>
      <c r="N745" s="45">
        <v>23.43</v>
      </c>
      <c r="O745" s="45">
        <v>0.67</v>
      </c>
      <c r="P745" s="45">
        <v>23.43</v>
      </c>
      <c r="Q745" s="45">
        <v>0.84</v>
      </c>
      <c r="R745" s="45">
        <v>0.67</v>
      </c>
      <c r="S745" s="45">
        <v>0</v>
      </c>
      <c r="T745" s="45">
        <v>0</v>
      </c>
      <c r="U745" s="154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BM746" s="55"/>
    </row>
    <row r="747" spans="1:65" ht="15">
      <c r="B747" s="8" t="s">
        <v>534</v>
      </c>
      <c r="BM747" s="28" t="s">
        <v>67</v>
      </c>
    </row>
    <row r="748" spans="1:65" ht="15">
      <c r="A748" s="25" t="s">
        <v>60</v>
      </c>
      <c r="B748" s="18" t="s">
        <v>110</v>
      </c>
      <c r="C748" s="15" t="s">
        <v>111</v>
      </c>
      <c r="D748" s="16" t="s">
        <v>227</v>
      </c>
      <c r="E748" s="17" t="s">
        <v>227</v>
      </c>
      <c r="F748" s="17" t="s">
        <v>227</v>
      </c>
      <c r="G748" s="17" t="s">
        <v>227</v>
      </c>
      <c r="H748" s="17" t="s">
        <v>227</v>
      </c>
      <c r="I748" s="17" t="s">
        <v>227</v>
      </c>
      <c r="J748" s="17" t="s">
        <v>227</v>
      </c>
      <c r="K748" s="17" t="s">
        <v>227</v>
      </c>
      <c r="L748" s="17" t="s">
        <v>227</v>
      </c>
      <c r="M748" s="17" t="s">
        <v>227</v>
      </c>
      <c r="N748" s="17" t="s">
        <v>227</v>
      </c>
      <c r="O748" s="17" t="s">
        <v>227</v>
      </c>
      <c r="P748" s="17" t="s">
        <v>227</v>
      </c>
      <c r="Q748" s="17" t="s">
        <v>227</v>
      </c>
      <c r="R748" s="17" t="s">
        <v>227</v>
      </c>
      <c r="S748" s="17" t="s">
        <v>227</v>
      </c>
      <c r="T748" s="17" t="s">
        <v>227</v>
      </c>
      <c r="U748" s="17" t="s">
        <v>227</v>
      </c>
      <c r="V748" s="17" t="s">
        <v>227</v>
      </c>
      <c r="W748" s="17" t="s">
        <v>227</v>
      </c>
      <c r="X748" s="17" t="s">
        <v>227</v>
      </c>
      <c r="Y748" s="17" t="s">
        <v>227</v>
      </c>
      <c r="Z748" s="17" t="s">
        <v>227</v>
      </c>
      <c r="AA748" s="17" t="s">
        <v>227</v>
      </c>
      <c r="AB748" s="17" t="s">
        <v>227</v>
      </c>
      <c r="AC748" s="154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228</v>
      </c>
      <c r="C749" s="9" t="s">
        <v>228</v>
      </c>
      <c r="D749" s="152" t="s">
        <v>231</v>
      </c>
      <c r="E749" s="153" t="s">
        <v>232</v>
      </c>
      <c r="F749" s="153" t="s">
        <v>233</v>
      </c>
      <c r="G749" s="153" t="s">
        <v>237</v>
      </c>
      <c r="H749" s="153" t="s">
        <v>238</v>
      </c>
      <c r="I749" s="153" t="s">
        <v>239</v>
      </c>
      <c r="J749" s="153" t="s">
        <v>240</v>
      </c>
      <c r="K749" s="153" t="s">
        <v>241</v>
      </c>
      <c r="L749" s="153" t="s">
        <v>242</v>
      </c>
      <c r="M749" s="153" t="s">
        <v>243</v>
      </c>
      <c r="N749" s="153" t="s">
        <v>244</v>
      </c>
      <c r="O749" s="153" t="s">
        <v>245</v>
      </c>
      <c r="P749" s="153" t="s">
        <v>246</v>
      </c>
      <c r="Q749" s="153" t="s">
        <v>247</v>
      </c>
      <c r="R749" s="153" t="s">
        <v>248</v>
      </c>
      <c r="S749" s="153" t="s">
        <v>249</v>
      </c>
      <c r="T749" s="153" t="s">
        <v>250</v>
      </c>
      <c r="U749" s="153" t="s">
        <v>251</v>
      </c>
      <c r="V749" s="153" t="s">
        <v>252</v>
      </c>
      <c r="W749" s="153" t="s">
        <v>253</v>
      </c>
      <c r="X749" s="153" t="s">
        <v>254</v>
      </c>
      <c r="Y749" s="153" t="s">
        <v>255</v>
      </c>
      <c r="Z749" s="153" t="s">
        <v>257</v>
      </c>
      <c r="AA749" s="153" t="s">
        <v>259</v>
      </c>
      <c r="AB749" s="153" t="s">
        <v>260</v>
      </c>
      <c r="AC749" s="154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1</v>
      </c>
    </row>
    <row r="750" spans="1:65">
      <c r="A750" s="30"/>
      <c r="B750" s="19"/>
      <c r="C750" s="9"/>
      <c r="D750" s="10" t="s">
        <v>114</v>
      </c>
      <c r="E750" s="11" t="s">
        <v>302</v>
      </c>
      <c r="F750" s="11" t="s">
        <v>114</v>
      </c>
      <c r="G750" s="11" t="s">
        <v>303</v>
      </c>
      <c r="H750" s="11" t="s">
        <v>114</v>
      </c>
      <c r="I750" s="11" t="s">
        <v>114</v>
      </c>
      <c r="J750" s="11" t="s">
        <v>303</v>
      </c>
      <c r="K750" s="11" t="s">
        <v>302</v>
      </c>
      <c r="L750" s="11" t="s">
        <v>303</v>
      </c>
      <c r="M750" s="11" t="s">
        <v>303</v>
      </c>
      <c r="N750" s="11" t="s">
        <v>303</v>
      </c>
      <c r="O750" s="11" t="s">
        <v>303</v>
      </c>
      <c r="P750" s="11" t="s">
        <v>303</v>
      </c>
      <c r="Q750" s="11" t="s">
        <v>114</v>
      </c>
      <c r="R750" s="11" t="s">
        <v>303</v>
      </c>
      <c r="S750" s="11" t="s">
        <v>303</v>
      </c>
      <c r="T750" s="11" t="s">
        <v>114</v>
      </c>
      <c r="U750" s="11" t="s">
        <v>303</v>
      </c>
      <c r="V750" s="11" t="s">
        <v>302</v>
      </c>
      <c r="W750" s="11" t="s">
        <v>303</v>
      </c>
      <c r="X750" s="11" t="s">
        <v>302</v>
      </c>
      <c r="Y750" s="11" t="s">
        <v>302</v>
      </c>
      <c r="Z750" s="11" t="s">
        <v>303</v>
      </c>
      <c r="AA750" s="11" t="s">
        <v>302</v>
      </c>
      <c r="AB750" s="11" t="s">
        <v>303</v>
      </c>
      <c r="AC750" s="154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9"/>
      <c r="C751" s="9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154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8">
        <v>1</v>
      </c>
      <c r="C752" s="14">
        <v>1</v>
      </c>
      <c r="D752" s="212">
        <v>0.50840200000000002</v>
      </c>
      <c r="E752" s="212">
        <v>0.52010619479154252</v>
      </c>
      <c r="F752" s="212">
        <v>0.53959999999999997</v>
      </c>
      <c r="G752" s="212">
        <v>0.52</v>
      </c>
      <c r="H752" s="212">
        <v>0.59399999999999997</v>
      </c>
      <c r="I752" s="211">
        <v>0.65</v>
      </c>
      <c r="J752" s="212">
        <v>0.50939999999999996</v>
      </c>
      <c r="K752" s="212">
        <v>0.54</v>
      </c>
      <c r="L752" s="212">
        <v>0.54</v>
      </c>
      <c r="M752" s="212">
        <v>0.56000000000000005</v>
      </c>
      <c r="N752" s="212">
        <v>0.52</v>
      </c>
      <c r="O752" s="212">
        <v>0.56999999999999995</v>
      </c>
      <c r="P752" s="212">
        <v>0.56000000000000005</v>
      </c>
      <c r="Q752" s="212">
        <v>0.53504491310345603</v>
      </c>
      <c r="R752" s="212">
        <v>0.51</v>
      </c>
      <c r="S752" s="212">
        <v>0.55000000000000004</v>
      </c>
      <c r="T752" s="212">
        <v>0.53299999999999992</v>
      </c>
      <c r="U752" s="212">
        <v>0.54</v>
      </c>
      <c r="V752" s="212">
        <v>0.5</v>
      </c>
      <c r="W752" s="211">
        <v>0.56200000000000006</v>
      </c>
      <c r="X752" s="212">
        <v>0.55000000000000004</v>
      </c>
      <c r="Y752" s="212">
        <v>0.6</v>
      </c>
      <c r="Z752" s="212">
        <v>0.59500000000000008</v>
      </c>
      <c r="AA752" s="212">
        <v>0.53700000000000003</v>
      </c>
      <c r="AB752" s="212">
        <v>0.56999999999999995</v>
      </c>
      <c r="AC752" s="209"/>
      <c r="AD752" s="210"/>
      <c r="AE752" s="210"/>
      <c r="AF752" s="210"/>
      <c r="AG752" s="210"/>
      <c r="AH752" s="210"/>
      <c r="AI752" s="210"/>
      <c r="AJ752" s="210"/>
      <c r="AK752" s="210"/>
      <c r="AL752" s="210"/>
      <c r="AM752" s="210"/>
      <c r="AN752" s="210"/>
      <c r="AO752" s="210"/>
      <c r="AP752" s="210"/>
      <c r="AQ752" s="210"/>
      <c r="AR752" s="210"/>
      <c r="AS752" s="210"/>
      <c r="AT752" s="210"/>
      <c r="AU752" s="210"/>
      <c r="AV752" s="210"/>
      <c r="AW752" s="210"/>
      <c r="AX752" s="210"/>
      <c r="AY752" s="210"/>
      <c r="AZ752" s="210"/>
      <c r="BA752" s="210"/>
      <c r="BB752" s="210"/>
      <c r="BC752" s="210"/>
      <c r="BD752" s="210"/>
      <c r="BE752" s="210"/>
      <c r="BF752" s="210"/>
      <c r="BG752" s="210"/>
      <c r="BH752" s="210"/>
      <c r="BI752" s="210"/>
      <c r="BJ752" s="210"/>
      <c r="BK752" s="210"/>
      <c r="BL752" s="210"/>
      <c r="BM752" s="214">
        <v>1</v>
      </c>
    </row>
    <row r="753" spans="1:65">
      <c r="A753" s="30"/>
      <c r="B753" s="19">
        <v>1</v>
      </c>
      <c r="C753" s="9">
        <v>2</v>
      </c>
      <c r="D753" s="24">
        <v>0.50901350000000001</v>
      </c>
      <c r="E753" s="24">
        <v>0.53012833211383248</v>
      </c>
      <c r="F753" s="24">
        <v>0.54010000000000002</v>
      </c>
      <c r="G753" s="24">
        <v>0.51</v>
      </c>
      <c r="H753" s="24">
        <v>0.60840000000000005</v>
      </c>
      <c r="I753" s="215">
        <v>0.65</v>
      </c>
      <c r="J753" s="24">
        <v>0.50090000000000001</v>
      </c>
      <c r="K753" s="24">
        <v>0.52</v>
      </c>
      <c r="L753" s="24">
        <v>0.54</v>
      </c>
      <c r="M753" s="24">
        <v>0.56999999999999995</v>
      </c>
      <c r="N753" s="24">
        <v>0.53</v>
      </c>
      <c r="O753" s="24">
        <v>0.55000000000000004</v>
      </c>
      <c r="P753" s="24">
        <v>0.56000000000000005</v>
      </c>
      <c r="Q753" s="24">
        <v>0.52923665926730001</v>
      </c>
      <c r="R753" s="24">
        <v>0.5</v>
      </c>
      <c r="S753" s="24">
        <v>0.55000000000000004</v>
      </c>
      <c r="T753" s="24">
        <v>0.54999999999999993</v>
      </c>
      <c r="U753" s="24">
        <v>0.56999999999999995</v>
      </c>
      <c r="V753" s="24">
        <v>0.5</v>
      </c>
      <c r="W753" s="215">
        <v>0.56999999999999995</v>
      </c>
      <c r="X753" s="24">
        <v>0.57999999999999996</v>
      </c>
      <c r="Y753" s="24">
        <v>0.6</v>
      </c>
      <c r="Z753" s="24">
        <v>0.60399999999999998</v>
      </c>
      <c r="AA753" s="24">
        <v>0.52700000000000002</v>
      </c>
      <c r="AB753" s="24">
        <v>0.56000000000000005</v>
      </c>
      <c r="AC753" s="209"/>
      <c r="AD753" s="210"/>
      <c r="AE753" s="210"/>
      <c r="AF753" s="210"/>
      <c r="AG753" s="210"/>
      <c r="AH753" s="210"/>
      <c r="AI753" s="210"/>
      <c r="AJ753" s="210"/>
      <c r="AK753" s="210"/>
      <c r="AL753" s="210"/>
      <c r="AM753" s="210"/>
      <c r="AN753" s="210"/>
      <c r="AO753" s="210"/>
      <c r="AP753" s="210"/>
      <c r="AQ753" s="210"/>
      <c r="AR753" s="210"/>
      <c r="AS753" s="210"/>
      <c r="AT753" s="210"/>
      <c r="AU753" s="210"/>
      <c r="AV753" s="210"/>
      <c r="AW753" s="210"/>
      <c r="AX753" s="210"/>
      <c r="AY753" s="210"/>
      <c r="AZ753" s="210"/>
      <c r="BA753" s="210"/>
      <c r="BB753" s="210"/>
      <c r="BC753" s="210"/>
      <c r="BD753" s="210"/>
      <c r="BE753" s="210"/>
      <c r="BF753" s="210"/>
      <c r="BG753" s="210"/>
      <c r="BH753" s="210"/>
      <c r="BI753" s="210"/>
      <c r="BJ753" s="210"/>
      <c r="BK753" s="210"/>
      <c r="BL753" s="210"/>
      <c r="BM753" s="214">
        <v>11</v>
      </c>
    </row>
    <row r="754" spans="1:65">
      <c r="A754" s="30"/>
      <c r="B754" s="19">
        <v>1</v>
      </c>
      <c r="C754" s="9">
        <v>3</v>
      </c>
      <c r="D754" s="24">
        <v>0.50642949999999998</v>
      </c>
      <c r="E754" s="24">
        <v>0.53545041614228506</v>
      </c>
      <c r="F754" s="24">
        <v>0.54910000000000003</v>
      </c>
      <c r="G754" s="24">
        <v>0.52</v>
      </c>
      <c r="H754" s="24">
        <v>0.58509999999999995</v>
      </c>
      <c r="I754" s="215">
        <v>0.65</v>
      </c>
      <c r="J754" s="24">
        <v>0.49829999999999997</v>
      </c>
      <c r="K754" s="24">
        <v>0.52</v>
      </c>
      <c r="L754" s="24">
        <v>0.53</v>
      </c>
      <c r="M754" s="24">
        <v>0.56000000000000005</v>
      </c>
      <c r="N754" s="24">
        <v>0.53</v>
      </c>
      <c r="O754" s="24">
        <v>0.55000000000000004</v>
      </c>
      <c r="P754" s="24">
        <v>0.56999999999999995</v>
      </c>
      <c r="Q754" s="24">
        <v>0.53479498205488696</v>
      </c>
      <c r="R754" s="24">
        <v>0.51</v>
      </c>
      <c r="S754" s="24">
        <v>0.55000000000000004</v>
      </c>
      <c r="T754" s="24">
        <v>0.55199999999999994</v>
      </c>
      <c r="U754" s="24">
        <v>0.59</v>
      </c>
      <c r="V754" s="24">
        <v>0.5</v>
      </c>
      <c r="W754" s="215">
        <v>0.56299999999999994</v>
      </c>
      <c r="X754" s="24">
        <v>0.56000000000000005</v>
      </c>
      <c r="Y754" s="216">
        <v>0.63</v>
      </c>
      <c r="Z754" s="24">
        <v>0.58900000000000008</v>
      </c>
      <c r="AA754" s="24">
        <v>0.55000000000000004</v>
      </c>
      <c r="AB754" s="24">
        <v>0.56000000000000005</v>
      </c>
      <c r="AC754" s="209"/>
      <c r="AD754" s="210"/>
      <c r="AE754" s="210"/>
      <c r="AF754" s="210"/>
      <c r="AG754" s="210"/>
      <c r="AH754" s="210"/>
      <c r="AI754" s="210"/>
      <c r="AJ754" s="210"/>
      <c r="AK754" s="210"/>
      <c r="AL754" s="210"/>
      <c r="AM754" s="210"/>
      <c r="AN754" s="210"/>
      <c r="AO754" s="210"/>
      <c r="AP754" s="210"/>
      <c r="AQ754" s="210"/>
      <c r="AR754" s="210"/>
      <c r="AS754" s="210"/>
      <c r="AT754" s="210"/>
      <c r="AU754" s="210"/>
      <c r="AV754" s="210"/>
      <c r="AW754" s="210"/>
      <c r="AX754" s="210"/>
      <c r="AY754" s="210"/>
      <c r="AZ754" s="210"/>
      <c r="BA754" s="210"/>
      <c r="BB754" s="210"/>
      <c r="BC754" s="210"/>
      <c r="BD754" s="210"/>
      <c r="BE754" s="210"/>
      <c r="BF754" s="210"/>
      <c r="BG754" s="210"/>
      <c r="BH754" s="210"/>
      <c r="BI754" s="210"/>
      <c r="BJ754" s="210"/>
      <c r="BK754" s="210"/>
      <c r="BL754" s="210"/>
      <c r="BM754" s="214">
        <v>16</v>
      </c>
    </row>
    <row r="755" spans="1:65">
      <c r="A755" s="30"/>
      <c r="B755" s="19">
        <v>1</v>
      </c>
      <c r="C755" s="9">
        <v>4</v>
      </c>
      <c r="D755" s="24">
        <v>0.50540699999999994</v>
      </c>
      <c r="E755" s="24">
        <v>0.53864651274778241</v>
      </c>
      <c r="F755" s="24">
        <v>0.55779999999999996</v>
      </c>
      <c r="G755" s="24">
        <v>0.52</v>
      </c>
      <c r="H755" s="24">
        <v>0.60209999999999997</v>
      </c>
      <c r="I755" s="215">
        <v>0.66</v>
      </c>
      <c r="J755" s="24">
        <v>0.49540000000000001</v>
      </c>
      <c r="K755" s="24">
        <v>0.52</v>
      </c>
      <c r="L755" s="24">
        <v>0.54</v>
      </c>
      <c r="M755" s="24">
        <v>0.55000000000000004</v>
      </c>
      <c r="N755" s="24">
        <v>0.55000000000000004</v>
      </c>
      <c r="O755" s="24">
        <v>0.56999999999999995</v>
      </c>
      <c r="P755" s="24">
        <v>0.55000000000000004</v>
      </c>
      <c r="Q755" s="24">
        <v>0.53187695832724413</v>
      </c>
      <c r="R755" s="24">
        <v>0.52</v>
      </c>
      <c r="S755" s="24">
        <v>0.55000000000000004</v>
      </c>
      <c r="T755" s="24">
        <v>0.53099999999999992</v>
      </c>
      <c r="U755" s="24">
        <v>0.56000000000000005</v>
      </c>
      <c r="V755" s="24">
        <v>0.5</v>
      </c>
      <c r="W755" s="215">
        <v>0.56399999999999995</v>
      </c>
      <c r="X755" s="24">
        <v>0.55000000000000004</v>
      </c>
      <c r="Y755" s="24">
        <v>0.55000000000000004</v>
      </c>
      <c r="Z755" s="24">
        <v>0.58599999999999997</v>
      </c>
      <c r="AA755" s="24">
        <v>0.51</v>
      </c>
      <c r="AB755" s="24">
        <v>0.56999999999999995</v>
      </c>
      <c r="AC755" s="209"/>
      <c r="AD755" s="210"/>
      <c r="AE755" s="210"/>
      <c r="AF755" s="210"/>
      <c r="AG755" s="210"/>
      <c r="AH755" s="210"/>
      <c r="AI755" s="210"/>
      <c r="AJ755" s="210"/>
      <c r="AK755" s="210"/>
      <c r="AL755" s="210"/>
      <c r="AM755" s="210"/>
      <c r="AN755" s="210"/>
      <c r="AO755" s="210"/>
      <c r="AP755" s="210"/>
      <c r="AQ755" s="210"/>
      <c r="AR755" s="210"/>
      <c r="AS755" s="210"/>
      <c r="AT755" s="210"/>
      <c r="AU755" s="210"/>
      <c r="AV755" s="210"/>
      <c r="AW755" s="210"/>
      <c r="AX755" s="210"/>
      <c r="AY755" s="210"/>
      <c r="AZ755" s="210"/>
      <c r="BA755" s="210"/>
      <c r="BB755" s="210"/>
      <c r="BC755" s="210"/>
      <c r="BD755" s="210"/>
      <c r="BE755" s="210"/>
      <c r="BF755" s="210"/>
      <c r="BG755" s="210"/>
      <c r="BH755" s="210"/>
      <c r="BI755" s="210"/>
      <c r="BJ755" s="210"/>
      <c r="BK755" s="210"/>
      <c r="BL755" s="210"/>
      <c r="BM755" s="214">
        <v>0.54439156287335011</v>
      </c>
    </row>
    <row r="756" spans="1:65">
      <c r="A756" s="30"/>
      <c r="B756" s="19">
        <v>1</v>
      </c>
      <c r="C756" s="9">
        <v>5</v>
      </c>
      <c r="D756" s="24">
        <v>0.50745549999999995</v>
      </c>
      <c r="E756" s="24">
        <v>0.54929960131352251</v>
      </c>
      <c r="F756" s="24">
        <v>0.54920000000000002</v>
      </c>
      <c r="G756" s="24">
        <v>0.53</v>
      </c>
      <c r="H756" s="24">
        <v>0.58309999999999995</v>
      </c>
      <c r="I756" s="215">
        <v>0.64</v>
      </c>
      <c r="J756" s="24">
        <v>0.49750000000000005</v>
      </c>
      <c r="K756" s="24">
        <v>0.55000000000000004</v>
      </c>
      <c r="L756" s="24">
        <v>0.54</v>
      </c>
      <c r="M756" s="24">
        <v>0.56000000000000005</v>
      </c>
      <c r="N756" s="24">
        <v>0.53</v>
      </c>
      <c r="O756" s="24">
        <v>0.55000000000000004</v>
      </c>
      <c r="P756" s="24">
        <v>0.55000000000000004</v>
      </c>
      <c r="Q756" s="24">
        <v>0.52914766230569343</v>
      </c>
      <c r="R756" s="24">
        <v>0.51</v>
      </c>
      <c r="S756" s="24">
        <v>0.56000000000000005</v>
      </c>
      <c r="T756" s="24">
        <v>0.55900000000000005</v>
      </c>
      <c r="U756" s="24">
        <v>0.53</v>
      </c>
      <c r="V756" s="24">
        <v>0.5</v>
      </c>
      <c r="W756" s="215">
        <v>0.57399999999999995</v>
      </c>
      <c r="X756" s="24">
        <v>0.55000000000000004</v>
      </c>
      <c r="Y756" s="24">
        <v>0.56999999999999995</v>
      </c>
      <c r="Z756" s="24">
        <v>0.59799999999999998</v>
      </c>
      <c r="AA756" s="24">
        <v>0.54</v>
      </c>
      <c r="AB756" s="24">
        <v>0.56000000000000005</v>
      </c>
      <c r="AC756" s="209"/>
      <c r="AD756" s="210"/>
      <c r="AE756" s="210"/>
      <c r="AF756" s="210"/>
      <c r="AG756" s="210"/>
      <c r="AH756" s="210"/>
      <c r="AI756" s="210"/>
      <c r="AJ756" s="210"/>
      <c r="AK756" s="210"/>
      <c r="AL756" s="210"/>
      <c r="AM756" s="210"/>
      <c r="AN756" s="210"/>
      <c r="AO756" s="210"/>
      <c r="AP756" s="210"/>
      <c r="AQ756" s="210"/>
      <c r="AR756" s="210"/>
      <c r="AS756" s="210"/>
      <c r="AT756" s="210"/>
      <c r="AU756" s="210"/>
      <c r="AV756" s="210"/>
      <c r="AW756" s="210"/>
      <c r="AX756" s="210"/>
      <c r="AY756" s="210"/>
      <c r="AZ756" s="210"/>
      <c r="BA756" s="210"/>
      <c r="BB756" s="210"/>
      <c r="BC756" s="210"/>
      <c r="BD756" s="210"/>
      <c r="BE756" s="210"/>
      <c r="BF756" s="210"/>
      <c r="BG756" s="210"/>
      <c r="BH756" s="210"/>
      <c r="BI756" s="210"/>
      <c r="BJ756" s="210"/>
      <c r="BK756" s="210"/>
      <c r="BL756" s="210"/>
      <c r="BM756" s="214">
        <v>52</v>
      </c>
    </row>
    <row r="757" spans="1:65">
      <c r="A757" s="30"/>
      <c r="B757" s="19">
        <v>1</v>
      </c>
      <c r="C757" s="9">
        <v>6</v>
      </c>
      <c r="D757" s="24">
        <v>0.50915599999999994</v>
      </c>
      <c r="E757" s="24">
        <v>0.54692424788366001</v>
      </c>
      <c r="F757" s="24">
        <v>0.55669999999999997</v>
      </c>
      <c r="G757" s="24">
        <v>0.53</v>
      </c>
      <c r="H757" s="24">
        <v>0.5716</v>
      </c>
      <c r="I757" s="215">
        <v>0.64</v>
      </c>
      <c r="J757" s="24">
        <v>0.51070000000000004</v>
      </c>
      <c r="K757" s="24">
        <v>0.54</v>
      </c>
      <c r="L757" s="24">
        <v>0.54</v>
      </c>
      <c r="M757" s="24">
        <v>0.56999999999999995</v>
      </c>
      <c r="N757" s="24">
        <v>0.54</v>
      </c>
      <c r="O757" s="24">
        <v>0.54</v>
      </c>
      <c r="P757" s="24">
        <v>0.56000000000000005</v>
      </c>
      <c r="Q757" s="24">
        <v>0.53051569647110253</v>
      </c>
      <c r="R757" s="24">
        <v>0.51</v>
      </c>
      <c r="S757" s="24">
        <v>0.56000000000000005</v>
      </c>
      <c r="T757" s="24">
        <v>0.56400000000000006</v>
      </c>
      <c r="U757" s="24">
        <v>0.56000000000000005</v>
      </c>
      <c r="V757" s="24">
        <v>0.5</v>
      </c>
      <c r="W757" s="215">
        <v>0.57499999999999996</v>
      </c>
      <c r="X757" s="24">
        <v>0.56999999999999995</v>
      </c>
      <c r="Y757" s="24">
        <v>0.56000000000000005</v>
      </c>
      <c r="Z757" s="24">
        <v>0.60899999999999999</v>
      </c>
      <c r="AA757" s="24">
        <v>0.55000000000000004</v>
      </c>
      <c r="AB757" s="24">
        <v>0.56999999999999995</v>
      </c>
      <c r="AC757" s="209"/>
      <c r="AD757" s="210"/>
      <c r="AE757" s="210"/>
      <c r="AF757" s="210"/>
      <c r="AG757" s="210"/>
      <c r="AH757" s="210"/>
      <c r="AI757" s="210"/>
      <c r="AJ757" s="210"/>
      <c r="AK757" s="210"/>
      <c r="AL757" s="210"/>
      <c r="AM757" s="210"/>
      <c r="AN757" s="210"/>
      <c r="AO757" s="210"/>
      <c r="AP757" s="210"/>
      <c r="AQ757" s="210"/>
      <c r="AR757" s="210"/>
      <c r="AS757" s="210"/>
      <c r="AT757" s="210"/>
      <c r="AU757" s="210"/>
      <c r="AV757" s="210"/>
      <c r="AW757" s="210"/>
      <c r="AX757" s="210"/>
      <c r="AY757" s="210"/>
      <c r="AZ757" s="210"/>
      <c r="BA757" s="210"/>
      <c r="BB757" s="210"/>
      <c r="BC757" s="210"/>
      <c r="BD757" s="210"/>
      <c r="BE757" s="210"/>
      <c r="BF757" s="210"/>
      <c r="BG757" s="210"/>
      <c r="BH757" s="210"/>
      <c r="BI757" s="210"/>
      <c r="BJ757" s="210"/>
      <c r="BK757" s="210"/>
      <c r="BL757" s="210"/>
      <c r="BM757" s="56"/>
    </row>
    <row r="758" spans="1:65">
      <c r="A758" s="30"/>
      <c r="B758" s="20" t="s">
        <v>267</v>
      </c>
      <c r="C758" s="12"/>
      <c r="D758" s="217">
        <v>0.50764391666666664</v>
      </c>
      <c r="E758" s="217">
        <v>0.53675921749877087</v>
      </c>
      <c r="F758" s="217">
        <v>0.54874999999999996</v>
      </c>
      <c r="G758" s="217">
        <v>0.52166666666666683</v>
      </c>
      <c r="H758" s="217">
        <v>0.59071666666666667</v>
      </c>
      <c r="I758" s="217">
        <v>0.64833333333333343</v>
      </c>
      <c r="J758" s="217">
        <v>0.50203333333333333</v>
      </c>
      <c r="K758" s="217">
        <v>0.53166666666666673</v>
      </c>
      <c r="L758" s="217">
        <v>0.53833333333333344</v>
      </c>
      <c r="M758" s="217">
        <v>0.56166666666666665</v>
      </c>
      <c r="N758" s="217">
        <v>0.53333333333333333</v>
      </c>
      <c r="O758" s="217">
        <v>0.55500000000000005</v>
      </c>
      <c r="P758" s="217">
        <v>0.55833333333333335</v>
      </c>
      <c r="Q758" s="217">
        <v>0.5317694785882805</v>
      </c>
      <c r="R758" s="217">
        <v>0.5099999999999999</v>
      </c>
      <c r="S758" s="217">
        <v>0.55333333333333334</v>
      </c>
      <c r="T758" s="217">
        <v>0.54816666666666658</v>
      </c>
      <c r="U758" s="217">
        <v>0.55833333333333335</v>
      </c>
      <c r="V758" s="217">
        <v>0.5</v>
      </c>
      <c r="W758" s="217">
        <v>0.56799999999999995</v>
      </c>
      <c r="X758" s="217">
        <v>0.55999999999999994</v>
      </c>
      <c r="Y758" s="217">
        <v>0.58499999999999996</v>
      </c>
      <c r="Z758" s="217">
        <v>0.59683333333333333</v>
      </c>
      <c r="AA758" s="217">
        <v>0.53566666666666674</v>
      </c>
      <c r="AB758" s="217">
        <v>0.56499999999999995</v>
      </c>
      <c r="AC758" s="209"/>
      <c r="AD758" s="210"/>
      <c r="AE758" s="210"/>
      <c r="AF758" s="210"/>
      <c r="AG758" s="210"/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F758" s="210"/>
      <c r="BG758" s="210"/>
      <c r="BH758" s="210"/>
      <c r="BI758" s="210"/>
      <c r="BJ758" s="210"/>
      <c r="BK758" s="210"/>
      <c r="BL758" s="210"/>
      <c r="BM758" s="56"/>
    </row>
    <row r="759" spans="1:65">
      <c r="A759" s="30"/>
      <c r="B759" s="3" t="s">
        <v>268</v>
      </c>
      <c r="C759" s="29"/>
      <c r="D759" s="24">
        <v>0.50792875000000004</v>
      </c>
      <c r="E759" s="24">
        <v>0.53704846444503374</v>
      </c>
      <c r="F759" s="24">
        <v>0.54915000000000003</v>
      </c>
      <c r="G759" s="24">
        <v>0.52</v>
      </c>
      <c r="H759" s="24">
        <v>0.58955000000000002</v>
      </c>
      <c r="I759" s="24">
        <v>0.65</v>
      </c>
      <c r="J759" s="24">
        <v>0.49959999999999999</v>
      </c>
      <c r="K759" s="24">
        <v>0.53</v>
      </c>
      <c r="L759" s="24">
        <v>0.54</v>
      </c>
      <c r="M759" s="24">
        <v>0.56000000000000005</v>
      </c>
      <c r="N759" s="24">
        <v>0.53</v>
      </c>
      <c r="O759" s="24">
        <v>0.55000000000000004</v>
      </c>
      <c r="P759" s="24">
        <v>0.56000000000000005</v>
      </c>
      <c r="Q759" s="24">
        <v>0.53119632739917333</v>
      </c>
      <c r="R759" s="24">
        <v>0.51</v>
      </c>
      <c r="S759" s="24">
        <v>0.55000000000000004</v>
      </c>
      <c r="T759" s="24">
        <v>0.55099999999999993</v>
      </c>
      <c r="U759" s="24">
        <v>0.56000000000000005</v>
      </c>
      <c r="V759" s="24">
        <v>0.5</v>
      </c>
      <c r="W759" s="24">
        <v>0.56699999999999995</v>
      </c>
      <c r="X759" s="24">
        <v>0.55500000000000005</v>
      </c>
      <c r="Y759" s="24">
        <v>0.58499999999999996</v>
      </c>
      <c r="Z759" s="24">
        <v>0.59650000000000003</v>
      </c>
      <c r="AA759" s="24">
        <v>0.53849999999999998</v>
      </c>
      <c r="AB759" s="24">
        <v>0.56499999999999995</v>
      </c>
      <c r="AC759" s="209"/>
      <c r="AD759" s="210"/>
      <c r="AE759" s="210"/>
      <c r="AF759" s="210"/>
      <c r="AG759" s="210"/>
      <c r="AH759" s="210"/>
      <c r="AI759" s="210"/>
      <c r="AJ759" s="210"/>
      <c r="AK759" s="210"/>
      <c r="AL759" s="210"/>
      <c r="AM759" s="210"/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  <c r="BI759" s="210"/>
      <c r="BJ759" s="210"/>
      <c r="BK759" s="210"/>
      <c r="BL759" s="210"/>
      <c r="BM759" s="56"/>
    </row>
    <row r="760" spans="1:65">
      <c r="A760" s="30"/>
      <c r="B760" s="3" t="s">
        <v>269</v>
      </c>
      <c r="C760" s="29"/>
      <c r="D760" s="24">
        <v>1.5000633125527437E-3</v>
      </c>
      <c r="E760" s="24">
        <v>1.0836565134491072E-2</v>
      </c>
      <c r="F760" s="24">
        <v>7.7971148510202039E-3</v>
      </c>
      <c r="G760" s="24">
        <v>7.5277265270908165E-3</v>
      </c>
      <c r="H760" s="24">
        <v>1.3476411490699856E-2</v>
      </c>
      <c r="I760" s="24">
        <v>7.5277265270908165E-3</v>
      </c>
      <c r="J760" s="24">
        <v>6.4676631534632848E-3</v>
      </c>
      <c r="K760" s="24">
        <v>1.3291601358251269E-2</v>
      </c>
      <c r="L760" s="24">
        <v>4.0824829046386332E-3</v>
      </c>
      <c r="M760" s="24">
        <v>7.5277265270907679E-3</v>
      </c>
      <c r="N760" s="24">
        <v>1.0327955589886455E-2</v>
      </c>
      <c r="O760" s="24">
        <v>1.2247448713915848E-2</v>
      </c>
      <c r="P760" s="24">
        <v>7.5277265270907827E-3</v>
      </c>
      <c r="Q760" s="24">
        <v>2.6364657522397121E-3</v>
      </c>
      <c r="R760" s="24">
        <v>6.324555320336764E-3</v>
      </c>
      <c r="S760" s="24">
        <v>5.1639777949432268E-3</v>
      </c>
      <c r="T760" s="24">
        <v>1.3496913227351954E-2</v>
      </c>
      <c r="U760" s="24">
        <v>2.1369760566432781E-2</v>
      </c>
      <c r="V760" s="24">
        <v>0</v>
      </c>
      <c r="W760" s="24">
        <v>5.7619441163551553E-3</v>
      </c>
      <c r="X760" s="24">
        <v>1.2649110640673476E-2</v>
      </c>
      <c r="Y760" s="24">
        <v>3.0166206257996694E-2</v>
      </c>
      <c r="Z760" s="24">
        <v>8.7502380919987754E-3</v>
      </c>
      <c r="AA760" s="24">
        <v>1.5266521105565182E-2</v>
      </c>
      <c r="AB760" s="24">
        <v>5.4772255750516049E-3</v>
      </c>
      <c r="AC760" s="209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56"/>
    </row>
    <row r="761" spans="1:65">
      <c r="A761" s="30"/>
      <c r="B761" s="3" t="s">
        <v>87</v>
      </c>
      <c r="C761" s="29"/>
      <c r="D761" s="13">
        <v>2.954951814261034E-3</v>
      </c>
      <c r="E761" s="13">
        <v>2.0188875721572283E-2</v>
      </c>
      <c r="F761" s="13">
        <v>1.420886533215527E-2</v>
      </c>
      <c r="G761" s="13">
        <v>1.4430146697298685E-2</v>
      </c>
      <c r="H761" s="13">
        <v>2.2813663895324646E-2</v>
      </c>
      <c r="I761" s="13">
        <v>1.1610889244870153E-2</v>
      </c>
      <c r="J761" s="13">
        <v>1.2882935701739496E-2</v>
      </c>
      <c r="K761" s="13">
        <v>2.4999877162855049E-2</v>
      </c>
      <c r="L761" s="13">
        <v>7.5835595751801224E-3</v>
      </c>
      <c r="M761" s="13">
        <v>1.3402480463663088E-2</v>
      </c>
      <c r="N761" s="13">
        <v>1.9364916731037105E-2</v>
      </c>
      <c r="O761" s="13">
        <v>2.2067475160208731E-2</v>
      </c>
      <c r="P761" s="13">
        <v>1.3482495272401401E-2</v>
      </c>
      <c r="Q761" s="13">
        <v>4.95791100918182E-3</v>
      </c>
      <c r="R761" s="13">
        <v>1.2401088863405423E-2</v>
      </c>
      <c r="S761" s="13">
        <v>9.3324899908612535E-3</v>
      </c>
      <c r="T761" s="13">
        <v>2.4621915282490647E-2</v>
      </c>
      <c r="U761" s="13">
        <v>3.8274198029431848E-2</v>
      </c>
      <c r="V761" s="13">
        <v>0</v>
      </c>
      <c r="W761" s="13">
        <v>1.014426781048443E-2</v>
      </c>
      <c r="X761" s="13">
        <v>2.258769757263121E-2</v>
      </c>
      <c r="Y761" s="13">
        <v>5.1566164543584099E-2</v>
      </c>
      <c r="Z761" s="13">
        <v>1.466110822451624E-2</v>
      </c>
      <c r="AA761" s="13">
        <v>2.8500039400557273E-2</v>
      </c>
      <c r="AB761" s="13">
        <v>9.6942045576134603E-3</v>
      </c>
      <c r="AC761" s="154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270</v>
      </c>
      <c r="C762" s="29"/>
      <c r="D762" s="13">
        <v>-6.7502233158658664E-2</v>
      </c>
      <c r="E762" s="13">
        <v>-1.4019955295219821E-2</v>
      </c>
      <c r="F762" s="13">
        <v>8.0060703065374383E-3</v>
      </c>
      <c r="G762" s="13">
        <v>-4.1743659814893364E-2</v>
      </c>
      <c r="H762" s="13">
        <v>8.5095190580853686E-2</v>
      </c>
      <c r="I762" s="13">
        <v>0.19093200106072339</v>
      </c>
      <c r="J762" s="13">
        <v>-7.7808387250614341E-2</v>
      </c>
      <c r="K762" s="13">
        <v>-2.3374528693134389E-2</v>
      </c>
      <c r="L762" s="13">
        <v>-1.112844127862811E-2</v>
      </c>
      <c r="M762" s="13">
        <v>3.1732864672143091E-2</v>
      </c>
      <c r="N762" s="13">
        <v>-2.0313006839507985E-2</v>
      </c>
      <c r="O762" s="13">
        <v>1.9486777257637034E-2</v>
      </c>
      <c r="P762" s="13">
        <v>2.5609820964890062E-2</v>
      </c>
      <c r="Q762" s="13">
        <v>-2.3185672126234014E-2</v>
      </c>
      <c r="R762" s="13">
        <v>-6.317431279027963E-2</v>
      </c>
      <c r="S762" s="13">
        <v>1.6425255404010519E-2</v>
      </c>
      <c r="T762" s="13">
        <v>6.9345376577680806E-3</v>
      </c>
      <c r="U762" s="13">
        <v>2.5609820964890062E-2</v>
      </c>
      <c r="V762" s="13">
        <v>-8.1543443912038716E-2</v>
      </c>
      <c r="W762" s="13">
        <v>4.3366647715924023E-2</v>
      </c>
      <c r="X762" s="13">
        <v>2.8671342818516576E-2</v>
      </c>
      <c r="Y762" s="13">
        <v>7.4594170622914735E-2</v>
      </c>
      <c r="Z762" s="13">
        <v>9.6330975783663231E-2</v>
      </c>
      <c r="AA762" s="13">
        <v>-1.6026876244430666E-2</v>
      </c>
      <c r="AB762" s="13">
        <v>3.7855908379396119E-2</v>
      </c>
      <c r="AC762" s="154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46" t="s">
        <v>271</v>
      </c>
      <c r="C763" s="47"/>
      <c r="D763" s="45">
        <v>1.74</v>
      </c>
      <c r="E763" s="45">
        <v>0.5</v>
      </c>
      <c r="F763" s="45">
        <v>0.01</v>
      </c>
      <c r="G763" s="45">
        <v>1.1399999999999999</v>
      </c>
      <c r="H763" s="45">
        <v>1.8</v>
      </c>
      <c r="I763" s="45">
        <v>4.25</v>
      </c>
      <c r="J763" s="45">
        <v>1.98</v>
      </c>
      <c r="K763" s="45">
        <v>0.72</v>
      </c>
      <c r="L763" s="45">
        <v>0.43</v>
      </c>
      <c r="M763" s="45">
        <v>0.56000000000000005</v>
      </c>
      <c r="N763" s="45">
        <v>0.64</v>
      </c>
      <c r="O763" s="45">
        <v>0.28000000000000003</v>
      </c>
      <c r="P763" s="45">
        <v>0.42</v>
      </c>
      <c r="Q763" s="45">
        <v>0.71</v>
      </c>
      <c r="R763" s="45">
        <v>1.64</v>
      </c>
      <c r="S763" s="45">
        <v>0.21</v>
      </c>
      <c r="T763" s="45">
        <v>0.01</v>
      </c>
      <c r="U763" s="45">
        <v>0.42</v>
      </c>
      <c r="V763" s="45">
        <v>2.06</v>
      </c>
      <c r="W763" s="45" t="s">
        <v>272</v>
      </c>
      <c r="X763" s="45">
        <v>0.49</v>
      </c>
      <c r="Y763" s="45">
        <v>1.56</v>
      </c>
      <c r="Z763" s="45">
        <v>2.06</v>
      </c>
      <c r="AA763" s="45">
        <v>0.54</v>
      </c>
      <c r="AB763" s="45">
        <v>0.7</v>
      </c>
      <c r="AC763" s="154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1" t="s">
        <v>318</v>
      </c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BM764" s="55"/>
    </row>
    <row r="765" spans="1:65">
      <c r="BM765" s="55"/>
    </row>
    <row r="766" spans="1:65" ht="15">
      <c r="B766" s="8" t="s">
        <v>535</v>
      </c>
      <c r="BM766" s="28" t="s">
        <v>67</v>
      </c>
    </row>
    <row r="767" spans="1:65" ht="15">
      <c r="A767" s="25" t="s">
        <v>6</v>
      </c>
      <c r="B767" s="18" t="s">
        <v>110</v>
      </c>
      <c r="C767" s="15" t="s">
        <v>111</v>
      </c>
      <c r="D767" s="16" t="s">
        <v>227</v>
      </c>
      <c r="E767" s="17" t="s">
        <v>227</v>
      </c>
      <c r="F767" s="17" t="s">
        <v>227</v>
      </c>
      <c r="G767" s="17" t="s">
        <v>227</v>
      </c>
      <c r="H767" s="17" t="s">
        <v>227</v>
      </c>
      <c r="I767" s="17" t="s">
        <v>227</v>
      </c>
      <c r="J767" s="17" t="s">
        <v>227</v>
      </c>
      <c r="K767" s="17" t="s">
        <v>227</v>
      </c>
      <c r="L767" s="17" t="s">
        <v>227</v>
      </c>
      <c r="M767" s="17" t="s">
        <v>227</v>
      </c>
      <c r="N767" s="17" t="s">
        <v>227</v>
      </c>
      <c r="O767" s="17" t="s">
        <v>227</v>
      </c>
      <c r="P767" s="17" t="s">
        <v>227</v>
      </c>
      <c r="Q767" s="17" t="s">
        <v>227</v>
      </c>
      <c r="R767" s="17" t="s">
        <v>227</v>
      </c>
      <c r="S767" s="17" t="s">
        <v>227</v>
      </c>
      <c r="T767" s="17" t="s">
        <v>227</v>
      </c>
      <c r="U767" s="17" t="s">
        <v>227</v>
      </c>
      <c r="V767" s="17" t="s">
        <v>227</v>
      </c>
      <c r="W767" s="17" t="s">
        <v>227</v>
      </c>
      <c r="X767" s="17" t="s">
        <v>227</v>
      </c>
      <c r="Y767" s="17" t="s">
        <v>227</v>
      </c>
      <c r="Z767" s="17" t="s">
        <v>227</v>
      </c>
      <c r="AA767" s="154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228</v>
      </c>
      <c r="C768" s="9" t="s">
        <v>228</v>
      </c>
      <c r="D768" s="152" t="s">
        <v>232</v>
      </c>
      <c r="E768" s="153" t="s">
        <v>233</v>
      </c>
      <c r="F768" s="153" t="s">
        <v>237</v>
      </c>
      <c r="G768" s="153" t="s">
        <v>239</v>
      </c>
      <c r="H768" s="153" t="s">
        <v>240</v>
      </c>
      <c r="I768" s="153" t="s">
        <v>241</v>
      </c>
      <c r="J768" s="153" t="s">
        <v>242</v>
      </c>
      <c r="K768" s="153" t="s">
        <v>243</v>
      </c>
      <c r="L768" s="153" t="s">
        <v>244</v>
      </c>
      <c r="M768" s="153" t="s">
        <v>245</v>
      </c>
      <c r="N768" s="153" t="s">
        <v>246</v>
      </c>
      <c r="O768" s="153" t="s">
        <v>247</v>
      </c>
      <c r="P768" s="153" t="s">
        <v>248</v>
      </c>
      <c r="Q768" s="153" t="s">
        <v>249</v>
      </c>
      <c r="R768" s="153" t="s">
        <v>250</v>
      </c>
      <c r="S768" s="153" t="s">
        <v>251</v>
      </c>
      <c r="T768" s="153" t="s">
        <v>252</v>
      </c>
      <c r="U768" s="153" t="s">
        <v>253</v>
      </c>
      <c r="V768" s="153" t="s">
        <v>254</v>
      </c>
      <c r="W768" s="153" t="s">
        <v>255</v>
      </c>
      <c r="X768" s="153" t="s">
        <v>256</v>
      </c>
      <c r="Y768" s="153" t="s">
        <v>259</v>
      </c>
      <c r="Z768" s="153" t="s">
        <v>260</v>
      </c>
      <c r="AA768" s="154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302</v>
      </c>
      <c r="E769" s="11" t="s">
        <v>302</v>
      </c>
      <c r="F769" s="11" t="s">
        <v>303</v>
      </c>
      <c r="G769" s="11" t="s">
        <v>114</v>
      </c>
      <c r="H769" s="11" t="s">
        <v>303</v>
      </c>
      <c r="I769" s="11" t="s">
        <v>302</v>
      </c>
      <c r="J769" s="11" t="s">
        <v>303</v>
      </c>
      <c r="K769" s="11" t="s">
        <v>303</v>
      </c>
      <c r="L769" s="11" t="s">
        <v>303</v>
      </c>
      <c r="M769" s="11" t="s">
        <v>303</v>
      </c>
      <c r="N769" s="11" t="s">
        <v>303</v>
      </c>
      <c r="O769" s="11" t="s">
        <v>114</v>
      </c>
      <c r="P769" s="11" t="s">
        <v>303</v>
      </c>
      <c r="Q769" s="11" t="s">
        <v>303</v>
      </c>
      <c r="R769" s="11" t="s">
        <v>302</v>
      </c>
      <c r="S769" s="11" t="s">
        <v>303</v>
      </c>
      <c r="T769" s="11" t="s">
        <v>302</v>
      </c>
      <c r="U769" s="11" t="s">
        <v>302</v>
      </c>
      <c r="V769" s="11" t="s">
        <v>302</v>
      </c>
      <c r="W769" s="11" t="s">
        <v>302</v>
      </c>
      <c r="X769" s="11" t="s">
        <v>303</v>
      </c>
      <c r="Y769" s="11" t="s">
        <v>302</v>
      </c>
      <c r="Z769" s="11" t="s">
        <v>303</v>
      </c>
      <c r="AA769" s="154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2</v>
      </c>
    </row>
    <row r="770" spans="1:65">
      <c r="A770" s="30"/>
      <c r="B770" s="19"/>
      <c r="C770" s="9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154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148">
        <v>0.99196952700665231</v>
      </c>
      <c r="E771" s="22">
        <v>0.56000000000000005</v>
      </c>
      <c r="F771" s="148">
        <v>0.5</v>
      </c>
      <c r="G771" s="148" t="s">
        <v>104</v>
      </c>
      <c r="H771" s="148" t="s">
        <v>312</v>
      </c>
      <c r="I771" s="148">
        <v>0.46</v>
      </c>
      <c r="J771" s="155">
        <v>0.91</v>
      </c>
      <c r="K771" s="155">
        <v>0.59</v>
      </c>
      <c r="L771" s="22">
        <v>0.51</v>
      </c>
      <c r="M771" s="155">
        <v>0.56000000000000005</v>
      </c>
      <c r="N771" s="155">
        <v>0.68</v>
      </c>
      <c r="O771" s="22">
        <v>0.49846693951487997</v>
      </c>
      <c r="P771" s="148">
        <v>1</v>
      </c>
      <c r="Q771" s="22">
        <v>0.48</v>
      </c>
      <c r="R771" s="148">
        <v>0.5</v>
      </c>
      <c r="S771" s="155">
        <v>0.61</v>
      </c>
      <c r="T771" s="148">
        <v>0.7</v>
      </c>
      <c r="U771" s="22">
        <v>0.56999999999999995</v>
      </c>
      <c r="V771" s="22">
        <v>0.5</v>
      </c>
      <c r="W771" s="22">
        <v>0.47</v>
      </c>
      <c r="X771" s="148">
        <v>4.42</v>
      </c>
      <c r="Y771" s="155">
        <v>1.0900000000000001</v>
      </c>
      <c r="Z771" s="155">
        <v>0.67</v>
      </c>
      <c r="AA771" s="154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>
        <v>1</v>
      </c>
      <c r="C772" s="9">
        <v>2</v>
      </c>
      <c r="D772" s="150">
        <v>1.0035408178607867</v>
      </c>
      <c r="E772" s="11">
        <v>0.52</v>
      </c>
      <c r="F772" s="150">
        <v>0.5</v>
      </c>
      <c r="G772" s="150" t="s">
        <v>104</v>
      </c>
      <c r="H772" s="11">
        <v>0.56999999999999995</v>
      </c>
      <c r="I772" s="150">
        <v>0.4</v>
      </c>
      <c r="J772" s="11">
        <v>0.55000000000000004</v>
      </c>
      <c r="K772" s="11">
        <v>0.5</v>
      </c>
      <c r="L772" s="11">
        <v>0.47</v>
      </c>
      <c r="M772" s="11">
        <v>0.48</v>
      </c>
      <c r="N772" s="11">
        <v>0.54</v>
      </c>
      <c r="O772" s="11">
        <v>0.48735586704000006</v>
      </c>
      <c r="P772" s="150">
        <v>0.9</v>
      </c>
      <c r="Q772" s="11">
        <v>0.47</v>
      </c>
      <c r="R772" s="150">
        <v>0.5</v>
      </c>
      <c r="S772" s="11">
        <v>0.5</v>
      </c>
      <c r="T772" s="150">
        <v>0.4</v>
      </c>
      <c r="U772" s="11">
        <v>0.53</v>
      </c>
      <c r="V772" s="11">
        <v>0.53</v>
      </c>
      <c r="W772" s="11">
        <v>0.48</v>
      </c>
      <c r="X772" s="11"/>
      <c r="Y772" s="150">
        <v>0.74</v>
      </c>
      <c r="Z772" s="11">
        <v>0.54</v>
      </c>
      <c r="AA772" s="154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36</v>
      </c>
    </row>
    <row r="773" spans="1:65">
      <c r="A773" s="30"/>
      <c r="B773" s="19">
        <v>1</v>
      </c>
      <c r="C773" s="9">
        <v>3</v>
      </c>
      <c r="D773" s="150">
        <v>1.0494025287420912</v>
      </c>
      <c r="E773" s="11">
        <v>0.49</v>
      </c>
      <c r="F773" s="150">
        <v>0.5</v>
      </c>
      <c r="G773" s="150" t="s">
        <v>104</v>
      </c>
      <c r="H773" s="11">
        <v>0.51</v>
      </c>
      <c r="I773" s="150">
        <v>0.46</v>
      </c>
      <c r="J773" s="11">
        <v>0.51</v>
      </c>
      <c r="K773" s="11">
        <v>0.49</v>
      </c>
      <c r="L773" s="11">
        <v>0.5</v>
      </c>
      <c r="M773" s="11">
        <v>0.5</v>
      </c>
      <c r="N773" s="11">
        <v>0.54</v>
      </c>
      <c r="O773" s="11">
        <v>0.49504660141439993</v>
      </c>
      <c r="P773" s="150">
        <v>0.9</v>
      </c>
      <c r="Q773" s="11">
        <v>0.48</v>
      </c>
      <c r="R773" s="150">
        <v>0.5</v>
      </c>
      <c r="S773" s="11">
        <v>0.54</v>
      </c>
      <c r="T773" s="150">
        <v>0.4</v>
      </c>
      <c r="U773" s="11">
        <v>0.51</v>
      </c>
      <c r="V773" s="11">
        <v>0.47</v>
      </c>
      <c r="W773" s="11">
        <v>0.49</v>
      </c>
      <c r="X773" s="150">
        <v>5.28</v>
      </c>
      <c r="Y773" s="150">
        <v>0.73</v>
      </c>
      <c r="Z773" s="11">
        <v>0.51</v>
      </c>
      <c r="AA773" s="154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16</v>
      </c>
    </row>
    <row r="774" spans="1:65">
      <c r="A774" s="30"/>
      <c r="B774" s="19">
        <v>1</v>
      </c>
      <c r="C774" s="9">
        <v>4</v>
      </c>
      <c r="D774" s="150">
        <v>1.113102211108552</v>
      </c>
      <c r="E774" s="11">
        <v>0.54</v>
      </c>
      <c r="F774" s="150">
        <v>0.5</v>
      </c>
      <c r="G774" s="150" t="s">
        <v>104</v>
      </c>
      <c r="H774" s="11">
        <v>0.46</v>
      </c>
      <c r="I774" s="150">
        <v>0.5</v>
      </c>
      <c r="J774" s="11">
        <v>0.51</v>
      </c>
      <c r="K774" s="11">
        <v>0.5</v>
      </c>
      <c r="L774" s="11">
        <v>0.53</v>
      </c>
      <c r="M774" s="11">
        <v>0.51</v>
      </c>
      <c r="N774" s="11">
        <v>0.51</v>
      </c>
      <c r="O774" s="11">
        <v>0.50425061344</v>
      </c>
      <c r="P774" s="150">
        <v>1</v>
      </c>
      <c r="Q774" s="11">
        <v>0.46</v>
      </c>
      <c r="R774" s="150">
        <v>0.4</v>
      </c>
      <c r="S774" s="149">
        <v>0.61</v>
      </c>
      <c r="T774" s="150">
        <v>0.5</v>
      </c>
      <c r="U774" s="11">
        <v>0.48</v>
      </c>
      <c r="V774" s="11">
        <v>0.47</v>
      </c>
      <c r="W774" s="11">
        <v>0.5</v>
      </c>
      <c r="X774" s="150">
        <v>4.6970000000000001</v>
      </c>
      <c r="Y774" s="150">
        <v>0.67</v>
      </c>
      <c r="Z774" s="11">
        <v>0.55000000000000004</v>
      </c>
      <c r="AA774" s="154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0.50461668615582478</v>
      </c>
    </row>
    <row r="775" spans="1:65">
      <c r="A775" s="30"/>
      <c r="B775" s="19">
        <v>1</v>
      </c>
      <c r="C775" s="9">
        <v>5</v>
      </c>
      <c r="D775" s="150">
        <v>0.98993615546370561</v>
      </c>
      <c r="E775" s="11">
        <v>0.56000000000000005</v>
      </c>
      <c r="F775" s="150">
        <v>0.6</v>
      </c>
      <c r="G775" s="150" t="s">
        <v>104</v>
      </c>
      <c r="H775" s="11">
        <v>0.5</v>
      </c>
      <c r="I775" s="150">
        <v>0.36</v>
      </c>
      <c r="J775" s="11">
        <v>0.5</v>
      </c>
      <c r="K775" s="11">
        <v>0.5</v>
      </c>
      <c r="L775" s="11">
        <v>0.45</v>
      </c>
      <c r="M775" s="11">
        <v>0.48</v>
      </c>
      <c r="N775" s="11">
        <v>0.53</v>
      </c>
      <c r="O775" s="11">
        <v>0.49900437104000006</v>
      </c>
      <c r="P775" s="150">
        <v>0.7</v>
      </c>
      <c r="Q775" s="11">
        <v>0.46</v>
      </c>
      <c r="R775" s="150">
        <v>0.4</v>
      </c>
      <c r="S775" s="11">
        <v>0.5</v>
      </c>
      <c r="T775" s="150">
        <v>0.4</v>
      </c>
      <c r="U775" s="11">
        <v>0.51</v>
      </c>
      <c r="V775" s="11">
        <v>0.51</v>
      </c>
      <c r="W775" s="11">
        <v>0.5</v>
      </c>
      <c r="X775" s="150">
        <v>5.41</v>
      </c>
      <c r="Y775" s="150">
        <v>0.65</v>
      </c>
      <c r="Z775" s="11">
        <v>0.53</v>
      </c>
      <c r="AA775" s="154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53</v>
      </c>
    </row>
    <row r="776" spans="1:65">
      <c r="A776" s="30"/>
      <c r="B776" s="19">
        <v>1</v>
      </c>
      <c r="C776" s="9">
        <v>6</v>
      </c>
      <c r="D776" s="150">
        <v>0.90832488277733159</v>
      </c>
      <c r="E776" s="11">
        <v>0.5</v>
      </c>
      <c r="F776" s="150">
        <v>0.6</v>
      </c>
      <c r="G776" s="150" t="s">
        <v>104</v>
      </c>
      <c r="H776" s="11">
        <v>0.45</v>
      </c>
      <c r="I776" s="150">
        <v>0.38</v>
      </c>
      <c r="J776" s="11">
        <v>0.49</v>
      </c>
      <c r="K776" s="11">
        <v>0.49</v>
      </c>
      <c r="L776" s="11">
        <v>0.46</v>
      </c>
      <c r="M776" s="11">
        <v>0.48</v>
      </c>
      <c r="N776" s="11">
        <v>0.52</v>
      </c>
      <c r="O776" s="11">
        <v>0.50667724464000008</v>
      </c>
      <c r="P776" s="150">
        <v>0.9</v>
      </c>
      <c r="Q776" s="11">
        <v>0.48</v>
      </c>
      <c r="R776" s="150">
        <v>0.5</v>
      </c>
      <c r="S776" s="11">
        <v>0.47</v>
      </c>
      <c r="T776" s="150">
        <v>0.4</v>
      </c>
      <c r="U776" s="11">
        <v>0.52</v>
      </c>
      <c r="V776" s="11">
        <v>0.6</v>
      </c>
      <c r="W776" s="11">
        <v>0.51</v>
      </c>
      <c r="X776" s="150">
        <v>5.45</v>
      </c>
      <c r="Y776" s="150">
        <v>0.71</v>
      </c>
      <c r="Z776" s="11">
        <v>0.51</v>
      </c>
      <c r="AA776" s="154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20" t="s">
        <v>267</v>
      </c>
      <c r="C777" s="12"/>
      <c r="D777" s="23">
        <v>1.0093793538265199</v>
      </c>
      <c r="E777" s="23">
        <v>0.52833333333333343</v>
      </c>
      <c r="F777" s="23">
        <v>0.53333333333333333</v>
      </c>
      <c r="G777" s="23" t="s">
        <v>747</v>
      </c>
      <c r="H777" s="23">
        <v>0.49800000000000005</v>
      </c>
      <c r="I777" s="23">
        <v>0.42666666666666669</v>
      </c>
      <c r="J777" s="23">
        <v>0.57833333333333325</v>
      </c>
      <c r="K777" s="23">
        <v>0.51166666666666671</v>
      </c>
      <c r="L777" s="23">
        <v>0.48666666666666664</v>
      </c>
      <c r="M777" s="23">
        <v>0.50166666666666659</v>
      </c>
      <c r="N777" s="23">
        <v>0.55333333333333345</v>
      </c>
      <c r="O777" s="23">
        <v>0.49846693951487997</v>
      </c>
      <c r="P777" s="23">
        <v>0.9</v>
      </c>
      <c r="Q777" s="23">
        <v>0.47166666666666668</v>
      </c>
      <c r="R777" s="23">
        <v>0.46666666666666662</v>
      </c>
      <c r="S777" s="23">
        <v>0.53833333333333322</v>
      </c>
      <c r="T777" s="23">
        <v>0.46666666666666662</v>
      </c>
      <c r="U777" s="23">
        <v>0.51999999999999991</v>
      </c>
      <c r="V777" s="23">
        <v>0.51333333333333331</v>
      </c>
      <c r="W777" s="23">
        <v>0.4916666666666667</v>
      </c>
      <c r="X777" s="23">
        <v>5.0513999999999992</v>
      </c>
      <c r="Y777" s="23">
        <v>0.76500000000000001</v>
      </c>
      <c r="Z777" s="23">
        <v>0.55166666666666664</v>
      </c>
      <c r="AA777" s="154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268</v>
      </c>
      <c r="C778" s="29"/>
      <c r="D778" s="11">
        <v>0.99775517243371947</v>
      </c>
      <c r="E778" s="11">
        <v>0.53</v>
      </c>
      <c r="F778" s="11">
        <v>0.5</v>
      </c>
      <c r="G778" s="11" t="s">
        <v>747</v>
      </c>
      <c r="H778" s="11">
        <v>0.5</v>
      </c>
      <c r="I778" s="11">
        <v>0.43000000000000005</v>
      </c>
      <c r="J778" s="11">
        <v>0.51</v>
      </c>
      <c r="K778" s="11">
        <v>0.5</v>
      </c>
      <c r="L778" s="11">
        <v>0.48499999999999999</v>
      </c>
      <c r="M778" s="11">
        <v>0.49</v>
      </c>
      <c r="N778" s="11">
        <v>0.53500000000000003</v>
      </c>
      <c r="O778" s="11">
        <v>0.49873565527744002</v>
      </c>
      <c r="P778" s="11">
        <v>0.9</v>
      </c>
      <c r="Q778" s="11">
        <v>0.47499999999999998</v>
      </c>
      <c r="R778" s="11">
        <v>0.5</v>
      </c>
      <c r="S778" s="11">
        <v>0.52</v>
      </c>
      <c r="T778" s="11">
        <v>0.4</v>
      </c>
      <c r="U778" s="11">
        <v>0.51500000000000001</v>
      </c>
      <c r="V778" s="11">
        <v>0.505</v>
      </c>
      <c r="W778" s="11">
        <v>0.495</v>
      </c>
      <c r="X778" s="11">
        <v>5.28</v>
      </c>
      <c r="Y778" s="11">
        <v>0.72</v>
      </c>
      <c r="Z778" s="11">
        <v>0.53500000000000003</v>
      </c>
      <c r="AA778" s="154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269</v>
      </c>
      <c r="C779" s="29"/>
      <c r="D779" s="24">
        <v>6.8245908751805973E-2</v>
      </c>
      <c r="E779" s="24">
        <v>2.9944392908634303E-2</v>
      </c>
      <c r="F779" s="24">
        <v>5.1639777949432218E-2</v>
      </c>
      <c r="G779" s="24" t="s">
        <v>747</v>
      </c>
      <c r="H779" s="24">
        <v>4.7644516998286361E-2</v>
      </c>
      <c r="I779" s="24">
        <v>5.46504040851181E-2</v>
      </c>
      <c r="J779" s="24">
        <v>0.16375795146088862</v>
      </c>
      <c r="K779" s="24">
        <v>3.8686776379877733E-2</v>
      </c>
      <c r="L779" s="24">
        <v>3.1411250638372662E-2</v>
      </c>
      <c r="M779" s="24">
        <v>3.1251666622224623E-2</v>
      </c>
      <c r="N779" s="24">
        <v>6.3140055960274055E-2</v>
      </c>
      <c r="O779" s="24">
        <v>6.8746413903200678E-3</v>
      </c>
      <c r="P779" s="24">
        <v>0.10954451150103287</v>
      </c>
      <c r="Q779" s="24">
        <v>9.8319208025017327E-3</v>
      </c>
      <c r="R779" s="24">
        <v>5.1639777949432822E-2</v>
      </c>
      <c r="S779" s="24">
        <v>5.9805239458318227E-2</v>
      </c>
      <c r="T779" s="24">
        <v>0.12110601416390014</v>
      </c>
      <c r="U779" s="24">
        <v>2.9664793948382642E-2</v>
      </c>
      <c r="V779" s="24">
        <v>4.8442405665559872E-2</v>
      </c>
      <c r="W779" s="24">
        <v>1.4719601443879756E-2</v>
      </c>
      <c r="X779" s="24">
        <v>0.46475778637909887</v>
      </c>
      <c r="Y779" s="24">
        <v>0.16294170736800331</v>
      </c>
      <c r="Z779" s="24">
        <v>6.0138728508895734E-2</v>
      </c>
      <c r="AA779" s="209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56"/>
    </row>
    <row r="780" spans="1:65">
      <c r="A780" s="30"/>
      <c r="B780" s="3" t="s">
        <v>87</v>
      </c>
      <c r="C780" s="29"/>
      <c r="D780" s="13">
        <v>6.7611754186459483E-2</v>
      </c>
      <c r="E780" s="13">
        <v>5.6677084369654823E-2</v>
      </c>
      <c r="F780" s="13">
        <v>9.6824583655185412E-2</v>
      </c>
      <c r="G780" s="13" t="s">
        <v>747</v>
      </c>
      <c r="H780" s="13">
        <v>9.5671720880093084E-2</v>
      </c>
      <c r="I780" s="13">
        <v>0.12808688457449555</v>
      </c>
      <c r="J780" s="13">
        <v>0.28315495929836654</v>
      </c>
      <c r="K780" s="13">
        <v>7.5609334944386444E-2</v>
      </c>
      <c r="L780" s="13">
        <v>6.4543665695286301E-2</v>
      </c>
      <c r="M780" s="13">
        <v>6.229568097453414E-2</v>
      </c>
      <c r="N780" s="13">
        <v>0.11410853486796514</v>
      </c>
      <c r="O780" s="13">
        <v>1.3791569400792427E-2</v>
      </c>
      <c r="P780" s="13">
        <v>0.12171612389003651</v>
      </c>
      <c r="Q780" s="13">
        <v>2.0845061772088478E-2</v>
      </c>
      <c r="R780" s="13">
        <v>0.11065666703449892</v>
      </c>
      <c r="S780" s="13">
        <v>0.11109332407117939</v>
      </c>
      <c r="T780" s="13">
        <v>0.25951288749407175</v>
      </c>
      <c r="U780" s="13">
        <v>5.7047680669966627E-2</v>
      </c>
      <c r="V780" s="13">
        <v>9.4368322725116638E-2</v>
      </c>
      <c r="W780" s="13">
        <v>2.9938172428230013E-2</v>
      </c>
      <c r="X780" s="13">
        <v>9.2005738286237274E-2</v>
      </c>
      <c r="Y780" s="13">
        <v>0.21299569590588668</v>
      </c>
      <c r="Z780" s="13">
        <v>0.10901280092246961</v>
      </c>
      <c r="AA780" s="154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270</v>
      </c>
      <c r="C781" s="29"/>
      <c r="D781" s="13">
        <v>1.0002892918900135</v>
      </c>
      <c r="E781" s="13">
        <v>4.6999332024040497E-2</v>
      </c>
      <c r="F781" s="13">
        <v>5.6907843052659057E-2</v>
      </c>
      <c r="G781" s="13" t="s">
        <v>747</v>
      </c>
      <c r="H781" s="13">
        <v>-1.3112301549579541E-2</v>
      </c>
      <c r="I781" s="13">
        <v>-0.15447372555787275</v>
      </c>
      <c r="J781" s="13">
        <v>0.14608444231022699</v>
      </c>
      <c r="K781" s="13">
        <v>1.3970961928644776E-2</v>
      </c>
      <c r="L781" s="13">
        <v>-3.5571593214448693E-2</v>
      </c>
      <c r="M781" s="13">
        <v>-5.8460601285927893E-3</v>
      </c>
      <c r="N781" s="13">
        <v>9.6541887167133966E-2</v>
      </c>
      <c r="O781" s="13">
        <v>-1.2186966483002437E-2</v>
      </c>
      <c r="P781" s="13">
        <v>0.78353198515136202</v>
      </c>
      <c r="Q781" s="13">
        <v>-6.5297126300304709E-2</v>
      </c>
      <c r="R781" s="13">
        <v>-7.5205637328923491E-2</v>
      </c>
      <c r="S781" s="13">
        <v>6.6816354081277396E-2</v>
      </c>
      <c r="T781" s="13">
        <v>-7.5205637328923491E-2</v>
      </c>
      <c r="U781" s="13">
        <v>3.0485146976342303E-2</v>
      </c>
      <c r="V781" s="13">
        <v>1.7273798938184148E-2</v>
      </c>
      <c r="W781" s="13">
        <v>-2.5663082185829911E-2</v>
      </c>
      <c r="X781" s="13">
        <v>9.0103705219928774</v>
      </c>
      <c r="Y781" s="13">
        <v>0.51600218737865777</v>
      </c>
      <c r="Z781" s="13">
        <v>9.323905015759415E-2</v>
      </c>
      <c r="AA781" s="154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271</v>
      </c>
      <c r="C782" s="47"/>
      <c r="D782" s="45">
        <v>9.9</v>
      </c>
      <c r="E782" s="45">
        <v>0.17</v>
      </c>
      <c r="F782" s="45" t="s">
        <v>272</v>
      </c>
      <c r="G782" s="45">
        <v>40.049999999999997</v>
      </c>
      <c r="H782" s="45">
        <v>2.04</v>
      </c>
      <c r="I782" s="45">
        <v>1.89</v>
      </c>
      <c r="J782" s="45">
        <v>1.18</v>
      </c>
      <c r="K782" s="45">
        <v>0.17</v>
      </c>
      <c r="L782" s="45">
        <v>0.67</v>
      </c>
      <c r="M782" s="45">
        <v>0.37</v>
      </c>
      <c r="N782" s="45">
        <v>0.67</v>
      </c>
      <c r="O782" s="45">
        <v>0.44</v>
      </c>
      <c r="P782" s="45" t="s">
        <v>272</v>
      </c>
      <c r="Q782" s="45">
        <v>0.98</v>
      </c>
      <c r="R782" s="45" t="s">
        <v>272</v>
      </c>
      <c r="S782" s="45">
        <v>0.37</v>
      </c>
      <c r="T782" s="45" t="s">
        <v>272</v>
      </c>
      <c r="U782" s="45">
        <v>0</v>
      </c>
      <c r="V782" s="45">
        <v>0.13</v>
      </c>
      <c r="W782" s="45">
        <v>0.56999999999999995</v>
      </c>
      <c r="X782" s="45">
        <v>91.67</v>
      </c>
      <c r="Y782" s="45">
        <v>4.96</v>
      </c>
      <c r="Z782" s="45">
        <v>0.64</v>
      </c>
      <c r="AA782" s="154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 t="s">
        <v>319</v>
      </c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BM783" s="55"/>
    </row>
    <row r="784" spans="1:65">
      <c r="BM784" s="55"/>
    </row>
    <row r="785" spans="1:65" ht="15">
      <c r="B785" s="8" t="s">
        <v>536</v>
      </c>
      <c r="BM785" s="28" t="s">
        <v>67</v>
      </c>
    </row>
    <row r="786" spans="1:65" ht="15">
      <c r="A786" s="25" t="s">
        <v>9</v>
      </c>
      <c r="B786" s="18" t="s">
        <v>110</v>
      </c>
      <c r="C786" s="15" t="s">
        <v>111</v>
      </c>
      <c r="D786" s="16" t="s">
        <v>227</v>
      </c>
      <c r="E786" s="17" t="s">
        <v>227</v>
      </c>
      <c r="F786" s="17" t="s">
        <v>227</v>
      </c>
      <c r="G786" s="17" t="s">
        <v>227</v>
      </c>
      <c r="H786" s="17" t="s">
        <v>227</v>
      </c>
      <c r="I786" s="17" t="s">
        <v>227</v>
      </c>
      <c r="J786" s="17" t="s">
        <v>227</v>
      </c>
      <c r="K786" s="17" t="s">
        <v>227</v>
      </c>
      <c r="L786" s="17" t="s">
        <v>227</v>
      </c>
      <c r="M786" s="17" t="s">
        <v>227</v>
      </c>
      <c r="N786" s="17" t="s">
        <v>227</v>
      </c>
      <c r="O786" s="17" t="s">
        <v>227</v>
      </c>
      <c r="P786" s="17" t="s">
        <v>227</v>
      </c>
      <c r="Q786" s="17" t="s">
        <v>227</v>
      </c>
      <c r="R786" s="17" t="s">
        <v>227</v>
      </c>
      <c r="S786" s="17" t="s">
        <v>227</v>
      </c>
      <c r="T786" s="17" t="s">
        <v>227</v>
      </c>
      <c r="U786" s="17" t="s">
        <v>227</v>
      </c>
      <c r="V786" s="17" t="s">
        <v>227</v>
      </c>
      <c r="W786" s="17" t="s">
        <v>227</v>
      </c>
      <c r="X786" s="17" t="s">
        <v>227</v>
      </c>
      <c r="Y786" s="17" t="s">
        <v>227</v>
      </c>
      <c r="Z786" s="17" t="s">
        <v>227</v>
      </c>
      <c r="AA786" s="17" t="s">
        <v>227</v>
      </c>
      <c r="AB786" s="154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228</v>
      </c>
      <c r="C787" s="9" t="s">
        <v>228</v>
      </c>
      <c r="D787" s="152" t="s">
        <v>232</v>
      </c>
      <c r="E787" s="153" t="s">
        <v>233</v>
      </c>
      <c r="F787" s="153" t="s">
        <v>237</v>
      </c>
      <c r="G787" s="153" t="s">
        <v>238</v>
      </c>
      <c r="H787" s="153" t="s">
        <v>239</v>
      </c>
      <c r="I787" s="153" t="s">
        <v>240</v>
      </c>
      <c r="J787" s="153" t="s">
        <v>241</v>
      </c>
      <c r="K787" s="153" t="s">
        <v>242</v>
      </c>
      <c r="L787" s="153" t="s">
        <v>243</v>
      </c>
      <c r="M787" s="153" t="s">
        <v>244</v>
      </c>
      <c r="N787" s="153" t="s">
        <v>245</v>
      </c>
      <c r="O787" s="153" t="s">
        <v>246</v>
      </c>
      <c r="P787" s="153" t="s">
        <v>247</v>
      </c>
      <c r="Q787" s="153" t="s">
        <v>248</v>
      </c>
      <c r="R787" s="153" t="s">
        <v>249</v>
      </c>
      <c r="S787" s="153" t="s">
        <v>250</v>
      </c>
      <c r="T787" s="153" t="s">
        <v>251</v>
      </c>
      <c r="U787" s="153" t="s">
        <v>252</v>
      </c>
      <c r="V787" s="153" t="s">
        <v>253</v>
      </c>
      <c r="W787" s="153" t="s">
        <v>254</v>
      </c>
      <c r="X787" s="153" t="s">
        <v>255</v>
      </c>
      <c r="Y787" s="153" t="s">
        <v>257</v>
      </c>
      <c r="Z787" s="153" t="s">
        <v>259</v>
      </c>
      <c r="AA787" s="153" t="s">
        <v>260</v>
      </c>
      <c r="AB787" s="154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3</v>
      </c>
    </row>
    <row r="788" spans="1:65">
      <c r="A788" s="30"/>
      <c r="B788" s="19"/>
      <c r="C788" s="9"/>
      <c r="D788" s="10" t="s">
        <v>302</v>
      </c>
      <c r="E788" s="11" t="s">
        <v>302</v>
      </c>
      <c r="F788" s="11" t="s">
        <v>303</v>
      </c>
      <c r="G788" s="11" t="s">
        <v>302</v>
      </c>
      <c r="H788" s="11" t="s">
        <v>114</v>
      </c>
      <c r="I788" s="11" t="s">
        <v>303</v>
      </c>
      <c r="J788" s="11" t="s">
        <v>302</v>
      </c>
      <c r="K788" s="11" t="s">
        <v>303</v>
      </c>
      <c r="L788" s="11" t="s">
        <v>303</v>
      </c>
      <c r="M788" s="11" t="s">
        <v>303</v>
      </c>
      <c r="N788" s="11" t="s">
        <v>303</v>
      </c>
      <c r="O788" s="11" t="s">
        <v>303</v>
      </c>
      <c r="P788" s="11" t="s">
        <v>114</v>
      </c>
      <c r="Q788" s="11" t="s">
        <v>303</v>
      </c>
      <c r="R788" s="11" t="s">
        <v>303</v>
      </c>
      <c r="S788" s="11" t="s">
        <v>114</v>
      </c>
      <c r="T788" s="11" t="s">
        <v>303</v>
      </c>
      <c r="U788" s="11" t="s">
        <v>302</v>
      </c>
      <c r="V788" s="11" t="s">
        <v>302</v>
      </c>
      <c r="W788" s="11" t="s">
        <v>114</v>
      </c>
      <c r="X788" s="11" t="s">
        <v>302</v>
      </c>
      <c r="Y788" s="11" t="s">
        <v>303</v>
      </c>
      <c r="Z788" s="11" t="s">
        <v>302</v>
      </c>
      <c r="AA788" s="11" t="s">
        <v>303</v>
      </c>
      <c r="AB788" s="154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2</v>
      </c>
    </row>
    <row r="789" spans="1:65">
      <c r="A789" s="30"/>
      <c r="B789" s="19"/>
      <c r="C789" s="9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154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8">
        <v>1</v>
      </c>
      <c r="C790" s="14">
        <v>1</v>
      </c>
      <c r="D790" s="22">
        <v>8.524629052638101</v>
      </c>
      <c r="E790" s="22">
        <v>9.4</v>
      </c>
      <c r="F790" s="148">
        <v>9</v>
      </c>
      <c r="G790" s="148">
        <v>10.966799999999999</v>
      </c>
      <c r="H790" s="148">
        <v>9</v>
      </c>
      <c r="I790" s="22">
        <v>8.4600000000000009</v>
      </c>
      <c r="J790" s="22">
        <v>8.8000000000000007</v>
      </c>
      <c r="K790" s="22">
        <v>9.1999999999999993</v>
      </c>
      <c r="L790" s="22">
        <v>8.6999999999999993</v>
      </c>
      <c r="M790" s="22">
        <v>8.6999999999999993</v>
      </c>
      <c r="N790" s="22">
        <v>9.1</v>
      </c>
      <c r="O790" s="22">
        <v>9.6</v>
      </c>
      <c r="P790" s="22">
        <v>9.2337179521999992</v>
      </c>
      <c r="Q790" s="22">
        <v>10.4</v>
      </c>
      <c r="R790" s="22">
        <v>8.8000000000000007</v>
      </c>
      <c r="S790" s="148">
        <v>8</v>
      </c>
      <c r="T790" s="22">
        <v>10.5</v>
      </c>
      <c r="U790" s="148">
        <v>9</v>
      </c>
      <c r="V790" s="22">
        <v>9.9</v>
      </c>
      <c r="W790" s="22">
        <v>9.1999999999999993</v>
      </c>
      <c r="X790" s="155">
        <v>9.4</v>
      </c>
      <c r="Y790" s="148">
        <v>9</v>
      </c>
      <c r="Z790" s="22">
        <v>8.75</v>
      </c>
      <c r="AA790" s="22">
        <v>8.1999999999999993</v>
      </c>
      <c r="AB790" s="154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>
        <v>1</v>
      </c>
      <c r="C791" s="9">
        <v>2</v>
      </c>
      <c r="D791" s="11">
        <v>8.781660026143987</v>
      </c>
      <c r="E791" s="11">
        <v>9.6</v>
      </c>
      <c r="F791" s="150">
        <v>9</v>
      </c>
      <c r="G791" s="150">
        <v>11.265700000000001</v>
      </c>
      <c r="H791" s="150">
        <v>9</v>
      </c>
      <c r="I791" s="11">
        <v>8.39</v>
      </c>
      <c r="J791" s="11">
        <v>8.5</v>
      </c>
      <c r="K791" s="11">
        <v>9.3000000000000007</v>
      </c>
      <c r="L791" s="11">
        <v>8.6999999999999993</v>
      </c>
      <c r="M791" s="11">
        <v>8.5</v>
      </c>
      <c r="N791" s="11">
        <v>8.8000000000000007</v>
      </c>
      <c r="O791" s="11">
        <v>9.6999999999999993</v>
      </c>
      <c r="P791" s="11">
        <v>9.0918989056549027</v>
      </c>
      <c r="Q791" s="11">
        <v>9.1</v>
      </c>
      <c r="R791" s="11">
        <v>9</v>
      </c>
      <c r="S791" s="150">
        <v>8</v>
      </c>
      <c r="T791" s="11">
        <v>10.5</v>
      </c>
      <c r="U791" s="150">
        <v>8</v>
      </c>
      <c r="V791" s="11">
        <v>10</v>
      </c>
      <c r="W791" s="11">
        <v>9.1999999999999993</v>
      </c>
      <c r="X791" s="11">
        <v>9.1</v>
      </c>
      <c r="Y791" s="150">
        <v>9</v>
      </c>
      <c r="Z791" s="11">
        <v>8.09</v>
      </c>
      <c r="AA791" s="11">
        <v>8</v>
      </c>
      <c r="AB791" s="154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37</v>
      </c>
    </row>
    <row r="792" spans="1:65">
      <c r="A792" s="30"/>
      <c r="B792" s="19">
        <v>1</v>
      </c>
      <c r="C792" s="9">
        <v>3</v>
      </c>
      <c r="D792" s="11">
        <v>8.8371185579462779</v>
      </c>
      <c r="E792" s="11">
        <v>9.1999999999999993</v>
      </c>
      <c r="F792" s="150">
        <v>9</v>
      </c>
      <c r="G792" s="150">
        <v>10.613799999999999</v>
      </c>
      <c r="H792" s="150">
        <v>9</v>
      </c>
      <c r="I792" s="11">
        <v>8.35</v>
      </c>
      <c r="J792" s="11">
        <v>8.6</v>
      </c>
      <c r="K792" s="11">
        <v>9</v>
      </c>
      <c r="L792" s="11">
        <v>8.6999999999999993</v>
      </c>
      <c r="M792" s="11">
        <v>8.5</v>
      </c>
      <c r="N792" s="11">
        <v>9</v>
      </c>
      <c r="O792" s="11">
        <v>9.8000000000000007</v>
      </c>
      <c r="P792" s="11">
        <v>9.2878241249648248</v>
      </c>
      <c r="Q792" s="11">
        <v>10.4</v>
      </c>
      <c r="R792" s="11">
        <v>8.9</v>
      </c>
      <c r="S792" s="150">
        <v>8</v>
      </c>
      <c r="T792" s="11">
        <v>10.199999999999999</v>
      </c>
      <c r="U792" s="150">
        <v>8</v>
      </c>
      <c r="V792" s="11">
        <v>9.6999999999999993</v>
      </c>
      <c r="W792" s="11">
        <v>9.4</v>
      </c>
      <c r="X792" s="11">
        <v>8.8000000000000007</v>
      </c>
      <c r="Y792" s="150">
        <v>9</v>
      </c>
      <c r="Z792" s="11">
        <v>9.3000000000000007</v>
      </c>
      <c r="AA792" s="11">
        <v>7.9</v>
      </c>
      <c r="AB792" s="154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16</v>
      </c>
    </row>
    <row r="793" spans="1:65">
      <c r="A793" s="30"/>
      <c r="B793" s="19">
        <v>1</v>
      </c>
      <c r="C793" s="9">
        <v>4</v>
      </c>
      <c r="D793" s="11">
        <v>9.0914893708737274</v>
      </c>
      <c r="E793" s="11">
        <v>9.4</v>
      </c>
      <c r="F793" s="150">
        <v>9</v>
      </c>
      <c r="G793" s="150">
        <v>10.360900000000001</v>
      </c>
      <c r="H793" s="150">
        <v>9</v>
      </c>
      <c r="I793" s="11">
        <v>8.27</v>
      </c>
      <c r="J793" s="11">
        <v>8.6999999999999993</v>
      </c>
      <c r="K793" s="11">
        <v>9.1</v>
      </c>
      <c r="L793" s="11">
        <v>8.8000000000000007</v>
      </c>
      <c r="M793" s="11">
        <v>8.9</v>
      </c>
      <c r="N793" s="11">
        <v>9.6</v>
      </c>
      <c r="O793" s="11">
        <v>9.6</v>
      </c>
      <c r="P793" s="11">
        <v>9.1450061829642095</v>
      </c>
      <c r="Q793" s="11">
        <v>9.6999999999999993</v>
      </c>
      <c r="R793" s="11">
        <v>8.6999999999999993</v>
      </c>
      <c r="S793" s="150">
        <v>8</v>
      </c>
      <c r="T793" s="11">
        <v>9.6999999999999993</v>
      </c>
      <c r="U793" s="150">
        <v>9</v>
      </c>
      <c r="V793" s="11">
        <v>9.6</v>
      </c>
      <c r="W793" s="11">
        <v>9.4</v>
      </c>
      <c r="X793" s="11">
        <v>8.8000000000000007</v>
      </c>
      <c r="Y793" s="150">
        <v>9</v>
      </c>
      <c r="Z793" s="11">
        <v>9</v>
      </c>
      <c r="AA793" s="11">
        <v>8.1</v>
      </c>
      <c r="AB793" s="154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9.0966717390683485</v>
      </c>
    </row>
    <row r="794" spans="1:65">
      <c r="A794" s="30"/>
      <c r="B794" s="19">
        <v>1</v>
      </c>
      <c r="C794" s="9">
        <v>5</v>
      </c>
      <c r="D794" s="11">
        <v>9.0237205292232971</v>
      </c>
      <c r="E794" s="11">
        <v>9.6</v>
      </c>
      <c r="F794" s="150">
        <v>9</v>
      </c>
      <c r="G794" s="150">
        <v>10.206899999999999</v>
      </c>
      <c r="H794" s="150">
        <v>9</v>
      </c>
      <c r="I794" s="11">
        <v>8.36</v>
      </c>
      <c r="J794" s="11">
        <v>8.1</v>
      </c>
      <c r="K794" s="11">
        <v>9.3000000000000007</v>
      </c>
      <c r="L794" s="11">
        <v>8.9</v>
      </c>
      <c r="M794" s="11">
        <v>8.3000000000000007</v>
      </c>
      <c r="N794" s="11">
        <v>9</v>
      </c>
      <c r="O794" s="11">
        <v>9.8000000000000007</v>
      </c>
      <c r="P794" s="11">
        <v>9.1414267854480471</v>
      </c>
      <c r="Q794" s="11">
        <v>10.1</v>
      </c>
      <c r="R794" s="11">
        <v>8.9</v>
      </c>
      <c r="S794" s="150">
        <v>8</v>
      </c>
      <c r="T794" s="11">
        <v>9.9</v>
      </c>
      <c r="U794" s="150">
        <v>8</v>
      </c>
      <c r="V794" s="11">
        <v>10.199999999999999</v>
      </c>
      <c r="W794" s="11">
        <v>9.3000000000000007</v>
      </c>
      <c r="X794" s="11">
        <v>8.8000000000000007</v>
      </c>
      <c r="Y794" s="150">
        <v>9</v>
      </c>
      <c r="Z794" s="11">
        <v>9.6</v>
      </c>
      <c r="AA794" s="11">
        <v>8</v>
      </c>
      <c r="AB794" s="154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54</v>
      </c>
    </row>
    <row r="795" spans="1:65">
      <c r="A795" s="30"/>
      <c r="B795" s="19">
        <v>1</v>
      </c>
      <c r="C795" s="9">
        <v>6</v>
      </c>
      <c r="D795" s="11">
        <v>9.0804084383619372</v>
      </c>
      <c r="E795" s="11">
        <v>9.4</v>
      </c>
      <c r="F795" s="150">
        <v>9</v>
      </c>
      <c r="G795" s="150">
        <v>10.55</v>
      </c>
      <c r="H795" s="150">
        <v>9</v>
      </c>
      <c r="I795" s="11">
        <v>8.49</v>
      </c>
      <c r="J795" s="11">
        <v>8.9</v>
      </c>
      <c r="K795" s="11">
        <v>9.1</v>
      </c>
      <c r="L795" s="11">
        <v>9</v>
      </c>
      <c r="M795" s="11">
        <v>8.8000000000000007</v>
      </c>
      <c r="N795" s="11">
        <v>8.4</v>
      </c>
      <c r="O795" s="11">
        <v>9.6999999999999993</v>
      </c>
      <c r="P795" s="11">
        <v>9.2616478929623316</v>
      </c>
      <c r="Q795" s="11">
        <v>9.4</v>
      </c>
      <c r="R795" s="11">
        <v>8.9</v>
      </c>
      <c r="S795" s="150">
        <v>8</v>
      </c>
      <c r="T795" s="11">
        <v>10.5</v>
      </c>
      <c r="U795" s="150">
        <v>8</v>
      </c>
      <c r="V795" s="11">
        <v>9.8000000000000007</v>
      </c>
      <c r="W795" s="11">
        <v>9.1999999999999993</v>
      </c>
      <c r="X795" s="11">
        <v>8.9</v>
      </c>
      <c r="Y795" s="150">
        <v>9</v>
      </c>
      <c r="Z795" s="11">
        <v>9.3000000000000007</v>
      </c>
      <c r="AA795" s="11">
        <v>7.8</v>
      </c>
      <c r="AB795" s="154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20" t="s">
        <v>267</v>
      </c>
      <c r="C796" s="12"/>
      <c r="D796" s="23">
        <v>8.8898376625312192</v>
      </c>
      <c r="E796" s="23">
        <v>9.4333333333333336</v>
      </c>
      <c r="F796" s="23">
        <v>9</v>
      </c>
      <c r="G796" s="23">
        <v>10.660683333333333</v>
      </c>
      <c r="H796" s="23">
        <v>9</v>
      </c>
      <c r="I796" s="23">
        <v>8.3866666666666667</v>
      </c>
      <c r="J796" s="23">
        <v>8.6</v>
      </c>
      <c r="K796" s="23">
        <v>9.1666666666666679</v>
      </c>
      <c r="L796" s="23">
        <v>8.7999999999999989</v>
      </c>
      <c r="M796" s="23">
        <v>8.6166666666666671</v>
      </c>
      <c r="N796" s="23">
        <v>8.9833333333333325</v>
      </c>
      <c r="O796" s="23">
        <v>9.7000000000000011</v>
      </c>
      <c r="P796" s="23">
        <v>9.1935869740323852</v>
      </c>
      <c r="Q796" s="23">
        <v>9.85</v>
      </c>
      <c r="R796" s="23">
        <v>8.8666666666666671</v>
      </c>
      <c r="S796" s="23">
        <v>8</v>
      </c>
      <c r="T796" s="23">
        <v>10.216666666666667</v>
      </c>
      <c r="U796" s="23">
        <v>8.3333333333333339</v>
      </c>
      <c r="V796" s="23">
        <v>9.8666666666666654</v>
      </c>
      <c r="W796" s="23">
        <v>9.2833333333333332</v>
      </c>
      <c r="X796" s="23">
        <v>8.9666666666666668</v>
      </c>
      <c r="Y796" s="23">
        <v>9</v>
      </c>
      <c r="Z796" s="23">
        <v>9.0066666666666677</v>
      </c>
      <c r="AA796" s="23">
        <v>8</v>
      </c>
      <c r="AB796" s="154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268</v>
      </c>
      <c r="C797" s="29"/>
      <c r="D797" s="11">
        <v>8.9304195435847866</v>
      </c>
      <c r="E797" s="11">
        <v>9.4</v>
      </c>
      <c r="F797" s="11">
        <v>9</v>
      </c>
      <c r="G797" s="11">
        <v>10.581900000000001</v>
      </c>
      <c r="H797" s="11">
        <v>9</v>
      </c>
      <c r="I797" s="11">
        <v>8.375</v>
      </c>
      <c r="J797" s="11">
        <v>8.6499999999999986</v>
      </c>
      <c r="K797" s="11">
        <v>9.1499999999999986</v>
      </c>
      <c r="L797" s="11">
        <v>8.75</v>
      </c>
      <c r="M797" s="11">
        <v>8.6</v>
      </c>
      <c r="N797" s="11">
        <v>9</v>
      </c>
      <c r="O797" s="11">
        <v>9.6999999999999993</v>
      </c>
      <c r="P797" s="11">
        <v>9.1893620675821044</v>
      </c>
      <c r="Q797" s="11">
        <v>9.8999999999999986</v>
      </c>
      <c r="R797" s="11">
        <v>8.9</v>
      </c>
      <c r="S797" s="11">
        <v>8</v>
      </c>
      <c r="T797" s="11">
        <v>10.35</v>
      </c>
      <c r="U797" s="11">
        <v>8</v>
      </c>
      <c r="V797" s="11">
        <v>9.8500000000000014</v>
      </c>
      <c r="W797" s="11">
        <v>9.25</v>
      </c>
      <c r="X797" s="11">
        <v>8.8500000000000014</v>
      </c>
      <c r="Y797" s="11">
        <v>9</v>
      </c>
      <c r="Z797" s="11">
        <v>9.15</v>
      </c>
      <c r="AA797" s="11">
        <v>8</v>
      </c>
      <c r="AB797" s="154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269</v>
      </c>
      <c r="C798" s="29"/>
      <c r="D798" s="24">
        <v>0.22034712969062814</v>
      </c>
      <c r="E798" s="24">
        <v>0.15055453054181622</v>
      </c>
      <c r="F798" s="24">
        <v>0</v>
      </c>
      <c r="G798" s="24">
        <v>0.39242599004992873</v>
      </c>
      <c r="H798" s="24">
        <v>0</v>
      </c>
      <c r="I798" s="24">
        <v>7.9665969313545248E-2</v>
      </c>
      <c r="J798" s="24">
        <v>0.28284271247461928</v>
      </c>
      <c r="K798" s="24">
        <v>0.12110601416390003</v>
      </c>
      <c r="L798" s="24">
        <v>0.12649110640673555</v>
      </c>
      <c r="M798" s="24">
        <v>0.22286019533929036</v>
      </c>
      <c r="N798" s="24">
        <v>0.39200340134578737</v>
      </c>
      <c r="O798" s="24">
        <v>8.944271909999206E-2</v>
      </c>
      <c r="P798" s="24">
        <v>7.8159665422068772E-2</v>
      </c>
      <c r="Q798" s="24">
        <v>0.53944415837044724</v>
      </c>
      <c r="R798" s="24">
        <v>0.10327955589886466</v>
      </c>
      <c r="S798" s="24">
        <v>0</v>
      </c>
      <c r="T798" s="24">
        <v>0.34880749227427266</v>
      </c>
      <c r="U798" s="24">
        <v>0.51639777949432231</v>
      </c>
      <c r="V798" s="24">
        <v>0.21602468994692861</v>
      </c>
      <c r="W798" s="24">
        <v>9.8319208025018062E-2</v>
      </c>
      <c r="X798" s="24">
        <v>0.24221202832779909</v>
      </c>
      <c r="Y798" s="24">
        <v>0</v>
      </c>
      <c r="Z798" s="24">
        <v>0.53485200445232217</v>
      </c>
      <c r="AA798" s="24">
        <v>0.14142135623730925</v>
      </c>
      <c r="AB798" s="209"/>
      <c r="AC798" s="210"/>
      <c r="AD798" s="210"/>
      <c r="AE798" s="210"/>
      <c r="AF798" s="210"/>
      <c r="AG798" s="210"/>
      <c r="AH798" s="210"/>
      <c r="AI798" s="210"/>
      <c r="AJ798" s="210"/>
      <c r="AK798" s="210"/>
      <c r="AL798" s="210"/>
      <c r="AM798" s="210"/>
      <c r="AN798" s="210"/>
      <c r="AO798" s="210"/>
      <c r="AP798" s="210"/>
      <c r="AQ798" s="210"/>
      <c r="AR798" s="210"/>
      <c r="AS798" s="210"/>
      <c r="AT798" s="210"/>
      <c r="AU798" s="210"/>
      <c r="AV798" s="210"/>
      <c r="AW798" s="210"/>
      <c r="AX798" s="210"/>
      <c r="AY798" s="210"/>
      <c r="AZ798" s="210"/>
      <c r="BA798" s="210"/>
      <c r="BB798" s="210"/>
      <c r="BC798" s="210"/>
      <c r="BD798" s="210"/>
      <c r="BE798" s="210"/>
      <c r="BF798" s="210"/>
      <c r="BG798" s="210"/>
      <c r="BH798" s="210"/>
      <c r="BI798" s="210"/>
      <c r="BJ798" s="210"/>
      <c r="BK798" s="210"/>
      <c r="BL798" s="210"/>
      <c r="BM798" s="56"/>
    </row>
    <row r="799" spans="1:65">
      <c r="A799" s="30"/>
      <c r="B799" s="3" t="s">
        <v>87</v>
      </c>
      <c r="C799" s="29"/>
      <c r="D799" s="13">
        <v>2.4786406462667433E-2</v>
      </c>
      <c r="E799" s="13">
        <v>1.5959844227047656E-2</v>
      </c>
      <c r="F799" s="13">
        <v>0</v>
      </c>
      <c r="G799" s="13">
        <v>3.6810585004706894E-2</v>
      </c>
      <c r="H799" s="13">
        <v>0</v>
      </c>
      <c r="I799" s="13">
        <v>9.4991219372271753E-3</v>
      </c>
      <c r="J799" s="13">
        <v>3.2888687497048756E-2</v>
      </c>
      <c r="K799" s="13">
        <v>1.3211565181516366E-2</v>
      </c>
      <c r="L799" s="13">
        <v>1.4373989364401769E-2</v>
      </c>
      <c r="M799" s="13">
        <v>2.5863852457171026E-2</v>
      </c>
      <c r="N799" s="13">
        <v>4.3636742264837186E-2</v>
      </c>
      <c r="O799" s="13">
        <v>9.2208988762878408E-3</v>
      </c>
      <c r="P799" s="13">
        <v>8.5015419599372404E-3</v>
      </c>
      <c r="Q799" s="13">
        <v>5.4765904403091092E-2</v>
      </c>
      <c r="R799" s="13">
        <v>1.1648070214157667E-2</v>
      </c>
      <c r="S799" s="13">
        <v>0</v>
      </c>
      <c r="T799" s="13">
        <v>3.4141026976274649E-2</v>
      </c>
      <c r="U799" s="13">
        <v>6.196773353931867E-2</v>
      </c>
      <c r="V799" s="13">
        <v>2.1894394251377902E-2</v>
      </c>
      <c r="W799" s="13">
        <v>1.0590938027829594E-2</v>
      </c>
      <c r="X799" s="13">
        <v>2.7012493865553801E-2</v>
      </c>
      <c r="Y799" s="13">
        <v>0</v>
      </c>
      <c r="Z799" s="13">
        <v>5.9384012337415484E-2</v>
      </c>
      <c r="AA799" s="13">
        <v>1.7677669529663657E-2</v>
      </c>
      <c r="AB799" s="154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270</v>
      </c>
      <c r="C800" s="29"/>
      <c r="D800" s="13">
        <v>-2.2737335420032756E-2</v>
      </c>
      <c r="E800" s="13">
        <v>3.700931548613462E-2</v>
      </c>
      <c r="F800" s="13">
        <v>-1.0627154836550079E-2</v>
      </c>
      <c r="G800" s="13">
        <v>0.17193228898739688</v>
      </c>
      <c r="H800" s="13">
        <v>-1.0627154836550079E-2</v>
      </c>
      <c r="I800" s="13">
        <v>-7.8051082062503663E-2</v>
      </c>
      <c r="J800" s="13">
        <v>-5.4599281288258972E-2</v>
      </c>
      <c r="K800" s="13">
        <v>7.6945645183288391E-3</v>
      </c>
      <c r="L800" s="13">
        <v>-3.2613218062404581E-2</v>
      </c>
      <c r="M800" s="13">
        <v>-5.2767109352771069E-2</v>
      </c>
      <c r="N800" s="13">
        <v>-1.2459326772037982E-2</v>
      </c>
      <c r="O800" s="13">
        <v>6.6324066453940622E-2</v>
      </c>
      <c r="P800" s="13">
        <v>1.0653922417339201E-2</v>
      </c>
      <c r="Q800" s="13">
        <v>8.2813613873331304E-2</v>
      </c>
      <c r="R800" s="13">
        <v>-2.5284530320452969E-2</v>
      </c>
      <c r="S800" s="13">
        <v>-0.12055747096582226</v>
      </c>
      <c r="T800" s="13">
        <v>0.1231213964540645</v>
      </c>
      <c r="U800" s="13">
        <v>-8.3914032256064863E-2</v>
      </c>
      <c r="V800" s="13">
        <v>8.4645785808818985E-2</v>
      </c>
      <c r="W800" s="13">
        <v>2.0519768066743715E-2</v>
      </c>
      <c r="X800" s="13">
        <v>-1.4291498707525774E-2</v>
      </c>
      <c r="Y800" s="13">
        <v>-1.0627154836550079E-2</v>
      </c>
      <c r="Z800" s="13">
        <v>-9.8942860623547624E-3</v>
      </c>
      <c r="AA800" s="13">
        <v>-0.12055747096582226</v>
      </c>
      <c r="AB800" s="154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46" t="s">
        <v>271</v>
      </c>
      <c r="C801" s="47"/>
      <c r="D801" s="45">
        <v>0.2</v>
      </c>
      <c r="E801" s="45">
        <v>0.74</v>
      </c>
      <c r="F801" s="45" t="s">
        <v>272</v>
      </c>
      <c r="G801" s="45">
        <v>2.86</v>
      </c>
      <c r="H801" s="45" t="s">
        <v>272</v>
      </c>
      <c r="I801" s="45">
        <v>1.07</v>
      </c>
      <c r="J801" s="45">
        <v>0.7</v>
      </c>
      <c r="K801" s="45">
        <v>0.28000000000000003</v>
      </c>
      <c r="L801" s="45">
        <v>0.36</v>
      </c>
      <c r="M801" s="45">
        <v>0.67</v>
      </c>
      <c r="N801" s="45">
        <v>0.04</v>
      </c>
      <c r="O801" s="45">
        <v>1.2</v>
      </c>
      <c r="P801" s="45">
        <v>0.32</v>
      </c>
      <c r="Q801" s="45">
        <v>1.46</v>
      </c>
      <c r="R801" s="45">
        <v>0.24</v>
      </c>
      <c r="S801" s="45" t="s">
        <v>272</v>
      </c>
      <c r="T801" s="45">
        <v>2.09</v>
      </c>
      <c r="U801" s="45" t="s">
        <v>272</v>
      </c>
      <c r="V801" s="45">
        <v>1.49</v>
      </c>
      <c r="W801" s="45">
        <v>0.48</v>
      </c>
      <c r="X801" s="45">
        <v>7.0000000000000007E-2</v>
      </c>
      <c r="Y801" s="45" t="s">
        <v>272</v>
      </c>
      <c r="Z801" s="45">
        <v>0</v>
      </c>
      <c r="AA801" s="45">
        <v>1.74</v>
      </c>
      <c r="AB801" s="154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BM802" s="55"/>
    </row>
    <row r="803" spans="1:65" ht="15">
      <c r="B803" s="8" t="s">
        <v>537</v>
      </c>
      <c r="BM803" s="28" t="s">
        <v>325</v>
      </c>
    </row>
    <row r="804" spans="1:65" ht="15">
      <c r="A804" s="25" t="s">
        <v>61</v>
      </c>
      <c r="B804" s="18" t="s">
        <v>110</v>
      </c>
      <c r="C804" s="15" t="s">
        <v>111</v>
      </c>
      <c r="D804" s="16" t="s">
        <v>227</v>
      </c>
      <c r="E804" s="17" t="s">
        <v>227</v>
      </c>
      <c r="F804" s="17" t="s">
        <v>227</v>
      </c>
      <c r="G804" s="17" t="s">
        <v>227</v>
      </c>
      <c r="H804" s="17" t="s">
        <v>227</v>
      </c>
      <c r="I804" s="17" t="s">
        <v>227</v>
      </c>
      <c r="J804" s="17" t="s">
        <v>227</v>
      </c>
      <c r="K804" s="17" t="s">
        <v>227</v>
      </c>
      <c r="L804" s="17" t="s">
        <v>227</v>
      </c>
      <c r="M804" s="17" t="s">
        <v>227</v>
      </c>
      <c r="N804" s="17" t="s">
        <v>227</v>
      </c>
      <c r="O804" s="17" t="s">
        <v>227</v>
      </c>
      <c r="P804" s="17" t="s">
        <v>227</v>
      </c>
      <c r="Q804" s="17" t="s">
        <v>227</v>
      </c>
      <c r="R804" s="17" t="s">
        <v>227</v>
      </c>
      <c r="S804" s="17" t="s">
        <v>227</v>
      </c>
      <c r="T804" s="17" t="s">
        <v>227</v>
      </c>
      <c r="U804" s="17" t="s">
        <v>227</v>
      </c>
      <c r="V804" s="17" t="s">
        <v>227</v>
      </c>
      <c r="W804" s="17" t="s">
        <v>227</v>
      </c>
      <c r="X804" s="17" t="s">
        <v>227</v>
      </c>
      <c r="Y804" s="17" t="s">
        <v>227</v>
      </c>
      <c r="Z804" s="154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228</v>
      </c>
      <c r="C805" s="9" t="s">
        <v>228</v>
      </c>
      <c r="D805" s="152" t="s">
        <v>232</v>
      </c>
      <c r="E805" s="153" t="s">
        <v>233</v>
      </c>
      <c r="F805" s="153" t="s">
        <v>237</v>
      </c>
      <c r="G805" s="153" t="s">
        <v>238</v>
      </c>
      <c r="H805" s="153" t="s">
        <v>239</v>
      </c>
      <c r="I805" s="153" t="s">
        <v>240</v>
      </c>
      <c r="J805" s="153" t="s">
        <v>241</v>
      </c>
      <c r="K805" s="153" t="s">
        <v>242</v>
      </c>
      <c r="L805" s="153" t="s">
        <v>243</v>
      </c>
      <c r="M805" s="153" t="s">
        <v>244</v>
      </c>
      <c r="N805" s="153" t="s">
        <v>245</v>
      </c>
      <c r="O805" s="153" t="s">
        <v>246</v>
      </c>
      <c r="P805" s="153" t="s">
        <v>247</v>
      </c>
      <c r="Q805" s="153" t="s">
        <v>249</v>
      </c>
      <c r="R805" s="153" t="s">
        <v>250</v>
      </c>
      <c r="S805" s="153" t="s">
        <v>251</v>
      </c>
      <c r="T805" s="153" t="s">
        <v>252</v>
      </c>
      <c r="U805" s="153" t="s">
        <v>253</v>
      </c>
      <c r="V805" s="153" t="s">
        <v>254</v>
      </c>
      <c r="W805" s="153" t="s">
        <v>255</v>
      </c>
      <c r="X805" s="153" t="s">
        <v>259</v>
      </c>
      <c r="Y805" s="153" t="s">
        <v>260</v>
      </c>
      <c r="Z805" s="154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302</v>
      </c>
      <c r="E806" s="11" t="s">
        <v>302</v>
      </c>
      <c r="F806" s="11" t="s">
        <v>303</v>
      </c>
      <c r="G806" s="11" t="s">
        <v>114</v>
      </c>
      <c r="H806" s="11" t="s">
        <v>114</v>
      </c>
      <c r="I806" s="11" t="s">
        <v>303</v>
      </c>
      <c r="J806" s="11" t="s">
        <v>302</v>
      </c>
      <c r="K806" s="11" t="s">
        <v>303</v>
      </c>
      <c r="L806" s="11" t="s">
        <v>303</v>
      </c>
      <c r="M806" s="11" t="s">
        <v>303</v>
      </c>
      <c r="N806" s="11" t="s">
        <v>303</v>
      </c>
      <c r="O806" s="11" t="s">
        <v>303</v>
      </c>
      <c r="P806" s="11" t="s">
        <v>114</v>
      </c>
      <c r="Q806" s="11" t="s">
        <v>303</v>
      </c>
      <c r="R806" s="11" t="s">
        <v>302</v>
      </c>
      <c r="S806" s="11" t="s">
        <v>303</v>
      </c>
      <c r="T806" s="11" t="s">
        <v>302</v>
      </c>
      <c r="U806" s="11" t="s">
        <v>302</v>
      </c>
      <c r="V806" s="11" t="s">
        <v>302</v>
      </c>
      <c r="W806" s="11" t="s">
        <v>302</v>
      </c>
      <c r="X806" s="11" t="s">
        <v>302</v>
      </c>
      <c r="Y806" s="11" t="s">
        <v>303</v>
      </c>
      <c r="Z806" s="154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9"/>
      <c r="C807" s="9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154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8">
        <v>1</v>
      </c>
      <c r="C808" s="14">
        <v>1</v>
      </c>
      <c r="D808" s="148" t="s">
        <v>320</v>
      </c>
      <c r="E808" s="22">
        <v>1.1000000000000001</v>
      </c>
      <c r="F808" s="148" t="s">
        <v>105</v>
      </c>
      <c r="G808" s="148" t="s">
        <v>105</v>
      </c>
      <c r="H808" s="148" t="s">
        <v>104</v>
      </c>
      <c r="I808" s="22">
        <v>0.55000000000000004</v>
      </c>
      <c r="J808" s="22">
        <v>1.6</v>
      </c>
      <c r="K808" s="22">
        <v>1</v>
      </c>
      <c r="L808" s="22">
        <v>1</v>
      </c>
      <c r="M808" s="22" t="s">
        <v>102</v>
      </c>
      <c r="N808" s="22" t="s">
        <v>102</v>
      </c>
      <c r="O808" s="22">
        <v>1</v>
      </c>
      <c r="P808" s="148" t="s">
        <v>103</v>
      </c>
      <c r="Q808" s="148" t="s">
        <v>103</v>
      </c>
      <c r="R808" s="148" t="s">
        <v>102</v>
      </c>
      <c r="S808" s="22" t="s">
        <v>305</v>
      </c>
      <c r="T808" s="148" t="s">
        <v>102</v>
      </c>
      <c r="U808" s="22">
        <v>1</v>
      </c>
      <c r="V808" s="22" t="s">
        <v>305</v>
      </c>
      <c r="W808" s="22"/>
      <c r="X808" s="148">
        <v>3.8</v>
      </c>
      <c r="Y808" s="148" t="s">
        <v>103</v>
      </c>
      <c r="Z808" s="154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>
        <v>1</v>
      </c>
      <c r="C809" s="9">
        <v>2</v>
      </c>
      <c r="D809" s="150" t="s">
        <v>320</v>
      </c>
      <c r="E809" s="11">
        <v>1</v>
      </c>
      <c r="F809" s="150" t="s">
        <v>105</v>
      </c>
      <c r="G809" s="150" t="s">
        <v>105</v>
      </c>
      <c r="H809" s="150" t="s">
        <v>104</v>
      </c>
      <c r="I809" s="11">
        <v>0.53</v>
      </c>
      <c r="J809" s="11">
        <v>0.9</v>
      </c>
      <c r="K809" s="11">
        <v>1</v>
      </c>
      <c r="L809" s="11" t="s">
        <v>102</v>
      </c>
      <c r="M809" s="11" t="s">
        <v>102</v>
      </c>
      <c r="N809" s="11" t="s">
        <v>102</v>
      </c>
      <c r="O809" s="11">
        <v>1</v>
      </c>
      <c r="P809" s="150" t="s">
        <v>103</v>
      </c>
      <c r="Q809" s="150" t="s">
        <v>103</v>
      </c>
      <c r="R809" s="150" t="s">
        <v>102</v>
      </c>
      <c r="S809" s="11">
        <v>0.6</v>
      </c>
      <c r="T809" s="150" t="s">
        <v>102</v>
      </c>
      <c r="U809" s="11" t="s">
        <v>102</v>
      </c>
      <c r="V809" s="11" t="s">
        <v>305</v>
      </c>
      <c r="W809" s="11"/>
      <c r="X809" s="150">
        <v>3.3</v>
      </c>
      <c r="Y809" s="150" t="s">
        <v>103</v>
      </c>
      <c r="Z809" s="154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38</v>
      </c>
    </row>
    <row r="810" spans="1:65">
      <c r="A810" s="30"/>
      <c r="B810" s="19">
        <v>1</v>
      </c>
      <c r="C810" s="9">
        <v>3</v>
      </c>
      <c r="D810" s="150" t="s">
        <v>320</v>
      </c>
      <c r="E810" s="11">
        <v>1</v>
      </c>
      <c r="F810" s="150" t="s">
        <v>105</v>
      </c>
      <c r="G810" s="150" t="s">
        <v>105</v>
      </c>
      <c r="H810" s="150" t="s">
        <v>104</v>
      </c>
      <c r="I810" s="11">
        <v>0.54</v>
      </c>
      <c r="J810" s="11">
        <v>1.1000000000000001</v>
      </c>
      <c r="K810" s="11">
        <v>1</v>
      </c>
      <c r="L810" s="11" t="s">
        <v>102</v>
      </c>
      <c r="M810" s="11">
        <v>1</v>
      </c>
      <c r="N810" s="11">
        <v>1</v>
      </c>
      <c r="O810" s="11">
        <v>1</v>
      </c>
      <c r="P810" s="150" t="s">
        <v>103</v>
      </c>
      <c r="Q810" s="150" t="s">
        <v>103</v>
      </c>
      <c r="R810" s="150" t="s">
        <v>102</v>
      </c>
      <c r="S810" s="11" t="s">
        <v>305</v>
      </c>
      <c r="T810" s="150" t="s">
        <v>102</v>
      </c>
      <c r="U810" s="11" t="s">
        <v>102</v>
      </c>
      <c r="V810" s="11" t="s">
        <v>305</v>
      </c>
      <c r="W810" s="11"/>
      <c r="X810" s="150">
        <v>3</v>
      </c>
      <c r="Y810" s="150" t="s">
        <v>103</v>
      </c>
      <c r="Z810" s="154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16</v>
      </c>
    </row>
    <row r="811" spans="1:65">
      <c r="A811" s="30"/>
      <c r="B811" s="19">
        <v>1</v>
      </c>
      <c r="C811" s="9">
        <v>4</v>
      </c>
      <c r="D811" s="150" t="s">
        <v>320</v>
      </c>
      <c r="E811" s="11">
        <v>1</v>
      </c>
      <c r="F811" s="150" t="s">
        <v>105</v>
      </c>
      <c r="G811" s="150" t="s">
        <v>105</v>
      </c>
      <c r="H811" s="150" t="s">
        <v>104</v>
      </c>
      <c r="I811" s="11">
        <v>0.51</v>
      </c>
      <c r="J811" s="149">
        <v>2.1</v>
      </c>
      <c r="K811" s="11">
        <v>1</v>
      </c>
      <c r="L811" s="11" t="s">
        <v>102</v>
      </c>
      <c r="M811" s="11">
        <v>1</v>
      </c>
      <c r="N811" s="11" t="s">
        <v>102</v>
      </c>
      <c r="O811" s="11" t="s">
        <v>102</v>
      </c>
      <c r="P811" s="150" t="s">
        <v>103</v>
      </c>
      <c r="Q811" s="150" t="s">
        <v>103</v>
      </c>
      <c r="R811" s="150" t="s">
        <v>102</v>
      </c>
      <c r="S811" s="11">
        <v>0.5</v>
      </c>
      <c r="T811" s="150" t="s">
        <v>102</v>
      </c>
      <c r="U811" s="11" t="s">
        <v>102</v>
      </c>
      <c r="V811" s="149">
        <v>0.5</v>
      </c>
      <c r="W811" s="11">
        <v>0.5</v>
      </c>
      <c r="X811" s="150">
        <v>3</v>
      </c>
      <c r="Y811" s="150" t="s">
        <v>103</v>
      </c>
      <c r="Z811" s="154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0.68444444444444397</v>
      </c>
    </row>
    <row r="812" spans="1:65">
      <c r="A812" s="30"/>
      <c r="B812" s="19">
        <v>1</v>
      </c>
      <c r="C812" s="9">
        <v>5</v>
      </c>
      <c r="D812" s="150" t="s">
        <v>320</v>
      </c>
      <c r="E812" s="11">
        <v>0.8</v>
      </c>
      <c r="F812" s="150" t="s">
        <v>105</v>
      </c>
      <c r="G812" s="150" t="s">
        <v>105</v>
      </c>
      <c r="H812" s="150" t="s">
        <v>104</v>
      </c>
      <c r="I812" s="11">
        <v>0.54</v>
      </c>
      <c r="J812" s="11">
        <v>1.4</v>
      </c>
      <c r="K812" s="11" t="s">
        <v>102</v>
      </c>
      <c r="L812" s="11">
        <v>1</v>
      </c>
      <c r="M812" s="11">
        <v>1</v>
      </c>
      <c r="N812" s="11" t="s">
        <v>102</v>
      </c>
      <c r="O812" s="11">
        <v>1</v>
      </c>
      <c r="P812" s="150" t="s">
        <v>103</v>
      </c>
      <c r="Q812" s="150" t="s">
        <v>103</v>
      </c>
      <c r="R812" s="150" t="s">
        <v>102</v>
      </c>
      <c r="S812" s="11" t="s">
        <v>305</v>
      </c>
      <c r="T812" s="150" t="s">
        <v>102</v>
      </c>
      <c r="U812" s="11" t="s">
        <v>102</v>
      </c>
      <c r="V812" s="11" t="s">
        <v>305</v>
      </c>
      <c r="W812" s="11"/>
      <c r="X812" s="150">
        <v>4</v>
      </c>
      <c r="Y812" s="150" t="s">
        <v>103</v>
      </c>
      <c r="Z812" s="154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7</v>
      </c>
    </row>
    <row r="813" spans="1:65">
      <c r="A813" s="30"/>
      <c r="B813" s="19">
        <v>1</v>
      </c>
      <c r="C813" s="9">
        <v>6</v>
      </c>
      <c r="D813" s="150" t="s">
        <v>320</v>
      </c>
      <c r="E813" s="11">
        <v>1.1000000000000001</v>
      </c>
      <c r="F813" s="150" t="s">
        <v>105</v>
      </c>
      <c r="G813" s="150" t="s">
        <v>105</v>
      </c>
      <c r="H813" s="150" t="s">
        <v>104</v>
      </c>
      <c r="I813" s="11">
        <v>0.5</v>
      </c>
      <c r="J813" s="11">
        <v>0.3</v>
      </c>
      <c r="K813" s="11" t="s">
        <v>102</v>
      </c>
      <c r="L813" s="11" t="s">
        <v>102</v>
      </c>
      <c r="M813" s="11">
        <v>1</v>
      </c>
      <c r="N813" s="11" t="s">
        <v>102</v>
      </c>
      <c r="O813" s="11">
        <v>1</v>
      </c>
      <c r="P813" s="150" t="s">
        <v>103</v>
      </c>
      <c r="Q813" s="150" t="s">
        <v>103</v>
      </c>
      <c r="R813" s="150" t="s">
        <v>102</v>
      </c>
      <c r="S813" s="11">
        <v>0.6</v>
      </c>
      <c r="T813" s="150" t="s">
        <v>102</v>
      </c>
      <c r="U813" s="11" t="s">
        <v>102</v>
      </c>
      <c r="V813" s="11" t="s">
        <v>305</v>
      </c>
      <c r="W813" s="11">
        <v>0.6</v>
      </c>
      <c r="X813" s="150">
        <v>5</v>
      </c>
      <c r="Y813" s="150" t="s">
        <v>103</v>
      </c>
      <c r="Z813" s="154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20" t="s">
        <v>267</v>
      </c>
      <c r="C814" s="12"/>
      <c r="D814" s="23" t="s">
        <v>747</v>
      </c>
      <c r="E814" s="23">
        <v>1</v>
      </c>
      <c r="F814" s="23" t="s">
        <v>747</v>
      </c>
      <c r="G814" s="23" t="s">
        <v>747</v>
      </c>
      <c r="H814" s="23" t="s">
        <v>747</v>
      </c>
      <c r="I814" s="23">
        <v>0.52833333333333332</v>
      </c>
      <c r="J814" s="23">
        <v>1.2333333333333332</v>
      </c>
      <c r="K814" s="23">
        <v>1</v>
      </c>
      <c r="L814" s="23">
        <v>1</v>
      </c>
      <c r="M814" s="23">
        <v>1</v>
      </c>
      <c r="N814" s="23">
        <v>1</v>
      </c>
      <c r="O814" s="23">
        <v>1</v>
      </c>
      <c r="P814" s="23" t="s">
        <v>747</v>
      </c>
      <c r="Q814" s="23" t="s">
        <v>747</v>
      </c>
      <c r="R814" s="23" t="s">
        <v>747</v>
      </c>
      <c r="S814" s="23">
        <v>0.56666666666666676</v>
      </c>
      <c r="T814" s="23" t="s">
        <v>747</v>
      </c>
      <c r="U814" s="23">
        <v>1</v>
      </c>
      <c r="V814" s="23">
        <v>0.5</v>
      </c>
      <c r="W814" s="23">
        <v>0.55000000000000004</v>
      </c>
      <c r="X814" s="23">
        <v>3.6833333333333336</v>
      </c>
      <c r="Y814" s="23" t="s">
        <v>747</v>
      </c>
      <c r="Z814" s="154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268</v>
      </c>
      <c r="C815" s="29"/>
      <c r="D815" s="11" t="s">
        <v>747</v>
      </c>
      <c r="E815" s="11">
        <v>1</v>
      </c>
      <c r="F815" s="11" t="s">
        <v>747</v>
      </c>
      <c r="G815" s="11" t="s">
        <v>747</v>
      </c>
      <c r="H815" s="11" t="s">
        <v>747</v>
      </c>
      <c r="I815" s="11">
        <v>0.53500000000000003</v>
      </c>
      <c r="J815" s="11">
        <v>1.25</v>
      </c>
      <c r="K815" s="11">
        <v>1</v>
      </c>
      <c r="L815" s="11">
        <v>1</v>
      </c>
      <c r="M815" s="11">
        <v>1</v>
      </c>
      <c r="N815" s="11">
        <v>1</v>
      </c>
      <c r="O815" s="11">
        <v>1</v>
      </c>
      <c r="P815" s="11" t="s">
        <v>747</v>
      </c>
      <c r="Q815" s="11" t="s">
        <v>747</v>
      </c>
      <c r="R815" s="11" t="s">
        <v>747</v>
      </c>
      <c r="S815" s="11">
        <v>0.6</v>
      </c>
      <c r="T815" s="11" t="s">
        <v>747</v>
      </c>
      <c r="U815" s="11">
        <v>1</v>
      </c>
      <c r="V815" s="11">
        <v>0.5</v>
      </c>
      <c r="W815" s="11">
        <v>0.55000000000000004</v>
      </c>
      <c r="X815" s="11">
        <v>3.55</v>
      </c>
      <c r="Y815" s="11" t="s">
        <v>747</v>
      </c>
      <c r="Z815" s="154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269</v>
      </c>
      <c r="C816" s="29"/>
      <c r="D816" s="24" t="s">
        <v>747</v>
      </c>
      <c r="E816" s="24">
        <v>0.10954451150103323</v>
      </c>
      <c r="F816" s="24" t="s">
        <v>747</v>
      </c>
      <c r="G816" s="24" t="s">
        <v>747</v>
      </c>
      <c r="H816" s="24" t="s">
        <v>747</v>
      </c>
      <c r="I816" s="24">
        <v>1.9407902170679534E-2</v>
      </c>
      <c r="J816" s="24">
        <v>0.6186005711819762</v>
      </c>
      <c r="K816" s="24">
        <v>0</v>
      </c>
      <c r="L816" s="24">
        <v>0</v>
      </c>
      <c r="M816" s="24">
        <v>0</v>
      </c>
      <c r="N816" s="24" t="s">
        <v>747</v>
      </c>
      <c r="O816" s="24">
        <v>0</v>
      </c>
      <c r="P816" s="24" t="s">
        <v>747</v>
      </c>
      <c r="Q816" s="24" t="s">
        <v>747</v>
      </c>
      <c r="R816" s="24" t="s">
        <v>747</v>
      </c>
      <c r="S816" s="24">
        <v>5.7735026918962568E-2</v>
      </c>
      <c r="T816" s="24" t="s">
        <v>747</v>
      </c>
      <c r="U816" s="24" t="s">
        <v>747</v>
      </c>
      <c r="V816" s="24" t="s">
        <v>747</v>
      </c>
      <c r="W816" s="24">
        <v>7.0710678118654738E-2</v>
      </c>
      <c r="X816" s="24">
        <v>0.76528861657982516</v>
      </c>
      <c r="Y816" s="24" t="s">
        <v>747</v>
      </c>
      <c r="Z816" s="154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87</v>
      </c>
      <c r="C817" s="29"/>
      <c r="D817" s="13" t="s">
        <v>747</v>
      </c>
      <c r="E817" s="13">
        <v>0.10954451150103323</v>
      </c>
      <c r="F817" s="13" t="s">
        <v>747</v>
      </c>
      <c r="G817" s="13" t="s">
        <v>747</v>
      </c>
      <c r="H817" s="13" t="s">
        <v>747</v>
      </c>
      <c r="I817" s="13">
        <v>3.6734199692137919E-2</v>
      </c>
      <c r="J817" s="13">
        <v>0.50156803068808886</v>
      </c>
      <c r="K817" s="13">
        <v>0</v>
      </c>
      <c r="L817" s="13">
        <v>0</v>
      </c>
      <c r="M817" s="13">
        <v>0</v>
      </c>
      <c r="N817" s="13" t="s">
        <v>747</v>
      </c>
      <c r="O817" s="13">
        <v>0</v>
      </c>
      <c r="P817" s="13" t="s">
        <v>747</v>
      </c>
      <c r="Q817" s="13" t="s">
        <v>747</v>
      </c>
      <c r="R817" s="13" t="s">
        <v>747</v>
      </c>
      <c r="S817" s="13">
        <v>0.10188534162169863</v>
      </c>
      <c r="T817" s="13" t="s">
        <v>747</v>
      </c>
      <c r="U817" s="13" t="s">
        <v>747</v>
      </c>
      <c r="V817" s="13" t="s">
        <v>747</v>
      </c>
      <c r="W817" s="13">
        <v>0.12856486930664496</v>
      </c>
      <c r="X817" s="13">
        <v>0.20777066513479414</v>
      </c>
      <c r="Y817" s="13" t="s">
        <v>747</v>
      </c>
      <c r="Z817" s="154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270</v>
      </c>
      <c r="C818" s="29"/>
      <c r="D818" s="13" t="s">
        <v>747</v>
      </c>
      <c r="E818" s="13">
        <v>0.46103896103896203</v>
      </c>
      <c r="F818" s="13" t="s">
        <v>747</v>
      </c>
      <c r="G818" s="13" t="s">
        <v>747</v>
      </c>
      <c r="H818" s="13" t="s">
        <v>747</v>
      </c>
      <c r="I818" s="13">
        <v>-0.22808441558441506</v>
      </c>
      <c r="J818" s="13">
        <v>0.80194805194805308</v>
      </c>
      <c r="K818" s="13">
        <v>0.46103896103896203</v>
      </c>
      <c r="L818" s="13">
        <v>0.46103896103896203</v>
      </c>
      <c r="M818" s="13">
        <v>0.46103896103896203</v>
      </c>
      <c r="N818" s="13">
        <v>0.46103896103896203</v>
      </c>
      <c r="O818" s="13">
        <v>0.46103896103896203</v>
      </c>
      <c r="P818" s="13" t="s">
        <v>747</v>
      </c>
      <c r="Q818" s="13" t="s">
        <v>747</v>
      </c>
      <c r="R818" s="13" t="s">
        <v>747</v>
      </c>
      <c r="S818" s="13">
        <v>-0.17207792207792139</v>
      </c>
      <c r="T818" s="13" t="s">
        <v>747</v>
      </c>
      <c r="U818" s="13">
        <v>0.46103896103896203</v>
      </c>
      <c r="V818" s="13">
        <v>-0.26948051948051899</v>
      </c>
      <c r="W818" s="13">
        <v>-0.19642857142857084</v>
      </c>
      <c r="X818" s="13">
        <v>4.381493506493511</v>
      </c>
      <c r="Y818" s="13" t="s">
        <v>747</v>
      </c>
      <c r="Z818" s="154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271</v>
      </c>
      <c r="C819" s="47"/>
      <c r="D819" s="45">
        <v>0.11</v>
      </c>
      <c r="E819" s="45">
        <v>0.79</v>
      </c>
      <c r="F819" s="45">
        <v>1.78</v>
      </c>
      <c r="G819" s="45">
        <v>1.78</v>
      </c>
      <c r="H819" s="45">
        <v>4.83</v>
      </c>
      <c r="I819" s="45">
        <v>0.49</v>
      </c>
      <c r="J819" s="45">
        <v>1.42</v>
      </c>
      <c r="K819" s="45">
        <v>0.34</v>
      </c>
      <c r="L819" s="45">
        <v>0.11</v>
      </c>
      <c r="M819" s="45">
        <v>0.34</v>
      </c>
      <c r="N819" s="45">
        <v>0.34</v>
      </c>
      <c r="O819" s="45">
        <v>0.56000000000000005</v>
      </c>
      <c r="P819" s="45">
        <v>0.79</v>
      </c>
      <c r="Q819" s="45">
        <v>0.79</v>
      </c>
      <c r="R819" s="45">
        <v>0.56000000000000005</v>
      </c>
      <c r="S819" s="45">
        <v>0.81</v>
      </c>
      <c r="T819" s="45">
        <v>0.56000000000000005</v>
      </c>
      <c r="U819" s="45">
        <v>0.34</v>
      </c>
      <c r="V819" s="45">
        <v>1.1200000000000001</v>
      </c>
      <c r="W819" s="45">
        <v>0.43</v>
      </c>
      <c r="X819" s="45">
        <v>8.02</v>
      </c>
      <c r="Y819" s="45">
        <v>0.79</v>
      </c>
      <c r="Z819" s="154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BM820" s="55"/>
    </row>
    <row r="821" spans="1:65" ht="15">
      <c r="B821" s="8" t="s">
        <v>538</v>
      </c>
      <c r="BM821" s="28" t="s">
        <v>67</v>
      </c>
    </row>
    <row r="822" spans="1:65" ht="15">
      <c r="A822" s="25" t="s">
        <v>12</v>
      </c>
      <c r="B822" s="18" t="s">
        <v>110</v>
      </c>
      <c r="C822" s="15" t="s">
        <v>111</v>
      </c>
      <c r="D822" s="16" t="s">
        <v>227</v>
      </c>
      <c r="E822" s="17" t="s">
        <v>227</v>
      </c>
      <c r="F822" s="17" t="s">
        <v>227</v>
      </c>
      <c r="G822" s="17" t="s">
        <v>227</v>
      </c>
      <c r="H822" s="17" t="s">
        <v>227</v>
      </c>
      <c r="I822" s="17" t="s">
        <v>227</v>
      </c>
      <c r="J822" s="17" t="s">
        <v>227</v>
      </c>
      <c r="K822" s="154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228</v>
      </c>
      <c r="C823" s="9" t="s">
        <v>228</v>
      </c>
      <c r="D823" s="152" t="s">
        <v>232</v>
      </c>
      <c r="E823" s="153" t="s">
        <v>233</v>
      </c>
      <c r="F823" s="153" t="s">
        <v>237</v>
      </c>
      <c r="G823" s="153" t="s">
        <v>238</v>
      </c>
      <c r="H823" s="153" t="s">
        <v>241</v>
      </c>
      <c r="I823" s="153" t="s">
        <v>254</v>
      </c>
      <c r="J823" s="153" t="s">
        <v>257</v>
      </c>
      <c r="K823" s="154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302</v>
      </c>
      <c r="E824" s="11" t="s">
        <v>302</v>
      </c>
      <c r="F824" s="11" t="s">
        <v>303</v>
      </c>
      <c r="G824" s="11" t="s">
        <v>302</v>
      </c>
      <c r="H824" s="11" t="s">
        <v>302</v>
      </c>
      <c r="I824" s="11" t="s">
        <v>302</v>
      </c>
      <c r="J824" s="11" t="s">
        <v>303</v>
      </c>
      <c r="K824" s="154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/>
      <c r="E825" s="26"/>
      <c r="F825" s="26"/>
      <c r="G825" s="26"/>
      <c r="H825" s="26"/>
      <c r="I825" s="26"/>
      <c r="J825" s="26"/>
      <c r="K825" s="154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22">
        <v>6.8278359053855535</v>
      </c>
      <c r="E826" s="22">
        <v>7.25</v>
      </c>
      <c r="F826" s="22">
        <v>6.8</v>
      </c>
      <c r="G826" s="22">
        <v>6.4378000000000002</v>
      </c>
      <c r="H826" s="22">
        <v>6.5</v>
      </c>
      <c r="I826" s="148">
        <v>7.53</v>
      </c>
      <c r="J826" s="148">
        <v>5</v>
      </c>
      <c r="K826" s="154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7.174771258502199</v>
      </c>
      <c r="E827" s="11">
        <v>6.89</v>
      </c>
      <c r="F827" s="11">
        <v>7.4</v>
      </c>
      <c r="G827" s="11">
        <v>7.0895999999999999</v>
      </c>
      <c r="H827" s="11">
        <v>7.2</v>
      </c>
      <c r="I827" s="150">
        <v>7.78</v>
      </c>
      <c r="J827" s="150">
        <v>5</v>
      </c>
      <c r="K827" s="154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4</v>
      </c>
    </row>
    <row r="828" spans="1:65">
      <c r="A828" s="30"/>
      <c r="B828" s="19">
        <v>1</v>
      </c>
      <c r="C828" s="9">
        <v>3</v>
      </c>
      <c r="D828" s="11">
        <v>7.0836142065856507</v>
      </c>
      <c r="E828" s="11">
        <v>7.09</v>
      </c>
      <c r="F828" s="149">
        <v>7.8</v>
      </c>
      <c r="G828" s="11">
        <v>6.4888000000000003</v>
      </c>
      <c r="H828" s="11">
        <v>7.5</v>
      </c>
      <c r="I828" s="150">
        <v>7.48</v>
      </c>
      <c r="J828" s="150">
        <v>5</v>
      </c>
      <c r="K828" s="154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7.0730078762044268</v>
      </c>
      <c r="E829" s="11">
        <v>7.18</v>
      </c>
      <c r="F829" s="11">
        <v>6.7</v>
      </c>
      <c r="G829" s="11">
        <v>6.7308000000000003</v>
      </c>
      <c r="H829" s="11">
        <v>6.9</v>
      </c>
      <c r="I829" s="150">
        <v>7.47</v>
      </c>
      <c r="J829" s="150">
        <v>5</v>
      </c>
      <c r="K829" s="154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6.9710964382927703</v>
      </c>
    </row>
    <row r="830" spans="1:65">
      <c r="A830" s="30"/>
      <c r="B830" s="19">
        <v>1</v>
      </c>
      <c r="C830" s="9">
        <v>5</v>
      </c>
      <c r="D830" s="11">
        <v>7.0157129969928711</v>
      </c>
      <c r="E830" s="11">
        <v>7.2</v>
      </c>
      <c r="F830" s="11">
        <v>6.7</v>
      </c>
      <c r="G830" s="11">
        <v>6.7157</v>
      </c>
      <c r="H830" s="11">
        <v>7.5</v>
      </c>
      <c r="I830" s="150">
        <v>7.44</v>
      </c>
      <c r="J830" s="150">
        <v>5</v>
      </c>
      <c r="K830" s="154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55</v>
      </c>
    </row>
    <row r="831" spans="1:65">
      <c r="A831" s="30"/>
      <c r="B831" s="19">
        <v>1</v>
      </c>
      <c r="C831" s="9">
        <v>6</v>
      </c>
      <c r="D831" s="11">
        <v>7.1118509051124281</v>
      </c>
      <c r="E831" s="11">
        <v>6.93</v>
      </c>
      <c r="F831" s="11">
        <v>6.8</v>
      </c>
      <c r="G831" s="11">
        <v>6.7633999999999999</v>
      </c>
      <c r="H831" s="11">
        <v>7.2</v>
      </c>
      <c r="I831" s="150">
        <v>7.7199999999999989</v>
      </c>
      <c r="J831" s="150">
        <v>5</v>
      </c>
      <c r="K831" s="154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267</v>
      </c>
      <c r="C832" s="12"/>
      <c r="D832" s="23">
        <v>7.0477988581305206</v>
      </c>
      <c r="E832" s="23">
        <v>7.09</v>
      </c>
      <c r="F832" s="23">
        <v>7.0333333333333323</v>
      </c>
      <c r="G832" s="23">
        <v>6.7043499999999989</v>
      </c>
      <c r="H832" s="23">
        <v>7.1333333333333337</v>
      </c>
      <c r="I832" s="23">
        <v>7.5699999999999994</v>
      </c>
      <c r="J832" s="23">
        <v>5</v>
      </c>
      <c r="K832" s="154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268</v>
      </c>
      <c r="C833" s="29"/>
      <c r="D833" s="11">
        <v>7.0783110413950387</v>
      </c>
      <c r="E833" s="11">
        <v>7.1349999999999998</v>
      </c>
      <c r="F833" s="11">
        <v>6.8</v>
      </c>
      <c r="G833" s="11">
        <v>6.7232500000000002</v>
      </c>
      <c r="H833" s="11">
        <v>7.2</v>
      </c>
      <c r="I833" s="11">
        <v>7.5050000000000008</v>
      </c>
      <c r="J833" s="11">
        <v>5</v>
      </c>
      <c r="K833" s="154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269</v>
      </c>
      <c r="C834" s="29"/>
      <c r="D834" s="24">
        <v>0.11962950473955858</v>
      </c>
      <c r="E834" s="24">
        <v>0.14926486525636246</v>
      </c>
      <c r="F834" s="24">
        <v>0.45898438608156011</v>
      </c>
      <c r="G834" s="24">
        <v>0.23248380373694838</v>
      </c>
      <c r="H834" s="24">
        <v>0.38297084310253526</v>
      </c>
      <c r="I834" s="24">
        <v>0.1436662799685435</v>
      </c>
      <c r="J834" s="24">
        <v>0</v>
      </c>
      <c r="K834" s="209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  <c r="AH834" s="210"/>
      <c r="AI834" s="210"/>
      <c r="AJ834" s="210"/>
      <c r="AK834" s="210"/>
      <c r="AL834" s="210"/>
      <c r="AM834" s="210"/>
      <c r="AN834" s="210"/>
      <c r="AO834" s="210"/>
      <c r="AP834" s="210"/>
      <c r="AQ834" s="210"/>
      <c r="AR834" s="210"/>
      <c r="AS834" s="210"/>
      <c r="AT834" s="210"/>
      <c r="AU834" s="210"/>
      <c r="AV834" s="210"/>
      <c r="AW834" s="210"/>
      <c r="AX834" s="210"/>
      <c r="AY834" s="210"/>
      <c r="AZ834" s="210"/>
      <c r="BA834" s="210"/>
      <c r="BB834" s="210"/>
      <c r="BC834" s="210"/>
      <c r="BD834" s="210"/>
      <c r="BE834" s="210"/>
      <c r="BF834" s="210"/>
      <c r="BG834" s="210"/>
      <c r="BH834" s="210"/>
      <c r="BI834" s="210"/>
      <c r="BJ834" s="210"/>
      <c r="BK834" s="210"/>
      <c r="BL834" s="210"/>
      <c r="BM834" s="56"/>
    </row>
    <row r="835" spans="1:65">
      <c r="A835" s="30"/>
      <c r="B835" s="3" t="s">
        <v>87</v>
      </c>
      <c r="C835" s="29"/>
      <c r="D835" s="13">
        <v>1.6974023684224605E-2</v>
      </c>
      <c r="E835" s="13">
        <v>2.1052872391588498E-2</v>
      </c>
      <c r="F835" s="13">
        <v>6.5258443518705245E-2</v>
      </c>
      <c r="G835" s="13">
        <v>3.4676561297806413E-2</v>
      </c>
      <c r="H835" s="13">
        <v>5.3687501369514286E-2</v>
      </c>
      <c r="I835" s="13">
        <v>1.8978372518962155E-2</v>
      </c>
      <c r="J835" s="13">
        <v>0</v>
      </c>
      <c r="K835" s="154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270</v>
      </c>
      <c r="C836" s="29"/>
      <c r="D836" s="13">
        <v>1.1002920489869839E-2</v>
      </c>
      <c r="E836" s="13">
        <v>1.7056651383286381E-2</v>
      </c>
      <c r="F836" s="13">
        <v>8.9278488099360231E-3</v>
      </c>
      <c r="G836" s="13">
        <v>-3.8264631776934288E-2</v>
      </c>
      <c r="H836" s="13">
        <v>2.3272794527613216E-2</v>
      </c>
      <c r="I836" s="13">
        <v>8.5912390828135177E-2</v>
      </c>
      <c r="J836" s="13">
        <v>-0.2827527141161591</v>
      </c>
      <c r="K836" s="154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271</v>
      </c>
      <c r="C837" s="47"/>
      <c r="D837" s="45">
        <v>0.28000000000000003</v>
      </c>
      <c r="E837" s="45">
        <v>0.28000000000000003</v>
      </c>
      <c r="F837" s="45">
        <v>0.48</v>
      </c>
      <c r="G837" s="45">
        <v>4.92</v>
      </c>
      <c r="H837" s="45">
        <v>0.87</v>
      </c>
      <c r="I837" s="45">
        <v>6.76</v>
      </c>
      <c r="J837" s="45" t="s">
        <v>272</v>
      </c>
      <c r="K837" s="154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 t="s">
        <v>313</v>
      </c>
      <c r="C838" s="20"/>
      <c r="D838" s="20"/>
      <c r="E838" s="20"/>
      <c r="F838" s="20"/>
      <c r="G838" s="20"/>
      <c r="H838" s="20"/>
      <c r="I838" s="20"/>
      <c r="J838" s="20"/>
      <c r="BM838" s="55"/>
    </row>
    <row r="839" spans="1:65">
      <c r="BM839" s="55"/>
    </row>
    <row r="840" spans="1:65" ht="15">
      <c r="B840" s="8" t="s">
        <v>539</v>
      </c>
      <c r="BM840" s="28" t="s">
        <v>67</v>
      </c>
    </row>
    <row r="841" spans="1:65" ht="15">
      <c r="A841" s="25" t="s">
        <v>15</v>
      </c>
      <c r="B841" s="18" t="s">
        <v>110</v>
      </c>
      <c r="C841" s="15" t="s">
        <v>111</v>
      </c>
      <c r="D841" s="16" t="s">
        <v>227</v>
      </c>
      <c r="E841" s="17" t="s">
        <v>227</v>
      </c>
      <c r="F841" s="17" t="s">
        <v>227</v>
      </c>
      <c r="G841" s="17" t="s">
        <v>227</v>
      </c>
      <c r="H841" s="17" t="s">
        <v>227</v>
      </c>
      <c r="I841" s="17" t="s">
        <v>227</v>
      </c>
      <c r="J841" s="17" t="s">
        <v>227</v>
      </c>
      <c r="K841" s="17" t="s">
        <v>227</v>
      </c>
      <c r="L841" s="17" t="s">
        <v>227</v>
      </c>
      <c r="M841" s="17" t="s">
        <v>227</v>
      </c>
      <c r="N841" s="17" t="s">
        <v>227</v>
      </c>
      <c r="O841" s="17" t="s">
        <v>227</v>
      </c>
      <c r="P841" s="17" t="s">
        <v>227</v>
      </c>
      <c r="Q841" s="17" t="s">
        <v>227</v>
      </c>
      <c r="R841" s="17" t="s">
        <v>227</v>
      </c>
      <c r="S841" s="17" t="s">
        <v>227</v>
      </c>
      <c r="T841" s="17" t="s">
        <v>227</v>
      </c>
      <c r="U841" s="17" t="s">
        <v>227</v>
      </c>
      <c r="V841" s="17" t="s">
        <v>227</v>
      </c>
      <c r="W841" s="17" t="s">
        <v>227</v>
      </c>
      <c r="X841" s="17" t="s">
        <v>227</v>
      </c>
      <c r="Y841" s="17" t="s">
        <v>227</v>
      </c>
      <c r="Z841" s="17" t="s">
        <v>227</v>
      </c>
      <c r="AA841" s="154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 t="s">
        <v>228</v>
      </c>
      <c r="C842" s="9" t="s">
        <v>228</v>
      </c>
      <c r="D842" s="152" t="s">
        <v>232</v>
      </c>
      <c r="E842" s="153" t="s">
        <v>233</v>
      </c>
      <c r="F842" s="153" t="s">
        <v>237</v>
      </c>
      <c r="G842" s="153" t="s">
        <v>239</v>
      </c>
      <c r="H842" s="153" t="s">
        <v>240</v>
      </c>
      <c r="I842" s="153" t="s">
        <v>241</v>
      </c>
      <c r="J842" s="153" t="s">
        <v>242</v>
      </c>
      <c r="K842" s="153" t="s">
        <v>243</v>
      </c>
      <c r="L842" s="153" t="s">
        <v>244</v>
      </c>
      <c r="M842" s="153" t="s">
        <v>245</v>
      </c>
      <c r="N842" s="153" t="s">
        <v>246</v>
      </c>
      <c r="O842" s="153" t="s">
        <v>247</v>
      </c>
      <c r="P842" s="153" t="s">
        <v>248</v>
      </c>
      <c r="Q842" s="153" t="s">
        <v>249</v>
      </c>
      <c r="R842" s="153" t="s">
        <v>250</v>
      </c>
      <c r="S842" s="153" t="s">
        <v>251</v>
      </c>
      <c r="T842" s="153" t="s">
        <v>252</v>
      </c>
      <c r="U842" s="153" t="s">
        <v>253</v>
      </c>
      <c r="V842" s="153" t="s">
        <v>254</v>
      </c>
      <c r="W842" s="153" t="s">
        <v>255</v>
      </c>
      <c r="X842" s="153" t="s">
        <v>257</v>
      </c>
      <c r="Y842" s="153" t="s">
        <v>259</v>
      </c>
      <c r="Z842" s="153" t="s">
        <v>260</v>
      </c>
      <c r="AA842" s="154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 t="s">
        <v>3</v>
      </c>
    </row>
    <row r="843" spans="1:65">
      <c r="A843" s="30"/>
      <c r="B843" s="19"/>
      <c r="C843" s="9"/>
      <c r="D843" s="10" t="s">
        <v>302</v>
      </c>
      <c r="E843" s="11" t="s">
        <v>302</v>
      </c>
      <c r="F843" s="11" t="s">
        <v>303</v>
      </c>
      <c r="G843" s="11" t="s">
        <v>114</v>
      </c>
      <c r="H843" s="11" t="s">
        <v>303</v>
      </c>
      <c r="I843" s="11" t="s">
        <v>302</v>
      </c>
      <c r="J843" s="11" t="s">
        <v>303</v>
      </c>
      <c r="K843" s="11" t="s">
        <v>303</v>
      </c>
      <c r="L843" s="11" t="s">
        <v>303</v>
      </c>
      <c r="M843" s="11" t="s">
        <v>303</v>
      </c>
      <c r="N843" s="11" t="s">
        <v>303</v>
      </c>
      <c r="O843" s="11" t="s">
        <v>114</v>
      </c>
      <c r="P843" s="11" t="s">
        <v>303</v>
      </c>
      <c r="Q843" s="11" t="s">
        <v>303</v>
      </c>
      <c r="R843" s="11" t="s">
        <v>302</v>
      </c>
      <c r="S843" s="11" t="s">
        <v>303</v>
      </c>
      <c r="T843" s="11" t="s">
        <v>302</v>
      </c>
      <c r="U843" s="11" t="s">
        <v>302</v>
      </c>
      <c r="V843" s="11" t="s">
        <v>302</v>
      </c>
      <c r="W843" s="11" t="s">
        <v>302</v>
      </c>
      <c r="X843" s="11" t="s">
        <v>303</v>
      </c>
      <c r="Y843" s="11" t="s">
        <v>302</v>
      </c>
      <c r="Z843" s="11" t="s">
        <v>303</v>
      </c>
      <c r="AA843" s="154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9"/>
      <c r="C844" s="9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154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3</v>
      </c>
    </row>
    <row r="845" spans="1:65">
      <c r="A845" s="30"/>
      <c r="B845" s="18">
        <v>1</v>
      </c>
      <c r="C845" s="14">
        <v>1</v>
      </c>
      <c r="D845" s="22">
        <v>4.3292789078938752</v>
      </c>
      <c r="E845" s="22">
        <v>4.5999999999999996</v>
      </c>
      <c r="F845" s="148">
        <v>4</v>
      </c>
      <c r="G845" s="148" t="s">
        <v>96</v>
      </c>
      <c r="H845" s="22">
        <v>4.1399999999999997</v>
      </c>
      <c r="I845" s="22">
        <v>3.7</v>
      </c>
      <c r="J845" s="22">
        <v>4.2</v>
      </c>
      <c r="K845" s="22">
        <v>4.3</v>
      </c>
      <c r="L845" s="22">
        <v>4</v>
      </c>
      <c r="M845" s="22">
        <v>4.5</v>
      </c>
      <c r="N845" s="22">
        <v>4.5999999999999996</v>
      </c>
      <c r="O845" s="22">
        <v>4.6953357782400005</v>
      </c>
      <c r="P845" s="22">
        <v>4.9000000000000004</v>
      </c>
      <c r="Q845" s="22">
        <v>4.4000000000000004</v>
      </c>
      <c r="R845" s="22">
        <v>4.3</v>
      </c>
      <c r="S845" s="22">
        <v>4.4000000000000004</v>
      </c>
      <c r="T845" s="155">
        <v>4.3</v>
      </c>
      <c r="U845" s="22">
        <v>4.4000000000000004</v>
      </c>
      <c r="V845" s="22">
        <v>5.0999999999999996</v>
      </c>
      <c r="W845" s="22">
        <v>4.5</v>
      </c>
      <c r="X845" s="148">
        <v>9</v>
      </c>
      <c r="Y845" s="148">
        <v>3.1</v>
      </c>
      <c r="Z845" s="22">
        <v>4.7</v>
      </c>
      <c r="AA845" s="154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>
        <v>1</v>
      </c>
      <c r="C846" s="9">
        <v>2</v>
      </c>
      <c r="D846" s="11">
        <v>4.4221987121305348</v>
      </c>
      <c r="E846" s="11">
        <v>4.5</v>
      </c>
      <c r="F846" s="150">
        <v>4</v>
      </c>
      <c r="G846" s="150" t="s">
        <v>96</v>
      </c>
      <c r="H846" s="11">
        <v>4.6399999999999997</v>
      </c>
      <c r="I846" s="11">
        <v>4.4000000000000004</v>
      </c>
      <c r="J846" s="11">
        <v>4.4000000000000004</v>
      </c>
      <c r="K846" s="11">
        <v>4.2</v>
      </c>
      <c r="L846" s="11">
        <v>4.5</v>
      </c>
      <c r="M846" s="11">
        <v>4.2</v>
      </c>
      <c r="N846" s="11">
        <v>4.5</v>
      </c>
      <c r="O846" s="11">
        <v>4.4656702227565059</v>
      </c>
      <c r="P846" s="11">
        <v>4.9000000000000004</v>
      </c>
      <c r="Q846" s="11">
        <v>4.2</v>
      </c>
      <c r="R846" s="11">
        <v>4.2</v>
      </c>
      <c r="S846" s="11">
        <v>4.5</v>
      </c>
      <c r="T846" s="11">
        <v>4</v>
      </c>
      <c r="U846" s="11">
        <v>4.5999999999999996</v>
      </c>
      <c r="V846" s="11">
        <v>5</v>
      </c>
      <c r="W846" s="11">
        <v>4.5999999999999996</v>
      </c>
      <c r="X846" s="150">
        <v>11</v>
      </c>
      <c r="Y846" s="150">
        <v>3.1</v>
      </c>
      <c r="Z846" s="11">
        <v>4.7</v>
      </c>
      <c r="AA846" s="154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13</v>
      </c>
    </row>
    <row r="847" spans="1:65">
      <c r="A847" s="30"/>
      <c r="B847" s="19">
        <v>1</v>
      </c>
      <c r="C847" s="9">
        <v>3</v>
      </c>
      <c r="D847" s="11">
        <v>4.3845744846246104</v>
      </c>
      <c r="E847" s="11">
        <v>4.8</v>
      </c>
      <c r="F847" s="150">
        <v>4</v>
      </c>
      <c r="G847" s="150" t="s">
        <v>96</v>
      </c>
      <c r="H847" s="149">
        <v>3.35</v>
      </c>
      <c r="I847" s="11">
        <v>4.4000000000000004</v>
      </c>
      <c r="J847" s="11">
        <v>4.3</v>
      </c>
      <c r="K847" s="11">
        <v>4.3</v>
      </c>
      <c r="L847" s="11">
        <v>4.3</v>
      </c>
      <c r="M847" s="11">
        <v>4.4000000000000004</v>
      </c>
      <c r="N847" s="11">
        <v>4.5999999999999996</v>
      </c>
      <c r="O847" s="11">
        <v>4.5960393394800008</v>
      </c>
      <c r="P847" s="11">
        <v>4.5</v>
      </c>
      <c r="Q847" s="11">
        <v>4.5999999999999996</v>
      </c>
      <c r="R847" s="11">
        <v>4.2</v>
      </c>
      <c r="S847" s="11">
        <v>4.4000000000000004</v>
      </c>
      <c r="T847" s="11">
        <v>4</v>
      </c>
      <c r="U847" s="11">
        <v>4.4000000000000004</v>
      </c>
      <c r="V847" s="11">
        <v>4.8</v>
      </c>
      <c r="W847" s="11">
        <v>4.5</v>
      </c>
      <c r="X847" s="150">
        <v>12</v>
      </c>
      <c r="Y847" s="150">
        <v>3.2</v>
      </c>
      <c r="Z847" s="11">
        <v>4.5999999999999996</v>
      </c>
      <c r="AA847" s="154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16</v>
      </c>
    </row>
    <row r="848" spans="1:65">
      <c r="A848" s="30"/>
      <c r="B848" s="19">
        <v>1</v>
      </c>
      <c r="C848" s="9">
        <v>4</v>
      </c>
      <c r="D848" s="11">
        <v>4.2577682273825905</v>
      </c>
      <c r="E848" s="11">
        <v>4.7</v>
      </c>
      <c r="F848" s="150">
        <v>4</v>
      </c>
      <c r="G848" s="150" t="s">
        <v>96</v>
      </c>
      <c r="H848" s="11">
        <v>4.55</v>
      </c>
      <c r="I848" s="11">
        <v>4.7</v>
      </c>
      <c r="J848" s="11">
        <v>4.4000000000000004</v>
      </c>
      <c r="K848" s="11">
        <v>4.2</v>
      </c>
      <c r="L848" s="11">
        <v>4.5</v>
      </c>
      <c r="M848" s="11">
        <v>4.5999999999999996</v>
      </c>
      <c r="N848" s="11">
        <v>4.5</v>
      </c>
      <c r="O848" s="11">
        <v>4.7394986284800007</v>
      </c>
      <c r="P848" s="11">
        <v>5</v>
      </c>
      <c r="Q848" s="11">
        <v>4.2</v>
      </c>
      <c r="R848" s="11">
        <v>4.0999999999999996</v>
      </c>
      <c r="S848" s="11">
        <v>4.5</v>
      </c>
      <c r="T848" s="11">
        <v>4.0999999999999996</v>
      </c>
      <c r="U848" s="11">
        <v>4.3</v>
      </c>
      <c r="V848" s="11">
        <v>4.9000000000000004</v>
      </c>
      <c r="W848" s="11">
        <v>4.5999999999999996</v>
      </c>
      <c r="X848" s="150">
        <v>15</v>
      </c>
      <c r="Y848" s="150">
        <v>3</v>
      </c>
      <c r="Z848" s="11">
        <v>4.7</v>
      </c>
      <c r="AA848" s="154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4.4386955362233644</v>
      </c>
    </row>
    <row r="849" spans="1:65">
      <c r="A849" s="30"/>
      <c r="B849" s="19">
        <v>1</v>
      </c>
      <c r="C849" s="9">
        <v>5</v>
      </c>
      <c r="D849" s="11">
        <v>4.3226661433424693</v>
      </c>
      <c r="E849" s="11">
        <v>4.5</v>
      </c>
      <c r="F849" s="150">
        <v>5</v>
      </c>
      <c r="G849" s="150" t="s">
        <v>96</v>
      </c>
      <c r="H849" s="11">
        <v>4.54</v>
      </c>
      <c r="I849" s="11">
        <v>4.0999999999999996</v>
      </c>
      <c r="J849" s="11">
        <v>4.3</v>
      </c>
      <c r="K849" s="11">
        <v>4.3</v>
      </c>
      <c r="L849" s="11">
        <v>4.3</v>
      </c>
      <c r="M849" s="11">
        <v>4.3</v>
      </c>
      <c r="N849" s="11">
        <v>4.5999999999999996</v>
      </c>
      <c r="O849" s="11">
        <v>4.6875832142400009</v>
      </c>
      <c r="P849" s="11">
        <v>4.5999999999999996</v>
      </c>
      <c r="Q849" s="11">
        <v>4.3</v>
      </c>
      <c r="R849" s="11">
        <v>4.0999999999999996</v>
      </c>
      <c r="S849" s="11">
        <v>4.4000000000000004</v>
      </c>
      <c r="T849" s="11">
        <v>4</v>
      </c>
      <c r="U849" s="11">
        <v>4.5</v>
      </c>
      <c r="V849" s="11">
        <v>4.8</v>
      </c>
      <c r="W849" s="11">
        <v>4.5</v>
      </c>
      <c r="X849" s="150">
        <v>13</v>
      </c>
      <c r="Y849" s="150">
        <v>3.3</v>
      </c>
      <c r="Z849" s="11">
        <v>4.5999999999999996</v>
      </c>
      <c r="AA849" s="154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56</v>
      </c>
    </row>
    <row r="850" spans="1:65">
      <c r="A850" s="30"/>
      <c r="B850" s="19">
        <v>1</v>
      </c>
      <c r="C850" s="9">
        <v>6</v>
      </c>
      <c r="D850" s="11">
        <v>4.4742165164529082</v>
      </c>
      <c r="E850" s="11">
        <v>4.7</v>
      </c>
      <c r="F850" s="150">
        <v>5</v>
      </c>
      <c r="G850" s="150" t="s">
        <v>96</v>
      </c>
      <c r="H850" s="11">
        <v>4.04</v>
      </c>
      <c r="I850" s="11">
        <v>4</v>
      </c>
      <c r="J850" s="11">
        <v>4.3</v>
      </c>
      <c r="K850" s="149">
        <v>4.5999999999999996</v>
      </c>
      <c r="L850" s="11">
        <v>4.4000000000000004</v>
      </c>
      <c r="M850" s="11">
        <v>4.0999999999999996</v>
      </c>
      <c r="N850" s="11">
        <v>4.5999999999999996</v>
      </c>
      <c r="O850" s="11">
        <v>4.4644609544399998</v>
      </c>
      <c r="P850" s="11">
        <v>4.7</v>
      </c>
      <c r="Q850" s="11">
        <v>4.5</v>
      </c>
      <c r="R850" s="11">
        <v>4.4000000000000004</v>
      </c>
      <c r="S850" s="11">
        <v>4.5</v>
      </c>
      <c r="T850" s="11">
        <v>4</v>
      </c>
      <c r="U850" s="11">
        <v>4.4000000000000004</v>
      </c>
      <c r="V850" s="11">
        <v>4.9000000000000004</v>
      </c>
      <c r="W850" s="11">
        <v>4.3</v>
      </c>
      <c r="X850" s="150">
        <v>11</v>
      </c>
      <c r="Y850" s="150">
        <v>3.4</v>
      </c>
      <c r="Z850" s="11">
        <v>4.5</v>
      </c>
      <c r="AA850" s="154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20" t="s">
        <v>267</v>
      </c>
      <c r="C851" s="12"/>
      <c r="D851" s="23">
        <v>4.3651171653044987</v>
      </c>
      <c r="E851" s="23">
        <v>4.6333333333333329</v>
      </c>
      <c r="F851" s="23">
        <v>4.333333333333333</v>
      </c>
      <c r="G851" s="23" t="s">
        <v>747</v>
      </c>
      <c r="H851" s="23">
        <v>4.21</v>
      </c>
      <c r="I851" s="23">
        <v>4.2166666666666677</v>
      </c>
      <c r="J851" s="23">
        <v>4.3166666666666673</v>
      </c>
      <c r="K851" s="23">
        <v>4.3166666666666664</v>
      </c>
      <c r="L851" s="23">
        <v>4.333333333333333</v>
      </c>
      <c r="M851" s="23">
        <v>4.3500000000000005</v>
      </c>
      <c r="N851" s="23">
        <v>4.5666666666666664</v>
      </c>
      <c r="O851" s="23">
        <v>4.6080980229394184</v>
      </c>
      <c r="P851" s="23">
        <v>4.7666666666666666</v>
      </c>
      <c r="Q851" s="23">
        <v>4.3666666666666671</v>
      </c>
      <c r="R851" s="23">
        <v>4.2166666666666659</v>
      </c>
      <c r="S851" s="23">
        <v>4.45</v>
      </c>
      <c r="T851" s="23">
        <v>4.0666666666666664</v>
      </c>
      <c r="U851" s="23">
        <v>4.4333333333333336</v>
      </c>
      <c r="V851" s="23">
        <v>4.916666666666667</v>
      </c>
      <c r="W851" s="23">
        <v>4.5</v>
      </c>
      <c r="X851" s="23">
        <v>11.833333333333334</v>
      </c>
      <c r="Y851" s="23">
        <v>3.1833333333333331</v>
      </c>
      <c r="Z851" s="23">
        <v>4.6333333333333329</v>
      </c>
      <c r="AA851" s="154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268</v>
      </c>
      <c r="C852" s="29"/>
      <c r="D852" s="11">
        <v>4.3569266962592428</v>
      </c>
      <c r="E852" s="11">
        <v>4.6500000000000004</v>
      </c>
      <c r="F852" s="11">
        <v>4</v>
      </c>
      <c r="G852" s="11" t="s">
        <v>747</v>
      </c>
      <c r="H852" s="11">
        <v>4.34</v>
      </c>
      <c r="I852" s="11">
        <v>4.25</v>
      </c>
      <c r="J852" s="11">
        <v>4.3</v>
      </c>
      <c r="K852" s="11">
        <v>4.3</v>
      </c>
      <c r="L852" s="11">
        <v>4.3499999999999996</v>
      </c>
      <c r="M852" s="11">
        <v>4.3499999999999996</v>
      </c>
      <c r="N852" s="11">
        <v>4.5999999999999996</v>
      </c>
      <c r="O852" s="11">
        <v>4.6418112768600004</v>
      </c>
      <c r="P852" s="11">
        <v>4.8000000000000007</v>
      </c>
      <c r="Q852" s="11">
        <v>4.3499999999999996</v>
      </c>
      <c r="R852" s="11">
        <v>4.2</v>
      </c>
      <c r="S852" s="11">
        <v>4.45</v>
      </c>
      <c r="T852" s="11">
        <v>4</v>
      </c>
      <c r="U852" s="11">
        <v>4.4000000000000004</v>
      </c>
      <c r="V852" s="11">
        <v>4.9000000000000004</v>
      </c>
      <c r="W852" s="11">
        <v>4.5</v>
      </c>
      <c r="X852" s="11">
        <v>11.5</v>
      </c>
      <c r="Y852" s="11">
        <v>3.1500000000000004</v>
      </c>
      <c r="Z852" s="11">
        <v>4.6500000000000004</v>
      </c>
      <c r="AA852" s="154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269</v>
      </c>
      <c r="C853" s="29"/>
      <c r="D853" s="24">
        <v>7.7652846846711573E-2</v>
      </c>
      <c r="E853" s="24">
        <v>0.12110601416389968</v>
      </c>
      <c r="F853" s="24">
        <v>0.51639777949432131</v>
      </c>
      <c r="G853" s="24" t="s">
        <v>747</v>
      </c>
      <c r="H853" s="24">
        <v>0.48637434142849861</v>
      </c>
      <c r="I853" s="24">
        <v>0.35449494589721131</v>
      </c>
      <c r="J853" s="24">
        <v>7.5277265270908222E-2</v>
      </c>
      <c r="K853" s="24">
        <v>0.14719601443879726</v>
      </c>
      <c r="L853" s="24">
        <v>0.18618986725025255</v>
      </c>
      <c r="M853" s="24">
        <v>0.18708286933869706</v>
      </c>
      <c r="N853" s="24">
        <v>5.1639777949432045E-2</v>
      </c>
      <c r="O853" s="24">
        <v>0.12021409092218006</v>
      </c>
      <c r="P853" s="24">
        <v>0.19663841605003515</v>
      </c>
      <c r="Q853" s="24">
        <v>0.16329931618554505</v>
      </c>
      <c r="R853" s="24">
        <v>0.11690451944500144</v>
      </c>
      <c r="S853" s="24">
        <v>5.4772255750516412E-2</v>
      </c>
      <c r="T853" s="24">
        <v>0.12110601416389959</v>
      </c>
      <c r="U853" s="24">
        <v>0.10327955589886433</v>
      </c>
      <c r="V853" s="24">
        <v>0.11690451944500115</v>
      </c>
      <c r="W853" s="24">
        <v>0.10954451150103316</v>
      </c>
      <c r="X853" s="24">
        <v>2.041241452319317</v>
      </c>
      <c r="Y853" s="24">
        <v>0.14719601443879737</v>
      </c>
      <c r="Z853" s="24">
        <v>8.1649658092772748E-2</v>
      </c>
      <c r="AA853" s="209"/>
      <c r="AB853" s="210"/>
      <c r="AC853" s="210"/>
      <c r="AD853" s="210"/>
      <c r="AE853" s="210"/>
      <c r="AF853" s="210"/>
      <c r="AG853" s="210"/>
      <c r="AH853" s="210"/>
      <c r="AI853" s="210"/>
      <c r="AJ853" s="210"/>
      <c r="AK853" s="210"/>
      <c r="AL853" s="210"/>
      <c r="AM853" s="210"/>
      <c r="AN853" s="210"/>
      <c r="AO853" s="210"/>
      <c r="AP853" s="210"/>
      <c r="AQ853" s="210"/>
      <c r="AR853" s="210"/>
      <c r="AS853" s="210"/>
      <c r="AT853" s="210"/>
      <c r="AU853" s="210"/>
      <c r="AV853" s="210"/>
      <c r="AW853" s="210"/>
      <c r="AX853" s="210"/>
      <c r="AY853" s="210"/>
      <c r="AZ853" s="210"/>
      <c r="BA853" s="210"/>
      <c r="BB853" s="210"/>
      <c r="BC853" s="210"/>
      <c r="BD853" s="210"/>
      <c r="BE853" s="210"/>
      <c r="BF853" s="210"/>
      <c r="BG853" s="210"/>
      <c r="BH853" s="210"/>
      <c r="BI853" s="210"/>
      <c r="BJ853" s="210"/>
      <c r="BK853" s="210"/>
      <c r="BL853" s="210"/>
      <c r="BM853" s="56"/>
    </row>
    <row r="854" spans="1:65">
      <c r="A854" s="30"/>
      <c r="B854" s="3" t="s">
        <v>87</v>
      </c>
      <c r="C854" s="29"/>
      <c r="D854" s="13">
        <v>1.7789407226895072E-2</v>
      </c>
      <c r="E854" s="13">
        <v>2.613798866846756E-2</v>
      </c>
      <c r="F854" s="13">
        <v>0.11916871834484338</v>
      </c>
      <c r="G854" s="13" t="s">
        <v>747</v>
      </c>
      <c r="H854" s="13">
        <v>0.11552834713266</v>
      </c>
      <c r="I854" s="13">
        <v>8.4069947643607409E-2</v>
      </c>
      <c r="J854" s="13">
        <v>1.7438748711407309E-2</v>
      </c>
      <c r="K854" s="13">
        <v>3.409946280435458E-2</v>
      </c>
      <c r="L854" s="13">
        <v>4.2966892442365977E-2</v>
      </c>
      <c r="M854" s="13">
        <v>4.3007556169815407E-2</v>
      </c>
      <c r="N854" s="13">
        <v>1.1307980572868331E-2</v>
      </c>
      <c r="O854" s="13">
        <v>2.608757242657303E-2</v>
      </c>
      <c r="P854" s="13">
        <v>4.1252814555951429E-2</v>
      </c>
      <c r="Q854" s="13">
        <v>3.739678996615535E-2</v>
      </c>
      <c r="R854" s="13">
        <v>2.7724391963241453E-2</v>
      </c>
      <c r="S854" s="13">
        <v>1.2308372078767732E-2</v>
      </c>
      <c r="T854" s="13">
        <v>2.9780167417352357E-2</v>
      </c>
      <c r="U854" s="13">
        <v>2.3296140428315262E-2</v>
      </c>
      <c r="V854" s="13">
        <v>2.377719039559345E-2</v>
      </c>
      <c r="W854" s="13">
        <v>2.4343224778007367E-2</v>
      </c>
      <c r="X854" s="13">
        <v>0.17249927766078735</v>
      </c>
      <c r="Y854" s="13">
        <v>4.6239585687580333E-2</v>
      </c>
      <c r="Z854" s="13">
        <v>1.7622228365346639E-2</v>
      </c>
      <c r="AA854" s="154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270</v>
      </c>
      <c r="C855" s="29"/>
      <c r="D855" s="13">
        <v>-1.657657532903678E-2</v>
      </c>
      <c r="E855" s="13">
        <v>4.3850224806267102E-2</v>
      </c>
      <c r="F855" s="13">
        <v>-2.3737199821476818E-2</v>
      </c>
      <c r="G855" s="13" t="s">
        <v>747</v>
      </c>
      <c r="H855" s="13">
        <v>-5.1523141057327027E-2</v>
      </c>
      <c r="I855" s="13">
        <v>-5.0021198287821478E-2</v>
      </c>
      <c r="J855" s="13">
        <v>-2.7492056745240245E-2</v>
      </c>
      <c r="K855" s="13">
        <v>-2.7492056745240356E-2</v>
      </c>
      <c r="L855" s="13">
        <v>-2.3737199821476818E-2</v>
      </c>
      <c r="M855" s="13">
        <v>-1.9982342897713168E-2</v>
      </c>
      <c r="N855" s="13">
        <v>2.8830797111212947E-2</v>
      </c>
      <c r="O855" s="13">
        <v>3.8164926008912303E-2</v>
      </c>
      <c r="P855" s="13">
        <v>7.3889080196375412E-2</v>
      </c>
      <c r="Q855" s="13">
        <v>-1.6227485973949629E-2</v>
      </c>
      <c r="R855" s="13">
        <v>-5.0021198287821811E-2</v>
      </c>
      <c r="S855" s="13">
        <v>2.5467986448681756E-3</v>
      </c>
      <c r="T855" s="13">
        <v>-8.381491060169366E-2</v>
      </c>
      <c r="U855" s="13">
        <v>-1.2080582788954741E-3</v>
      </c>
      <c r="V855" s="13">
        <v>0.10768279251024748</v>
      </c>
      <c r="W855" s="13">
        <v>1.3811369416158792E-2</v>
      </c>
      <c r="X855" s="13">
        <v>1.6659484158721214</v>
      </c>
      <c r="Y855" s="13">
        <v>-0.28282232756116188</v>
      </c>
      <c r="Z855" s="13">
        <v>4.3850224806267102E-2</v>
      </c>
      <c r="AA855" s="154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46" t="s">
        <v>271</v>
      </c>
      <c r="C856" s="47"/>
      <c r="D856" s="45">
        <v>0.01</v>
      </c>
      <c r="E856" s="45">
        <v>1.2</v>
      </c>
      <c r="F856" s="45" t="s">
        <v>272</v>
      </c>
      <c r="G856" s="45">
        <v>2.85</v>
      </c>
      <c r="H856" s="45">
        <v>0.7</v>
      </c>
      <c r="I856" s="45">
        <v>0.67</v>
      </c>
      <c r="J856" s="45">
        <v>0.22</v>
      </c>
      <c r="K856" s="45">
        <v>0.22</v>
      </c>
      <c r="L856" s="45">
        <v>0.15</v>
      </c>
      <c r="M856" s="45">
        <v>7.0000000000000007E-2</v>
      </c>
      <c r="N856" s="45">
        <v>0.9</v>
      </c>
      <c r="O856" s="45">
        <v>1.0900000000000001</v>
      </c>
      <c r="P856" s="45">
        <v>1.8</v>
      </c>
      <c r="Q856" s="45">
        <v>0</v>
      </c>
      <c r="R856" s="45">
        <v>0.67</v>
      </c>
      <c r="S856" s="45">
        <v>0.37</v>
      </c>
      <c r="T856" s="45">
        <v>1.35</v>
      </c>
      <c r="U856" s="45">
        <v>0.3</v>
      </c>
      <c r="V856" s="45">
        <v>2.4700000000000002</v>
      </c>
      <c r="W856" s="45">
        <v>0.6</v>
      </c>
      <c r="X856" s="45" t="s">
        <v>272</v>
      </c>
      <c r="Y856" s="45">
        <v>5.32</v>
      </c>
      <c r="Z856" s="45">
        <v>1.2</v>
      </c>
      <c r="AA856" s="154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1" t="s">
        <v>321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BM857" s="55"/>
    </row>
    <row r="858" spans="1:65">
      <c r="BM858" s="55"/>
    </row>
    <row r="859" spans="1:65" ht="15">
      <c r="B859" s="8" t="s">
        <v>540</v>
      </c>
      <c r="BM859" s="28" t="s">
        <v>67</v>
      </c>
    </row>
    <row r="860" spans="1:65" ht="15">
      <c r="A860" s="25" t="s">
        <v>18</v>
      </c>
      <c r="B860" s="18" t="s">
        <v>110</v>
      </c>
      <c r="C860" s="15" t="s">
        <v>111</v>
      </c>
      <c r="D860" s="16" t="s">
        <v>227</v>
      </c>
      <c r="E860" s="17" t="s">
        <v>227</v>
      </c>
      <c r="F860" s="17" t="s">
        <v>227</v>
      </c>
      <c r="G860" s="17" t="s">
        <v>227</v>
      </c>
      <c r="H860" s="17" t="s">
        <v>227</v>
      </c>
      <c r="I860" s="17" t="s">
        <v>227</v>
      </c>
      <c r="J860" s="17" t="s">
        <v>227</v>
      </c>
      <c r="K860" s="17" t="s">
        <v>227</v>
      </c>
      <c r="L860" s="17" t="s">
        <v>227</v>
      </c>
      <c r="M860" s="17" t="s">
        <v>227</v>
      </c>
      <c r="N860" s="17" t="s">
        <v>227</v>
      </c>
      <c r="O860" s="17" t="s">
        <v>227</v>
      </c>
      <c r="P860" s="17" t="s">
        <v>227</v>
      </c>
      <c r="Q860" s="17" t="s">
        <v>227</v>
      </c>
      <c r="R860" s="17" t="s">
        <v>227</v>
      </c>
      <c r="S860" s="17" t="s">
        <v>227</v>
      </c>
      <c r="T860" s="17" t="s">
        <v>227</v>
      </c>
      <c r="U860" s="17" t="s">
        <v>227</v>
      </c>
      <c r="V860" s="17" t="s">
        <v>227</v>
      </c>
      <c r="W860" s="17" t="s">
        <v>227</v>
      </c>
      <c r="X860" s="17" t="s">
        <v>227</v>
      </c>
      <c r="Y860" s="17" t="s">
        <v>227</v>
      </c>
      <c r="Z860" s="17" t="s">
        <v>227</v>
      </c>
      <c r="AA860" s="17" t="s">
        <v>227</v>
      </c>
      <c r="AB860" s="17" t="s">
        <v>227</v>
      </c>
      <c r="AC860" s="17" t="s">
        <v>227</v>
      </c>
      <c r="AD860" s="154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 t="s">
        <v>228</v>
      </c>
      <c r="C861" s="9" t="s">
        <v>228</v>
      </c>
      <c r="D861" s="152" t="s">
        <v>231</v>
      </c>
      <c r="E861" s="153" t="s">
        <v>232</v>
      </c>
      <c r="F861" s="153" t="s">
        <v>233</v>
      </c>
      <c r="G861" s="153" t="s">
        <v>237</v>
      </c>
      <c r="H861" s="153" t="s">
        <v>238</v>
      </c>
      <c r="I861" s="153" t="s">
        <v>239</v>
      </c>
      <c r="J861" s="153" t="s">
        <v>240</v>
      </c>
      <c r="K861" s="153" t="s">
        <v>241</v>
      </c>
      <c r="L861" s="153" t="s">
        <v>242</v>
      </c>
      <c r="M861" s="153" t="s">
        <v>243</v>
      </c>
      <c r="N861" s="153" t="s">
        <v>244</v>
      </c>
      <c r="O861" s="153" t="s">
        <v>245</v>
      </c>
      <c r="P861" s="153" t="s">
        <v>246</v>
      </c>
      <c r="Q861" s="153" t="s">
        <v>247</v>
      </c>
      <c r="R861" s="153" t="s">
        <v>248</v>
      </c>
      <c r="S861" s="153" t="s">
        <v>249</v>
      </c>
      <c r="T861" s="153" t="s">
        <v>250</v>
      </c>
      <c r="U861" s="153" t="s">
        <v>251</v>
      </c>
      <c r="V861" s="153" t="s">
        <v>252</v>
      </c>
      <c r="W861" s="153" t="s">
        <v>253</v>
      </c>
      <c r="X861" s="153" t="s">
        <v>254</v>
      </c>
      <c r="Y861" s="153" t="s">
        <v>255</v>
      </c>
      <c r="Z861" s="153" t="s">
        <v>256</v>
      </c>
      <c r="AA861" s="153" t="s">
        <v>257</v>
      </c>
      <c r="AB861" s="153" t="s">
        <v>259</v>
      </c>
      <c r="AC861" s="153" t="s">
        <v>260</v>
      </c>
      <c r="AD861" s="154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 t="s">
        <v>3</v>
      </c>
    </row>
    <row r="862" spans="1:65">
      <c r="A862" s="30"/>
      <c r="B862" s="19"/>
      <c r="C862" s="9"/>
      <c r="D862" s="10" t="s">
        <v>114</v>
      </c>
      <c r="E862" s="11" t="s">
        <v>302</v>
      </c>
      <c r="F862" s="11" t="s">
        <v>302</v>
      </c>
      <c r="G862" s="11" t="s">
        <v>303</v>
      </c>
      <c r="H862" s="11" t="s">
        <v>114</v>
      </c>
      <c r="I862" s="11" t="s">
        <v>114</v>
      </c>
      <c r="J862" s="11" t="s">
        <v>303</v>
      </c>
      <c r="K862" s="11" t="s">
        <v>302</v>
      </c>
      <c r="L862" s="11" t="s">
        <v>303</v>
      </c>
      <c r="M862" s="11" t="s">
        <v>303</v>
      </c>
      <c r="N862" s="11" t="s">
        <v>303</v>
      </c>
      <c r="O862" s="11" t="s">
        <v>303</v>
      </c>
      <c r="P862" s="11" t="s">
        <v>303</v>
      </c>
      <c r="Q862" s="11" t="s">
        <v>114</v>
      </c>
      <c r="R862" s="11" t="s">
        <v>303</v>
      </c>
      <c r="S862" s="11" t="s">
        <v>303</v>
      </c>
      <c r="T862" s="11" t="s">
        <v>302</v>
      </c>
      <c r="U862" s="11" t="s">
        <v>303</v>
      </c>
      <c r="V862" s="11" t="s">
        <v>302</v>
      </c>
      <c r="W862" s="11" t="s">
        <v>303</v>
      </c>
      <c r="X862" s="11" t="s">
        <v>114</v>
      </c>
      <c r="Y862" s="11" t="s">
        <v>302</v>
      </c>
      <c r="Z862" s="11" t="s">
        <v>303</v>
      </c>
      <c r="AA862" s="11" t="s">
        <v>303</v>
      </c>
      <c r="AB862" s="11" t="s">
        <v>302</v>
      </c>
      <c r="AC862" s="11" t="s">
        <v>303</v>
      </c>
      <c r="AD862" s="154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0</v>
      </c>
    </row>
    <row r="863" spans="1:65">
      <c r="A863" s="30"/>
      <c r="B863" s="19"/>
      <c r="C863" s="9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154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0</v>
      </c>
    </row>
    <row r="864" spans="1:65">
      <c r="A864" s="30"/>
      <c r="B864" s="18">
        <v>1</v>
      </c>
      <c r="C864" s="14">
        <v>1</v>
      </c>
      <c r="D864" s="218">
        <v>155.4958</v>
      </c>
      <c r="E864" s="218">
        <v>143.78397839544701</v>
      </c>
      <c r="F864" s="218">
        <v>154.65</v>
      </c>
      <c r="G864" s="218">
        <v>156</v>
      </c>
      <c r="H864" s="218">
        <v>154.89330000000001</v>
      </c>
      <c r="I864" s="218">
        <v>155</v>
      </c>
      <c r="J864" s="218">
        <v>165</v>
      </c>
      <c r="K864" s="218">
        <v>156</v>
      </c>
      <c r="L864" s="218">
        <v>152.5</v>
      </c>
      <c r="M864" s="218">
        <v>157.5</v>
      </c>
      <c r="N864" s="218">
        <v>145</v>
      </c>
      <c r="O864" s="218">
        <v>149</v>
      </c>
      <c r="P864" s="218">
        <v>156.5</v>
      </c>
      <c r="Q864" s="218">
        <v>150.16980127206588</v>
      </c>
      <c r="R864" s="218">
        <v>143</v>
      </c>
      <c r="S864" s="218">
        <v>147.4</v>
      </c>
      <c r="T864" s="218">
        <v>155</v>
      </c>
      <c r="U864" s="218">
        <v>163</v>
      </c>
      <c r="V864" s="218">
        <v>154</v>
      </c>
      <c r="W864" s="218">
        <v>149</v>
      </c>
      <c r="X864" s="218">
        <v>149</v>
      </c>
      <c r="Y864" s="218">
        <v>149.88999999999999</v>
      </c>
      <c r="Z864" s="219">
        <v>116.94</v>
      </c>
      <c r="AA864" s="218">
        <v>155</v>
      </c>
      <c r="AB864" s="219">
        <v>103</v>
      </c>
      <c r="AC864" s="218">
        <v>140.1</v>
      </c>
      <c r="AD864" s="221"/>
      <c r="AE864" s="222"/>
      <c r="AF864" s="222"/>
      <c r="AG864" s="222"/>
      <c r="AH864" s="222"/>
      <c r="AI864" s="222"/>
      <c r="AJ864" s="222"/>
      <c r="AK864" s="222"/>
      <c r="AL864" s="222"/>
      <c r="AM864" s="222"/>
      <c r="AN864" s="222"/>
      <c r="AO864" s="222"/>
      <c r="AP864" s="222"/>
      <c r="AQ864" s="222"/>
      <c r="AR864" s="222"/>
      <c r="AS864" s="222"/>
      <c r="AT864" s="222"/>
      <c r="AU864" s="222"/>
      <c r="AV864" s="222"/>
      <c r="AW864" s="222"/>
      <c r="AX864" s="222"/>
      <c r="AY864" s="222"/>
      <c r="AZ864" s="222"/>
      <c r="BA864" s="222"/>
      <c r="BB864" s="222"/>
      <c r="BC864" s="222"/>
      <c r="BD864" s="222"/>
      <c r="BE864" s="222"/>
      <c r="BF864" s="222"/>
      <c r="BG864" s="222"/>
      <c r="BH864" s="222"/>
      <c r="BI864" s="222"/>
      <c r="BJ864" s="222"/>
      <c r="BK864" s="222"/>
      <c r="BL864" s="222"/>
      <c r="BM864" s="223">
        <v>1</v>
      </c>
    </row>
    <row r="865" spans="1:65">
      <c r="A865" s="30"/>
      <c r="B865" s="19">
        <v>1</v>
      </c>
      <c r="C865" s="9">
        <v>2</v>
      </c>
      <c r="D865" s="224">
        <v>157.38640000000001</v>
      </c>
      <c r="E865" s="224">
        <v>148.55117278308126</v>
      </c>
      <c r="F865" s="224">
        <v>156.4</v>
      </c>
      <c r="G865" s="224">
        <v>157</v>
      </c>
      <c r="H865" s="224">
        <v>153.72810000000001</v>
      </c>
      <c r="I865" s="224">
        <v>156</v>
      </c>
      <c r="J865" s="224">
        <v>164</v>
      </c>
      <c r="K865" s="224">
        <v>151</v>
      </c>
      <c r="L865" s="224">
        <v>152</v>
      </c>
      <c r="M865" s="224">
        <v>156.5</v>
      </c>
      <c r="N865" s="224">
        <v>148</v>
      </c>
      <c r="O865" s="224">
        <v>146</v>
      </c>
      <c r="P865" s="224">
        <v>157</v>
      </c>
      <c r="Q865" s="224">
        <v>152.49886849164</v>
      </c>
      <c r="R865" s="226">
        <v>133</v>
      </c>
      <c r="S865" s="224">
        <v>143.6</v>
      </c>
      <c r="T865" s="224">
        <v>155</v>
      </c>
      <c r="U865" s="224">
        <v>165</v>
      </c>
      <c r="V865" s="224">
        <v>146</v>
      </c>
      <c r="W865" s="224">
        <v>148</v>
      </c>
      <c r="X865" s="224">
        <v>147</v>
      </c>
      <c r="Y865" s="224">
        <v>150.24</v>
      </c>
      <c r="Z865" s="224"/>
      <c r="AA865" s="224">
        <v>160</v>
      </c>
      <c r="AB865" s="225">
        <v>97.1</v>
      </c>
      <c r="AC865" s="224">
        <v>142.1</v>
      </c>
      <c r="AD865" s="221"/>
      <c r="AE865" s="222"/>
      <c r="AF865" s="222"/>
      <c r="AG865" s="222"/>
      <c r="AH865" s="222"/>
      <c r="AI865" s="222"/>
      <c r="AJ865" s="222"/>
      <c r="AK865" s="222"/>
      <c r="AL865" s="222"/>
      <c r="AM865" s="222"/>
      <c r="AN865" s="222"/>
      <c r="AO865" s="222"/>
      <c r="AP865" s="222"/>
      <c r="AQ865" s="222"/>
      <c r="AR865" s="222"/>
      <c r="AS865" s="222"/>
      <c r="AT865" s="222"/>
      <c r="AU865" s="222"/>
      <c r="AV865" s="222"/>
      <c r="AW865" s="222"/>
      <c r="AX865" s="222"/>
      <c r="AY865" s="222"/>
      <c r="AZ865" s="222"/>
      <c r="BA865" s="222"/>
      <c r="BB865" s="222"/>
      <c r="BC865" s="222"/>
      <c r="BD865" s="222"/>
      <c r="BE865" s="222"/>
      <c r="BF865" s="222"/>
      <c r="BG865" s="222"/>
      <c r="BH865" s="222"/>
      <c r="BI865" s="222"/>
      <c r="BJ865" s="222"/>
      <c r="BK865" s="222"/>
      <c r="BL865" s="222"/>
      <c r="BM865" s="223">
        <v>14</v>
      </c>
    </row>
    <row r="866" spans="1:65">
      <c r="A866" s="30"/>
      <c r="B866" s="19">
        <v>1</v>
      </c>
      <c r="C866" s="9">
        <v>3</v>
      </c>
      <c r="D866" s="224">
        <v>155.7302</v>
      </c>
      <c r="E866" s="224">
        <v>146.64203547724694</v>
      </c>
      <c r="F866" s="224">
        <v>155.41999999999999</v>
      </c>
      <c r="G866" s="224">
        <v>155</v>
      </c>
      <c r="H866" s="224">
        <v>153.24700000000001</v>
      </c>
      <c r="I866" s="224">
        <v>157</v>
      </c>
      <c r="J866" s="224">
        <v>163</v>
      </c>
      <c r="K866" s="224">
        <v>152</v>
      </c>
      <c r="L866" s="224">
        <v>150.5</v>
      </c>
      <c r="M866" s="224">
        <v>154</v>
      </c>
      <c r="N866" s="224">
        <v>147</v>
      </c>
      <c r="O866" s="224">
        <v>146</v>
      </c>
      <c r="P866" s="226">
        <v>162</v>
      </c>
      <c r="Q866" s="224">
        <v>149.66729470164</v>
      </c>
      <c r="R866" s="224">
        <v>144</v>
      </c>
      <c r="S866" s="224">
        <v>142.9</v>
      </c>
      <c r="T866" s="224">
        <v>155</v>
      </c>
      <c r="U866" s="224">
        <v>164</v>
      </c>
      <c r="V866" s="224">
        <v>147</v>
      </c>
      <c r="W866" s="224">
        <v>148</v>
      </c>
      <c r="X866" s="224">
        <v>151</v>
      </c>
      <c r="Y866" s="224">
        <v>151.44</v>
      </c>
      <c r="Z866" s="225">
        <v>115.66</v>
      </c>
      <c r="AA866" s="224">
        <v>155</v>
      </c>
      <c r="AB866" s="225">
        <v>107</v>
      </c>
      <c r="AC866" s="224">
        <v>144.4</v>
      </c>
      <c r="AD866" s="221"/>
      <c r="AE866" s="222"/>
      <c r="AF866" s="222"/>
      <c r="AG866" s="222"/>
      <c r="AH866" s="222"/>
      <c r="AI866" s="222"/>
      <c r="AJ866" s="222"/>
      <c r="AK866" s="222"/>
      <c r="AL866" s="222"/>
      <c r="AM866" s="222"/>
      <c r="AN866" s="222"/>
      <c r="AO866" s="222"/>
      <c r="AP866" s="222"/>
      <c r="AQ866" s="222"/>
      <c r="AR866" s="222"/>
      <c r="AS866" s="222"/>
      <c r="AT866" s="222"/>
      <c r="AU866" s="222"/>
      <c r="AV866" s="222"/>
      <c r="AW866" s="222"/>
      <c r="AX866" s="222"/>
      <c r="AY866" s="222"/>
      <c r="AZ866" s="222"/>
      <c r="BA866" s="222"/>
      <c r="BB866" s="222"/>
      <c r="BC866" s="222"/>
      <c r="BD866" s="222"/>
      <c r="BE866" s="222"/>
      <c r="BF866" s="222"/>
      <c r="BG866" s="222"/>
      <c r="BH866" s="222"/>
      <c r="BI866" s="222"/>
      <c r="BJ866" s="222"/>
      <c r="BK866" s="222"/>
      <c r="BL866" s="222"/>
      <c r="BM866" s="223">
        <v>16</v>
      </c>
    </row>
    <row r="867" spans="1:65">
      <c r="A867" s="30"/>
      <c r="B867" s="19">
        <v>1</v>
      </c>
      <c r="C867" s="9">
        <v>4</v>
      </c>
      <c r="D867" s="224">
        <v>156.60239999999999</v>
      </c>
      <c r="E867" s="224">
        <v>147.01207741784262</v>
      </c>
      <c r="F867" s="224">
        <v>157.97</v>
      </c>
      <c r="G867" s="224">
        <v>155</v>
      </c>
      <c r="H867" s="224">
        <v>151.36850000000001</v>
      </c>
      <c r="I867" s="224">
        <v>159</v>
      </c>
      <c r="J867" s="224">
        <v>162</v>
      </c>
      <c r="K867" s="224">
        <v>154</v>
      </c>
      <c r="L867" s="224">
        <v>153.5</v>
      </c>
      <c r="M867" s="224">
        <v>153.5</v>
      </c>
      <c r="N867" s="224">
        <v>153.5</v>
      </c>
      <c r="O867" s="224">
        <v>153</v>
      </c>
      <c r="P867" s="224">
        <v>155</v>
      </c>
      <c r="Q867" s="224">
        <v>155.15905704564</v>
      </c>
      <c r="R867" s="224">
        <v>144</v>
      </c>
      <c r="S867" s="224">
        <v>138.19999999999999</v>
      </c>
      <c r="T867" s="224">
        <v>153</v>
      </c>
      <c r="U867" s="224">
        <v>165</v>
      </c>
      <c r="V867" s="224">
        <v>149</v>
      </c>
      <c r="W867" s="224">
        <v>148</v>
      </c>
      <c r="X867" s="224">
        <v>150</v>
      </c>
      <c r="Y867" s="224">
        <v>150.12</v>
      </c>
      <c r="Z867" s="225">
        <v>113.06</v>
      </c>
      <c r="AA867" s="224">
        <v>158</v>
      </c>
      <c r="AB867" s="225">
        <v>97.9</v>
      </c>
      <c r="AC867" s="224">
        <v>143.4</v>
      </c>
      <c r="AD867" s="221"/>
      <c r="AE867" s="222"/>
      <c r="AF867" s="222"/>
      <c r="AG867" s="222"/>
      <c r="AH867" s="222"/>
      <c r="AI867" s="222"/>
      <c r="AJ867" s="222"/>
      <c r="AK867" s="222"/>
      <c r="AL867" s="222"/>
      <c r="AM867" s="222"/>
      <c r="AN867" s="222"/>
      <c r="AO867" s="222"/>
      <c r="AP867" s="222"/>
      <c r="AQ867" s="222"/>
      <c r="AR867" s="222"/>
      <c r="AS867" s="222"/>
      <c r="AT867" s="222"/>
      <c r="AU867" s="222"/>
      <c r="AV867" s="222"/>
      <c r="AW867" s="222"/>
      <c r="AX867" s="222"/>
      <c r="AY867" s="222"/>
      <c r="AZ867" s="222"/>
      <c r="BA867" s="222"/>
      <c r="BB867" s="222"/>
      <c r="BC867" s="222"/>
      <c r="BD867" s="222"/>
      <c r="BE867" s="222"/>
      <c r="BF867" s="222"/>
      <c r="BG867" s="222"/>
      <c r="BH867" s="222"/>
      <c r="BI867" s="222"/>
      <c r="BJ867" s="222"/>
      <c r="BK867" s="222"/>
      <c r="BL867" s="222"/>
      <c r="BM867" s="223">
        <v>152.37750153430744</v>
      </c>
    </row>
    <row r="868" spans="1:65">
      <c r="A868" s="30"/>
      <c r="B868" s="19">
        <v>1</v>
      </c>
      <c r="C868" s="9">
        <v>5</v>
      </c>
      <c r="D868" s="224">
        <v>155.76939999999999</v>
      </c>
      <c r="E868" s="224">
        <v>150.04657624739625</v>
      </c>
      <c r="F868" s="224">
        <v>155.80000000000001</v>
      </c>
      <c r="G868" s="224">
        <v>152</v>
      </c>
      <c r="H868" s="224">
        <v>154.44040000000001</v>
      </c>
      <c r="I868" s="224">
        <v>154</v>
      </c>
      <c r="J868" s="224">
        <v>161</v>
      </c>
      <c r="K868" s="224">
        <v>156</v>
      </c>
      <c r="L868" s="224">
        <v>152</v>
      </c>
      <c r="M868" s="224">
        <v>157</v>
      </c>
      <c r="N868" s="224">
        <v>146</v>
      </c>
      <c r="O868" s="224">
        <v>144.5</v>
      </c>
      <c r="P868" s="224">
        <v>157</v>
      </c>
      <c r="Q868" s="224">
        <v>157.23077563764002</v>
      </c>
      <c r="R868" s="224">
        <v>143</v>
      </c>
      <c r="S868" s="224">
        <v>143.69999999999999</v>
      </c>
      <c r="T868" s="226">
        <v>149</v>
      </c>
      <c r="U868" s="224">
        <v>163</v>
      </c>
      <c r="V868" s="224">
        <v>143</v>
      </c>
      <c r="W868" s="224">
        <v>149</v>
      </c>
      <c r="X868" s="224">
        <v>150</v>
      </c>
      <c r="Y868" s="224">
        <v>150</v>
      </c>
      <c r="Z868" s="225">
        <v>109.7</v>
      </c>
      <c r="AA868" s="224">
        <v>156</v>
      </c>
      <c r="AB868" s="225">
        <v>109</v>
      </c>
      <c r="AC868" s="224">
        <v>143.9</v>
      </c>
      <c r="AD868" s="221"/>
      <c r="AE868" s="222"/>
      <c r="AF868" s="222"/>
      <c r="AG868" s="222"/>
      <c r="AH868" s="222"/>
      <c r="AI868" s="222"/>
      <c r="AJ868" s="222"/>
      <c r="AK868" s="222"/>
      <c r="AL868" s="222"/>
      <c r="AM868" s="222"/>
      <c r="AN868" s="222"/>
      <c r="AO868" s="222"/>
      <c r="AP868" s="222"/>
      <c r="AQ868" s="222"/>
      <c r="AR868" s="222"/>
      <c r="AS868" s="222"/>
      <c r="AT868" s="222"/>
      <c r="AU868" s="222"/>
      <c r="AV868" s="222"/>
      <c r="AW868" s="222"/>
      <c r="AX868" s="222"/>
      <c r="AY868" s="222"/>
      <c r="AZ868" s="222"/>
      <c r="BA868" s="222"/>
      <c r="BB868" s="222"/>
      <c r="BC868" s="222"/>
      <c r="BD868" s="222"/>
      <c r="BE868" s="222"/>
      <c r="BF868" s="222"/>
      <c r="BG868" s="222"/>
      <c r="BH868" s="222"/>
      <c r="BI868" s="222"/>
      <c r="BJ868" s="222"/>
      <c r="BK868" s="222"/>
      <c r="BL868" s="222"/>
      <c r="BM868" s="223">
        <v>57</v>
      </c>
    </row>
    <row r="869" spans="1:65">
      <c r="A869" s="30"/>
      <c r="B869" s="19">
        <v>1</v>
      </c>
      <c r="C869" s="9">
        <v>6</v>
      </c>
      <c r="D869" s="224">
        <v>156.23979999999997</v>
      </c>
      <c r="E869" s="224">
        <v>150.95436290499262</v>
      </c>
      <c r="F869" s="224">
        <v>158.56</v>
      </c>
      <c r="G869" s="224">
        <v>155</v>
      </c>
      <c r="H869" s="224">
        <v>150.95920000000001</v>
      </c>
      <c r="I869" s="224">
        <v>154</v>
      </c>
      <c r="J869" s="224">
        <v>166</v>
      </c>
      <c r="K869" s="224">
        <v>158</v>
      </c>
      <c r="L869" s="224">
        <v>152</v>
      </c>
      <c r="M869" s="224">
        <v>159</v>
      </c>
      <c r="N869" s="224">
        <v>152</v>
      </c>
      <c r="O869" s="224">
        <v>142.5</v>
      </c>
      <c r="P869" s="224">
        <v>156.5</v>
      </c>
      <c r="Q869" s="224">
        <v>155.84372056564001</v>
      </c>
      <c r="R869" s="224">
        <v>144</v>
      </c>
      <c r="S869" s="224">
        <v>142.80000000000001</v>
      </c>
      <c r="T869" s="224">
        <v>155</v>
      </c>
      <c r="U869" s="224">
        <v>166</v>
      </c>
      <c r="V869" s="224">
        <v>148</v>
      </c>
      <c r="W869" s="224">
        <v>150</v>
      </c>
      <c r="X869" s="224">
        <v>147</v>
      </c>
      <c r="Y869" s="224">
        <v>148.85</v>
      </c>
      <c r="Z869" s="225">
        <v>108.54</v>
      </c>
      <c r="AA869" s="224">
        <v>154</v>
      </c>
      <c r="AB869" s="225">
        <v>109</v>
      </c>
      <c r="AC869" s="224">
        <v>147</v>
      </c>
      <c r="AD869" s="221"/>
      <c r="AE869" s="222"/>
      <c r="AF869" s="222"/>
      <c r="AG869" s="222"/>
      <c r="AH869" s="222"/>
      <c r="AI869" s="222"/>
      <c r="AJ869" s="222"/>
      <c r="AK869" s="222"/>
      <c r="AL869" s="222"/>
      <c r="AM869" s="222"/>
      <c r="AN869" s="222"/>
      <c r="AO869" s="222"/>
      <c r="AP869" s="222"/>
      <c r="AQ869" s="222"/>
      <c r="AR869" s="222"/>
      <c r="AS869" s="222"/>
      <c r="AT869" s="222"/>
      <c r="AU869" s="222"/>
      <c r="AV869" s="222"/>
      <c r="AW869" s="222"/>
      <c r="AX869" s="222"/>
      <c r="AY869" s="222"/>
      <c r="AZ869" s="222"/>
      <c r="BA869" s="222"/>
      <c r="BB869" s="222"/>
      <c r="BC869" s="222"/>
      <c r="BD869" s="222"/>
      <c r="BE869" s="222"/>
      <c r="BF869" s="222"/>
      <c r="BG869" s="222"/>
      <c r="BH869" s="222"/>
      <c r="BI869" s="222"/>
      <c r="BJ869" s="222"/>
      <c r="BK869" s="222"/>
      <c r="BL869" s="222"/>
      <c r="BM869" s="227"/>
    </row>
    <row r="870" spans="1:65">
      <c r="A870" s="30"/>
      <c r="B870" s="20" t="s">
        <v>267</v>
      </c>
      <c r="C870" s="12"/>
      <c r="D870" s="228">
        <v>156.20399999999998</v>
      </c>
      <c r="E870" s="228">
        <v>147.83170053766779</v>
      </c>
      <c r="F870" s="228">
        <v>156.46666666666667</v>
      </c>
      <c r="G870" s="228">
        <v>155</v>
      </c>
      <c r="H870" s="228">
        <v>153.10608333333334</v>
      </c>
      <c r="I870" s="228">
        <v>155.83333333333334</v>
      </c>
      <c r="J870" s="228">
        <v>163.5</v>
      </c>
      <c r="K870" s="228">
        <v>154.5</v>
      </c>
      <c r="L870" s="228">
        <v>152.08333333333334</v>
      </c>
      <c r="M870" s="228">
        <v>156.25</v>
      </c>
      <c r="N870" s="228">
        <v>148.58333333333334</v>
      </c>
      <c r="O870" s="228">
        <v>146.83333333333334</v>
      </c>
      <c r="P870" s="228">
        <v>157.33333333333334</v>
      </c>
      <c r="Q870" s="228">
        <v>153.42825295237765</v>
      </c>
      <c r="R870" s="228">
        <v>141.83333333333334</v>
      </c>
      <c r="S870" s="228">
        <v>143.1</v>
      </c>
      <c r="T870" s="228">
        <v>153.66666666666666</v>
      </c>
      <c r="U870" s="228">
        <v>164.33333333333334</v>
      </c>
      <c r="V870" s="228">
        <v>147.83333333333334</v>
      </c>
      <c r="W870" s="228">
        <v>148.66666666666666</v>
      </c>
      <c r="X870" s="228">
        <v>149</v>
      </c>
      <c r="Y870" s="228">
        <v>150.09</v>
      </c>
      <c r="Z870" s="228">
        <v>112.78</v>
      </c>
      <c r="AA870" s="228">
        <v>156.33333333333334</v>
      </c>
      <c r="AB870" s="228">
        <v>103.83333333333333</v>
      </c>
      <c r="AC870" s="228">
        <v>143.48333333333332</v>
      </c>
      <c r="AD870" s="221"/>
      <c r="AE870" s="222"/>
      <c r="AF870" s="222"/>
      <c r="AG870" s="222"/>
      <c r="AH870" s="222"/>
      <c r="AI870" s="222"/>
      <c r="AJ870" s="222"/>
      <c r="AK870" s="222"/>
      <c r="AL870" s="222"/>
      <c r="AM870" s="222"/>
      <c r="AN870" s="222"/>
      <c r="AO870" s="222"/>
      <c r="AP870" s="222"/>
      <c r="AQ870" s="222"/>
      <c r="AR870" s="222"/>
      <c r="AS870" s="222"/>
      <c r="AT870" s="222"/>
      <c r="AU870" s="222"/>
      <c r="AV870" s="222"/>
      <c r="AW870" s="222"/>
      <c r="AX870" s="222"/>
      <c r="AY870" s="222"/>
      <c r="AZ870" s="222"/>
      <c r="BA870" s="222"/>
      <c r="BB870" s="222"/>
      <c r="BC870" s="222"/>
      <c r="BD870" s="222"/>
      <c r="BE870" s="222"/>
      <c r="BF870" s="222"/>
      <c r="BG870" s="222"/>
      <c r="BH870" s="222"/>
      <c r="BI870" s="222"/>
      <c r="BJ870" s="222"/>
      <c r="BK870" s="222"/>
      <c r="BL870" s="222"/>
      <c r="BM870" s="227"/>
    </row>
    <row r="871" spans="1:65">
      <c r="A871" s="30"/>
      <c r="B871" s="3" t="s">
        <v>268</v>
      </c>
      <c r="C871" s="29"/>
      <c r="D871" s="224">
        <v>156.00459999999998</v>
      </c>
      <c r="E871" s="224">
        <v>147.78162510046195</v>
      </c>
      <c r="F871" s="224">
        <v>156.10000000000002</v>
      </c>
      <c r="G871" s="224">
        <v>155</v>
      </c>
      <c r="H871" s="224">
        <v>153.48755</v>
      </c>
      <c r="I871" s="224">
        <v>155.5</v>
      </c>
      <c r="J871" s="224">
        <v>163.5</v>
      </c>
      <c r="K871" s="224">
        <v>155</v>
      </c>
      <c r="L871" s="224">
        <v>152</v>
      </c>
      <c r="M871" s="224">
        <v>156.75</v>
      </c>
      <c r="N871" s="224">
        <v>147.5</v>
      </c>
      <c r="O871" s="224">
        <v>146</v>
      </c>
      <c r="P871" s="224">
        <v>156.75</v>
      </c>
      <c r="Q871" s="224">
        <v>153.82896276864</v>
      </c>
      <c r="R871" s="224">
        <v>143.5</v>
      </c>
      <c r="S871" s="224">
        <v>143.25</v>
      </c>
      <c r="T871" s="224">
        <v>155</v>
      </c>
      <c r="U871" s="224">
        <v>164.5</v>
      </c>
      <c r="V871" s="224">
        <v>147.5</v>
      </c>
      <c r="W871" s="224">
        <v>148.5</v>
      </c>
      <c r="X871" s="224">
        <v>149.5</v>
      </c>
      <c r="Y871" s="224">
        <v>150.06</v>
      </c>
      <c r="Z871" s="224">
        <v>113.06</v>
      </c>
      <c r="AA871" s="224">
        <v>155.5</v>
      </c>
      <c r="AB871" s="224">
        <v>105</v>
      </c>
      <c r="AC871" s="224">
        <v>143.65</v>
      </c>
      <c r="AD871" s="221"/>
      <c r="AE871" s="222"/>
      <c r="AF871" s="222"/>
      <c r="AG871" s="222"/>
      <c r="AH871" s="222"/>
      <c r="AI871" s="222"/>
      <c r="AJ871" s="222"/>
      <c r="AK871" s="222"/>
      <c r="AL871" s="222"/>
      <c r="AM871" s="222"/>
      <c r="AN871" s="222"/>
      <c r="AO871" s="222"/>
      <c r="AP871" s="222"/>
      <c r="AQ871" s="222"/>
      <c r="AR871" s="222"/>
      <c r="AS871" s="222"/>
      <c r="AT871" s="222"/>
      <c r="AU871" s="222"/>
      <c r="AV871" s="222"/>
      <c r="AW871" s="222"/>
      <c r="AX871" s="222"/>
      <c r="AY871" s="222"/>
      <c r="AZ871" s="222"/>
      <c r="BA871" s="222"/>
      <c r="BB871" s="222"/>
      <c r="BC871" s="222"/>
      <c r="BD871" s="222"/>
      <c r="BE871" s="222"/>
      <c r="BF871" s="222"/>
      <c r="BG871" s="222"/>
      <c r="BH871" s="222"/>
      <c r="BI871" s="222"/>
      <c r="BJ871" s="222"/>
      <c r="BK871" s="222"/>
      <c r="BL871" s="222"/>
      <c r="BM871" s="227"/>
    </row>
    <row r="872" spans="1:65">
      <c r="A872" s="30"/>
      <c r="B872" s="3" t="s">
        <v>269</v>
      </c>
      <c r="C872" s="29"/>
      <c r="D872" s="224">
        <v>0.70327587759001353</v>
      </c>
      <c r="E872" s="224">
        <v>2.5940499045675525</v>
      </c>
      <c r="F872" s="224">
        <v>1.5157000582789018</v>
      </c>
      <c r="G872" s="224">
        <v>1.6733200530681511</v>
      </c>
      <c r="H872" s="224">
        <v>1.6130474579709884</v>
      </c>
      <c r="I872" s="224">
        <v>1.9407902170679516</v>
      </c>
      <c r="J872" s="224">
        <v>1.8708286933869707</v>
      </c>
      <c r="K872" s="224">
        <v>2.6645825188948455</v>
      </c>
      <c r="L872" s="224">
        <v>0.97039510853397581</v>
      </c>
      <c r="M872" s="224">
        <v>2.1154195801306179</v>
      </c>
      <c r="N872" s="224">
        <v>3.411988667429402</v>
      </c>
      <c r="O872" s="224">
        <v>3.6968455021364721</v>
      </c>
      <c r="P872" s="224">
        <v>2.4013884872437168</v>
      </c>
      <c r="Q872" s="224">
        <v>3.1277920379873985</v>
      </c>
      <c r="R872" s="224">
        <v>4.3550736694878838</v>
      </c>
      <c r="S872" s="224">
        <v>2.9407482041140529</v>
      </c>
      <c r="T872" s="224">
        <v>2.4221202832779931</v>
      </c>
      <c r="U872" s="224">
        <v>1.2110601416389968</v>
      </c>
      <c r="V872" s="224">
        <v>3.6560452221856696</v>
      </c>
      <c r="W872" s="224">
        <v>0.81649658092772603</v>
      </c>
      <c r="X872" s="224">
        <v>1.6733200530681511</v>
      </c>
      <c r="Y872" s="224">
        <v>0.82844432522650746</v>
      </c>
      <c r="Z872" s="224">
        <v>3.6449417004939839</v>
      </c>
      <c r="AA872" s="224">
        <v>2.2509257354845511</v>
      </c>
      <c r="AB872" s="224">
        <v>5.3787235164736504</v>
      </c>
      <c r="AC872" s="224">
        <v>2.3129346438381435</v>
      </c>
      <c r="AD872" s="221"/>
      <c r="AE872" s="222"/>
      <c r="AF872" s="222"/>
      <c r="AG872" s="222"/>
      <c r="AH872" s="222"/>
      <c r="AI872" s="222"/>
      <c r="AJ872" s="222"/>
      <c r="AK872" s="222"/>
      <c r="AL872" s="222"/>
      <c r="AM872" s="222"/>
      <c r="AN872" s="222"/>
      <c r="AO872" s="222"/>
      <c r="AP872" s="222"/>
      <c r="AQ872" s="222"/>
      <c r="AR872" s="222"/>
      <c r="AS872" s="222"/>
      <c r="AT872" s="222"/>
      <c r="AU872" s="222"/>
      <c r="AV872" s="222"/>
      <c r="AW872" s="222"/>
      <c r="AX872" s="222"/>
      <c r="AY872" s="222"/>
      <c r="AZ872" s="222"/>
      <c r="BA872" s="222"/>
      <c r="BB872" s="222"/>
      <c r="BC872" s="222"/>
      <c r="BD872" s="222"/>
      <c r="BE872" s="222"/>
      <c r="BF872" s="222"/>
      <c r="BG872" s="222"/>
      <c r="BH872" s="222"/>
      <c r="BI872" s="222"/>
      <c r="BJ872" s="222"/>
      <c r="BK872" s="222"/>
      <c r="BL872" s="222"/>
      <c r="BM872" s="227"/>
    </row>
    <row r="873" spans="1:65">
      <c r="A873" s="30"/>
      <c r="B873" s="3" t="s">
        <v>87</v>
      </c>
      <c r="C873" s="29"/>
      <c r="D873" s="13">
        <v>4.5022910910732994E-3</v>
      </c>
      <c r="E873" s="13">
        <v>1.754731830272482E-2</v>
      </c>
      <c r="F873" s="13">
        <v>9.6870476668868884E-3</v>
      </c>
      <c r="G873" s="13">
        <v>1.0795613245600974E-2</v>
      </c>
      <c r="H873" s="13">
        <v>1.0535489007704277E-2</v>
      </c>
      <c r="I873" s="13">
        <v>1.2454268772628566E-2</v>
      </c>
      <c r="J873" s="13">
        <v>1.1442377329583919E-2</v>
      </c>
      <c r="K873" s="13">
        <v>1.7246488795435895E-2</v>
      </c>
      <c r="L873" s="13">
        <v>6.3806801657028539E-3</v>
      </c>
      <c r="M873" s="13">
        <v>1.3538685312835955E-2</v>
      </c>
      <c r="N873" s="13">
        <v>2.296346831696737E-2</v>
      </c>
      <c r="O873" s="13">
        <v>2.5177154384584371E-2</v>
      </c>
      <c r="P873" s="13">
        <v>1.5263062418921928E-2</v>
      </c>
      <c r="Q873" s="13">
        <v>2.0386023941485074E-2</v>
      </c>
      <c r="R873" s="13">
        <v>3.0705572287811164E-2</v>
      </c>
      <c r="S873" s="13">
        <v>2.0550301915541951E-2</v>
      </c>
      <c r="T873" s="13">
        <v>1.576217104085462E-2</v>
      </c>
      <c r="U873" s="13">
        <v>7.369534330460426E-3</v>
      </c>
      <c r="V873" s="13">
        <v>2.4730858323691114E-2</v>
      </c>
      <c r="W873" s="13">
        <v>5.4921294681237178E-3</v>
      </c>
      <c r="X873" s="13">
        <v>1.1230335926631887E-2</v>
      </c>
      <c r="Y873" s="13">
        <v>5.5196503779499466E-3</v>
      </c>
      <c r="Z873" s="13">
        <v>3.2319043274463416E-2</v>
      </c>
      <c r="AA873" s="13">
        <v>1.4398245642758321E-2</v>
      </c>
      <c r="AB873" s="13">
        <v>5.1801510592041577E-2</v>
      </c>
      <c r="AC873" s="13">
        <v>1.6119883683388153E-2</v>
      </c>
      <c r="AD873" s="154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270</v>
      </c>
      <c r="C874" s="29"/>
      <c r="D874" s="13">
        <v>2.5111964871211701E-2</v>
      </c>
      <c r="E874" s="13">
        <v>-2.9832494632524131E-2</v>
      </c>
      <c r="F874" s="13">
        <v>2.6835753908450499E-2</v>
      </c>
      <c r="G874" s="13">
        <v>1.7210535934021109E-2</v>
      </c>
      <c r="H874" s="13">
        <v>4.781426337154171E-3</v>
      </c>
      <c r="I874" s="13">
        <v>2.2679409783128879E-2</v>
      </c>
      <c r="J874" s="13">
        <v>7.2993049194919113E-2</v>
      </c>
      <c r="K874" s="13">
        <v>1.3929211624556626E-2</v>
      </c>
      <c r="L874" s="13">
        <v>-1.930522537855528E-3</v>
      </c>
      <c r="M874" s="13">
        <v>2.5413846707682541E-2</v>
      </c>
      <c r="N874" s="13">
        <v>-2.4899792704107582E-2</v>
      </c>
      <c r="O874" s="13">
        <v>-3.638442778723372E-2</v>
      </c>
      <c r="P874" s="13">
        <v>3.2523382711522553E-2</v>
      </c>
      <c r="Q874" s="13">
        <v>6.8957123426363065E-3</v>
      </c>
      <c r="R874" s="13">
        <v>-6.9197670881879558E-2</v>
      </c>
      <c r="S874" s="13">
        <v>-6.0884982631235984E-2</v>
      </c>
      <c r="T874" s="13">
        <v>8.4603377754488562E-3</v>
      </c>
      <c r="U874" s="13">
        <v>7.846192304402666E-2</v>
      </c>
      <c r="V874" s="13">
        <v>-2.982177916830453E-2</v>
      </c>
      <c r="W874" s="13">
        <v>-2.4352905319196982E-2</v>
      </c>
      <c r="X874" s="13">
        <v>-2.2165355779553919E-2</v>
      </c>
      <c r="Y874" s="13">
        <v>-1.5012068784921118E-2</v>
      </c>
      <c r="Z874" s="13">
        <v>-0.25986448875716839</v>
      </c>
      <c r="AA874" s="13">
        <v>2.5960734092593363E-2</v>
      </c>
      <c r="AB874" s="13">
        <v>-0.318578318401188</v>
      </c>
      <c r="AC874" s="13">
        <v>-5.8369300660646495E-2</v>
      </c>
      <c r="AD874" s="154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46" t="s">
        <v>271</v>
      </c>
      <c r="C875" s="47"/>
      <c r="D875" s="45">
        <v>0.62</v>
      </c>
      <c r="E875" s="45">
        <v>0.82</v>
      </c>
      <c r="F875" s="45">
        <v>0.67</v>
      </c>
      <c r="G875" s="45">
        <v>0.42</v>
      </c>
      <c r="H875" s="45">
        <v>0.09</v>
      </c>
      <c r="I875" s="45">
        <v>0.56000000000000005</v>
      </c>
      <c r="J875" s="45">
        <v>1.89</v>
      </c>
      <c r="K875" s="45">
        <v>0.33</v>
      </c>
      <c r="L875" s="45">
        <v>0.09</v>
      </c>
      <c r="M875" s="45">
        <v>0.63</v>
      </c>
      <c r="N875" s="45">
        <v>0.69</v>
      </c>
      <c r="O875" s="45">
        <v>1</v>
      </c>
      <c r="P875" s="45">
        <v>0.82</v>
      </c>
      <c r="Q875" s="45">
        <v>0.14000000000000001</v>
      </c>
      <c r="R875" s="45">
        <v>1.86</v>
      </c>
      <c r="S875" s="45">
        <v>1.64</v>
      </c>
      <c r="T875" s="45">
        <v>0.19</v>
      </c>
      <c r="U875" s="45">
        <v>2.0299999999999998</v>
      </c>
      <c r="V875" s="45">
        <v>0.82</v>
      </c>
      <c r="W875" s="45">
        <v>0.68</v>
      </c>
      <c r="X875" s="45">
        <v>0.62</v>
      </c>
      <c r="Y875" s="45">
        <v>0.43</v>
      </c>
      <c r="Z875" s="45">
        <v>6.88</v>
      </c>
      <c r="AA875" s="45">
        <v>0.65</v>
      </c>
      <c r="AB875" s="45">
        <v>8.43</v>
      </c>
      <c r="AC875" s="45">
        <v>1.58</v>
      </c>
      <c r="AD875" s="154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1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BM876" s="55"/>
    </row>
    <row r="877" spans="1:65" ht="15">
      <c r="B877" s="8" t="s">
        <v>541</v>
      </c>
      <c r="BM877" s="28" t="s">
        <v>67</v>
      </c>
    </row>
    <row r="878" spans="1:65" ht="15">
      <c r="A878" s="25" t="s">
        <v>21</v>
      </c>
      <c r="B878" s="18" t="s">
        <v>110</v>
      </c>
      <c r="C878" s="15" t="s">
        <v>111</v>
      </c>
      <c r="D878" s="16" t="s">
        <v>227</v>
      </c>
      <c r="E878" s="17" t="s">
        <v>227</v>
      </c>
      <c r="F878" s="17" t="s">
        <v>227</v>
      </c>
      <c r="G878" s="17" t="s">
        <v>227</v>
      </c>
      <c r="H878" s="17" t="s">
        <v>227</v>
      </c>
      <c r="I878" s="17" t="s">
        <v>227</v>
      </c>
      <c r="J878" s="17" t="s">
        <v>227</v>
      </c>
      <c r="K878" s="17" t="s">
        <v>227</v>
      </c>
      <c r="L878" s="17" t="s">
        <v>227</v>
      </c>
      <c r="M878" s="17" t="s">
        <v>227</v>
      </c>
      <c r="N878" s="17" t="s">
        <v>227</v>
      </c>
      <c r="O878" s="17" t="s">
        <v>227</v>
      </c>
      <c r="P878" s="17" t="s">
        <v>227</v>
      </c>
      <c r="Q878" s="17" t="s">
        <v>227</v>
      </c>
      <c r="R878" s="17" t="s">
        <v>227</v>
      </c>
      <c r="S878" s="17" t="s">
        <v>227</v>
      </c>
      <c r="T878" s="17" t="s">
        <v>227</v>
      </c>
      <c r="U878" s="17" t="s">
        <v>227</v>
      </c>
      <c r="V878" s="17" t="s">
        <v>227</v>
      </c>
      <c r="W878" s="17" t="s">
        <v>227</v>
      </c>
      <c r="X878" s="17" t="s">
        <v>227</v>
      </c>
      <c r="Y878" s="17" t="s">
        <v>227</v>
      </c>
      <c r="Z878" s="17" t="s">
        <v>227</v>
      </c>
      <c r="AA878" s="154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 t="s">
        <v>228</v>
      </c>
      <c r="C879" s="9" t="s">
        <v>228</v>
      </c>
      <c r="D879" s="152" t="s">
        <v>232</v>
      </c>
      <c r="E879" s="153" t="s">
        <v>233</v>
      </c>
      <c r="F879" s="153" t="s">
        <v>237</v>
      </c>
      <c r="G879" s="153" t="s">
        <v>239</v>
      </c>
      <c r="H879" s="153" t="s">
        <v>240</v>
      </c>
      <c r="I879" s="153" t="s">
        <v>241</v>
      </c>
      <c r="J879" s="153" t="s">
        <v>242</v>
      </c>
      <c r="K879" s="153" t="s">
        <v>243</v>
      </c>
      <c r="L879" s="153" t="s">
        <v>244</v>
      </c>
      <c r="M879" s="153" t="s">
        <v>245</v>
      </c>
      <c r="N879" s="153" t="s">
        <v>246</v>
      </c>
      <c r="O879" s="153" t="s">
        <v>247</v>
      </c>
      <c r="P879" s="153" t="s">
        <v>248</v>
      </c>
      <c r="Q879" s="153" t="s">
        <v>249</v>
      </c>
      <c r="R879" s="153" t="s">
        <v>250</v>
      </c>
      <c r="S879" s="153" t="s">
        <v>251</v>
      </c>
      <c r="T879" s="153" t="s">
        <v>252</v>
      </c>
      <c r="U879" s="153" t="s">
        <v>253</v>
      </c>
      <c r="V879" s="153" t="s">
        <v>254</v>
      </c>
      <c r="W879" s="153" t="s">
        <v>255</v>
      </c>
      <c r="X879" s="153" t="s">
        <v>257</v>
      </c>
      <c r="Y879" s="153" t="s">
        <v>259</v>
      </c>
      <c r="Z879" s="153" t="s">
        <v>260</v>
      </c>
      <c r="AA879" s="154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 t="s">
        <v>3</v>
      </c>
    </row>
    <row r="880" spans="1:65">
      <c r="A880" s="30"/>
      <c r="B880" s="19"/>
      <c r="C880" s="9"/>
      <c r="D880" s="10" t="s">
        <v>302</v>
      </c>
      <c r="E880" s="11" t="s">
        <v>302</v>
      </c>
      <c r="F880" s="11" t="s">
        <v>303</v>
      </c>
      <c r="G880" s="11" t="s">
        <v>114</v>
      </c>
      <c r="H880" s="11" t="s">
        <v>303</v>
      </c>
      <c r="I880" s="11" t="s">
        <v>302</v>
      </c>
      <c r="J880" s="11" t="s">
        <v>303</v>
      </c>
      <c r="K880" s="11" t="s">
        <v>303</v>
      </c>
      <c r="L880" s="11" t="s">
        <v>303</v>
      </c>
      <c r="M880" s="11" t="s">
        <v>303</v>
      </c>
      <c r="N880" s="11" t="s">
        <v>303</v>
      </c>
      <c r="O880" s="11" t="s">
        <v>114</v>
      </c>
      <c r="P880" s="11" t="s">
        <v>303</v>
      </c>
      <c r="Q880" s="11" t="s">
        <v>303</v>
      </c>
      <c r="R880" s="11" t="s">
        <v>302</v>
      </c>
      <c r="S880" s="11" t="s">
        <v>303</v>
      </c>
      <c r="T880" s="11" t="s">
        <v>302</v>
      </c>
      <c r="U880" s="11" t="s">
        <v>302</v>
      </c>
      <c r="V880" s="11" t="s">
        <v>302</v>
      </c>
      <c r="W880" s="11" t="s">
        <v>302</v>
      </c>
      <c r="X880" s="11" t="s">
        <v>303</v>
      </c>
      <c r="Y880" s="11" t="s">
        <v>302</v>
      </c>
      <c r="Z880" s="11" t="s">
        <v>303</v>
      </c>
      <c r="AA880" s="154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9"/>
      <c r="C881" s="9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154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3</v>
      </c>
    </row>
    <row r="882" spans="1:65">
      <c r="A882" s="30"/>
      <c r="B882" s="18">
        <v>1</v>
      </c>
      <c r="C882" s="14">
        <v>1</v>
      </c>
      <c r="D882" s="22">
        <v>1.1465147228483086</v>
      </c>
      <c r="E882" s="22">
        <v>1.05</v>
      </c>
      <c r="F882" s="148">
        <v>0.6</v>
      </c>
      <c r="G882" s="148">
        <v>5</v>
      </c>
      <c r="H882" s="148">
        <v>1.88</v>
      </c>
      <c r="I882" s="22">
        <v>0.9</v>
      </c>
      <c r="J882" s="22">
        <v>0.97000000000000008</v>
      </c>
      <c r="K882" s="22">
        <v>1.01</v>
      </c>
      <c r="L882" s="22">
        <v>0.95</v>
      </c>
      <c r="M882" s="22">
        <v>1.1299999999999999</v>
      </c>
      <c r="N882" s="22">
        <v>1.06</v>
      </c>
      <c r="O882" s="22">
        <v>1.0564410657600001</v>
      </c>
      <c r="P882" s="22">
        <v>1</v>
      </c>
      <c r="Q882" s="148">
        <v>1.39</v>
      </c>
      <c r="R882" s="22">
        <v>0.98</v>
      </c>
      <c r="S882" s="22">
        <v>1.03</v>
      </c>
      <c r="T882" s="22">
        <v>0.9</v>
      </c>
      <c r="U882" s="22">
        <v>0.95</v>
      </c>
      <c r="V882" s="22">
        <v>1.05</v>
      </c>
      <c r="W882" s="22">
        <v>1.08</v>
      </c>
      <c r="X882" s="148" t="s">
        <v>102</v>
      </c>
      <c r="Y882" s="148">
        <v>0.45200000000000001</v>
      </c>
      <c r="Z882" s="22">
        <v>1.08</v>
      </c>
      <c r="AA882" s="154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>
        <v>1</v>
      </c>
      <c r="C883" s="9">
        <v>2</v>
      </c>
      <c r="D883" s="11">
        <v>1.1687537319641166</v>
      </c>
      <c r="E883" s="11">
        <v>1.05</v>
      </c>
      <c r="F883" s="150">
        <v>0.6</v>
      </c>
      <c r="G883" s="150">
        <v>5</v>
      </c>
      <c r="H883" s="150">
        <v>1.72</v>
      </c>
      <c r="I883" s="11">
        <v>1</v>
      </c>
      <c r="J883" s="11">
        <v>0.98</v>
      </c>
      <c r="K883" s="11">
        <v>0.9900000000000001</v>
      </c>
      <c r="L883" s="11">
        <v>0.96</v>
      </c>
      <c r="M883" s="11">
        <v>1.08</v>
      </c>
      <c r="N883" s="11">
        <v>1.06</v>
      </c>
      <c r="O883" s="11">
        <v>1.0626921444599999</v>
      </c>
      <c r="P883" s="11">
        <v>1.2</v>
      </c>
      <c r="Q883" s="150">
        <v>1.41</v>
      </c>
      <c r="R883" s="11">
        <v>0.95</v>
      </c>
      <c r="S883" s="11">
        <v>1.02</v>
      </c>
      <c r="T883" s="11">
        <v>0.9</v>
      </c>
      <c r="U883" s="11">
        <v>0.96</v>
      </c>
      <c r="V883" s="11">
        <v>1.08</v>
      </c>
      <c r="W883" s="11">
        <v>1.02</v>
      </c>
      <c r="X883" s="150" t="s">
        <v>102</v>
      </c>
      <c r="Y883" s="150">
        <v>0.64300000000000002</v>
      </c>
      <c r="Z883" s="11">
        <v>1.05</v>
      </c>
      <c r="AA883" s="154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25</v>
      </c>
    </row>
    <row r="884" spans="1:65">
      <c r="A884" s="30"/>
      <c r="B884" s="19">
        <v>1</v>
      </c>
      <c r="C884" s="9">
        <v>3</v>
      </c>
      <c r="D884" s="11">
        <v>1.18218371837765</v>
      </c>
      <c r="E884" s="11">
        <v>1.05</v>
      </c>
      <c r="F884" s="150">
        <v>0.7</v>
      </c>
      <c r="G884" s="150">
        <v>5</v>
      </c>
      <c r="H884" s="150">
        <v>1.7</v>
      </c>
      <c r="I884" s="11">
        <v>1</v>
      </c>
      <c r="J884" s="11">
        <v>1</v>
      </c>
      <c r="K884" s="11">
        <v>1.01</v>
      </c>
      <c r="L884" s="11">
        <v>0.95</v>
      </c>
      <c r="M884" s="11">
        <v>1.06</v>
      </c>
      <c r="N884" s="11">
        <v>1.1100000000000001</v>
      </c>
      <c r="O884" s="11">
        <v>1.0558941764400001</v>
      </c>
      <c r="P884" s="11">
        <v>1.1000000000000001</v>
      </c>
      <c r="Q884" s="150">
        <v>1.36</v>
      </c>
      <c r="R884" s="11">
        <v>0.95</v>
      </c>
      <c r="S884" s="11">
        <v>0.9900000000000001</v>
      </c>
      <c r="T884" s="11">
        <v>0.9</v>
      </c>
      <c r="U884" s="11">
        <v>0.95</v>
      </c>
      <c r="V884" s="11">
        <v>1.05</v>
      </c>
      <c r="W884" s="11">
        <v>1.05</v>
      </c>
      <c r="X884" s="150" t="s">
        <v>102</v>
      </c>
      <c r="Y884" s="150">
        <v>0.9</v>
      </c>
      <c r="Z884" s="11">
        <v>1.02</v>
      </c>
      <c r="AA884" s="154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16</v>
      </c>
    </row>
    <row r="885" spans="1:65">
      <c r="A885" s="30"/>
      <c r="B885" s="19">
        <v>1</v>
      </c>
      <c r="C885" s="9">
        <v>4</v>
      </c>
      <c r="D885" s="11">
        <v>1.1906660137213785</v>
      </c>
      <c r="E885" s="11">
        <v>1.07</v>
      </c>
      <c r="F885" s="150">
        <v>0.7</v>
      </c>
      <c r="G885" s="150">
        <v>5</v>
      </c>
      <c r="H885" s="149">
        <v>2.09</v>
      </c>
      <c r="I885" s="11">
        <v>0.9</v>
      </c>
      <c r="J885" s="11">
        <v>0.9900000000000001</v>
      </c>
      <c r="K885" s="11">
        <v>0.9900000000000001</v>
      </c>
      <c r="L885" s="11">
        <v>0.96</v>
      </c>
      <c r="M885" s="11">
        <v>1.1399999999999999</v>
      </c>
      <c r="N885" s="11">
        <v>1.06</v>
      </c>
      <c r="O885" s="11">
        <v>1.07555677308</v>
      </c>
      <c r="P885" s="11">
        <v>1</v>
      </c>
      <c r="Q885" s="150">
        <v>1.29</v>
      </c>
      <c r="R885" s="11">
        <v>0.96</v>
      </c>
      <c r="S885" s="11">
        <v>1.01</v>
      </c>
      <c r="T885" s="11">
        <v>0.9</v>
      </c>
      <c r="U885" s="149">
        <v>1.02</v>
      </c>
      <c r="V885" s="11">
        <v>1.02</v>
      </c>
      <c r="W885" s="11">
        <v>1.06</v>
      </c>
      <c r="X885" s="150" t="s">
        <v>102</v>
      </c>
      <c r="Y885" s="150">
        <v>0.87</v>
      </c>
      <c r="Z885" s="11">
        <v>1</v>
      </c>
      <c r="AA885" s="154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1.0216158118258327</v>
      </c>
    </row>
    <row r="886" spans="1:65">
      <c r="A886" s="30"/>
      <c r="B886" s="19">
        <v>1</v>
      </c>
      <c r="C886" s="9">
        <v>5</v>
      </c>
      <c r="D886" s="11">
        <v>1.1548768270414946</v>
      </c>
      <c r="E886" s="11">
        <v>1.06</v>
      </c>
      <c r="F886" s="150">
        <v>0.6</v>
      </c>
      <c r="G886" s="150">
        <v>5</v>
      </c>
      <c r="H886" s="150">
        <v>1.73</v>
      </c>
      <c r="I886" s="11">
        <v>0.9</v>
      </c>
      <c r="J886" s="11">
        <v>0.95</v>
      </c>
      <c r="K886" s="11">
        <v>1.03</v>
      </c>
      <c r="L886" s="11">
        <v>0.97000000000000008</v>
      </c>
      <c r="M886" s="11">
        <v>1.04</v>
      </c>
      <c r="N886" s="11">
        <v>1.0900000000000001</v>
      </c>
      <c r="O886" s="11">
        <v>1.09826066484</v>
      </c>
      <c r="P886" s="11">
        <v>1.2</v>
      </c>
      <c r="Q886" s="150">
        <v>1.31</v>
      </c>
      <c r="R886" s="11">
        <v>0.93</v>
      </c>
      <c r="S886" s="11">
        <v>1.03</v>
      </c>
      <c r="T886" s="11">
        <v>0.9</v>
      </c>
      <c r="U886" s="11">
        <v>0.96</v>
      </c>
      <c r="V886" s="11">
        <v>1.04</v>
      </c>
      <c r="W886" s="11">
        <v>1.05</v>
      </c>
      <c r="X886" s="150" t="s">
        <v>102</v>
      </c>
      <c r="Y886" s="150">
        <v>1.03</v>
      </c>
      <c r="Z886" s="11">
        <v>1.01</v>
      </c>
      <c r="AA886" s="154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58</v>
      </c>
    </row>
    <row r="887" spans="1:65">
      <c r="A887" s="30"/>
      <c r="B887" s="19">
        <v>1</v>
      </c>
      <c r="C887" s="9">
        <v>6</v>
      </c>
      <c r="D887" s="11">
        <v>1.1441923861019609</v>
      </c>
      <c r="E887" s="11">
        <v>1.07</v>
      </c>
      <c r="F887" s="150">
        <v>0.9</v>
      </c>
      <c r="G887" s="150">
        <v>5</v>
      </c>
      <c r="H887" s="150">
        <v>1.74</v>
      </c>
      <c r="I887" s="11">
        <v>0.9</v>
      </c>
      <c r="J887" s="11">
        <v>1</v>
      </c>
      <c r="K887" s="11">
        <v>1.05</v>
      </c>
      <c r="L887" s="11">
        <v>0.98</v>
      </c>
      <c r="M887" s="11">
        <v>1.01</v>
      </c>
      <c r="N887" s="11">
        <v>1.08</v>
      </c>
      <c r="O887" s="11">
        <v>1.0907805815999998</v>
      </c>
      <c r="P887" s="11">
        <v>0.9</v>
      </c>
      <c r="Q887" s="150">
        <v>1.36</v>
      </c>
      <c r="R887" s="11">
        <v>0.98</v>
      </c>
      <c r="S887" s="11">
        <v>1.04</v>
      </c>
      <c r="T887" s="11">
        <v>0.9</v>
      </c>
      <c r="U887" s="11">
        <v>0.97000000000000008</v>
      </c>
      <c r="V887" s="11">
        <v>1.06</v>
      </c>
      <c r="W887" s="11">
        <v>1.01</v>
      </c>
      <c r="X887" s="150" t="s">
        <v>102</v>
      </c>
      <c r="Y887" s="150">
        <v>1.02</v>
      </c>
      <c r="Z887" s="11">
        <v>1.02</v>
      </c>
      <c r="AA887" s="154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20" t="s">
        <v>267</v>
      </c>
      <c r="C888" s="12"/>
      <c r="D888" s="23">
        <v>1.1645312333424849</v>
      </c>
      <c r="E888" s="23">
        <v>1.0583333333333336</v>
      </c>
      <c r="F888" s="23">
        <v>0.68333333333333324</v>
      </c>
      <c r="G888" s="23">
        <v>5</v>
      </c>
      <c r="H888" s="23">
        <v>1.8099999999999998</v>
      </c>
      <c r="I888" s="23">
        <v>0.93333333333333346</v>
      </c>
      <c r="J888" s="23">
        <v>0.9816666666666668</v>
      </c>
      <c r="K888" s="23">
        <v>1.0133333333333334</v>
      </c>
      <c r="L888" s="23">
        <v>0.96166666666666656</v>
      </c>
      <c r="M888" s="23">
        <v>1.0766666666666667</v>
      </c>
      <c r="N888" s="23">
        <v>1.0766666666666669</v>
      </c>
      <c r="O888" s="23">
        <v>1.0732709010299999</v>
      </c>
      <c r="P888" s="23">
        <v>1.0666666666666669</v>
      </c>
      <c r="Q888" s="23">
        <v>1.3533333333333333</v>
      </c>
      <c r="R888" s="23">
        <v>0.95833333333333337</v>
      </c>
      <c r="S888" s="23">
        <v>1.02</v>
      </c>
      <c r="T888" s="23">
        <v>0.9</v>
      </c>
      <c r="U888" s="23">
        <v>0.96833333333333327</v>
      </c>
      <c r="V888" s="23">
        <v>1.0499999999999998</v>
      </c>
      <c r="W888" s="23">
        <v>1.0450000000000002</v>
      </c>
      <c r="X888" s="23" t="s">
        <v>747</v>
      </c>
      <c r="Y888" s="23">
        <v>0.81916666666666682</v>
      </c>
      <c r="Z888" s="23">
        <v>1.03</v>
      </c>
      <c r="AA888" s="154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268</v>
      </c>
      <c r="C889" s="29"/>
      <c r="D889" s="11">
        <v>1.1618152795028056</v>
      </c>
      <c r="E889" s="11">
        <v>1.0550000000000002</v>
      </c>
      <c r="F889" s="11">
        <v>0.64999999999999991</v>
      </c>
      <c r="G889" s="11">
        <v>5</v>
      </c>
      <c r="H889" s="11">
        <v>1.7349999999999999</v>
      </c>
      <c r="I889" s="11">
        <v>0.9</v>
      </c>
      <c r="J889" s="11">
        <v>0.9850000000000001</v>
      </c>
      <c r="K889" s="11">
        <v>1.01</v>
      </c>
      <c r="L889" s="11">
        <v>0.96</v>
      </c>
      <c r="M889" s="11">
        <v>1.07</v>
      </c>
      <c r="N889" s="11">
        <v>1.07</v>
      </c>
      <c r="O889" s="11">
        <v>1.06912445877</v>
      </c>
      <c r="P889" s="11">
        <v>1.05</v>
      </c>
      <c r="Q889" s="11">
        <v>1.36</v>
      </c>
      <c r="R889" s="11">
        <v>0.95499999999999996</v>
      </c>
      <c r="S889" s="11">
        <v>1.0249999999999999</v>
      </c>
      <c r="T889" s="11">
        <v>0.9</v>
      </c>
      <c r="U889" s="11">
        <v>0.96</v>
      </c>
      <c r="V889" s="11">
        <v>1.05</v>
      </c>
      <c r="W889" s="11">
        <v>1.05</v>
      </c>
      <c r="X889" s="11" t="s">
        <v>747</v>
      </c>
      <c r="Y889" s="11">
        <v>0.88500000000000001</v>
      </c>
      <c r="Z889" s="11">
        <v>1.02</v>
      </c>
      <c r="AA889" s="154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269</v>
      </c>
      <c r="C890" s="29"/>
      <c r="D890" s="24">
        <v>1.9203840170466665E-2</v>
      </c>
      <c r="E890" s="24">
        <v>9.8319208025017587E-3</v>
      </c>
      <c r="F890" s="24">
        <v>0.11690451944500162</v>
      </c>
      <c r="G890" s="24">
        <v>0</v>
      </c>
      <c r="H890" s="24">
        <v>0.15152557539900643</v>
      </c>
      <c r="I890" s="24">
        <v>5.1639777949432218E-2</v>
      </c>
      <c r="J890" s="24">
        <v>1.9407902170679531E-2</v>
      </c>
      <c r="K890" s="24">
        <v>2.3380903889000219E-2</v>
      </c>
      <c r="L890" s="24">
        <v>1.1690451944500148E-2</v>
      </c>
      <c r="M890" s="24">
        <v>5.0859282994028344E-2</v>
      </c>
      <c r="N890" s="24">
        <v>2.0655911179772911E-2</v>
      </c>
      <c r="O890" s="24">
        <v>1.8074326672002722E-2</v>
      </c>
      <c r="P890" s="24">
        <v>0.12110601416389813</v>
      </c>
      <c r="Q890" s="24">
        <v>4.5898438608155963E-2</v>
      </c>
      <c r="R890" s="24">
        <v>1.9407902170679503E-2</v>
      </c>
      <c r="S890" s="24">
        <v>1.7888543819998298E-2</v>
      </c>
      <c r="T890" s="24">
        <v>0</v>
      </c>
      <c r="U890" s="24">
        <v>2.6394443859772229E-2</v>
      </c>
      <c r="V890" s="24">
        <v>2.0000000000000018E-2</v>
      </c>
      <c r="W890" s="24">
        <v>2.588435821108959E-2</v>
      </c>
      <c r="X890" s="24" t="s">
        <v>747</v>
      </c>
      <c r="Y890" s="24">
        <v>0.22792491453692912</v>
      </c>
      <c r="Z890" s="24">
        <v>2.966479394838268E-2</v>
      </c>
      <c r="AA890" s="209"/>
      <c r="AB890" s="210"/>
      <c r="AC890" s="210"/>
      <c r="AD890" s="210"/>
      <c r="AE890" s="210"/>
      <c r="AF890" s="210"/>
      <c r="AG890" s="210"/>
      <c r="AH890" s="210"/>
      <c r="AI890" s="210"/>
      <c r="AJ890" s="210"/>
      <c r="AK890" s="210"/>
      <c r="AL890" s="210"/>
      <c r="AM890" s="210"/>
      <c r="AN890" s="210"/>
      <c r="AO890" s="210"/>
      <c r="AP890" s="210"/>
      <c r="AQ890" s="210"/>
      <c r="AR890" s="210"/>
      <c r="AS890" s="210"/>
      <c r="AT890" s="210"/>
      <c r="AU890" s="210"/>
      <c r="AV890" s="210"/>
      <c r="AW890" s="210"/>
      <c r="AX890" s="210"/>
      <c r="AY890" s="210"/>
      <c r="AZ890" s="210"/>
      <c r="BA890" s="210"/>
      <c r="BB890" s="210"/>
      <c r="BC890" s="210"/>
      <c r="BD890" s="210"/>
      <c r="BE890" s="210"/>
      <c r="BF890" s="210"/>
      <c r="BG890" s="210"/>
      <c r="BH890" s="210"/>
      <c r="BI890" s="210"/>
      <c r="BJ890" s="210"/>
      <c r="BK890" s="210"/>
      <c r="BL890" s="210"/>
      <c r="BM890" s="56"/>
    </row>
    <row r="891" spans="1:65">
      <c r="A891" s="30"/>
      <c r="B891" s="3" t="s">
        <v>87</v>
      </c>
      <c r="C891" s="29"/>
      <c r="D891" s="13">
        <v>1.6490618388436885E-2</v>
      </c>
      <c r="E891" s="13">
        <v>9.2900039078756755E-3</v>
      </c>
      <c r="F891" s="13">
        <v>0.17107978455366094</v>
      </c>
      <c r="G891" s="13">
        <v>0</v>
      </c>
      <c r="H891" s="13">
        <v>8.3715787513263237E-2</v>
      </c>
      <c r="I891" s="13">
        <v>5.53283335172488E-2</v>
      </c>
      <c r="J891" s="13">
        <v>1.9770358747721081E-2</v>
      </c>
      <c r="K891" s="13">
        <v>2.3073260416776528E-2</v>
      </c>
      <c r="L891" s="13">
        <v>1.2156449162391836E-2</v>
      </c>
      <c r="M891" s="13">
        <v>4.7237724143060385E-2</v>
      </c>
      <c r="N891" s="13">
        <v>1.9185056823318489E-2</v>
      </c>
      <c r="O891" s="13">
        <v>1.6840414339620219E-2</v>
      </c>
      <c r="P891" s="13">
        <v>0.11353688827865448</v>
      </c>
      <c r="Q891" s="13">
        <v>3.3915102419819682E-2</v>
      </c>
      <c r="R891" s="13">
        <v>2.0251724004187305E-2</v>
      </c>
      <c r="S891" s="13">
        <v>1.7537788058821859E-2</v>
      </c>
      <c r="T891" s="13">
        <v>0</v>
      </c>
      <c r="U891" s="13">
        <v>2.7257601232122786E-2</v>
      </c>
      <c r="V891" s="13">
        <v>1.9047619047619067E-2</v>
      </c>
      <c r="W891" s="13">
        <v>2.4769720776162282E-2</v>
      </c>
      <c r="X891" s="13" t="s">
        <v>747</v>
      </c>
      <c r="Y891" s="13">
        <v>0.27823997705423692</v>
      </c>
      <c r="Z891" s="13">
        <v>2.8800770823672505E-2</v>
      </c>
      <c r="AA891" s="154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270</v>
      </c>
      <c r="C892" s="29"/>
      <c r="D892" s="13">
        <v>0.13989155205148363</v>
      </c>
      <c r="E892" s="13">
        <v>3.5940635493766804E-2</v>
      </c>
      <c r="F892" s="13">
        <v>-0.33112494401189885</v>
      </c>
      <c r="G892" s="13">
        <v>3.8942077267422039</v>
      </c>
      <c r="H892" s="13">
        <v>0.77170319708067758</v>
      </c>
      <c r="I892" s="13">
        <v>-8.641455767478845E-2</v>
      </c>
      <c r="J892" s="13">
        <v>-3.9103882982947202E-2</v>
      </c>
      <c r="K892" s="13">
        <v>-8.1072340469132698E-3</v>
      </c>
      <c r="L892" s="13">
        <v>-5.8680713889916247E-2</v>
      </c>
      <c r="M892" s="13">
        <v>5.3886063825154595E-2</v>
      </c>
      <c r="N892" s="13">
        <v>5.3886063825154817E-2</v>
      </c>
      <c r="O892" s="13">
        <v>5.05621473417186E-2</v>
      </c>
      <c r="P892" s="13">
        <v>4.4097648371670406E-2</v>
      </c>
      <c r="Q892" s="13">
        <v>0.3246988913715565</v>
      </c>
      <c r="R892" s="13">
        <v>-6.1943519041077533E-2</v>
      </c>
      <c r="S892" s="13">
        <v>-1.5816237445903658E-3</v>
      </c>
      <c r="T892" s="13">
        <v>-0.1190426091864033</v>
      </c>
      <c r="U892" s="13">
        <v>-5.2155103587593232E-2</v>
      </c>
      <c r="V892" s="13">
        <v>2.7783622615862757E-2</v>
      </c>
      <c r="W892" s="13">
        <v>2.2889414889120774E-2</v>
      </c>
      <c r="X892" s="13" t="s">
        <v>747</v>
      </c>
      <c r="Y892" s="13">
        <v>-0.19816563410206878</v>
      </c>
      <c r="Z892" s="13">
        <v>8.2067917088941567E-3</v>
      </c>
      <c r="AA892" s="154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46" t="s">
        <v>271</v>
      </c>
      <c r="C893" s="47"/>
      <c r="D893" s="45">
        <v>1.74</v>
      </c>
      <c r="E893" s="45">
        <v>0.41</v>
      </c>
      <c r="F893" s="45">
        <v>4.25</v>
      </c>
      <c r="G893" s="45" t="s">
        <v>272</v>
      </c>
      <c r="H893" s="45">
        <v>9.77</v>
      </c>
      <c r="I893" s="45">
        <v>1.1399999999999999</v>
      </c>
      <c r="J893" s="45">
        <v>0.54</v>
      </c>
      <c r="K893" s="45">
        <v>0.15</v>
      </c>
      <c r="L893" s="45">
        <v>0.79</v>
      </c>
      <c r="M893" s="45">
        <v>0.64</v>
      </c>
      <c r="N893" s="45">
        <v>0.64</v>
      </c>
      <c r="O893" s="45">
        <v>0.6</v>
      </c>
      <c r="P893" s="45">
        <v>0.52</v>
      </c>
      <c r="Q893" s="45">
        <v>4.09</v>
      </c>
      <c r="R893" s="45">
        <v>0.83</v>
      </c>
      <c r="S893" s="45">
        <v>0.06</v>
      </c>
      <c r="T893" s="45">
        <v>1.56</v>
      </c>
      <c r="U893" s="45">
        <v>0.71</v>
      </c>
      <c r="V893" s="45">
        <v>0.31</v>
      </c>
      <c r="W893" s="45">
        <v>0.25</v>
      </c>
      <c r="X893" s="45">
        <v>6.54</v>
      </c>
      <c r="Y893" s="45">
        <v>2.56</v>
      </c>
      <c r="Z893" s="45">
        <v>0.06</v>
      </c>
      <c r="AA893" s="154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1" t="s">
        <v>322</v>
      </c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BM894" s="55"/>
    </row>
    <row r="895" spans="1:65">
      <c r="BM895" s="55"/>
    </row>
    <row r="896" spans="1:65" ht="15">
      <c r="B896" s="8" t="s">
        <v>542</v>
      </c>
      <c r="BM896" s="28" t="s">
        <v>67</v>
      </c>
    </row>
    <row r="897" spans="1:65" ht="15">
      <c r="A897" s="25" t="s">
        <v>24</v>
      </c>
      <c r="B897" s="18" t="s">
        <v>110</v>
      </c>
      <c r="C897" s="15" t="s">
        <v>111</v>
      </c>
      <c r="D897" s="16" t="s">
        <v>227</v>
      </c>
      <c r="E897" s="17" t="s">
        <v>227</v>
      </c>
      <c r="F897" s="17" t="s">
        <v>227</v>
      </c>
      <c r="G897" s="17" t="s">
        <v>227</v>
      </c>
      <c r="H897" s="17" t="s">
        <v>227</v>
      </c>
      <c r="I897" s="17" t="s">
        <v>227</v>
      </c>
      <c r="J897" s="17" t="s">
        <v>227</v>
      </c>
      <c r="K897" s="17" t="s">
        <v>227</v>
      </c>
      <c r="L897" s="17" t="s">
        <v>227</v>
      </c>
      <c r="M897" s="17" t="s">
        <v>227</v>
      </c>
      <c r="N897" s="154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 t="s">
        <v>228</v>
      </c>
      <c r="C898" s="9" t="s">
        <v>228</v>
      </c>
      <c r="D898" s="152" t="s">
        <v>232</v>
      </c>
      <c r="E898" s="153" t="s">
        <v>233</v>
      </c>
      <c r="F898" s="153" t="s">
        <v>237</v>
      </c>
      <c r="G898" s="153" t="s">
        <v>238</v>
      </c>
      <c r="H898" s="153" t="s">
        <v>241</v>
      </c>
      <c r="I898" s="153" t="s">
        <v>249</v>
      </c>
      <c r="J898" s="153" t="s">
        <v>253</v>
      </c>
      <c r="K898" s="153" t="s">
        <v>254</v>
      </c>
      <c r="L898" s="153" t="s">
        <v>257</v>
      </c>
      <c r="M898" s="153" t="s">
        <v>260</v>
      </c>
      <c r="N898" s="154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 t="s">
        <v>3</v>
      </c>
    </row>
    <row r="899" spans="1:65">
      <c r="A899" s="30"/>
      <c r="B899" s="19"/>
      <c r="C899" s="9"/>
      <c r="D899" s="10" t="s">
        <v>302</v>
      </c>
      <c r="E899" s="11" t="s">
        <v>302</v>
      </c>
      <c r="F899" s="11" t="s">
        <v>303</v>
      </c>
      <c r="G899" s="11" t="s">
        <v>302</v>
      </c>
      <c r="H899" s="11" t="s">
        <v>302</v>
      </c>
      <c r="I899" s="11" t="s">
        <v>303</v>
      </c>
      <c r="J899" s="11" t="s">
        <v>302</v>
      </c>
      <c r="K899" s="11" t="s">
        <v>302</v>
      </c>
      <c r="L899" s="11" t="s">
        <v>303</v>
      </c>
      <c r="M899" s="11" t="s">
        <v>303</v>
      </c>
      <c r="N899" s="154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</v>
      </c>
    </row>
    <row r="900" spans="1:65">
      <c r="A900" s="30"/>
      <c r="B900" s="19"/>
      <c r="C900" s="9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154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3</v>
      </c>
    </row>
    <row r="901" spans="1:65">
      <c r="A901" s="30"/>
      <c r="B901" s="18">
        <v>1</v>
      </c>
      <c r="C901" s="14">
        <v>1</v>
      </c>
      <c r="D901" s="155">
        <v>0.73357431795278671</v>
      </c>
      <c r="E901" s="22">
        <v>0.77</v>
      </c>
      <c r="F901" s="148">
        <v>0.8</v>
      </c>
      <c r="G901" s="148">
        <v>0.70189999999999997</v>
      </c>
      <c r="H901" s="148">
        <v>0.8</v>
      </c>
      <c r="I901" s="22">
        <v>0.77</v>
      </c>
      <c r="J901" s="22">
        <v>0.76</v>
      </c>
      <c r="K901" s="148">
        <v>0.85</v>
      </c>
      <c r="L901" s="148" t="s">
        <v>102</v>
      </c>
      <c r="M901" s="22">
        <v>0.71</v>
      </c>
      <c r="N901" s="154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>
        <v>1</v>
      </c>
      <c r="C902" s="9">
        <v>2</v>
      </c>
      <c r="D902" s="11">
        <v>0.77162105467478947</v>
      </c>
      <c r="E902" s="11">
        <v>0.78</v>
      </c>
      <c r="F902" s="150">
        <v>0.8</v>
      </c>
      <c r="G902" s="150">
        <v>0.75680000000000003</v>
      </c>
      <c r="H902" s="150">
        <v>0.9</v>
      </c>
      <c r="I902" s="11">
        <v>0.79</v>
      </c>
      <c r="J902" s="11">
        <v>0.78</v>
      </c>
      <c r="K902" s="150">
        <v>0.86</v>
      </c>
      <c r="L902" s="150" t="s">
        <v>102</v>
      </c>
      <c r="M902" s="11">
        <v>0.72</v>
      </c>
      <c r="N902" s="154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26</v>
      </c>
    </row>
    <row r="903" spans="1:65">
      <c r="A903" s="30"/>
      <c r="B903" s="19">
        <v>1</v>
      </c>
      <c r="C903" s="9">
        <v>3</v>
      </c>
      <c r="D903" s="11">
        <v>0.78649993695581411</v>
      </c>
      <c r="E903" s="11">
        <v>0.76</v>
      </c>
      <c r="F903" s="150">
        <v>0.8</v>
      </c>
      <c r="G903" s="150">
        <v>0.6986</v>
      </c>
      <c r="H903" s="150">
        <v>0.8</v>
      </c>
      <c r="I903" s="11">
        <v>0.8</v>
      </c>
      <c r="J903" s="11">
        <v>0.76</v>
      </c>
      <c r="K903" s="150">
        <v>0.82</v>
      </c>
      <c r="L903" s="150" t="s">
        <v>102</v>
      </c>
      <c r="M903" s="11">
        <v>0.72</v>
      </c>
      <c r="N903" s="154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16</v>
      </c>
    </row>
    <row r="904" spans="1:65">
      <c r="A904" s="30"/>
      <c r="B904" s="19">
        <v>1</v>
      </c>
      <c r="C904" s="9">
        <v>4</v>
      </c>
      <c r="D904" s="11">
        <v>0.78932762807197721</v>
      </c>
      <c r="E904" s="11">
        <v>0.8</v>
      </c>
      <c r="F904" s="150">
        <v>0.8</v>
      </c>
      <c r="G904" s="150">
        <v>0.72040000000000004</v>
      </c>
      <c r="H904" s="150">
        <v>0.8</v>
      </c>
      <c r="I904" s="11">
        <v>0.72</v>
      </c>
      <c r="J904" s="11">
        <v>0.76</v>
      </c>
      <c r="K904" s="150">
        <v>0.85</v>
      </c>
      <c r="L904" s="150" t="s">
        <v>102</v>
      </c>
      <c r="M904" s="11">
        <v>0.74</v>
      </c>
      <c r="N904" s="154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0.76366873726415607</v>
      </c>
    </row>
    <row r="905" spans="1:65">
      <c r="A905" s="30"/>
      <c r="B905" s="19">
        <v>1</v>
      </c>
      <c r="C905" s="9">
        <v>5</v>
      </c>
      <c r="D905" s="11">
        <v>0.78081183419680611</v>
      </c>
      <c r="E905" s="11">
        <v>0.78</v>
      </c>
      <c r="F905" s="150">
        <v>0.8</v>
      </c>
      <c r="G905" s="150">
        <v>0.71460000000000001</v>
      </c>
      <c r="H905" s="150">
        <v>0.8</v>
      </c>
      <c r="I905" s="11">
        <v>0.77</v>
      </c>
      <c r="J905" s="11">
        <v>0.79</v>
      </c>
      <c r="K905" s="149">
        <v>0.98</v>
      </c>
      <c r="L905" s="150" t="s">
        <v>102</v>
      </c>
      <c r="M905" s="11">
        <v>0.73</v>
      </c>
      <c r="N905" s="154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59</v>
      </c>
    </row>
    <row r="906" spans="1:65">
      <c r="A906" s="30"/>
      <c r="B906" s="19">
        <v>1</v>
      </c>
      <c r="C906" s="9">
        <v>6</v>
      </c>
      <c r="D906" s="11">
        <v>0.78845797770451476</v>
      </c>
      <c r="E906" s="11">
        <v>0.76</v>
      </c>
      <c r="F906" s="150">
        <v>0.8</v>
      </c>
      <c r="G906" s="150">
        <v>0.7238</v>
      </c>
      <c r="H906" s="150">
        <v>0.8</v>
      </c>
      <c r="I906" s="11">
        <v>0.78</v>
      </c>
      <c r="J906" s="11">
        <v>0.75</v>
      </c>
      <c r="K906" s="150">
        <v>0.86</v>
      </c>
      <c r="L906" s="150" t="s">
        <v>102</v>
      </c>
      <c r="M906" s="11">
        <v>0.71</v>
      </c>
      <c r="N906" s="154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20" t="s">
        <v>267</v>
      </c>
      <c r="C907" s="12"/>
      <c r="D907" s="23">
        <v>0.77504879159278139</v>
      </c>
      <c r="E907" s="23">
        <v>0.77500000000000002</v>
      </c>
      <c r="F907" s="23">
        <v>0.79999999999999993</v>
      </c>
      <c r="G907" s="23">
        <v>0.71934999999999993</v>
      </c>
      <c r="H907" s="23">
        <v>0.81666666666666654</v>
      </c>
      <c r="I907" s="23">
        <v>0.77166666666666661</v>
      </c>
      <c r="J907" s="23">
        <v>0.76666666666666661</v>
      </c>
      <c r="K907" s="23">
        <v>0.87</v>
      </c>
      <c r="L907" s="23" t="s">
        <v>747</v>
      </c>
      <c r="M907" s="23">
        <v>0.72166666666666668</v>
      </c>
      <c r="N907" s="154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268</v>
      </c>
      <c r="C908" s="29"/>
      <c r="D908" s="11">
        <v>0.78365588557631005</v>
      </c>
      <c r="E908" s="11">
        <v>0.77500000000000002</v>
      </c>
      <c r="F908" s="11">
        <v>0.8</v>
      </c>
      <c r="G908" s="11">
        <v>0.71750000000000003</v>
      </c>
      <c r="H908" s="11">
        <v>0.8</v>
      </c>
      <c r="I908" s="11">
        <v>0.77500000000000002</v>
      </c>
      <c r="J908" s="11">
        <v>0.76</v>
      </c>
      <c r="K908" s="11">
        <v>0.85499999999999998</v>
      </c>
      <c r="L908" s="11" t="s">
        <v>747</v>
      </c>
      <c r="M908" s="11">
        <v>0.72</v>
      </c>
      <c r="N908" s="154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269</v>
      </c>
      <c r="C909" s="29"/>
      <c r="D909" s="24">
        <v>2.1353754600319838E-2</v>
      </c>
      <c r="E909" s="24">
        <v>1.5165750888103116E-2</v>
      </c>
      <c r="F909" s="24">
        <v>1.2161883888976234E-16</v>
      </c>
      <c r="G909" s="24">
        <v>2.0885569180656788E-2</v>
      </c>
      <c r="H909" s="24">
        <v>4.0824829046386291E-2</v>
      </c>
      <c r="I909" s="24">
        <v>2.7868739954771331E-2</v>
      </c>
      <c r="J909" s="24">
        <v>1.5055453054181633E-2</v>
      </c>
      <c r="K909" s="24">
        <v>5.585696017507577E-2</v>
      </c>
      <c r="L909" s="24" t="s">
        <v>747</v>
      </c>
      <c r="M909" s="24">
        <v>1.1690451944500132E-2</v>
      </c>
      <c r="N909" s="209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  <c r="AH909" s="210"/>
      <c r="AI909" s="210"/>
      <c r="AJ909" s="210"/>
      <c r="AK909" s="210"/>
      <c r="AL909" s="210"/>
      <c r="AM909" s="210"/>
      <c r="AN909" s="210"/>
      <c r="AO909" s="210"/>
      <c r="AP909" s="210"/>
      <c r="AQ909" s="210"/>
      <c r="AR909" s="210"/>
      <c r="AS909" s="210"/>
      <c r="AT909" s="210"/>
      <c r="AU909" s="210"/>
      <c r="AV909" s="210"/>
      <c r="AW909" s="210"/>
      <c r="AX909" s="210"/>
      <c r="AY909" s="210"/>
      <c r="AZ909" s="210"/>
      <c r="BA909" s="210"/>
      <c r="BB909" s="210"/>
      <c r="BC909" s="210"/>
      <c r="BD909" s="210"/>
      <c r="BE909" s="210"/>
      <c r="BF909" s="210"/>
      <c r="BG909" s="210"/>
      <c r="BH909" s="210"/>
      <c r="BI909" s="210"/>
      <c r="BJ909" s="210"/>
      <c r="BK909" s="210"/>
      <c r="BL909" s="210"/>
      <c r="BM909" s="56"/>
    </row>
    <row r="910" spans="1:65">
      <c r="A910" s="30"/>
      <c r="B910" s="3" t="s">
        <v>87</v>
      </c>
      <c r="C910" s="29"/>
      <c r="D910" s="13">
        <v>2.7551497185662757E-2</v>
      </c>
      <c r="E910" s="13">
        <v>1.956871082335886E-2</v>
      </c>
      <c r="F910" s="13">
        <v>1.5202354861220294E-16</v>
      </c>
      <c r="G910" s="13">
        <v>2.9033946174542004E-2</v>
      </c>
      <c r="H910" s="13">
        <v>4.9989586587411795E-2</v>
      </c>
      <c r="I910" s="13">
        <v>3.6114997781561124E-2</v>
      </c>
      <c r="J910" s="13">
        <v>1.9637547461976046E-2</v>
      </c>
      <c r="K910" s="13">
        <v>6.4203402500087089E-2</v>
      </c>
      <c r="L910" s="13" t="s">
        <v>747</v>
      </c>
      <c r="M910" s="13">
        <v>1.6199240569746139E-2</v>
      </c>
      <c r="N910" s="154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270</v>
      </c>
      <c r="C911" s="29"/>
      <c r="D911" s="13">
        <v>1.4901820348695027E-2</v>
      </c>
      <c r="E911" s="13">
        <v>1.4837929304842623E-2</v>
      </c>
      <c r="F911" s="13">
        <v>4.7574636701772866E-2</v>
      </c>
      <c r="G911" s="13">
        <v>-5.8033981360724574E-2</v>
      </c>
      <c r="H911" s="13">
        <v>6.9399108299726286E-2</v>
      </c>
      <c r="I911" s="13">
        <v>1.0473034985251761E-2</v>
      </c>
      <c r="J911" s="13">
        <v>3.9256935058655795E-3</v>
      </c>
      <c r="K911" s="13">
        <v>0.13923741741317808</v>
      </c>
      <c r="L911" s="13" t="s">
        <v>747</v>
      </c>
      <c r="M911" s="13">
        <v>-5.5000379808608946E-2</v>
      </c>
      <c r="N911" s="154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46" t="s">
        <v>271</v>
      </c>
      <c r="C912" s="47"/>
      <c r="D912" s="45">
        <v>0.15</v>
      </c>
      <c r="E912" s="45">
        <v>0.15</v>
      </c>
      <c r="F912" s="45" t="s">
        <v>272</v>
      </c>
      <c r="G912" s="45">
        <v>1.26</v>
      </c>
      <c r="H912" s="45" t="s">
        <v>272</v>
      </c>
      <c r="I912" s="45">
        <v>0.06</v>
      </c>
      <c r="J912" s="45">
        <v>0.06</v>
      </c>
      <c r="K912" s="45">
        <v>2.5499999999999998</v>
      </c>
      <c r="L912" s="45">
        <v>6.8</v>
      </c>
      <c r="M912" s="45">
        <v>1.2</v>
      </c>
      <c r="N912" s="154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1" t="s">
        <v>323</v>
      </c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BM913" s="55"/>
    </row>
    <row r="914" spans="1:65">
      <c r="BM914" s="55"/>
    </row>
    <row r="915" spans="1:65" ht="15">
      <c r="B915" s="8" t="s">
        <v>543</v>
      </c>
      <c r="BM915" s="28" t="s">
        <v>67</v>
      </c>
    </row>
    <row r="916" spans="1:65" ht="15">
      <c r="A916" s="25" t="s">
        <v>27</v>
      </c>
      <c r="B916" s="18" t="s">
        <v>110</v>
      </c>
      <c r="C916" s="15" t="s">
        <v>111</v>
      </c>
      <c r="D916" s="16" t="s">
        <v>227</v>
      </c>
      <c r="E916" s="17" t="s">
        <v>227</v>
      </c>
      <c r="F916" s="17" t="s">
        <v>227</v>
      </c>
      <c r="G916" s="17" t="s">
        <v>227</v>
      </c>
      <c r="H916" s="17" t="s">
        <v>227</v>
      </c>
      <c r="I916" s="17" t="s">
        <v>227</v>
      </c>
      <c r="J916" s="17" t="s">
        <v>227</v>
      </c>
      <c r="K916" s="17" t="s">
        <v>227</v>
      </c>
      <c r="L916" s="17" t="s">
        <v>227</v>
      </c>
      <c r="M916" s="17" t="s">
        <v>227</v>
      </c>
      <c r="N916" s="17" t="s">
        <v>227</v>
      </c>
      <c r="O916" s="17" t="s">
        <v>227</v>
      </c>
      <c r="P916" s="17" t="s">
        <v>227</v>
      </c>
      <c r="Q916" s="17" t="s">
        <v>227</v>
      </c>
      <c r="R916" s="17" t="s">
        <v>227</v>
      </c>
      <c r="S916" s="17" t="s">
        <v>227</v>
      </c>
      <c r="T916" s="17" t="s">
        <v>227</v>
      </c>
      <c r="U916" s="17" t="s">
        <v>227</v>
      </c>
      <c r="V916" s="17" t="s">
        <v>227</v>
      </c>
      <c r="W916" s="17" t="s">
        <v>227</v>
      </c>
      <c r="X916" s="17" t="s">
        <v>227</v>
      </c>
      <c r="Y916" s="154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 t="s">
        <v>228</v>
      </c>
      <c r="C917" s="9" t="s">
        <v>228</v>
      </c>
      <c r="D917" s="152" t="s">
        <v>232</v>
      </c>
      <c r="E917" s="153" t="s">
        <v>233</v>
      </c>
      <c r="F917" s="153" t="s">
        <v>237</v>
      </c>
      <c r="G917" s="153" t="s">
        <v>239</v>
      </c>
      <c r="H917" s="153" t="s">
        <v>240</v>
      </c>
      <c r="I917" s="153" t="s">
        <v>241</v>
      </c>
      <c r="J917" s="153" t="s">
        <v>242</v>
      </c>
      <c r="K917" s="153" t="s">
        <v>243</v>
      </c>
      <c r="L917" s="153" t="s">
        <v>244</v>
      </c>
      <c r="M917" s="153" t="s">
        <v>245</v>
      </c>
      <c r="N917" s="153" t="s">
        <v>246</v>
      </c>
      <c r="O917" s="153" t="s">
        <v>247</v>
      </c>
      <c r="P917" s="153" t="s">
        <v>248</v>
      </c>
      <c r="Q917" s="153" t="s">
        <v>249</v>
      </c>
      <c r="R917" s="153" t="s">
        <v>250</v>
      </c>
      <c r="S917" s="153" t="s">
        <v>251</v>
      </c>
      <c r="T917" s="153" t="s">
        <v>252</v>
      </c>
      <c r="U917" s="153" t="s">
        <v>253</v>
      </c>
      <c r="V917" s="153" t="s">
        <v>254</v>
      </c>
      <c r="W917" s="153" t="s">
        <v>259</v>
      </c>
      <c r="X917" s="153" t="s">
        <v>260</v>
      </c>
      <c r="Y917" s="154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 t="s">
        <v>3</v>
      </c>
    </row>
    <row r="918" spans="1:65">
      <c r="A918" s="30"/>
      <c r="B918" s="19"/>
      <c r="C918" s="9"/>
      <c r="D918" s="10" t="s">
        <v>302</v>
      </c>
      <c r="E918" s="11" t="s">
        <v>302</v>
      </c>
      <c r="F918" s="11" t="s">
        <v>303</v>
      </c>
      <c r="G918" s="11" t="s">
        <v>114</v>
      </c>
      <c r="H918" s="11" t="s">
        <v>303</v>
      </c>
      <c r="I918" s="11" t="s">
        <v>302</v>
      </c>
      <c r="J918" s="11" t="s">
        <v>303</v>
      </c>
      <c r="K918" s="11" t="s">
        <v>303</v>
      </c>
      <c r="L918" s="11" t="s">
        <v>303</v>
      </c>
      <c r="M918" s="11" t="s">
        <v>303</v>
      </c>
      <c r="N918" s="11" t="s">
        <v>303</v>
      </c>
      <c r="O918" s="11" t="s">
        <v>114</v>
      </c>
      <c r="P918" s="11" t="s">
        <v>303</v>
      </c>
      <c r="Q918" s="11" t="s">
        <v>303</v>
      </c>
      <c r="R918" s="11" t="s">
        <v>302</v>
      </c>
      <c r="S918" s="11" t="s">
        <v>303</v>
      </c>
      <c r="T918" s="11" t="s">
        <v>302</v>
      </c>
      <c r="U918" s="11" t="s">
        <v>302</v>
      </c>
      <c r="V918" s="11" t="s">
        <v>302</v>
      </c>
      <c r="W918" s="11" t="s">
        <v>302</v>
      </c>
      <c r="X918" s="11" t="s">
        <v>303</v>
      </c>
      <c r="Y918" s="154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3</v>
      </c>
    </row>
    <row r="919" spans="1:65">
      <c r="A919" s="30"/>
      <c r="B919" s="19"/>
      <c r="C919" s="9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154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3</v>
      </c>
    </row>
    <row r="920" spans="1:65">
      <c r="A920" s="30"/>
      <c r="B920" s="18">
        <v>1</v>
      </c>
      <c r="C920" s="14">
        <v>1</v>
      </c>
      <c r="D920" s="211" t="s">
        <v>97</v>
      </c>
      <c r="E920" s="211" t="s">
        <v>97</v>
      </c>
      <c r="F920" s="211">
        <v>0.2</v>
      </c>
      <c r="G920" s="211">
        <v>6</v>
      </c>
      <c r="H920" s="212">
        <v>7.0000000000000007E-2</v>
      </c>
      <c r="I920" s="211">
        <v>0.14000000000000001</v>
      </c>
      <c r="J920" s="212">
        <v>0.11</v>
      </c>
      <c r="K920" s="212">
        <v>0.12</v>
      </c>
      <c r="L920" s="212">
        <v>0.08</v>
      </c>
      <c r="M920" s="212">
        <v>0.09</v>
      </c>
      <c r="N920" s="211" t="s">
        <v>312</v>
      </c>
      <c r="O920" s="211" t="s">
        <v>105</v>
      </c>
      <c r="P920" s="211">
        <v>0.1</v>
      </c>
      <c r="Q920" s="212">
        <v>0.09</v>
      </c>
      <c r="R920" s="211">
        <v>0.1</v>
      </c>
      <c r="S920" s="212">
        <v>0.05</v>
      </c>
      <c r="T920" s="211" t="s">
        <v>305</v>
      </c>
      <c r="U920" s="212">
        <v>0.1</v>
      </c>
      <c r="V920" s="211" t="s">
        <v>97</v>
      </c>
      <c r="W920" s="211">
        <v>0.28199999999999997</v>
      </c>
      <c r="X920" s="212">
        <v>0.11</v>
      </c>
      <c r="Y920" s="209"/>
      <c r="Z920" s="210"/>
      <c r="AA920" s="210"/>
      <c r="AB920" s="210"/>
      <c r="AC920" s="210"/>
      <c r="AD920" s="210"/>
      <c r="AE920" s="210"/>
      <c r="AF920" s="210"/>
      <c r="AG920" s="210"/>
      <c r="AH920" s="210"/>
      <c r="AI920" s="210"/>
      <c r="AJ920" s="210"/>
      <c r="AK920" s="210"/>
      <c r="AL920" s="210"/>
      <c r="AM920" s="210"/>
      <c r="AN920" s="210"/>
      <c r="AO920" s="210"/>
      <c r="AP920" s="210"/>
      <c r="AQ920" s="210"/>
      <c r="AR920" s="210"/>
      <c r="AS920" s="210"/>
      <c r="AT920" s="210"/>
      <c r="AU920" s="210"/>
      <c r="AV920" s="210"/>
      <c r="AW920" s="210"/>
      <c r="AX920" s="210"/>
      <c r="AY920" s="210"/>
      <c r="AZ920" s="210"/>
      <c r="BA920" s="210"/>
      <c r="BB920" s="210"/>
      <c r="BC920" s="210"/>
      <c r="BD920" s="210"/>
      <c r="BE920" s="210"/>
      <c r="BF920" s="210"/>
      <c r="BG920" s="210"/>
      <c r="BH920" s="210"/>
      <c r="BI920" s="210"/>
      <c r="BJ920" s="210"/>
      <c r="BK920" s="210"/>
      <c r="BL920" s="210"/>
      <c r="BM920" s="214">
        <v>1</v>
      </c>
    </row>
    <row r="921" spans="1:65">
      <c r="A921" s="30"/>
      <c r="B921" s="19">
        <v>1</v>
      </c>
      <c r="C921" s="9">
        <v>2</v>
      </c>
      <c r="D921" s="215" t="s">
        <v>97</v>
      </c>
      <c r="E921" s="215" t="s">
        <v>97</v>
      </c>
      <c r="F921" s="215">
        <v>0.2</v>
      </c>
      <c r="G921" s="215">
        <v>6</v>
      </c>
      <c r="H921" s="24">
        <v>0.14000000000000001</v>
      </c>
      <c r="I921" s="215">
        <v>0.17</v>
      </c>
      <c r="J921" s="24">
        <v>0.13</v>
      </c>
      <c r="K921" s="24">
        <v>0.09</v>
      </c>
      <c r="L921" s="24">
        <v>7.0000000000000007E-2</v>
      </c>
      <c r="M921" s="24">
        <v>0.12</v>
      </c>
      <c r="N921" s="215" t="s">
        <v>312</v>
      </c>
      <c r="O921" s="215" t="s">
        <v>105</v>
      </c>
      <c r="P921" s="215" t="s">
        <v>105</v>
      </c>
      <c r="Q921" s="24">
        <v>7.0000000000000007E-2</v>
      </c>
      <c r="R921" s="215" t="s">
        <v>105</v>
      </c>
      <c r="S921" s="24">
        <v>0.09</v>
      </c>
      <c r="T921" s="215" t="s">
        <v>305</v>
      </c>
      <c r="U921" s="24">
        <v>0.08</v>
      </c>
      <c r="V921" s="215" t="s">
        <v>97</v>
      </c>
      <c r="W921" s="215">
        <v>0.11600000000000001</v>
      </c>
      <c r="X921" s="24">
        <v>0.08</v>
      </c>
      <c r="Y921" s="209"/>
      <c r="Z921" s="210"/>
      <c r="AA921" s="210"/>
      <c r="AB921" s="210"/>
      <c r="AC921" s="210"/>
      <c r="AD921" s="210"/>
      <c r="AE921" s="210"/>
      <c r="AF921" s="210"/>
      <c r="AG921" s="210"/>
      <c r="AH921" s="210"/>
      <c r="AI921" s="210"/>
      <c r="AJ921" s="210"/>
      <c r="AK921" s="210"/>
      <c r="AL921" s="210"/>
      <c r="AM921" s="210"/>
      <c r="AN921" s="210"/>
      <c r="AO921" s="210"/>
      <c r="AP921" s="210"/>
      <c r="AQ921" s="210"/>
      <c r="AR921" s="210"/>
      <c r="AS921" s="210"/>
      <c r="AT921" s="210"/>
      <c r="AU921" s="210"/>
      <c r="AV921" s="210"/>
      <c r="AW921" s="210"/>
      <c r="AX921" s="210"/>
      <c r="AY921" s="210"/>
      <c r="AZ921" s="210"/>
      <c r="BA921" s="210"/>
      <c r="BB921" s="210"/>
      <c r="BC921" s="210"/>
      <c r="BD921" s="210"/>
      <c r="BE921" s="210"/>
      <c r="BF921" s="210"/>
      <c r="BG921" s="210"/>
      <c r="BH921" s="210"/>
      <c r="BI921" s="210"/>
      <c r="BJ921" s="210"/>
      <c r="BK921" s="210"/>
      <c r="BL921" s="210"/>
      <c r="BM921" s="214">
        <v>27</v>
      </c>
    </row>
    <row r="922" spans="1:65">
      <c r="A922" s="30"/>
      <c r="B922" s="19">
        <v>1</v>
      </c>
      <c r="C922" s="9">
        <v>3</v>
      </c>
      <c r="D922" s="215" t="s">
        <v>97</v>
      </c>
      <c r="E922" s="215" t="s">
        <v>97</v>
      </c>
      <c r="F922" s="215">
        <v>0.1</v>
      </c>
      <c r="G922" s="215">
        <v>7</v>
      </c>
      <c r="H922" s="24">
        <v>0.09</v>
      </c>
      <c r="I922" s="215">
        <v>0.14000000000000001</v>
      </c>
      <c r="J922" s="24">
        <v>0.1</v>
      </c>
      <c r="K922" s="24">
        <v>0.12</v>
      </c>
      <c r="L922" s="24">
        <v>7.0000000000000007E-2</v>
      </c>
      <c r="M922" s="24">
        <v>0.1</v>
      </c>
      <c r="N922" s="215" t="s">
        <v>312</v>
      </c>
      <c r="O922" s="215" t="s">
        <v>105</v>
      </c>
      <c r="P922" s="215">
        <v>0.2</v>
      </c>
      <c r="Q922" s="24">
        <v>0.09</v>
      </c>
      <c r="R922" s="215" t="s">
        <v>105</v>
      </c>
      <c r="S922" s="24">
        <v>0.11</v>
      </c>
      <c r="T922" s="215" t="s">
        <v>305</v>
      </c>
      <c r="U922" s="24">
        <v>0.09</v>
      </c>
      <c r="V922" s="215" t="s">
        <v>97</v>
      </c>
      <c r="W922" s="215">
        <v>0.05</v>
      </c>
      <c r="X922" s="24">
        <v>0.05</v>
      </c>
      <c r="Y922" s="209"/>
      <c r="Z922" s="210"/>
      <c r="AA922" s="210"/>
      <c r="AB922" s="210"/>
      <c r="AC922" s="210"/>
      <c r="AD922" s="210"/>
      <c r="AE922" s="210"/>
      <c r="AF922" s="210"/>
      <c r="AG922" s="210"/>
      <c r="AH922" s="210"/>
      <c r="AI922" s="210"/>
      <c r="AJ922" s="210"/>
      <c r="AK922" s="210"/>
      <c r="AL922" s="210"/>
      <c r="AM922" s="210"/>
      <c r="AN922" s="210"/>
      <c r="AO922" s="210"/>
      <c r="AP922" s="210"/>
      <c r="AQ922" s="210"/>
      <c r="AR922" s="210"/>
      <c r="AS922" s="210"/>
      <c r="AT922" s="210"/>
      <c r="AU922" s="210"/>
      <c r="AV922" s="210"/>
      <c r="AW922" s="210"/>
      <c r="AX922" s="210"/>
      <c r="AY922" s="210"/>
      <c r="AZ922" s="210"/>
      <c r="BA922" s="210"/>
      <c r="BB922" s="210"/>
      <c r="BC922" s="210"/>
      <c r="BD922" s="210"/>
      <c r="BE922" s="210"/>
      <c r="BF922" s="210"/>
      <c r="BG922" s="210"/>
      <c r="BH922" s="210"/>
      <c r="BI922" s="210"/>
      <c r="BJ922" s="210"/>
      <c r="BK922" s="210"/>
      <c r="BL922" s="210"/>
      <c r="BM922" s="214">
        <v>16</v>
      </c>
    </row>
    <row r="923" spans="1:65">
      <c r="A923" s="30"/>
      <c r="B923" s="19">
        <v>1</v>
      </c>
      <c r="C923" s="9">
        <v>4</v>
      </c>
      <c r="D923" s="215" t="s">
        <v>97</v>
      </c>
      <c r="E923" s="215" t="s">
        <v>97</v>
      </c>
      <c r="F923" s="215">
        <v>0.2</v>
      </c>
      <c r="G923" s="215">
        <v>7</v>
      </c>
      <c r="H923" s="24">
        <v>0.09</v>
      </c>
      <c r="I923" s="215">
        <v>0.15</v>
      </c>
      <c r="J923" s="24">
        <v>0.09</v>
      </c>
      <c r="K923" s="24">
        <v>0.12</v>
      </c>
      <c r="L923" s="24">
        <v>0.06</v>
      </c>
      <c r="M923" s="24">
        <v>0.09</v>
      </c>
      <c r="N923" s="24">
        <v>0.06</v>
      </c>
      <c r="O923" s="215" t="s">
        <v>105</v>
      </c>
      <c r="P923" s="215" t="s">
        <v>105</v>
      </c>
      <c r="Q923" s="24">
        <v>0.08</v>
      </c>
      <c r="R923" s="215">
        <v>0.1</v>
      </c>
      <c r="S923" s="24">
        <v>0.13</v>
      </c>
      <c r="T923" s="215" t="s">
        <v>305</v>
      </c>
      <c r="U923" s="24">
        <v>0.08</v>
      </c>
      <c r="V923" s="215" t="s">
        <v>97</v>
      </c>
      <c r="W923" s="215" t="s">
        <v>106</v>
      </c>
      <c r="X923" s="215" t="s">
        <v>312</v>
      </c>
      <c r="Y923" s="209"/>
      <c r="Z923" s="210"/>
      <c r="AA923" s="210"/>
      <c r="AB923" s="210"/>
      <c r="AC923" s="210"/>
      <c r="AD923" s="210"/>
      <c r="AE923" s="210"/>
      <c r="AF923" s="210"/>
      <c r="AG923" s="210"/>
      <c r="AH923" s="210"/>
      <c r="AI923" s="210"/>
      <c r="AJ923" s="210"/>
      <c r="AK923" s="210"/>
      <c r="AL923" s="210"/>
      <c r="AM923" s="210"/>
      <c r="AN923" s="210"/>
      <c r="AO923" s="210"/>
      <c r="AP923" s="210"/>
      <c r="AQ923" s="210"/>
      <c r="AR923" s="210"/>
      <c r="AS923" s="210"/>
      <c r="AT923" s="210"/>
      <c r="AU923" s="210"/>
      <c r="AV923" s="210"/>
      <c r="AW923" s="210"/>
      <c r="AX923" s="210"/>
      <c r="AY923" s="210"/>
      <c r="AZ923" s="210"/>
      <c r="BA923" s="210"/>
      <c r="BB923" s="210"/>
      <c r="BC923" s="210"/>
      <c r="BD923" s="210"/>
      <c r="BE923" s="210"/>
      <c r="BF923" s="210"/>
      <c r="BG923" s="210"/>
      <c r="BH923" s="210"/>
      <c r="BI923" s="210"/>
      <c r="BJ923" s="210"/>
      <c r="BK923" s="210"/>
      <c r="BL923" s="210"/>
      <c r="BM923" s="214">
        <v>8.7333333333333318E-2</v>
      </c>
    </row>
    <row r="924" spans="1:65">
      <c r="A924" s="30"/>
      <c r="B924" s="19">
        <v>1</v>
      </c>
      <c r="C924" s="9">
        <v>5</v>
      </c>
      <c r="D924" s="215" t="s">
        <v>97</v>
      </c>
      <c r="E924" s="215" t="s">
        <v>97</v>
      </c>
      <c r="F924" s="215">
        <v>0.2</v>
      </c>
      <c r="G924" s="215">
        <v>7</v>
      </c>
      <c r="H924" s="24">
        <v>0.1</v>
      </c>
      <c r="I924" s="215">
        <v>0.17</v>
      </c>
      <c r="J924" s="24">
        <v>0.08</v>
      </c>
      <c r="K924" s="24">
        <v>7.0000000000000007E-2</v>
      </c>
      <c r="L924" s="24">
        <v>0.08</v>
      </c>
      <c r="M924" s="24">
        <v>0.12</v>
      </c>
      <c r="N924" s="215" t="s">
        <v>312</v>
      </c>
      <c r="O924" s="215" t="s">
        <v>105</v>
      </c>
      <c r="P924" s="215">
        <v>0.1</v>
      </c>
      <c r="Q924" s="24">
        <v>0.06</v>
      </c>
      <c r="R924" s="215" t="s">
        <v>105</v>
      </c>
      <c r="S924" s="24">
        <v>0.03</v>
      </c>
      <c r="T924" s="215" t="s">
        <v>305</v>
      </c>
      <c r="U924" s="24">
        <v>0.1</v>
      </c>
      <c r="V924" s="215" t="s">
        <v>97</v>
      </c>
      <c r="W924" s="215">
        <v>0.28000000000000003</v>
      </c>
      <c r="X924" s="24">
        <v>7.0000000000000007E-2</v>
      </c>
      <c r="Y924" s="209"/>
      <c r="Z924" s="210"/>
      <c r="AA924" s="210"/>
      <c r="AB924" s="210"/>
      <c r="AC924" s="210"/>
      <c r="AD924" s="210"/>
      <c r="AE924" s="210"/>
      <c r="AF924" s="210"/>
      <c r="AG924" s="210"/>
      <c r="AH924" s="210"/>
      <c r="AI924" s="210"/>
      <c r="AJ924" s="210"/>
      <c r="AK924" s="210"/>
      <c r="AL924" s="210"/>
      <c r="AM924" s="210"/>
      <c r="AN924" s="210"/>
      <c r="AO924" s="210"/>
      <c r="AP924" s="210"/>
      <c r="AQ924" s="210"/>
      <c r="AR924" s="210"/>
      <c r="AS924" s="210"/>
      <c r="AT924" s="210"/>
      <c r="AU924" s="210"/>
      <c r="AV924" s="210"/>
      <c r="AW924" s="210"/>
      <c r="AX924" s="210"/>
      <c r="AY924" s="210"/>
      <c r="AZ924" s="210"/>
      <c r="BA924" s="210"/>
      <c r="BB924" s="210"/>
      <c r="BC924" s="210"/>
      <c r="BD924" s="210"/>
      <c r="BE924" s="210"/>
      <c r="BF924" s="210"/>
      <c r="BG924" s="210"/>
      <c r="BH924" s="210"/>
      <c r="BI924" s="210"/>
      <c r="BJ924" s="210"/>
      <c r="BK924" s="210"/>
      <c r="BL924" s="210"/>
      <c r="BM924" s="214">
        <v>60</v>
      </c>
    </row>
    <row r="925" spans="1:65">
      <c r="A925" s="30"/>
      <c r="B925" s="19">
        <v>1</v>
      </c>
      <c r="C925" s="9">
        <v>6</v>
      </c>
      <c r="D925" s="215" t="s">
        <v>97</v>
      </c>
      <c r="E925" s="215" t="s">
        <v>97</v>
      </c>
      <c r="F925" s="215">
        <v>0.2</v>
      </c>
      <c r="G925" s="215">
        <v>6</v>
      </c>
      <c r="H925" s="24">
        <v>0.11</v>
      </c>
      <c r="I925" s="216">
        <v>0.05</v>
      </c>
      <c r="J925" s="24">
        <v>0.09</v>
      </c>
      <c r="K925" s="24">
        <v>0.1</v>
      </c>
      <c r="L925" s="24">
        <v>0.09</v>
      </c>
      <c r="M925" s="24">
        <v>0.11</v>
      </c>
      <c r="N925" s="215" t="s">
        <v>312</v>
      </c>
      <c r="O925" s="215" t="s">
        <v>105</v>
      </c>
      <c r="P925" s="215" t="s">
        <v>105</v>
      </c>
      <c r="Q925" s="24">
        <v>0.08</v>
      </c>
      <c r="R925" s="215">
        <v>0.1</v>
      </c>
      <c r="S925" s="216">
        <v>0.18</v>
      </c>
      <c r="T925" s="215" t="s">
        <v>305</v>
      </c>
      <c r="U925" s="24">
        <v>0.1</v>
      </c>
      <c r="V925" s="215" t="s">
        <v>97</v>
      </c>
      <c r="W925" s="215">
        <v>0.22</v>
      </c>
      <c r="X925" s="24">
        <v>0.08</v>
      </c>
      <c r="Y925" s="209"/>
      <c r="Z925" s="210"/>
      <c r="AA925" s="210"/>
      <c r="AB925" s="210"/>
      <c r="AC925" s="210"/>
      <c r="AD925" s="210"/>
      <c r="AE925" s="210"/>
      <c r="AF925" s="210"/>
      <c r="AG925" s="210"/>
      <c r="AH925" s="210"/>
      <c r="AI925" s="210"/>
      <c r="AJ925" s="210"/>
      <c r="AK925" s="210"/>
      <c r="AL925" s="210"/>
      <c r="AM925" s="210"/>
      <c r="AN925" s="210"/>
      <c r="AO925" s="210"/>
      <c r="AP925" s="210"/>
      <c r="AQ925" s="210"/>
      <c r="AR925" s="210"/>
      <c r="AS925" s="210"/>
      <c r="AT925" s="210"/>
      <c r="AU925" s="210"/>
      <c r="AV925" s="210"/>
      <c r="AW925" s="210"/>
      <c r="AX925" s="210"/>
      <c r="AY925" s="210"/>
      <c r="AZ925" s="210"/>
      <c r="BA925" s="210"/>
      <c r="BB925" s="210"/>
      <c r="BC925" s="210"/>
      <c r="BD925" s="210"/>
      <c r="BE925" s="210"/>
      <c r="BF925" s="210"/>
      <c r="BG925" s="210"/>
      <c r="BH925" s="210"/>
      <c r="BI925" s="210"/>
      <c r="BJ925" s="210"/>
      <c r="BK925" s="210"/>
      <c r="BL925" s="210"/>
      <c r="BM925" s="56"/>
    </row>
    <row r="926" spans="1:65">
      <c r="A926" s="30"/>
      <c r="B926" s="20" t="s">
        <v>267</v>
      </c>
      <c r="C926" s="12"/>
      <c r="D926" s="217" t="s">
        <v>747</v>
      </c>
      <c r="E926" s="217" t="s">
        <v>747</v>
      </c>
      <c r="F926" s="217">
        <v>0.18333333333333332</v>
      </c>
      <c r="G926" s="217">
        <v>6.5</v>
      </c>
      <c r="H926" s="217">
        <v>9.9999999999999992E-2</v>
      </c>
      <c r="I926" s="217">
        <v>0.13666666666666669</v>
      </c>
      <c r="J926" s="217">
        <v>9.9999999999999978E-2</v>
      </c>
      <c r="K926" s="217">
        <v>0.10333333333333333</v>
      </c>
      <c r="L926" s="217">
        <v>7.5000000000000011E-2</v>
      </c>
      <c r="M926" s="217">
        <v>0.105</v>
      </c>
      <c r="N926" s="217">
        <v>0.06</v>
      </c>
      <c r="O926" s="217" t="s">
        <v>747</v>
      </c>
      <c r="P926" s="217">
        <v>0.13333333333333333</v>
      </c>
      <c r="Q926" s="217">
        <v>7.8333333333333338E-2</v>
      </c>
      <c r="R926" s="217">
        <v>0.10000000000000002</v>
      </c>
      <c r="S926" s="217">
        <v>9.8333333333333342E-2</v>
      </c>
      <c r="T926" s="217" t="s">
        <v>747</v>
      </c>
      <c r="U926" s="217">
        <v>9.1666666666666674E-2</v>
      </c>
      <c r="V926" s="217" t="s">
        <v>747</v>
      </c>
      <c r="W926" s="217">
        <v>0.18959999999999999</v>
      </c>
      <c r="X926" s="217">
        <v>7.8E-2</v>
      </c>
      <c r="Y926" s="209"/>
      <c r="Z926" s="210"/>
      <c r="AA926" s="210"/>
      <c r="AB926" s="210"/>
      <c r="AC926" s="210"/>
      <c r="AD926" s="210"/>
      <c r="AE926" s="210"/>
      <c r="AF926" s="210"/>
      <c r="AG926" s="210"/>
      <c r="AH926" s="210"/>
      <c r="AI926" s="210"/>
      <c r="AJ926" s="210"/>
      <c r="AK926" s="210"/>
      <c r="AL926" s="210"/>
      <c r="AM926" s="210"/>
      <c r="AN926" s="210"/>
      <c r="AO926" s="210"/>
      <c r="AP926" s="210"/>
      <c r="AQ926" s="210"/>
      <c r="AR926" s="210"/>
      <c r="AS926" s="210"/>
      <c r="AT926" s="210"/>
      <c r="AU926" s="210"/>
      <c r="AV926" s="210"/>
      <c r="AW926" s="210"/>
      <c r="AX926" s="210"/>
      <c r="AY926" s="210"/>
      <c r="AZ926" s="210"/>
      <c r="BA926" s="210"/>
      <c r="BB926" s="210"/>
      <c r="BC926" s="210"/>
      <c r="BD926" s="210"/>
      <c r="BE926" s="210"/>
      <c r="BF926" s="210"/>
      <c r="BG926" s="210"/>
      <c r="BH926" s="210"/>
      <c r="BI926" s="210"/>
      <c r="BJ926" s="210"/>
      <c r="BK926" s="210"/>
      <c r="BL926" s="210"/>
      <c r="BM926" s="56"/>
    </row>
    <row r="927" spans="1:65">
      <c r="A927" s="30"/>
      <c r="B927" s="3" t="s">
        <v>268</v>
      </c>
      <c r="C927" s="29"/>
      <c r="D927" s="24" t="s">
        <v>747</v>
      </c>
      <c r="E927" s="24" t="s">
        <v>747</v>
      </c>
      <c r="F927" s="24">
        <v>0.2</v>
      </c>
      <c r="G927" s="24">
        <v>6.5</v>
      </c>
      <c r="H927" s="24">
        <v>9.5000000000000001E-2</v>
      </c>
      <c r="I927" s="24">
        <v>0.14500000000000002</v>
      </c>
      <c r="J927" s="24">
        <v>9.5000000000000001E-2</v>
      </c>
      <c r="K927" s="24">
        <v>0.11</v>
      </c>
      <c r="L927" s="24">
        <v>7.5000000000000011E-2</v>
      </c>
      <c r="M927" s="24">
        <v>0.10500000000000001</v>
      </c>
      <c r="N927" s="24">
        <v>0.06</v>
      </c>
      <c r="O927" s="24" t="s">
        <v>747</v>
      </c>
      <c r="P927" s="24">
        <v>0.1</v>
      </c>
      <c r="Q927" s="24">
        <v>0.08</v>
      </c>
      <c r="R927" s="24">
        <v>0.1</v>
      </c>
      <c r="S927" s="24">
        <v>0.1</v>
      </c>
      <c r="T927" s="24" t="s">
        <v>747</v>
      </c>
      <c r="U927" s="24">
        <v>9.5000000000000001E-2</v>
      </c>
      <c r="V927" s="24" t="s">
        <v>747</v>
      </c>
      <c r="W927" s="24">
        <v>0.22</v>
      </c>
      <c r="X927" s="24">
        <v>0.08</v>
      </c>
      <c r="Y927" s="209"/>
      <c r="Z927" s="210"/>
      <c r="AA927" s="210"/>
      <c r="AB927" s="210"/>
      <c r="AC927" s="210"/>
      <c r="AD927" s="210"/>
      <c r="AE927" s="210"/>
      <c r="AF927" s="210"/>
      <c r="AG927" s="210"/>
      <c r="AH927" s="210"/>
      <c r="AI927" s="210"/>
      <c r="AJ927" s="210"/>
      <c r="AK927" s="210"/>
      <c r="AL927" s="210"/>
      <c r="AM927" s="210"/>
      <c r="AN927" s="210"/>
      <c r="AO927" s="210"/>
      <c r="AP927" s="210"/>
      <c r="AQ927" s="210"/>
      <c r="AR927" s="210"/>
      <c r="AS927" s="210"/>
      <c r="AT927" s="210"/>
      <c r="AU927" s="210"/>
      <c r="AV927" s="210"/>
      <c r="AW927" s="210"/>
      <c r="AX927" s="210"/>
      <c r="AY927" s="210"/>
      <c r="AZ927" s="210"/>
      <c r="BA927" s="210"/>
      <c r="BB927" s="210"/>
      <c r="BC927" s="210"/>
      <c r="BD927" s="210"/>
      <c r="BE927" s="210"/>
      <c r="BF927" s="210"/>
      <c r="BG927" s="210"/>
      <c r="BH927" s="210"/>
      <c r="BI927" s="210"/>
      <c r="BJ927" s="210"/>
      <c r="BK927" s="210"/>
      <c r="BL927" s="210"/>
      <c r="BM927" s="56"/>
    </row>
    <row r="928" spans="1:65">
      <c r="A928" s="30"/>
      <c r="B928" s="3" t="s">
        <v>269</v>
      </c>
      <c r="C928" s="29"/>
      <c r="D928" s="24" t="s">
        <v>747</v>
      </c>
      <c r="E928" s="24" t="s">
        <v>747</v>
      </c>
      <c r="F928" s="24">
        <v>4.0824829046386499E-2</v>
      </c>
      <c r="G928" s="24">
        <v>0.54772255750516607</v>
      </c>
      <c r="H928" s="24">
        <v>2.3664319132398453E-2</v>
      </c>
      <c r="I928" s="24">
        <v>4.4572039067858019E-2</v>
      </c>
      <c r="J928" s="24">
        <v>1.7888543819998496E-2</v>
      </c>
      <c r="K928" s="24">
        <v>2.0655911179772897E-2</v>
      </c>
      <c r="L928" s="24">
        <v>1.0488088481701401E-2</v>
      </c>
      <c r="M928" s="24">
        <v>1.3784048752090166E-2</v>
      </c>
      <c r="N928" s="24" t="s">
        <v>747</v>
      </c>
      <c r="O928" s="24" t="s">
        <v>747</v>
      </c>
      <c r="P928" s="24">
        <v>5.7735026918962581E-2</v>
      </c>
      <c r="Q928" s="24">
        <v>1.1690451944500071E-2</v>
      </c>
      <c r="R928" s="24">
        <v>1.6996749443881478E-17</v>
      </c>
      <c r="S928" s="24">
        <v>5.4558836742242427E-2</v>
      </c>
      <c r="T928" s="24" t="s">
        <v>747</v>
      </c>
      <c r="U928" s="24">
        <v>9.8319208025017535E-3</v>
      </c>
      <c r="V928" s="24" t="s">
        <v>747</v>
      </c>
      <c r="W928" s="24">
        <v>0.10312516666653199</v>
      </c>
      <c r="X928" s="24">
        <v>2.1679483388678797E-2</v>
      </c>
      <c r="Y928" s="209"/>
      <c r="Z928" s="210"/>
      <c r="AA928" s="210"/>
      <c r="AB928" s="210"/>
      <c r="AC928" s="210"/>
      <c r="AD928" s="210"/>
      <c r="AE928" s="210"/>
      <c r="AF928" s="210"/>
      <c r="AG928" s="210"/>
      <c r="AH928" s="210"/>
      <c r="AI928" s="210"/>
      <c r="AJ928" s="210"/>
      <c r="AK928" s="210"/>
      <c r="AL928" s="210"/>
      <c r="AM928" s="210"/>
      <c r="AN928" s="210"/>
      <c r="AO928" s="210"/>
      <c r="AP928" s="210"/>
      <c r="AQ928" s="210"/>
      <c r="AR928" s="210"/>
      <c r="AS928" s="210"/>
      <c r="AT928" s="210"/>
      <c r="AU928" s="210"/>
      <c r="AV928" s="210"/>
      <c r="AW928" s="210"/>
      <c r="AX928" s="210"/>
      <c r="AY928" s="210"/>
      <c r="AZ928" s="210"/>
      <c r="BA928" s="210"/>
      <c r="BB928" s="210"/>
      <c r="BC928" s="210"/>
      <c r="BD928" s="210"/>
      <c r="BE928" s="210"/>
      <c r="BF928" s="210"/>
      <c r="BG928" s="210"/>
      <c r="BH928" s="210"/>
      <c r="BI928" s="210"/>
      <c r="BJ928" s="210"/>
      <c r="BK928" s="210"/>
      <c r="BL928" s="210"/>
      <c r="BM928" s="56"/>
    </row>
    <row r="929" spans="1:65">
      <c r="A929" s="30"/>
      <c r="B929" s="3" t="s">
        <v>87</v>
      </c>
      <c r="C929" s="29"/>
      <c r="D929" s="13" t="s">
        <v>747</v>
      </c>
      <c r="E929" s="13" t="s">
        <v>747</v>
      </c>
      <c r="F929" s="13">
        <v>0.22268088570756273</v>
      </c>
      <c r="G929" s="13">
        <v>8.4265008846948625E-2</v>
      </c>
      <c r="H929" s="13">
        <v>0.23664319132398454</v>
      </c>
      <c r="I929" s="13">
        <v>0.32613687122822937</v>
      </c>
      <c r="J929" s="13">
        <v>0.17888543819998501</v>
      </c>
      <c r="K929" s="13">
        <v>0.19989591464296352</v>
      </c>
      <c r="L929" s="13">
        <v>0.13984117975601865</v>
      </c>
      <c r="M929" s="13">
        <v>0.13127665478181111</v>
      </c>
      <c r="N929" s="13" t="s">
        <v>747</v>
      </c>
      <c r="O929" s="13" t="s">
        <v>747</v>
      </c>
      <c r="P929" s="13">
        <v>0.43301270189221935</v>
      </c>
      <c r="Q929" s="13">
        <v>0.14923981205744771</v>
      </c>
      <c r="R929" s="13">
        <v>1.6996749443881474E-16</v>
      </c>
      <c r="S929" s="13">
        <v>0.55483562788721108</v>
      </c>
      <c r="T929" s="13" t="s">
        <v>747</v>
      </c>
      <c r="U929" s="13">
        <v>0.10725731784547367</v>
      </c>
      <c r="V929" s="13" t="s">
        <v>747</v>
      </c>
      <c r="W929" s="13">
        <v>0.54390910689099148</v>
      </c>
      <c r="X929" s="13">
        <v>0.27794209472665127</v>
      </c>
      <c r="Y929" s="154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270</v>
      </c>
      <c r="C930" s="29"/>
      <c r="D930" s="13" t="s">
        <v>747</v>
      </c>
      <c r="E930" s="13" t="s">
        <v>747</v>
      </c>
      <c r="F930" s="13">
        <v>1.0992366412213741</v>
      </c>
      <c r="G930" s="13">
        <v>73.427480916030547</v>
      </c>
      <c r="H930" s="13">
        <v>0.14503816793893143</v>
      </c>
      <c r="I930" s="13">
        <v>0.5648854961832066</v>
      </c>
      <c r="J930" s="13">
        <v>0.14503816793893121</v>
      </c>
      <c r="K930" s="13">
        <v>0.18320610687022931</v>
      </c>
      <c r="L930" s="13">
        <v>-0.14122137404580126</v>
      </c>
      <c r="M930" s="13">
        <v>0.20229007633587792</v>
      </c>
      <c r="N930" s="13">
        <v>-0.31297709923664108</v>
      </c>
      <c r="O930" s="13" t="s">
        <v>747</v>
      </c>
      <c r="P930" s="13">
        <v>0.52671755725190872</v>
      </c>
      <c r="Q930" s="13">
        <v>-0.1030534351145036</v>
      </c>
      <c r="R930" s="13">
        <v>0.14503816793893165</v>
      </c>
      <c r="S930" s="13">
        <v>0.12595419847328282</v>
      </c>
      <c r="T930" s="13" t="s">
        <v>747</v>
      </c>
      <c r="U930" s="13">
        <v>4.9618320610687272E-2</v>
      </c>
      <c r="V930" s="13" t="s">
        <v>747</v>
      </c>
      <c r="W930" s="13">
        <v>1.1709923664122139</v>
      </c>
      <c r="X930" s="13">
        <v>-0.10687022900763343</v>
      </c>
      <c r="Y930" s="154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46" t="s">
        <v>271</v>
      </c>
      <c r="C931" s="47"/>
      <c r="D931" s="45">
        <v>0</v>
      </c>
      <c r="E931" s="45">
        <v>0</v>
      </c>
      <c r="F931" s="45" t="s">
        <v>272</v>
      </c>
      <c r="G931" s="45" t="s">
        <v>272</v>
      </c>
      <c r="H931" s="45">
        <v>0</v>
      </c>
      <c r="I931" s="45">
        <v>2.97</v>
      </c>
      <c r="J931" s="45">
        <v>0</v>
      </c>
      <c r="K931" s="45">
        <v>0.27</v>
      </c>
      <c r="L931" s="45">
        <v>2.02</v>
      </c>
      <c r="M931" s="45">
        <v>0.4</v>
      </c>
      <c r="N931" s="45">
        <v>5.6</v>
      </c>
      <c r="O931" s="45">
        <v>4.05</v>
      </c>
      <c r="P931" s="45" t="s">
        <v>272</v>
      </c>
      <c r="Q931" s="45">
        <v>1.75</v>
      </c>
      <c r="R931" s="45" t="s">
        <v>272</v>
      </c>
      <c r="S931" s="45">
        <v>0.13</v>
      </c>
      <c r="T931" s="45">
        <v>12.14</v>
      </c>
      <c r="U931" s="45">
        <v>0.67</v>
      </c>
      <c r="V931" s="45">
        <v>0</v>
      </c>
      <c r="W931" s="45">
        <v>4.76</v>
      </c>
      <c r="X931" s="45">
        <v>2.4900000000000002</v>
      </c>
      <c r="Y931" s="154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156" t="s">
        <v>324</v>
      </c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BM932" s="55"/>
    </row>
    <row r="933" spans="1:65">
      <c r="BM933" s="55"/>
    </row>
    <row r="934" spans="1:65" ht="15">
      <c r="B934" s="8" t="s">
        <v>544</v>
      </c>
      <c r="BM934" s="28" t="s">
        <v>67</v>
      </c>
    </row>
    <row r="935" spans="1:65" ht="15">
      <c r="A935" s="25" t="s">
        <v>30</v>
      </c>
      <c r="B935" s="18" t="s">
        <v>110</v>
      </c>
      <c r="C935" s="15" t="s">
        <v>111</v>
      </c>
      <c r="D935" s="16" t="s">
        <v>227</v>
      </c>
      <c r="E935" s="17" t="s">
        <v>227</v>
      </c>
      <c r="F935" s="17" t="s">
        <v>227</v>
      </c>
      <c r="G935" s="17" t="s">
        <v>227</v>
      </c>
      <c r="H935" s="17" t="s">
        <v>227</v>
      </c>
      <c r="I935" s="17" t="s">
        <v>227</v>
      </c>
      <c r="J935" s="17" t="s">
        <v>227</v>
      </c>
      <c r="K935" s="17" t="s">
        <v>227</v>
      </c>
      <c r="L935" s="17" t="s">
        <v>227</v>
      </c>
      <c r="M935" s="17" t="s">
        <v>227</v>
      </c>
      <c r="N935" s="17" t="s">
        <v>227</v>
      </c>
      <c r="O935" s="17" t="s">
        <v>227</v>
      </c>
      <c r="P935" s="17" t="s">
        <v>227</v>
      </c>
      <c r="Q935" s="17" t="s">
        <v>227</v>
      </c>
      <c r="R935" s="17" t="s">
        <v>227</v>
      </c>
      <c r="S935" s="17" t="s">
        <v>227</v>
      </c>
      <c r="T935" s="17" t="s">
        <v>227</v>
      </c>
      <c r="U935" s="17" t="s">
        <v>227</v>
      </c>
      <c r="V935" s="17" t="s">
        <v>227</v>
      </c>
      <c r="W935" s="17" t="s">
        <v>227</v>
      </c>
      <c r="X935" s="17" t="s">
        <v>227</v>
      </c>
      <c r="Y935" s="17" t="s">
        <v>227</v>
      </c>
      <c r="Z935" s="17" t="s">
        <v>227</v>
      </c>
      <c r="AA935" s="154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 t="s">
        <v>228</v>
      </c>
      <c r="C936" s="9" t="s">
        <v>228</v>
      </c>
      <c r="D936" s="152" t="s">
        <v>232</v>
      </c>
      <c r="E936" s="153" t="s">
        <v>233</v>
      </c>
      <c r="F936" s="153" t="s">
        <v>237</v>
      </c>
      <c r="G936" s="153" t="s">
        <v>238</v>
      </c>
      <c r="H936" s="153" t="s">
        <v>240</v>
      </c>
      <c r="I936" s="153" t="s">
        <v>241</v>
      </c>
      <c r="J936" s="153" t="s">
        <v>242</v>
      </c>
      <c r="K936" s="153" t="s">
        <v>243</v>
      </c>
      <c r="L936" s="153" t="s">
        <v>244</v>
      </c>
      <c r="M936" s="153" t="s">
        <v>245</v>
      </c>
      <c r="N936" s="153" t="s">
        <v>246</v>
      </c>
      <c r="O936" s="153" t="s">
        <v>247</v>
      </c>
      <c r="P936" s="153" t="s">
        <v>248</v>
      </c>
      <c r="Q936" s="153" t="s">
        <v>249</v>
      </c>
      <c r="R936" s="153" t="s">
        <v>250</v>
      </c>
      <c r="S936" s="153" t="s">
        <v>251</v>
      </c>
      <c r="T936" s="153" t="s">
        <v>252</v>
      </c>
      <c r="U936" s="153" t="s">
        <v>253</v>
      </c>
      <c r="V936" s="153" t="s">
        <v>254</v>
      </c>
      <c r="W936" s="153" t="s">
        <v>255</v>
      </c>
      <c r="X936" s="153" t="s">
        <v>257</v>
      </c>
      <c r="Y936" s="153" t="s">
        <v>259</v>
      </c>
      <c r="Z936" s="153" t="s">
        <v>260</v>
      </c>
      <c r="AA936" s="154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 t="s">
        <v>3</v>
      </c>
    </row>
    <row r="937" spans="1:65">
      <c r="A937" s="30"/>
      <c r="B937" s="19"/>
      <c r="C937" s="9"/>
      <c r="D937" s="10" t="s">
        <v>302</v>
      </c>
      <c r="E937" s="11" t="s">
        <v>302</v>
      </c>
      <c r="F937" s="11" t="s">
        <v>303</v>
      </c>
      <c r="G937" s="11" t="s">
        <v>302</v>
      </c>
      <c r="H937" s="11" t="s">
        <v>303</v>
      </c>
      <c r="I937" s="11" t="s">
        <v>302</v>
      </c>
      <c r="J937" s="11" t="s">
        <v>303</v>
      </c>
      <c r="K937" s="11" t="s">
        <v>303</v>
      </c>
      <c r="L937" s="11" t="s">
        <v>303</v>
      </c>
      <c r="M937" s="11" t="s">
        <v>303</v>
      </c>
      <c r="N937" s="11" t="s">
        <v>303</v>
      </c>
      <c r="O937" s="11" t="s">
        <v>114</v>
      </c>
      <c r="P937" s="11" t="s">
        <v>303</v>
      </c>
      <c r="Q937" s="11" t="s">
        <v>303</v>
      </c>
      <c r="R937" s="11" t="s">
        <v>302</v>
      </c>
      <c r="S937" s="11" t="s">
        <v>303</v>
      </c>
      <c r="T937" s="11" t="s">
        <v>302</v>
      </c>
      <c r="U937" s="11" t="s">
        <v>302</v>
      </c>
      <c r="V937" s="11" t="s">
        <v>302</v>
      </c>
      <c r="W937" s="11" t="s">
        <v>302</v>
      </c>
      <c r="X937" s="11" t="s">
        <v>303</v>
      </c>
      <c r="Y937" s="11" t="s">
        <v>302</v>
      </c>
      <c r="Z937" s="11" t="s">
        <v>303</v>
      </c>
      <c r="AA937" s="154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/>
      <c r="C938" s="9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154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</v>
      </c>
    </row>
    <row r="939" spans="1:65">
      <c r="A939" s="30"/>
      <c r="B939" s="18">
        <v>1</v>
      </c>
      <c r="C939" s="14">
        <v>1</v>
      </c>
      <c r="D939" s="238">
        <v>13.382403783410837</v>
      </c>
      <c r="E939" s="229">
        <v>14.75</v>
      </c>
      <c r="F939" s="229">
        <v>14.9</v>
      </c>
      <c r="G939" s="229">
        <v>14.0846</v>
      </c>
      <c r="H939" s="237">
        <v>10.220000000000001</v>
      </c>
      <c r="I939" s="229">
        <v>14</v>
      </c>
      <c r="J939" s="229">
        <v>14.55</v>
      </c>
      <c r="K939" s="229">
        <v>14.95</v>
      </c>
      <c r="L939" s="238">
        <v>16.55</v>
      </c>
      <c r="M939" s="229">
        <v>14.2</v>
      </c>
      <c r="N939" s="229">
        <v>13.85</v>
      </c>
      <c r="O939" s="229">
        <v>15.27890615664</v>
      </c>
      <c r="P939" s="238">
        <v>17.7</v>
      </c>
      <c r="Q939" s="237">
        <v>12.4</v>
      </c>
      <c r="R939" s="229">
        <v>14.6</v>
      </c>
      <c r="S939" s="229">
        <v>14.8</v>
      </c>
      <c r="T939" s="229">
        <v>14.1</v>
      </c>
      <c r="U939" s="229">
        <v>14.39</v>
      </c>
      <c r="V939" s="229">
        <v>15.41</v>
      </c>
      <c r="W939" s="229">
        <v>15.24</v>
      </c>
      <c r="X939" s="237">
        <v>13</v>
      </c>
      <c r="Y939" s="237">
        <v>16</v>
      </c>
      <c r="Z939" s="237">
        <v>11.3</v>
      </c>
      <c r="AA939" s="230"/>
      <c r="AB939" s="231"/>
      <c r="AC939" s="231"/>
      <c r="AD939" s="231"/>
      <c r="AE939" s="231"/>
      <c r="AF939" s="231"/>
      <c r="AG939" s="231"/>
      <c r="AH939" s="231"/>
      <c r="AI939" s="231"/>
      <c r="AJ939" s="231"/>
      <c r="AK939" s="231"/>
      <c r="AL939" s="231"/>
      <c r="AM939" s="231"/>
      <c r="AN939" s="231"/>
      <c r="AO939" s="231"/>
      <c r="AP939" s="231"/>
      <c r="AQ939" s="231"/>
      <c r="AR939" s="231"/>
      <c r="AS939" s="231"/>
      <c r="AT939" s="231"/>
      <c r="AU939" s="231"/>
      <c r="AV939" s="231"/>
      <c r="AW939" s="231"/>
      <c r="AX939" s="231"/>
      <c r="AY939" s="231"/>
      <c r="AZ939" s="231"/>
      <c r="BA939" s="231"/>
      <c r="BB939" s="231"/>
      <c r="BC939" s="231"/>
      <c r="BD939" s="231"/>
      <c r="BE939" s="231"/>
      <c r="BF939" s="231"/>
      <c r="BG939" s="231"/>
      <c r="BH939" s="231"/>
      <c r="BI939" s="231"/>
      <c r="BJ939" s="231"/>
      <c r="BK939" s="231"/>
      <c r="BL939" s="231"/>
      <c r="BM939" s="232">
        <v>1</v>
      </c>
    </row>
    <row r="940" spans="1:65">
      <c r="A940" s="30"/>
      <c r="B940" s="19">
        <v>1</v>
      </c>
      <c r="C940" s="9">
        <v>2</v>
      </c>
      <c r="D940" s="233">
        <v>13.916073216605884</v>
      </c>
      <c r="E940" s="233">
        <v>14.52</v>
      </c>
      <c r="F940" s="233">
        <v>15.5</v>
      </c>
      <c r="G940" s="233">
        <v>14.8598</v>
      </c>
      <c r="H940" s="239">
        <v>10.11</v>
      </c>
      <c r="I940" s="233">
        <v>15.1</v>
      </c>
      <c r="J940" s="233">
        <v>14.2</v>
      </c>
      <c r="K940" s="233">
        <v>15.2</v>
      </c>
      <c r="L940" s="233">
        <v>13.35</v>
      </c>
      <c r="M940" s="233">
        <v>14.85</v>
      </c>
      <c r="N940" s="233">
        <v>14.55</v>
      </c>
      <c r="O940" s="233">
        <v>15.133392764671999</v>
      </c>
      <c r="P940" s="233">
        <v>15.6</v>
      </c>
      <c r="Q940" s="239">
        <v>12</v>
      </c>
      <c r="R940" s="233">
        <v>14.6</v>
      </c>
      <c r="S940" s="233">
        <v>15</v>
      </c>
      <c r="T940" s="233">
        <v>13.4</v>
      </c>
      <c r="U940" s="233">
        <v>14.21</v>
      </c>
      <c r="V940" s="233">
        <v>15.289999999999997</v>
      </c>
      <c r="W940" s="233">
        <v>14.81</v>
      </c>
      <c r="X940" s="239">
        <v>13</v>
      </c>
      <c r="Y940" s="239">
        <v>15.299999999999999</v>
      </c>
      <c r="Z940" s="239">
        <v>11</v>
      </c>
      <c r="AA940" s="230"/>
      <c r="AB940" s="231"/>
      <c r="AC940" s="231"/>
      <c r="AD940" s="231"/>
      <c r="AE940" s="231"/>
      <c r="AF940" s="231"/>
      <c r="AG940" s="231"/>
      <c r="AH940" s="231"/>
      <c r="AI940" s="231"/>
      <c r="AJ940" s="231"/>
      <c r="AK940" s="231"/>
      <c r="AL940" s="231"/>
      <c r="AM940" s="231"/>
      <c r="AN940" s="231"/>
      <c r="AO940" s="231"/>
      <c r="AP940" s="231"/>
      <c r="AQ940" s="231"/>
      <c r="AR940" s="231"/>
      <c r="AS940" s="231"/>
      <c r="AT940" s="231"/>
      <c r="AU940" s="231"/>
      <c r="AV940" s="231"/>
      <c r="AW940" s="231"/>
      <c r="AX940" s="231"/>
      <c r="AY940" s="231"/>
      <c r="AZ940" s="231"/>
      <c r="BA940" s="231"/>
      <c r="BB940" s="231"/>
      <c r="BC940" s="231"/>
      <c r="BD940" s="231"/>
      <c r="BE940" s="231"/>
      <c r="BF940" s="231"/>
      <c r="BG940" s="231"/>
      <c r="BH940" s="231"/>
      <c r="BI940" s="231"/>
      <c r="BJ940" s="231"/>
      <c r="BK940" s="231"/>
      <c r="BL940" s="231"/>
      <c r="BM940" s="232">
        <v>28</v>
      </c>
    </row>
    <row r="941" spans="1:65">
      <c r="A941" s="30"/>
      <c r="B941" s="19">
        <v>1</v>
      </c>
      <c r="C941" s="9">
        <v>3</v>
      </c>
      <c r="D941" s="233">
        <v>14.488202890213183</v>
      </c>
      <c r="E941" s="233">
        <v>14.75</v>
      </c>
      <c r="F941" s="233">
        <v>15.2</v>
      </c>
      <c r="G941" s="233">
        <v>15.2279</v>
      </c>
      <c r="H941" s="239">
        <v>10.19</v>
      </c>
      <c r="I941" s="233">
        <v>15.1</v>
      </c>
      <c r="J941" s="233">
        <v>13.7</v>
      </c>
      <c r="K941" s="233">
        <v>15.5</v>
      </c>
      <c r="L941" s="233">
        <v>13.2</v>
      </c>
      <c r="M941" s="233">
        <v>13.85</v>
      </c>
      <c r="N941" s="233">
        <v>14.5</v>
      </c>
      <c r="O941" s="233">
        <v>15.328533806799998</v>
      </c>
      <c r="P941" s="234">
        <v>17.600000000000001</v>
      </c>
      <c r="Q941" s="239">
        <v>12.3</v>
      </c>
      <c r="R941" s="233">
        <v>14.7</v>
      </c>
      <c r="S941" s="233">
        <v>15</v>
      </c>
      <c r="T941" s="233">
        <v>13</v>
      </c>
      <c r="U941" s="233">
        <v>13.83</v>
      </c>
      <c r="V941" s="233">
        <v>14.75</v>
      </c>
      <c r="W941" s="233">
        <v>14.52</v>
      </c>
      <c r="X941" s="239">
        <v>12</v>
      </c>
      <c r="Y941" s="239">
        <v>18.399999999999999</v>
      </c>
      <c r="Z941" s="239">
        <v>10.7</v>
      </c>
      <c r="AA941" s="230"/>
      <c r="AB941" s="231"/>
      <c r="AC941" s="231"/>
      <c r="AD941" s="231"/>
      <c r="AE941" s="231"/>
      <c r="AF941" s="231"/>
      <c r="AG941" s="231"/>
      <c r="AH941" s="231"/>
      <c r="AI941" s="231"/>
      <c r="AJ941" s="231"/>
      <c r="AK941" s="231"/>
      <c r="AL941" s="231"/>
      <c r="AM941" s="231"/>
      <c r="AN941" s="231"/>
      <c r="AO941" s="231"/>
      <c r="AP941" s="231"/>
      <c r="AQ941" s="231"/>
      <c r="AR941" s="231"/>
      <c r="AS941" s="231"/>
      <c r="AT941" s="231"/>
      <c r="AU941" s="231"/>
      <c r="AV941" s="231"/>
      <c r="AW941" s="231"/>
      <c r="AX941" s="231"/>
      <c r="AY941" s="231"/>
      <c r="AZ941" s="231"/>
      <c r="BA941" s="231"/>
      <c r="BB941" s="231"/>
      <c r="BC941" s="231"/>
      <c r="BD941" s="231"/>
      <c r="BE941" s="231"/>
      <c r="BF941" s="231"/>
      <c r="BG941" s="231"/>
      <c r="BH941" s="231"/>
      <c r="BI941" s="231"/>
      <c r="BJ941" s="231"/>
      <c r="BK941" s="231"/>
      <c r="BL941" s="231"/>
      <c r="BM941" s="232">
        <v>16</v>
      </c>
    </row>
    <row r="942" spans="1:65">
      <c r="A942" s="30"/>
      <c r="B942" s="19">
        <v>1</v>
      </c>
      <c r="C942" s="9">
        <v>4</v>
      </c>
      <c r="D942" s="233">
        <v>14.203669759980139</v>
      </c>
      <c r="E942" s="233">
        <v>15.08</v>
      </c>
      <c r="F942" s="233">
        <v>14.6</v>
      </c>
      <c r="G942" s="233">
        <v>13.8352</v>
      </c>
      <c r="H942" s="239">
        <v>10.039999999999999</v>
      </c>
      <c r="I942" s="233">
        <v>14.6</v>
      </c>
      <c r="J942" s="233">
        <v>14.85</v>
      </c>
      <c r="K942" s="233">
        <v>14.35</v>
      </c>
      <c r="L942" s="233">
        <v>13.05</v>
      </c>
      <c r="M942" s="233">
        <v>14.4</v>
      </c>
      <c r="N942" s="233">
        <v>14.25</v>
      </c>
      <c r="O942" s="233">
        <v>15.497410961799998</v>
      </c>
      <c r="P942" s="233">
        <v>16.100000000000001</v>
      </c>
      <c r="Q942" s="239">
        <v>12.3</v>
      </c>
      <c r="R942" s="233">
        <v>14.4</v>
      </c>
      <c r="S942" s="233">
        <v>14.7</v>
      </c>
      <c r="T942" s="233">
        <v>14.2</v>
      </c>
      <c r="U942" s="233">
        <v>14.82</v>
      </c>
      <c r="V942" s="233">
        <v>15.02</v>
      </c>
      <c r="W942" s="233">
        <v>14.2</v>
      </c>
      <c r="X942" s="239">
        <v>13</v>
      </c>
      <c r="Y942" s="239">
        <v>16.5</v>
      </c>
      <c r="Z942" s="239">
        <v>11.5</v>
      </c>
      <c r="AA942" s="230"/>
      <c r="AB942" s="231"/>
      <c r="AC942" s="231"/>
      <c r="AD942" s="231"/>
      <c r="AE942" s="231"/>
      <c r="AF942" s="231"/>
      <c r="AG942" s="231"/>
      <c r="AH942" s="231"/>
      <c r="AI942" s="231"/>
      <c r="AJ942" s="231"/>
      <c r="AK942" s="231"/>
      <c r="AL942" s="231"/>
      <c r="AM942" s="231"/>
      <c r="AN942" s="231"/>
      <c r="AO942" s="231"/>
      <c r="AP942" s="231"/>
      <c r="AQ942" s="231"/>
      <c r="AR942" s="231"/>
      <c r="AS942" s="231"/>
      <c r="AT942" s="231"/>
      <c r="AU942" s="231"/>
      <c r="AV942" s="231"/>
      <c r="AW942" s="231"/>
      <c r="AX942" s="231"/>
      <c r="AY942" s="231"/>
      <c r="AZ942" s="231"/>
      <c r="BA942" s="231"/>
      <c r="BB942" s="231"/>
      <c r="BC942" s="231"/>
      <c r="BD942" s="231"/>
      <c r="BE942" s="231"/>
      <c r="BF942" s="231"/>
      <c r="BG942" s="231"/>
      <c r="BH942" s="231"/>
      <c r="BI942" s="231"/>
      <c r="BJ942" s="231"/>
      <c r="BK942" s="231"/>
      <c r="BL942" s="231"/>
      <c r="BM942" s="232">
        <v>14.530995406737835</v>
      </c>
    </row>
    <row r="943" spans="1:65">
      <c r="A943" s="30"/>
      <c r="B943" s="19">
        <v>1</v>
      </c>
      <c r="C943" s="9">
        <v>5</v>
      </c>
      <c r="D943" s="233">
        <v>14.201883291464451</v>
      </c>
      <c r="E943" s="233">
        <v>14.95</v>
      </c>
      <c r="F943" s="233">
        <v>14.8</v>
      </c>
      <c r="G943" s="233">
        <v>12.983599999999999</v>
      </c>
      <c r="H943" s="239">
        <v>9.86</v>
      </c>
      <c r="I943" s="233">
        <v>13.9</v>
      </c>
      <c r="J943" s="233">
        <v>14.45</v>
      </c>
      <c r="K943" s="233">
        <v>16.399999999999999</v>
      </c>
      <c r="L943" s="233">
        <v>11.95</v>
      </c>
      <c r="M943" s="233">
        <v>13.05</v>
      </c>
      <c r="N943" s="233">
        <v>14.5</v>
      </c>
      <c r="O943" s="233">
        <v>15.1671416108</v>
      </c>
      <c r="P943" s="233">
        <v>16.399999999999999</v>
      </c>
      <c r="Q943" s="239">
        <v>12.1</v>
      </c>
      <c r="R943" s="233">
        <v>14.9</v>
      </c>
      <c r="S943" s="233">
        <v>14.9</v>
      </c>
      <c r="T943" s="233">
        <v>13</v>
      </c>
      <c r="U943" s="233">
        <v>14.34</v>
      </c>
      <c r="V943" s="233">
        <v>14.8</v>
      </c>
      <c r="W943" s="233">
        <v>14.76</v>
      </c>
      <c r="X943" s="239">
        <v>13</v>
      </c>
      <c r="Y943" s="239">
        <v>17.8</v>
      </c>
      <c r="Z943" s="239">
        <v>11.1</v>
      </c>
      <c r="AA943" s="230"/>
      <c r="AB943" s="231"/>
      <c r="AC943" s="231"/>
      <c r="AD943" s="231"/>
      <c r="AE943" s="231"/>
      <c r="AF943" s="231"/>
      <c r="AG943" s="231"/>
      <c r="AH943" s="231"/>
      <c r="AI943" s="231"/>
      <c r="AJ943" s="231"/>
      <c r="AK943" s="231"/>
      <c r="AL943" s="231"/>
      <c r="AM943" s="231"/>
      <c r="AN943" s="231"/>
      <c r="AO943" s="231"/>
      <c r="AP943" s="231"/>
      <c r="AQ943" s="231"/>
      <c r="AR943" s="231"/>
      <c r="AS943" s="231"/>
      <c r="AT943" s="231"/>
      <c r="AU943" s="231"/>
      <c r="AV943" s="231"/>
      <c r="AW943" s="231"/>
      <c r="AX943" s="231"/>
      <c r="AY943" s="231"/>
      <c r="AZ943" s="231"/>
      <c r="BA943" s="231"/>
      <c r="BB943" s="231"/>
      <c r="BC943" s="231"/>
      <c r="BD943" s="231"/>
      <c r="BE943" s="231"/>
      <c r="BF943" s="231"/>
      <c r="BG943" s="231"/>
      <c r="BH943" s="231"/>
      <c r="BI943" s="231"/>
      <c r="BJ943" s="231"/>
      <c r="BK943" s="231"/>
      <c r="BL943" s="231"/>
      <c r="BM943" s="232">
        <v>61</v>
      </c>
    </row>
    <row r="944" spans="1:65">
      <c r="A944" s="30"/>
      <c r="B944" s="19">
        <v>1</v>
      </c>
      <c r="C944" s="9">
        <v>6</v>
      </c>
      <c r="D944" s="233">
        <v>14.269201859797915</v>
      </c>
      <c r="E944" s="233">
        <v>14.11</v>
      </c>
      <c r="F944" s="233">
        <v>14.5</v>
      </c>
      <c r="G944" s="233">
        <v>14.0474</v>
      </c>
      <c r="H944" s="239">
        <v>10.23</v>
      </c>
      <c r="I944" s="233">
        <v>14.4</v>
      </c>
      <c r="J944" s="233">
        <v>15.15</v>
      </c>
      <c r="K944" s="233">
        <v>15.9</v>
      </c>
      <c r="L944" s="233">
        <v>12.95</v>
      </c>
      <c r="M944" s="233">
        <v>12.75</v>
      </c>
      <c r="N944" s="233">
        <v>14</v>
      </c>
      <c r="O944" s="233">
        <v>15.498781405299999</v>
      </c>
      <c r="P944" s="233">
        <v>14.5</v>
      </c>
      <c r="Q944" s="239">
        <v>12.8</v>
      </c>
      <c r="R944" s="233">
        <v>14.9</v>
      </c>
      <c r="S944" s="233">
        <v>15</v>
      </c>
      <c r="T944" s="233">
        <v>13.4</v>
      </c>
      <c r="U944" s="233">
        <v>14.16</v>
      </c>
      <c r="V944" s="233">
        <v>15.509999999999998</v>
      </c>
      <c r="W944" s="233">
        <v>14.44</v>
      </c>
      <c r="X944" s="239">
        <v>13</v>
      </c>
      <c r="Y944" s="239">
        <v>17.899999999999999</v>
      </c>
      <c r="Z944" s="239">
        <v>11</v>
      </c>
      <c r="AA944" s="230"/>
      <c r="AB944" s="231"/>
      <c r="AC944" s="231"/>
      <c r="AD944" s="231"/>
      <c r="AE944" s="231"/>
      <c r="AF944" s="231"/>
      <c r="AG944" s="231"/>
      <c r="AH944" s="231"/>
      <c r="AI944" s="231"/>
      <c r="AJ944" s="231"/>
      <c r="AK944" s="231"/>
      <c r="AL944" s="231"/>
      <c r="AM944" s="231"/>
      <c r="AN944" s="231"/>
      <c r="AO944" s="231"/>
      <c r="AP944" s="231"/>
      <c r="AQ944" s="231"/>
      <c r="AR944" s="231"/>
      <c r="AS944" s="231"/>
      <c r="AT944" s="231"/>
      <c r="AU944" s="231"/>
      <c r="AV944" s="231"/>
      <c r="AW944" s="231"/>
      <c r="AX944" s="231"/>
      <c r="AY944" s="231"/>
      <c r="AZ944" s="231"/>
      <c r="BA944" s="231"/>
      <c r="BB944" s="231"/>
      <c r="BC944" s="231"/>
      <c r="BD944" s="231"/>
      <c r="BE944" s="231"/>
      <c r="BF944" s="231"/>
      <c r="BG944" s="231"/>
      <c r="BH944" s="231"/>
      <c r="BI944" s="231"/>
      <c r="BJ944" s="231"/>
      <c r="BK944" s="231"/>
      <c r="BL944" s="231"/>
      <c r="BM944" s="235"/>
    </row>
    <row r="945" spans="1:65">
      <c r="A945" s="30"/>
      <c r="B945" s="20" t="s">
        <v>267</v>
      </c>
      <c r="C945" s="12"/>
      <c r="D945" s="236">
        <v>14.076905800245401</v>
      </c>
      <c r="E945" s="236">
        <v>14.693333333333333</v>
      </c>
      <c r="F945" s="236">
        <v>14.916666666666666</v>
      </c>
      <c r="G945" s="236">
        <v>14.173083333333333</v>
      </c>
      <c r="H945" s="236">
        <v>10.108333333333333</v>
      </c>
      <c r="I945" s="236">
        <v>14.516666666666667</v>
      </c>
      <c r="J945" s="236">
        <v>14.483333333333334</v>
      </c>
      <c r="K945" s="236">
        <v>15.383333333333335</v>
      </c>
      <c r="L945" s="236">
        <v>13.508333333333333</v>
      </c>
      <c r="M945" s="236">
        <v>13.85</v>
      </c>
      <c r="N945" s="236">
        <v>14.275</v>
      </c>
      <c r="O945" s="236">
        <v>15.317361117668666</v>
      </c>
      <c r="P945" s="236">
        <v>16.316666666666666</v>
      </c>
      <c r="Q945" s="236">
        <v>12.316666666666668</v>
      </c>
      <c r="R945" s="236">
        <v>14.683333333333335</v>
      </c>
      <c r="S945" s="236">
        <v>14.9</v>
      </c>
      <c r="T945" s="236">
        <v>13.516666666666667</v>
      </c>
      <c r="U945" s="236">
        <v>14.291666666666666</v>
      </c>
      <c r="V945" s="236">
        <v>15.13</v>
      </c>
      <c r="W945" s="236">
        <v>14.661666666666667</v>
      </c>
      <c r="X945" s="236">
        <v>12.833333333333334</v>
      </c>
      <c r="Y945" s="236">
        <v>16.983333333333331</v>
      </c>
      <c r="Z945" s="236">
        <v>11.1</v>
      </c>
      <c r="AA945" s="230"/>
      <c r="AB945" s="231"/>
      <c r="AC945" s="231"/>
      <c r="AD945" s="231"/>
      <c r="AE945" s="231"/>
      <c r="AF945" s="231"/>
      <c r="AG945" s="231"/>
      <c r="AH945" s="231"/>
      <c r="AI945" s="231"/>
      <c r="AJ945" s="231"/>
      <c r="AK945" s="231"/>
      <c r="AL945" s="231"/>
      <c r="AM945" s="231"/>
      <c r="AN945" s="231"/>
      <c r="AO945" s="231"/>
      <c r="AP945" s="231"/>
      <c r="AQ945" s="231"/>
      <c r="AR945" s="231"/>
      <c r="AS945" s="231"/>
      <c r="AT945" s="231"/>
      <c r="AU945" s="231"/>
      <c r="AV945" s="231"/>
      <c r="AW945" s="231"/>
      <c r="AX945" s="231"/>
      <c r="AY945" s="231"/>
      <c r="AZ945" s="231"/>
      <c r="BA945" s="231"/>
      <c r="BB945" s="231"/>
      <c r="BC945" s="231"/>
      <c r="BD945" s="231"/>
      <c r="BE945" s="231"/>
      <c r="BF945" s="231"/>
      <c r="BG945" s="231"/>
      <c r="BH945" s="231"/>
      <c r="BI945" s="231"/>
      <c r="BJ945" s="231"/>
      <c r="BK945" s="231"/>
      <c r="BL945" s="231"/>
      <c r="BM945" s="235"/>
    </row>
    <row r="946" spans="1:65">
      <c r="A946" s="30"/>
      <c r="B946" s="3" t="s">
        <v>268</v>
      </c>
      <c r="C946" s="29"/>
      <c r="D946" s="233">
        <v>14.202776525722296</v>
      </c>
      <c r="E946" s="233">
        <v>14.75</v>
      </c>
      <c r="F946" s="233">
        <v>14.850000000000001</v>
      </c>
      <c r="G946" s="233">
        <v>14.065999999999999</v>
      </c>
      <c r="H946" s="233">
        <v>10.149999999999999</v>
      </c>
      <c r="I946" s="233">
        <v>14.5</v>
      </c>
      <c r="J946" s="233">
        <v>14.5</v>
      </c>
      <c r="K946" s="233">
        <v>15.35</v>
      </c>
      <c r="L946" s="233">
        <v>13.125</v>
      </c>
      <c r="M946" s="233">
        <v>14.024999999999999</v>
      </c>
      <c r="N946" s="233">
        <v>14.375</v>
      </c>
      <c r="O946" s="233">
        <v>15.303719981719999</v>
      </c>
      <c r="P946" s="233">
        <v>16.25</v>
      </c>
      <c r="Q946" s="233">
        <v>12.3</v>
      </c>
      <c r="R946" s="233">
        <v>14.649999999999999</v>
      </c>
      <c r="S946" s="233">
        <v>14.95</v>
      </c>
      <c r="T946" s="233">
        <v>13.4</v>
      </c>
      <c r="U946" s="233">
        <v>14.275</v>
      </c>
      <c r="V946" s="233">
        <v>15.154999999999998</v>
      </c>
      <c r="W946" s="233">
        <v>14.64</v>
      </c>
      <c r="X946" s="233">
        <v>13</v>
      </c>
      <c r="Y946" s="233">
        <v>17.149999999999999</v>
      </c>
      <c r="Z946" s="233">
        <v>11.05</v>
      </c>
      <c r="AA946" s="230"/>
      <c r="AB946" s="231"/>
      <c r="AC946" s="231"/>
      <c r="AD946" s="231"/>
      <c r="AE946" s="231"/>
      <c r="AF946" s="231"/>
      <c r="AG946" s="231"/>
      <c r="AH946" s="231"/>
      <c r="AI946" s="231"/>
      <c r="AJ946" s="231"/>
      <c r="AK946" s="231"/>
      <c r="AL946" s="231"/>
      <c r="AM946" s="231"/>
      <c r="AN946" s="231"/>
      <c r="AO946" s="231"/>
      <c r="AP946" s="231"/>
      <c r="AQ946" s="231"/>
      <c r="AR946" s="231"/>
      <c r="AS946" s="231"/>
      <c r="AT946" s="231"/>
      <c r="AU946" s="231"/>
      <c r="AV946" s="231"/>
      <c r="AW946" s="231"/>
      <c r="AX946" s="231"/>
      <c r="AY946" s="231"/>
      <c r="AZ946" s="231"/>
      <c r="BA946" s="231"/>
      <c r="BB946" s="231"/>
      <c r="BC946" s="231"/>
      <c r="BD946" s="231"/>
      <c r="BE946" s="231"/>
      <c r="BF946" s="231"/>
      <c r="BG946" s="231"/>
      <c r="BH946" s="231"/>
      <c r="BI946" s="231"/>
      <c r="BJ946" s="231"/>
      <c r="BK946" s="231"/>
      <c r="BL946" s="231"/>
      <c r="BM946" s="235"/>
    </row>
    <row r="947" spans="1:65">
      <c r="A947" s="30"/>
      <c r="B947" s="3" t="s">
        <v>269</v>
      </c>
      <c r="C947" s="29"/>
      <c r="D947" s="24">
        <v>0.3862723694187476</v>
      </c>
      <c r="E947" s="24">
        <v>0.34413175771304044</v>
      </c>
      <c r="F947" s="24">
        <v>0.37638632635454039</v>
      </c>
      <c r="G947" s="24">
        <v>0.79207061911591381</v>
      </c>
      <c r="H947" s="24">
        <v>0.14162156144693075</v>
      </c>
      <c r="I947" s="24">
        <v>0.51929439306299696</v>
      </c>
      <c r="J947" s="24">
        <v>0.50563491440630071</v>
      </c>
      <c r="K947" s="24">
        <v>0.7215723571941115</v>
      </c>
      <c r="L947" s="24">
        <v>1.5698460646403181</v>
      </c>
      <c r="M947" s="24">
        <v>0.80932070281193214</v>
      </c>
      <c r="N947" s="24">
        <v>0.29453352950046302</v>
      </c>
      <c r="O947" s="24">
        <v>0.15706376749222953</v>
      </c>
      <c r="P947" s="24">
        <v>1.2188792666489439</v>
      </c>
      <c r="Q947" s="24">
        <v>0.27868739954771338</v>
      </c>
      <c r="R947" s="24">
        <v>0.19407902170679528</v>
      </c>
      <c r="S947" s="24">
        <v>0.12649110640673528</v>
      </c>
      <c r="T947" s="24">
        <v>0.52313159593611469</v>
      </c>
      <c r="U947" s="24">
        <v>0.32504871429782134</v>
      </c>
      <c r="V947" s="24">
        <v>0.32056200648236444</v>
      </c>
      <c r="W947" s="24">
        <v>0.36013423423310775</v>
      </c>
      <c r="X947" s="24">
        <v>0.40824829046386302</v>
      </c>
      <c r="Y947" s="24">
        <v>1.2286849338486521</v>
      </c>
      <c r="Z947" s="24">
        <v>0.27568097504180472</v>
      </c>
      <c r="AA947" s="154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87</v>
      </c>
      <c r="C948" s="29"/>
      <c r="D948" s="13">
        <v>2.7440147351985106E-2</v>
      </c>
      <c r="E948" s="13">
        <v>2.3420945397892953E-2</v>
      </c>
      <c r="F948" s="13">
        <v>2.5232602884103266E-2</v>
      </c>
      <c r="G948" s="13">
        <v>5.5885554362970692E-2</v>
      </c>
      <c r="H948" s="13">
        <v>1.4010377059877734E-2</v>
      </c>
      <c r="I948" s="13">
        <v>3.5772288844752947E-2</v>
      </c>
      <c r="J948" s="13">
        <v>3.4911501570055285E-2</v>
      </c>
      <c r="K948" s="13">
        <v>4.6906112060288933E-2</v>
      </c>
      <c r="L948" s="13">
        <v>0.11621315716029498</v>
      </c>
      <c r="M948" s="13">
        <v>5.8434707784255031E-2</v>
      </c>
      <c r="N948" s="13">
        <v>2.0632821681293382E-2</v>
      </c>
      <c r="O948" s="13">
        <v>1.0253970399056242E-2</v>
      </c>
      <c r="P948" s="13">
        <v>7.4701487230783084E-2</v>
      </c>
      <c r="Q948" s="13">
        <v>2.2626852466661435E-2</v>
      </c>
      <c r="R948" s="13">
        <v>1.3217640524866873E-2</v>
      </c>
      <c r="S948" s="13">
        <v>8.4893360004520326E-3</v>
      </c>
      <c r="T948" s="13">
        <v>3.8702707467530059E-2</v>
      </c>
      <c r="U948" s="13">
        <v>2.2743933361946682E-2</v>
      </c>
      <c r="V948" s="13">
        <v>2.1187178220909743E-2</v>
      </c>
      <c r="W948" s="13">
        <v>2.4562980622924252E-2</v>
      </c>
      <c r="X948" s="13">
        <v>3.1811555101080233E-2</v>
      </c>
      <c r="Y948" s="13">
        <v>7.2346512297270987E-2</v>
      </c>
      <c r="Z948" s="13">
        <v>2.4836123877640066E-2</v>
      </c>
      <c r="AA948" s="154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270</v>
      </c>
      <c r="C949" s="29"/>
      <c r="D949" s="13">
        <v>-3.1249724728553585E-2</v>
      </c>
      <c r="E949" s="13">
        <v>1.117183799536714E-2</v>
      </c>
      <c r="F949" s="13">
        <v>2.6541282901376473E-2</v>
      </c>
      <c r="G949" s="13">
        <v>-2.4630939821131848E-2</v>
      </c>
      <c r="H949" s="13">
        <v>-0.30436057197800581</v>
      </c>
      <c r="I949" s="13">
        <v>-9.8608110938658289E-4</v>
      </c>
      <c r="J949" s="13">
        <v>-3.2800281102834949E-3</v>
      </c>
      <c r="K949" s="13">
        <v>5.8656540913933686E-2</v>
      </c>
      <c r="L949" s="13">
        <v>-7.0377977886518894E-2</v>
      </c>
      <c r="M949" s="13">
        <v>-4.6865021127325268E-2</v>
      </c>
      <c r="N949" s="13">
        <v>-1.7617196865889362E-2</v>
      </c>
      <c r="O949" s="13">
        <v>5.4116437925938898E-2</v>
      </c>
      <c r="P949" s="13">
        <v>0.12288705693904767</v>
      </c>
      <c r="Q949" s="13">
        <v>-0.152386583168584</v>
      </c>
      <c r="R949" s="13">
        <v>1.0483653895098088E-2</v>
      </c>
      <c r="S949" s="13">
        <v>2.5394309400928128E-2</v>
      </c>
      <c r="T949" s="13">
        <v>-6.98044911362945E-2</v>
      </c>
      <c r="U949" s="13">
        <v>-1.6470223365441017E-2</v>
      </c>
      <c r="V949" s="13">
        <v>4.1222543707116976E-2</v>
      </c>
      <c r="W949" s="13">
        <v>8.9925883445149957E-3</v>
      </c>
      <c r="X949" s="13">
        <v>-0.11683040465468164</v>
      </c>
      <c r="Y949" s="13">
        <v>0.16876599695698613</v>
      </c>
      <c r="Z949" s="13">
        <v>-0.23611564870132207</v>
      </c>
      <c r="AA949" s="154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46" t="s">
        <v>271</v>
      </c>
      <c r="C950" s="47"/>
      <c r="D950" s="45">
        <v>0.54</v>
      </c>
      <c r="E950" s="45">
        <v>0.25</v>
      </c>
      <c r="F950" s="45">
        <v>0.53</v>
      </c>
      <c r="G950" s="45">
        <v>0.42</v>
      </c>
      <c r="H950" s="45">
        <v>5.62</v>
      </c>
      <c r="I950" s="45">
        <v>0.02</v>
      </c>
      <c r="J950" s="45">
        <v>0.02</v>
      </c>
      <c r="K950" s="45">
        <v>1.1299999999999999</v>
      </c>
      <c r="L950" s="45">
        <v>1.27</v>
      </c>
      <c r="M950" s="45">
        <v>0.83</v>
      </c>
      <c r="N950" s="45">
        <v>0.28999999999999998</v>
      </c>
      <c r="O950" s="45">
        <v>1.05</v>
      </c>
      <c r="P950" s="45">
        <v>2.33</v>
      </c>
      <c r="Q950" s="45">
        <v>2.8</v>
      </c>
      <c r="R950" s="45">
        <v>0.23</v>
      </c>
      <c r="S950" s="45">
        <v>0.51</v>
      </c>
      <c r="T950" s="45">
        <v>1.26</v>
      </c>
      <c r="U950" s="45">
        <v>0.27</v>
      </c>
      <c r="V950" s="45">
        <v>0.81</v>
      </c>
      <c r="W950" s="45">
        <v>0.21</v>
      </c>
      <c r="X950" s="45" t="s">
        <v>272</v>
      </c>
      <c r="Y950" s="45">
        <v>3.18</v>
      </c>
      <c r="Z950" s="45">
        <v>4.3499999999999996</v>
      </c>
      <c r="AA950" s="154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B951" s="31" t="s">
        <v>313</v>
      </c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BM951" s="55"/>
    </row>
    <row r="952" spans="1:65">
      <c r="BM952" s="55"/>
    </row>
    <row r="953" spans="1:65" ht="15">
      <c r="B953" s="8" t="s">
        <v>545</v>
      </c>
      <c r="BM953" s="28" t="s">
        <v>67</v>
      </c>
    </row>
    <row r="954" spans="1:65" ht="15">
      <c r="A954" s="25" t="s">
        <v>63</v>
      </c>
      <c r="B954" s="18" t="s">
        <v>110</v>
      </c>
      <c r="C954" s="15" t="s">
        <v>111</v>
      </c>
      <c r="D954" s="16" t="s">
        <v>227</v>
      </c>
      <c r="E954" s="17" t="s">
        <v>227</v>
      </c>
      <c r="F954" s="17" t="s">
        <v>227</v>
      </c>
      <c r="G954" s="17" t="s">
        <v>227</v>
      </c>
      <c r="H954" s="17" t="s">
        <v>227</v>
      </c>
      <c r="I954" s="17" t="s">
        <v>227</v>
      </c>
      <c r="J954" s="17" t="s">
        <v>227</v>
      </c>
      <c r="K954" s="17" t="s">
        <v>227</v>
      </c>
      <c r="L954" s="17" t="s">
        <v>227</v>
      </c>
      <c r="M954" s="17" t="s">
        <v>227</v>
      </c>
      <c r="N954" s="17" t="s">
        <v>227</v>
      </c>
      <c r="O954" s="17" t="s">
        <v>227</v>
      </c>
      <c r="P954" s="17" t="s">
        <v>227</v>
      </c>
      <c r="Q954" s="17" t="s">
        <v>227</v>
      </c>
      <c r="R954" s="17" t="s">
        <v>227</v>
      </c>
      <c r="S954" s="17" t="s">
        <v>227</v>
      </c>
      <c r="T954" s="17" t="s">
        <v>227</v>
      </c>
      <c r="U954" s="17" t="s">
        <v>227</v>
      </c>
      <c r="V954" s="17" t="s">
        <v>227</v>
      </c>
      <c r="W954" s="17" t="s">
        <v>227</v>
      </c>
      <c r="X954" s="17" t="s">
        <v>227</v>
      </c>
      <c r="Y954" s="17" t="s">
        <v>227</v>
      </c>
      <c r="Z954" s="17" t="s">
        <v>227</v>
      </c>
      <c r="AA954" s="17" t="s">
        <v>227</v>
      </c>
      <c r="AB954" s="17" t="s">
        <v>227</v>
      </c>
      <c r="AC954" s="17" t="s">
        <v>227</v>
      </c>
      <c r="AD954" s="154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 t="s">
        <v>228</v>
      </c>
      <c r="C955" s="9" t="s">
        <v>228</v>
      </c>
      <c r="D955" s="152" t="s">
        <v>231</v>
      </c>
      <c r="E955" s="153" t="s">
        <v>232</v>
      </c>
      <c r="F955" s="153" t="s">
        <v>233</v>
      </c>
      <c r="G955" s="153" t="s">
        <v>237</v>
      </c>
      <c r="H955" s="153" t="s">
        <v>238</v>
      </c>
      <c r="I955" s="153" t="s">
        <v>239</v>
      </c>
      <c r="J955" s="153" t="s">
        <v>240</v>
      </c>
      <c r="K955" s="153" t="s">
        <v>241</v>
      </c>
      <c r="L955" s="153" t="s">
        <v>242</v>
      </c>
      <c r="M955" s="153" t="s">
        <v>243</v>
      </c>
      <c r="N955" s="153" t="s">
        <v>244</v>
      </c>
      <c r="O955" s="153" t="s">
        <v>245</v>
      </c>
      <c r="P955" s="153" t="s">
        <v>246</v>
      </c>
      <c r="Q955" s="153" t="s">
        <v>247</v>
      </c>
      <c r="R955" s="153" t="s">
        <v>248</v>
      </c>
      <c r="S955" s="153" t="s">
        <v>249</v>
      </c>
      <c r="T955" s="153" t="s">
        <v>250</v>
      </c>
      <c r="U955" s="153" t="s">
        <v>251</v>
      </c>
      <c r="V955" s="153" t="s">
        <v>252</v>
      </c>
      <c r="W955" s="153" t="s">
        <v>253</v>
      </c>
      <c r="X955" s="153" t="s">
        <v>254</v>
      </c>
      <c r="Y955" s="153" t="s">
        <v>255</v>
      </c>
      <c r="Z955" s="153" t="s">
        <v>256</v>
      </c>
      <c r="AA955" s="153" t="s">
        <v>257</v>
      </c>
      <c r="AB955" s="153" t="s">
        <v>259</v>
      </c>
      <c r="AC955" s="153" t="s">
        <v>260</v>
      </c>
      <c r="AD955" s="154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 t="s">
        <v>1</v>
      </c>
    </row>
    <row r="956" spans="1:65">
      <c r="A956" s="30"/>
      <c r="B956" s="19"/>
      <c r="C956" s="9"/>
      <c r="D956" s="10" t="s">
        <v>114</v>
      </c>
      <c r="E956" s="11" t="s">
        <v>302</v>
      </c>
      <c r="F956" s="11" t="s">
        <v>114</v>
      </c>
      <c r="G956" s="11" t="s">
        <v>303</v>
      </c>
      <c r="H956" s="11" t="s">
        <v>114</v>
      </c>
      <c r="I956" s="11" t="s">
        <v>114</v>
      </c>
      <c r="J956" s="11" t="s">
        <v>303</v>
      </c>
      <c r="K956" s="11" t="s">
        <v>302</v>
      </c>
      <c r="L956" s="11" t="s">
        <v>303</v>
      </c>
      <c r="M956" s="11" t="s">
        <v>303</v>
      </c>
      <c r="N956" s="11" t="s">
        <v>303</v>
      </c>
      <c r="O956" s="11" t="s">
        <v>303</v>
      </c>
      <c r="P956" s="11" t="s">
        <v>303</v>
      </c>
      <c r="Q956" s="11" t="s">
        <v>114</v>
      </c>
      <c r="R956" s="11" t="s">
        <v>303</v>
      </c>
      <c r="S956" s="11" t="s">
        <v>303</v>
      </c>
      <c r="T956" s="11" t="s">
        <v>114</v>
      </c>
      <c r="U956" s="11" t="s">
        <v>303</v>
      </c>
      <c r="V956" s="11" t="s">
        <v>302</v>
      </c>
      <c r="W956" s="11" t="s">
        <v>303</v>
      </c>
      <c r="X956" s="11" t="s">
        <v>302</v>
      </c>
      <c r="Y956" s="11" t="s">
        <v>302</v>
      </c>
      <c r="Z956" s="11" t="s">
        <v>303</v>
      </c>
      <c r="AA956" s="11" t="s">
        <v>303</v>
      </c>
      <c r="AB956" s="11" t="s">
        <v>302</v>
      </c>
      <c r="AC956" s="11" t="s">
        <v>303</v>
      </c>
      <c r="AD956" s="154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3</v>
      </c>
    </row>
    <row r="957" spans="1:65">
      <c r="A957" s="30"/>
      <c r="B957" s="19"/>
      <c r="C957" s="9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154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8">
        <v>1</v>
      </c>
      <c r="C958" s="14">
        <v>1</v>
      </c>
      <c r="D958" s="212">
        <v>0.35890239999999995</v>
      </c>
      <c r="E958" s="212">
        <v>0.36104760893540605</v>
      </c>
      <c r="F958" s="212">
        <v>0.36120000000000002</v>
      </c>
      <c r="G958" s="212">
        <v>0.35499999999999998</v>
      </c>
      <c r="H958" s="211">
        <v>0.33229999999999998</v>
      </c>
      <c r="I958" s="211">
        <v>0.4</v>
      </c>
      <c r="J958" s="212">
        <v>0.3574</v>
      </c>
      <c r="K958" s="212">
        <v>0.35299999999999998</v>
      </c>
      <c r="L958" s="212">
        <v>0.35199999999999998</v>
      </c>
      <c r="M958" s="212">
        <v>0.37</v>
      </c>
      <c r="N958" s="212">
        <v>0.35199999999999998</v>
      </c>
      <c r="O958" s="212">
        <v>0.36599999999999999</v>
      </c>
      <c r="P958" s="212">
        <v>0.34899999999999998</v>
      </c>
      <c r="Q958" s="212">
        <v>0.36544567634653197</v>
      </c>
      <c r="R958" s="212">
        <v>0.379</v>
      </c>
      <c r="S958" s="212">
        <v>0.35</v>
      </c>
      <c r="T958" s="212">
        <v>0.35500000000000004</v>
      </c>
      <c r="U958" s="212">
        <v>0.34</v>
      </c>
      <c r="V958" s="212">
        <v>0.38200000000000001</v>
      </c>
      <c r="W958" s="212">
        <v>0.36399999999999999</v>
      </c>
      <c r="X958" s="212">
        <v>0.36099999999999999</v>
      </c>
      <c r="Y958" s="212">
        <v>0.37980000000000003</v>
      </c>
      <c r="Z958" s="212">
        <v>0.34209899999999999</v>
      </c>
      <c r="AA958" s="212">
        <v>0.39</v>
      </c>
      <c r="AB958" s="212">
        <v>0.378</v>
      </c>
      <c r="AC958" s="212">
        <v>0.36</v>
      </c>
      <c r="AD958" s="209"/>
      <c r="AE958" s="210"/>
      <c r="AF958" s="210"/>
      <c r="AG958" s="210"/>
      <c r="AH958" s="210"/>
      <c r="AI958" s="210"/>
      <c r="AJ958" s="210"/>
      <c r="AK958" s="210"/>
      <c r="AL958" s="210"/>
      <c r="AM958" s="210"/>
      <c r="AN958" s="210"/>
      <c r="AO958" s="210"/>
      <c r="AP958" s="210"/>
      <c r="AQ958" s="210"/>
      <c r="AR958" s="210"/>
      <c r="AS958" s="210"/>
      <c r="AT958" s="210"/>
      <c r="AU958" s="210"/>
      <c r="AV958" s="210"/>
      <c r="AW958" s="210"/>
      <c r="AX958" s="210"/>
      <c r="AY958" s="210"/>
      <c r="AZ958" s="210"/>
      <c r="BA958" s="210"/>
      <c r="BB958" s="210"/>
      <c r="BC958" s="210"/>
      <c r="BD958" s="210"/>
      <c r="BE958" s="210"/>
      <c r="BF958" s="210"/>
      <c r="BG958" s="210"/>
      <c r="BH958" s="210"/>
      <c r="BI958" s="210"/>
      <c r="BJ958" s="210"/>
      <c r="BK958" s="210"/>
      <c r="BL958" s="210"/>
      <c r="BM958" s="214">
        <v>1</v>
      </c>
    </row>
    <row r="959" spans="1:65">
      <c r="A959" s="30"/>
      <c r="B959" s="19">
        <v>1</v>
      </c>
      <c r="C959" s="9">
        <v>2</v>
      </c>
      <c r="D959" s="24">
        <v>0.35765759999999996</v>
      </c>
      <c r="E959" s="24">
        <v>0.36257921589245001</v>
      </c>
      <c r="F959" s="24">
        <v>0.3589</v>
      </c>
      <c r="G959" s="24">
        <v>0.34399999999999997</v>
      </c>
      <c r="H959" s="215">
        <v>0.33700000000000002</v>
      </c>
      <c r="I959" s="215">
        <v>0.39</v>
      </c>
      <c r="J959" s="24">
        <v>0.35449999999999998</v>
      </c>
      <c r="K959" s="24">
        <v>0.34799999999999998</v>
      </c>
      <c r="L959" s="24">
        <v>0.35299999999999998</v>
      </c>
      <c r="M959" s="24">
        <v>0.36799999999999999</v>
      </c>
      <c r="N959" s="24">
        <v>0.34699999999999998</v>
      </c>
      <c r="O959" s="24">
        <v>0.36</v>
      </c>
      <c r="P959" s="24">
        <v>0.35</v>
      </c>
      <c r="Q959" s="24">
        <v>0.36648065355890908</v>
      </c>
      <c r="R959" s="24">
        <v>0.375</v>
      </c>
      <c r="S959" s="24">
        <v>0.36</v>
      </c>
      <c r="T959" s="24">
        <v>0.373</v>
      </c>
      <c r="U959" s="24">
        <v>0.35</v>
      </c>
      <c r="V959" s="24">
        <v>0.35599999999999998</v>
      </c>
      <c r="W959" s="24">
        <v>0.35899999999999999</v>
      </c>
      <c r="X959" s="24">
        <v>0.37659999999999999</v>
      </c>
      <c r="Y959" s="24">
        <v>0.36930000000000002</v>
      </c>
      <c r="Z959" s="24">
        <v>0.34489999999999998</v>
      </c>
      <c r="AA959" s="24">
        <v>0.39600000000000002</v>
      </c>
      <c r="AB959" s="24">
        <v>0.35699999999999998</v>
      </c>
      <c r="AC959" s="24">
        <v>0.36</v>
      </c>
      <c r="AD959" s="209"/>
      <c r="AE959" s="210"/>
      <c r="AF959" s="210"/>
      <c r="AG959" s="210"/>
      <c r="AH959" s="210"/>
      <c r="AI959" s="210"/>
      <c r="AJ959" s="210"/>
      <c r="AK959" s="210"/>
      <c r="AL959" s="210"/>
      <c r="AM959" s="210"/>
      <c r="AN959" s="210"/>
      <c r="AO959" s="210"/>
      <c r="AP959" s="210"/>
      <c r="AQ959" s="210"/>
      <c r="AR959" s="210"/>
      <c r="AS959" s="210"/>
      <c r="AT959" s="210"/>
      <c r="AU959" s="210"/>
      <c r="AV959" s="210"/>
      <c r="AW959" s="210"/>
      <c r="AX959" s="210"/>
      <c r="AY959" s="210"/>
      <c r="AZ959" s="210"/>
      <c r="BA959" s="210"/>
      <c r="BB959" s="210"/>
      <c r="BC959" s="210"/>
      <c r="BD959" s="210"/>
      <c r="BE959" s="210"/>
      <c r="BF959" s="210"/>
      <c r="BG959" s="210"/>
      <c r="BH959" s="210"/>
      <c r="BI959" s="210"/>
      <c r="BJ959" s="210"/>
      <c r="BK959" s="210"/>
      <c r="BL959" s="210"/>
      <c r="BM959" s="214">
        <v>29</v>
      </c>
    </row>
    <row r="960" spans="1:65">
      <c r="A960" s="30"/>
      <c r="B960" s="19">
        <v>1</v>
      </c>
      <c r="C960" s="9">
        <v>3</v>
      </c>
      <c r="D960" s="24">
        <v>0.35097599999999995</v>
      </c>
      <c r="E960" s="24">
        <v>0.36526192498664828</v>
      </c>
      <c r="F960" s="24">
        <v>0.36610000000000004</v>
      </c>
      <c r="G960" s="24">
        <v>0.36399999999999999</v>
      </c>
      <c r="H960" s="215">
        <v>0.32490000000000002</v>
      </c>
      <c r="I960" s="215">
        <v>0.4</v>
      </c>
      <c r="J960" s="24">
        <v>0.35209999999999997</v>
      </c>
      <c r="K960" s="24">
        <v>0.34499999999999997</v>
      </c>
      <c r="L960" s="24">
        <v>0.34499999999999997</v>
      </c>
      <c r="M960" s="24">
        <v>0.36199999999999999</v>
      </c>
      <c r="N960" s="24">
        <v>0.34799999999999998</v>
      </c>
      <c r="O960" s="24">
        <v>0.35399999999999998</v>
      </c>
      <c r="P960" s="24">
        <v>0.35299999999999998</v>
      </c>
      <c r="Q960" s="24">
        <v>0.36717429774597327</v>
      </c>
      <c r="R960" s="24">
        <v>0.374</v>
      </c>
      <c r="S960" s="24">
        <v>0.36</v>
      </c>
      <c r="T960" s="24">
        <v>0.374</v>
      </c>
      <c r="U960" s="24">
        <v>0.36</v>
      </c>
      <c r="V960" s="24">
        <v>0.36499999999999999</v>
      </c>
      <c r="W960" s="24">
        <v>0.36199999999999999</v>
      </c>
      <c r="X960" s="24">
        <v>0.3629</v>
      </c>
      <c r="Y960" s="24">
        <v>0.37709999999999999</v>
      </c>
      <c r="Z960" s="24"/>
      <c r="AA960" s="24">
        <v>0.38400000000000001</v>
      </c>
      <c r="AB960" s="24">
        <v>0.39400000000000002</v>
      </c>
      <c r="AC960" s="24">
        <v>0.35</v>
      </c>
      <c r="AD960" s="209"/>
      <c r="AE960" s="210"/>
      <c r="AF960" s="210"/>
      <c r="AG960" s="210"/>
      <c r="AH960" s="210"/>
      <c r="AI960" s="210"/>
      <c r="AJ960" s="210"/>
      <c r="AK960" s="210"/>
      <c r="AL960" s="210"/>
      <c r="AM960" s="210"/>
      <c r="AN960" s="210"/>
      <c r="AO960" s="210"/>
      <c r="AP960" s="210"/>
      <c r="AQ960" s="210"/>
      <c r="AR960" s="210"/>
      <c r="AS960" s="210"/>
      <c r="AT960" s="210"/>
      <c r="AU960" s="210"/>
      <c r="AV960" s="210"/>
      <c r="AW960" s="210"/>
      <c r="AX960" s="210"/>
      <c r="AY960" s="210"/>
      <c r="AZ960" s="210"/>
      <c r="BA960" s="210"/>
      <c r="BB960" s="210"/>
      <c r="BC960" s="210"/>
      <c r="BD960" s="210"/>
      <c r="BE960" s="210"/>
      <c r="BF960" s="210"/>
      <c r="BG960" s="210"/>
      <c r="BH960" s="210"/>
      <c r="BI960" s="210"/>
      <c r="BJ960" s="210"/>
      <c r="BK960" s="210"/>
      <c r="BL960" s="210"/>
      <c r="BM960" s="214">
        <v>16</v>
      </c>
    </row>
    <row r="961" spans="1:65">
      <c r="A961" s="30"/>
      <c r="B961" s="19">
        <v>1</v>
      </c>
      <c r="C961" s="9">
        <v>4</v>
      </c>
      <c r="D961" s="24">
        <v>0.36054719999999996</v>
      </c>
      <c r="E961" s="24">
        <v>0.36518824405809691</v>
      </c>
      <c r="F961" s="24">
        <v>0.37390000000000001</v>
      </c>
      <c r="G961" s="24">
        <v>0.35899999999999999</v>
      </c>
      <c r="H961" s="215">
        <v>0.33279999999999998</v>
      </c>
      <c r="I961" s="215">
        <v>0.4</v>
      </c>
      <c r="J961" s="24">
        <v>0.35049999999999998</v>
      </c>
      <c r="K961" s="24">
        <v>0.34599999999999997</v>
      </c>
      <c r="L961" s="24">
        <v>0.35799999999999998</v>
      </c>
      <c r="M961" s="24">
        <v>0.35699999999999998</v>
      </c>
      <c r="N961" s="24">
        <v>0.35899999999999999</v>
      </c>
      <c r="O961" s="24">
        <v>0.36299999999999999</v>
      </c>
      <c r="P961" s="24">
        <v>0.35</v>
      </c>
      <c r="Q961" s="24">
        <v>0.36333377239594655</v>
      </c>
      <c r="R961" s="24">
        <v>0.37</v>
      </c>
      <c r="S961" s="24">
        <v>0.34</v>
      </c>
      <c r="T961" s="24">
        <v>0.36599999999999999</v>
      </c>
      <c r="U961" s="24">
        <v>0.35</v>
      </c>
      <c r="V961" s="24">
        <v>0.371</v>
      </c>
      <c r="W961" s="24">
        <v>0.35799999999999998</v>
      </c>
      <c r="X961" s="24">
        <v>0.35680000000000001</v>
      </c>
      <c r="Y961" s="24">
        <v>0.37030000000000002</v>
      </c>
      <c r="Z961" s="24">
        <v>0.331063</v>
      </c>
      <c r="AA961" s="24">
        <v>0.39600000000000002</v>
      </c>
      <c r="AB961" s="24">
        <v>0.35899999999999999</v>
      </c>
      <c r="AC961" s="24">
        <v>0.36</v>
      </c>
      <c r="AD961" s="209"/>
      <c r="AE961" s="210"/>
      <c r="AF961" s="210"/>
      <c r="AG961" s="210"/>
      <c r="AH961" s="210"/>
      <c r="AI961" s="210"/>
      <c r="AJ961" s="210"/>
      <c r="AK961" s="210"/>
      <c r="AL961" s="210"/>
      <c r="AM961" s="210"/>
      <c r="AN961" s="210"/>
      <c r="AO961" s="210"/>
      <c r="AP961" s="210"/>
      <c r="AQ961" s="210"/>
      <c r="AR961" s="210"/>
      <c r="AS961" s="210"/>
      <c r="AT961" s="210"/>
      <c r="AU961" s="210"/>
      <c r="AV961" s="210"/>
      <c r="AW961" s="210"/>
      <c r="AX961" s="210"/>
      <c r="AY961" s="210"/>
      <c r="AZ961" s="210"/>
      <c r="BA961" s="210"/>
      <c r="BB961" s="210"/>
      <c r="BC961" s="210"/>
      <c r="BD961" s="210"/>
      <c r="BE961" s="210"/>
      <c r="BF961" s="210"/>
      <c r="BG961" s="210"/>
      <c r="BH961" s="210"/>
      <c r="BI961" s="210"/>
      <c r="BJ961" s="210"/>
      <c r="BK961" s="210"/>
      <c r="BL961" s="210"/>
      <c r="BM961" s="214">
        <v>0.36132880539546797</v>
      </c>
    </row>
    <row r="962" spans="1:65">
      <c r="A962" s="30"/>
      <c r="B962" s="19">
        <v>1</v>
      </c>
      <c r="C962" s="9">
        <v>5</v>
      </c>
      <c r="D962" s="24">
        <v>0.35642879999999999</v>
      </c>
      <c r="E962" s="24">
        <v>0.36657196519743573</v>
      </c>
      <c r="F962" s="24">
        <v>0.35720000000000002</v>
      </c>
      <c r="G962" s="24">
        <v>0.36899999999999999</v>
      </c>
      <c r="H962" s="215">
        <v>0.32740000000000002</v>
      </c>
      <c r="I962" s="215">
        <v>0.39</v>
      </c>
      <c r="J962" s="24">
        <v>0.3513</v>
      </c>
      <c r="K962" s="24">
        <v>0.36699999999999999</v>
      </c>
      <c r="L962" s="24">
        <v>0.35799999999999998</v>
      </c>
      <c r="M962" s="24">
        <v>0.372</v>
      </c>
      <c r="N962" s="24">
        <v>0.34399999999999997</v>
      </c>
      <c r="O962" s="24">
        <v>0.35199999999999998</v>
      </c>
      <c r="P962" s="24">
        <v>0.34899999999999998</v>
      </c>
      <c r="Q962" s="24">
        <v>0.36268029110442923</v>
      </c>
      <c r="R962" s="24">
        <v>0.375</v>
      </c>
      <c r="S962" s="24">
        <v>0.35</v>
      </c>
      <c r="T962" s="24">
        <v>0.36499999999999999</v>
      </c>
      <c r="U962" s="24">
        <v>0.34</v>
      </c>
      <c r="V962" s="24">
        <v>0.36</v>
      </c>
      <c r="W962" s="24">
        <v>0.36399999999999999</v>
      </c>
      <c r="X962" s="24">
        <v>0.36180000000000001</v>
      </c>
      <c r="Y962" s="24">
        <v>0.3679</v>
      </c>
      <c r="Z962" s="24">
        <v>0.32945800000000003</v>
      </c>
      <c r="AA962" s="24">
        <v>0.39</v>
      </c>
      <c r="AB962" s="24">
        <v>0.39</v>
      </c>
      <c r="AC962" s="24">
        <v>0.36</v>
      </c>
      <c r="AD962" s="209"/>
      <c r="AE962" s="210"/>
      <c r="AF962" s="210"/>
      <c r="AG962" s="210"/>
      <c r="AH962" s="210"/>
      <c r="AI962" s="210"/>
      <c r="AJ962" s="210"/>
      <c r="AK962" s="210"/>
      <c r="AL962" s="210"/>
      <c r="AM962" s="210"/>
      <c r="AN962" s="210"/>
      <c r="AO962" s="210"/>
      <c r="AP962" s="210"/>
      <c r="AQ962" s="210"/>
      <c r="AR962" s="210"/>
      <c r="AS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F962" s="210"/>
      <c r="BG962" s="210"/>
      <c r="BH962" s="210"/>
      <c r="BI962" s="210"/>
      <c r="BJ962" s="210"/>
      <c r="BK962" s="210"/>
      <c r="BL962" s="210"/>
      <c r="BM962" s="214">
        <v>62</v>
      </c>
    </row>
    <row r="963" spans="1:65">
      <c r="A963" s="30"/>
      <c r="B963" s="19">
        <v>1</v>
      </c>
      <c r="C963" s="9">
        <v>6</v>
      </c>
      <c r="D963" s="24">
        <v>0.35464319999999999</v>
      </c>
      <c r="E963" s="24">
        <v>0.36477613981276363</v>
      </c>
      <c r="F963" s="24">
        <v>0.37490000000000001</v>
      </c>
      <c r="G963" s="24">
        <v>0.374</v>
      </c>
      <c r="H963" s="215">
        <v>0.32579999999999998</v>
      </c>
      <c r="I963" s="215">
        <v>0.39</v>
      </c>
      <c r="J963" s="24">
        <v>0.3609</v>
      </c>
      <c r="K963" s="24">
        <v>0.36</v>
      </c>
      <c r="L963" s="24">
        <v>0.35399999999999998</v>
      </c>
      <c r="M963" s="24">
        <v>0.375</v>
      </c>
      <c r="N963" s="24">
        <v>0.34899999999999998</v>
      </c>
      <c r="O963" s="24">
        <v>0.34699999999999998</v>
      </c>
      <c r="P963" s="24">
        <v>0.35199999999999998</v>
      </c>
      <c r="Q963" s="24">
        <v>0.36492085773590099</v>
      </c>
      <c r="R963" s="24">
        <v>0.375</v>
      </c>
      <c r="S963" s="24">
        <v>0.36</v>
      </c>
      <c r="T963" s="24">
        <v>0.372</v>
      </c>
      <c r="U963" s="24">
        <v>0.35</v>
      </c>
      <c r="V963" s="24">
        <v>0.36199999999999999</v>
      </c>
      <c r="W963" s="24">
        <v>0.37</v>
      </c>
      <c r="X963" s="24">
        <v>0.37080000000000002</v>
      </c>
      <c r="Y963" s="24">
        <v>0.36399999999999999</v>
      </c>
      <c r="Z963" s="24">
        <v>0.34209899999999999</v>
      </c>
      <c r="AA963" s="24">
        <v>0.38400000000000001</v>
      </c>
      <c r="AB963" s="24">
        <v>0.39800000000000002</v>
      </c>
      <c r="AC963" s="24">
        <v>0.36</v>
      </c>
      <c r="AD963" s="209"/>
      <c r="AE963" s="210"/>
      <c r="AF963" s="210"/>
      <c r="AG963" s="210"/>
      <c r="AH963" s="210"/>
      <c r="AI963" s="210"/>
      <c r="AJ963" s="210"/>
      <c r="AK963" s="210"/>
      <c r="AL963" s="210"/>
      <c r="AM963" s="210"/>
      <c r="AN963" s="210"/>
      <c r="AO963" s="210"/>
      <c r="AP963" s="210"/>
      <c r="AQ963" s="210"/>
      <c r="AR963" s="210"/>
      <c r="AS963" s="210"/>
      <c r="AT963" s="210"/>
      <c r="AU963" s="210"/>
      <c r="AV963" s="210"/>
      <c r="AW963" s="210"/>
      <c r="AX963" s="210"/>
      <c r="AY963" s="210"/>
      <c r="AZ963" s="210"/>
      <c r="BA963" s="210"/>
      <c r="BB963" s="210"/>
      <c r="BC963" s="210"/>
      <c r="BD963" s="210"/>
      <c r="BE963" s="210"/>
      <c r="BF963" s="210"/>
      <c r="BG963" s="210"/>
      <c r="BH963" s="210"/>
      <c r="BI963" s="210"/>
      <c r="BJ963" s="210"/>
      <c r="BK963" s="210"/>
      <c r="BL963" s="210"/>
      <c r="BM963" s="56"/>
    </row>
    <row r="964" spans="1:65">
      <c r="A964" s="30"/>
      <c r="B964" s="20" t="s">
        <v>267</v>
      </c>
      <c r="C964" s="12"/>
      <c r="D964" s="217">
        <v>0.35652586666666664</v>
      </c>
      <c r="E964" s="217">
        <v>0.36423751648046676</v>
      </c>
      <c r="F964" s="217">
        <v>0.36536666666666667</v>
      </c>
      <c r="G964" s="217">
        <v>0.36083333333333334</v>
      </c>
      <c r="H964" s="217">
        <v>0.33003333333333335</v>
      </c>
      <c r="I964" s="217">
        <v>0.39500000000000002</v>
      </c>
      <c r="J964" s="217">
        <v>0.35444999999999999</v>
      </c>
      <c r="K964" s="217">
        <v>0.35316666666666663</v>
      </c>
      <c r="L964" s="217">
        <v>0.35333333333333333</v>
      </c>
      <c r="M964" s="217">
        <v>0.36733333333333335</v>
      </c>
      <c r="N964" s="217">
        <v>0.34983333333333338</v>
      </c>
      <c r="O964" s="217">
        <v>0.35699999999999998</v>
      </c>
      <c r="P964" s="217">
        <v>0.35050000000000003</v>
      </c>
      <c r="Q964" s="217">
        <v>0.36500592481461519</v>
      </c>
      <c r="R964" s="217">
        <v>0.3746666666666667</v>
      </c>
      <c r="S964" s="217">
        <v>0.35333333333333328</v>
      </c>
      <c r="T964" s="217">
        <v>0.36749999999999999</v>
      </c>
      <c r="U964" s="217">
        <v>0.34833333333333333</v>
      </c>
      <c r="V964" s="217">
        <v>0.36600000000000005</v>
      </c>
      <c r="W964" s="217">
        <v>0.36283333333333334</v>
      </c>
      <c r="X964" s="217">
        <v>0.36498333333333338</v>
      </c>
      <c r="Y964" s="217">
        <v>0.37140000000000001</v>
      </c>
      <c r="Z964" s="217">
        <v>0.3379238</v>
      </c>
      <c r="AA964" s="217">
        <v>0.38999999999999996</v>
      </c>
      <c r="AB964" s="217">
        <v>0.37933333333333336</v>
      </c>
      <c r="AC964" s="217">
        <v>0.35833333333333323</v>
      </c>
      <c r="AD964" s="209"/>
      <c r="AE964" s="210"/>
      <c r="AF964" s="210"/>
      <c r="AG964" s="210"/>
      <c r="AH964" s="210"/>
      <c r="AI964" s="210"/>
      <c r="AJ964" s="210"/>
      <c r="AK964" s="210"/>
      <c r="AL964" s="210"/>
      <c r="AM964" s="210"/>
      <c r="AN964" s="210"/>
      <c r="AO964" s="210"/>
      <c r="AP964" s="210"/>
      <c r="AQ964" s="210"/>
      <c r="AR964" s="210"/>
      <c r="AS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F964" s="210"/>
      <c r="BG964" s="210"/>
      <c r="BH964" s="210"/>
      <c r="BI964" s="210"/>
      <c r="BJ964" s="210"/>
      <c r="BK964" s="210"/>
      <c r="BL964" s="210"/>
      <c r="BM964" s="56"/>
    </row>
    <row r="965" spans="1:65">
      <c r="A965" s="30"/>
      <c r="B965" s="3" t="s">
        <v>268</v>
      </c>
      <c r="C965" s="29"/>
      <c r="D965" s="24">
        <v>0.35704320000000001</v>
      </c>
      <c r="E965" s="24">
        <v>0.36498219193543024</v>
      </c>
      <c r="F965" s="24">
        <v>0.36365000000000003</v>
      </c>
      <c r="G965" s="24">
        <v>0.36149999999999999</v>
      </c>
      <c r="H965" s="24">
        <v>0.32984999999999998</v>
      </c>
      <c r="I965" s="24">
        <v>0.39500000000000002</v>
      </c>
      <c r="J965" s="24">
        <v>0.35329999999999995</v>
      </c>
      <c r="K965" s="24">
        <v>0.35049999999999998</v>
      </c>
      <c r="L965" s="24">
        <v>0.35349999999999998</v>
      </c>
      <c r="M965" s="24">
        <v>0.36899999999999999</v>
      </c>
      <c r="N965" s="24">
        <v>0.34849999999999998</v>
      </c>
      <c r="O965" s="24">
        <v>0.35699999999999998</v>
      </c>
      <c r="P965" s="24">
        <v>0.35</v>
      </c>
      <c r="Q965" s="24">
        <v>0.36518326704121651</v>
      </c>
      <c r="R965" s="24">
        <v>0.375</v>
      </c>
      <c r="S965" s="24">
        <v>0.35499999999999998</v>
      </c>
      <c r="T965" s="24">
        <v>0.36899999999999999</v>
      </c>
      <c r="U965" s="24">
        <v>0.35</v>
      </c>
      <c r="V965" s="24">
        <v>0.36349999999999999</v>
      </c>
      <c r="W965" s="24">
        <v>0.36299999999999999</v>
      </c>
      <c r="X965" s="24">
        <v>0.36235000000000001</v>
      </c>
      <c r="Y965" s="24">
        <v>0.36980000000000002</v>
      </c>
      <c r="Z965" s="24">
        <v>0.34209899999999999</v>
      </c>
      <c r="AA965" s="24">
        <v>0.39</v>
      </c>
      <c r="AB965" s="24">
        <v>0.38400000000000001</v>
      </c>
      <c r="AC965" s="24">
        <v>0.36</v>
      </c>
      <c r="AD965" s="209"/>
      <c r="AE965" s="210"/>
      <c r="AF965" s="210"/>
      <c r="AG965" s="210"/>
      <c r="AH965" s="210"/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F965" s="210"/>
      <c r="BG965" s="210"/>
      <c r="BH965" s="210"/>
      <c r="BI965" s="210"/>
      <c r="BJ965" s="210"/>
      <c r="BK965" s="210"/>
      <c r="BL965" s="210"/>
      <c r="BM965" s="56"/>
    </row>
    <row r="966" spans="1:65">
      <c r="A966" s="30"/>
      <c r="B966" s="3" t="s">
        <v>269</v>
      </c>
      <c r="C966" s="29"/>
      <c r="D966" s="24">
        <v>3.3898297459705328E-3</v>
      </c>
      <c r="E966" s="24">
        <v>2.0306911437689462E-3</v>
      </c>
      <c r="F966" s="24">
        <v>7.6172611000717757E-3</v>
      </c>
      <c r="G966" s="24">
        <v>1.0684880283216413E-2</v>
      </c>
      <c r="H966" s="24">
        <v>4.7441191665752516E-3</v>
      </c>
      <c r="I966" s="24">
        <v>5.4772255750516656E-3</v>
      </c>
      <c r="J966" s="24">
        <v>4.0337327625910042E-3</v>
      </c>
      <c r="K966" s="24">
        <v>8.7502380919987997E-3</v>
      </c>
      <c r="L966" s="24">
        <v>4.8027769744874377E-3</v>
      </c>
      <c r="M966" s="24">
        <v>6.6833125519211462E-3</v>
      </c>
      <c r="N966" s="24">
        <v>5.1929439306299769E-3</v>
      </c>
      <c r="O966" s="24">
        <v>7.2111025509279851E-3</v>
      </c>
      <c r="P966" s="24">
        <v>1.6431676725154997E-3</v>
      </c>
      <c r="Q966" s="24">
        <v>1.7482533982011784E-3</v>
      </c>
      <c r="R966" s="24">
        <v>2.8751811537130459E-3</v>
      </c>
      <c r="S966" s="24">
        <v>8.1649658092772491E-3</v>
      </c>
      <c r="T966" s="24">
        <v>7.1763500472036496E-3</v>
      </c>
      <c r="U966" s="24">
        <v>7.5277265270907922E-3</v>
      </c>
      <c r="V966" s="24">
        <v>9.3166517590817007E-3</v>
      </c>
      <c r="W966" s="24">
        <v>4.308905506815704E-3</v>
      </c>
      <c r="X966" s="24">
        <v>7.2950439797623322E-3</v>
      </c>
      <c r="Y966" s="24">
        <v>5.9275627369096712E-3</v>
      </c>
      <c r="Z966" s="24">
        <v>7.1111233782012095E-3</v>
      </c>
      <c r="AA966" s="24">
        <v>5.3665631459995002E-3</v>
      </c>
      <c r="AB966" s="24">
        <v>1.7840029895341187E-2</v>
      </c>
      <c r="AC966" s="24">
        <v>4.0824829046386332E-3</v>
      </c>
      <c r="AD966" s="209"/>
      <c r="AE966" s="210"/>
      <c r="AF966" s="210"/>
      <c r="AG966" s="210"/>
      <c r="AH966" s="210"/>
      <c r="AI966" s="210"/>
      <c r="AJ966" s="210"/>
      <c r="AK966" s="210"/>
      <c r="AL966" s="210"/>
      <c r="AM966" s="210"/>
      <c r="AN966" s="210"/>
      <c r="AO966" s="210"/>
      <c r="AP966" s="210"/>
      <c r="AQ966" s="210"/>
      <c r="AR966" s="210"/>
      <c r="AS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F966" s="210"/>
      <c r="BG966" s="210"/>
      <c r="BH966" s="210"/>
      <c r="BI966" s="210"/>
      <c r="BJ966" s="210"/>
      <c r="BK966" s="210"/>
      <c r="BL966" s="210"/>
      <c r="BM966" s="56"/>
    </row>
    <row r="967" spans="1:65">
      <c r="A967" s="30"/>
      <c r="B967" s="3" t="s">
        <v>87</v>
      </c>
      <c r="C967" s="29"/>
      <c r="D967" s="13">
        <v>9.507948967808974E-3</v>
      </c>
      <c r="E967" s="13">
        <v>5.5751839167776877E-3</v>
      </c>
      <c r="F967" s="13">
        <v>2.0848265030759351E-2</v>
      </c>
      <c r="G967" s="13">
        <v>2.9611677459260265E-2</v>
      </c>
      <c r="H967" s="13">
        <v>1.4374666700056311E-2</v>
      </c>
      <c r="I967" s="13">
        <v>1.3866393860890293E-2</v>
      </c>
      <c r="J967" s="13">
        <v>1.1380258887264788E-2</v>
      </c>
      <c r="K967" s="13">
        <v>2.4776511822554415E-2</v>
      </c>
      <c r="L967" s="13">
        <v>1.3592765022134258E-2</v>
      </c>
      <c r="M967" s="13">
        <v>1.8194135803778076E-2</v>
      </c>
      <c r="N967" s="13">
        <v>1.4844051254778398E-2</v>
      </c>
      <c r="O967" s="13">
        <v>2.019916680932209E-2</v>
      </c>
      <c r="P967" s="13">
        <v>4.6880675392738935E-3</v>
      </c>
      <c r="Q967" s="13">
        <v>4.7896575900490054E-3</v>
      </c>
      <c r="R967" s="13">
        <v>7.673971050835531E-3</v>
      </c>
      <c r="S967" s="13">
        <v>2.3108393799841274E-2</v>
      </c>
      <c r="T967" s="13">
        <v>1.9527483121642583E-2</v>
      </c>
      <c r="U967" s="13">
        <v>2.1610698163897012E-2</v>
      </c>
      <c r="V967" s="13">
        <v>2.5455332675086612E-2</v>
      </c>
      <c r="W967" s="13">
        <v>1.1875715682542132E-2</v>
      </c>
      <c r="X967" s="13">
        <v>1.9987334526039541E-2</v>
      </c>
      <c r="Y967" s="13">
        <v>1.5960050449406762E-2</v>
      </c>
      <c r="Z967" s="13">
        <v>2.1043570704996836E-2</v>
      </c>
      <c r="AA967" s="13">
        <v>1.3760418323075643E-2</v>
      </c>
      <c r="AB967" s="13">
        <v>4.702995578736692E-2</v>
      </c>
      <c r="AC967" s="13">
        <v>1.1392975547828747E-2</v>
      </c>
      <c r="AD967" s="154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270</v>
      </c>
      <c r="C968" s="29"/>
      <c r="D968" s="13">
        <v>-1.3292432424657052E-2</v>
      </c>
      <c r="E968" s="13">
        <v>8.0500393037175044E-3</v>
      </c>
      <c r="F968" s="13">
        <v>1.1175032853468103E-2</v>
      </c>
      <c r="G968" s="13">
        <v>-1.3712498276807761E-3</v>
      </c>
      <c r="H968" s="13">
        <v>-8.6612170396662025E-2</v>
      </c>
      <c r="I968" s="13">
        <v>9.3187130673624274E-2</v>
      </c>
      <c r="J968" s="13">
        <v>-1.9037522867680678E-2</v>
      </c>
      <c r="K968" s="13">
        <v>-2.2589227891388397E-2</v>
      </c>
      <c r="L968" s="13">
        <v>-2.2127967498698942E-2</v>
      </c>
      <c r="M968" s="13">
        <v>1.6617905487201767E-2</v>
      </c>
      <c r="N968" s="13">
        <v>-3.1814435745173952E-2</v>
      </c>
      <c r="O968" s="13">
        <v>-1.1980238859534587E-2</v>
      </c>
      <c r="P968" s="13">
        <v>-2.9969394174416797E-2</v>
      </c>
      <c r="Q968" s="13">
        <v>1.0176657283447632E-2</v>
      </c>
      <c r="R968" s="13">
        <v>3.69133627655307E-2</v>
      </c>
      <c r="S968" s="13">
        <v>-2.2127967498699053E-2</v>
      </c>
      <c r="T968" s="13">
        <v>1.7079165879891001E-2</v>
      </c>
      <c r="U968" s="13">
        <v>-3.5965779279377719E-2</v>
      </c>
      <c r="V968" s="13">
        <v>1.2927822345687456E-2</v>
      </c>
      <c r="W968" s="13">
        <v>4.1638748845906903E-3</v>
      </c>
      <c r="X968" s="13">
        <v>1.0114133950282822E-2</v>
      </c>
      <c r="Y968" s="13">
        <v>2.7872659068820527E-2</v>
      </c>
      <c r="Z968" s="13">
        <v>-6.4774811877651439E-2</v>
      </c>
      <c r="AA968" s="13">
        <v>7.9349318892945275E-2</v>
      </c>
      <c r="AB968" s="13">
        <v>4.9828653760830788E-2</v>
      </c>
      <c r="AC968" s="13">
        <v>-8.2901557180204977E-3</v>
      </c>
      <c r="AD968" s="154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46" t="s">
        <v>271</v>
      </c>
      <c r="C969" s="47"/>
      <c r="D969" s="45">
        <v>0.45</v>
      </c>
      <c r="E969" s="45">
        <v>0.2</v>
      </c>
      <c r="F969" s="45">
        <v>0.3</v>
      </c>
      <c r="G969" s="45">
        <v>0.08</v>
      </c>
      <c r="H969" s="45">
        <v>2.7</v>
      </c>
      <c r="I969" s="45">
        <v>2.82</v>
      </c>
      <c r="J969" s="45">
        <v>0.63</v>
      </c>
      <c r="K969" s="45">
        <v>0.74</v>
      </c>
      <c r="L969" s="45">
        <v>0.72</v>
      </c>
      <c r="M969" s="45">
        <v>0.47</v>
      </c>
      <c r="N969" s="45">
        <v>1.02</v>
      </c>
      <c r="O969" s="45">
        <v>0.41</v>
      </c>
      <c r="P969" s="45">
        <v>0.96</v>
      </c>
      <c r="Q969" s="45">
        <v>0.27</v>
      </c>
      <c r="R969" s="45">
        <v>1.0900000000000001</v>
      </c>
      <c r="S969" s="45">
        <v>0.72</v>
      </c>
      <c r="T969" s="45">
        <v>0.48</v>
      </c>
      <c r="U969" s="45">
        <v>1.1499999999999999</v>
      </c>
      <c r="V969" s="45">
        <v>0.35</v>
      </c>
      <c r="W969" s="45">
        <v>0.08</v>
      </c>
      <c r="X969" s="45">
        <v>0.27</v>
      </c>
      <c r="Y969" s="45">
        <v>0.81</v>
      </c>
      <c r="Z969" s="45">
        <v>2.0299999999999998</v>
      </c>
      <c r="AA969" s="45">
        <v>2.36</v>
      </c>
      <c r="AB969" s="45">
        <v>1.49</v>
      </c>
      <c r="AC969" s="45">
        <v>0.3</v>
      </c>
      <c r="AD969" s="154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31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BM970" s="55"/>
    </row>
    <row r="971" spans="1:65" ht="15">
      <c r="B971" s="8" t="s">
        <v>546</v>
      </c>
      <c r="BM971" s="28" t="s">
        <v>67</v>
      </c>
    </row>
    <row r="972" spans="1:65" ht="15">
      <c r="A972" s="25" t="s">
        <v>64</v>
      </c>
      <c r="B972" s="18" t="s">
        <v>110</v>
      </c>
      <c r="C972" s="15" t="s">
        <v>111</v>
      </c>
      <c r="D972" s="16" t="s">
        <v>227</v>
      </c>
      <c r="E972" s="17" t="s">
        <v>227</v>
      </c>
      <c r="F972" s="17" t="s">
        <v>227</v>
      </c>
      <c r="G972" s="17" t="s">
        <v>227</v>
      </c>
      <c r="H972" s="17" t="s">
        <v>227</v>
      </c>
      <c r="I972" s="17" t="s">
        <v>227</v>
      </c>
      <c r="J972" s="17" t="s">
        <v>227</v>
      </c>
      <c r="K972" s="17" t="s">
        <v>227</v>
      </c>
      <c r="L972" s="17" t="s">
        <v>227</v>
      </c>
      <c r="M972" s="17" t="s">
        <v>227</v>
      </c>
      <c r="N972" s="17" t="s">
        <v>227</v>
      </c>
      <c r="O972" s="17" t="s">
        <v>227</v>
      </c>
      <c r="P972" s="17" t="s">
        <v>227</v>
      </c>
      <c r="Q972" s="17" t="s">
        <v>227</v>
      </c>
      <c r="R972" s="17" t="s">
        <v>227</v>
      </c>
      <c r="S972" s="17" t="s">
        <v>227</v>
      </c>
      <c r="T972" s="17" t="s">
        <v>227</v>
      </c>
      <c r="U972" s="17" t="s">
        <v>227</v>
      </c>
      <c r="V972" s="17" t="s">
        <v>227</v>
      </c>
      <c r="W972" s="17" t="s">
        <v>227</v>
      </c>
      <c r="X972" s="17" t="s">
        <v>227</v>
      </c>
      <c r="Y972" s="154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 t="s">
        <v>228</v>
      </c>
      <c r="C973" s="9" t="s">
        <v>228</v>
      </c>
      <c r="D973" s="152" t="s">
        <v>232</v>
      </c>
      <c r="E973" s="153" t="s">
        <v>233</v>
      </c>
      <c r="F973" s="153" t="s">
        <v>237</v>
      </c>
      <c r="G973" s="153" t="s">
        <v>240</v>
      </c>
      <c r="H973" s="153" t="s">
        <v>241</v>
      </c>
      <c r="I973" s="153" t="s">
        <v>242</v>
      </c>
      <c r="J973" s="153" t="s">
        <v>243</v>
      </c>
      <c r="K973" s="153" t="s">
        <v>244</v>
      </c>
      <c r="L973" s="153" t="s">
        <v>245</v>
      </c>
      <c r="M973" s="153" t="s">
        <v>246</v>
      </c>
      <c r="N973" s="153" t="s">
        <v>247</v>
      </c>
      <c r="O973" s="153" t="s">
        <v>248</v>
      </c>
      <c r="P973" s="153" t="s">
        <v>249</v>
      </c>
      <c r="Q973" s="153" t="s">
        <v>250</v>
      </c>
      <c r="R973" s="153" t="s">
        <v>251</v>
      </c>
      <c r="S973" s="153" t="s">
        <v>252</v>
      </c>
      <c r="T973" s="153" t="s">
        <v>253</v>
      </c>
      <c r="U973" s="153" t="s">
        <v>254</v>
      </c>
      <c r="V973" s="153" t="s">
        <v>255</v>
      </c>
      <c r="W973" s="153" t="s">
        <v>259</v>
      </c>
      <c r="X973" s="153" t="s">
        <v>260</v>
      </c>
      <c r="Y973" s="154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 t="s">
        <v>3</v>
      </c>
    </row>
    <row r="974" spans="1:65">
      <c r="A974" s="30"/>
      <c r="B974" s="19"/>
      <c r="C974" s="9"/>
      <c r="D974" s="10" t="s">
        <v>302</v>
      </c>
      <c r="E974" s="11" t="s">
        <v>302</v>
      </c>
      <c r="F974" s="11" t="s">
        <v>303</v>
      </c>
      <c r="G974" s="11" t="s">
        <v>303</v>
      </c>
      <c r="H974" s="11" t="s">
        <v>302</v>
      </c>
      <c r="I974" s="11" t="s">
        <v>303</v>
      </c>
      <c r="J974" s="11" t="s">
        <v>303</v>
      </c>
      <c r="K974" s="11" t="s">
        <v>303</v>
      </c>
      <c r="L974" s="11" t="s">
        <v>303</v>
      </c>
      <c r="M974" s="11" t="s">
        <v>303</v>
      </c>
      <c r="N974" s="11" t="s">
        <v>114</v>
      </c>
      <c r="O974" s="11" t="s">
        <v>303</v>
      </c>
      <c r="P974" s="11" t="s">
        <v>303</v>
      </c>
      <c r="Q974" s="11" t="s">
        <v>302</v>
      </c>
      <c r="R974" s="11" t="s">
        <v>303</v>
      </c>
      <c r="S974" s="11" t="s">
        <v>302</v>
      </c>
      <c r="T974" s="11" t="s">
        <v>302</v>
      </c>
      <c r="U974" s="11" t="s">
        <v>302</v>
      </c>
      <c r="V974" s="11" t="s">
        <v>302</v>
      </c>
      <c r="W974" s="11" t="s">
        <v>302</v>
      </c>
      <c r="X974" s="11" t="s">
        <v>303</v>
      </c>
      <c r="Y974" s="154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</v>
      </c>
    </row>
    <row r="975" spans="1:65">
      <c r="A975" s="30"/>
      <c r="B975" s="19"/>
      <c r="C975" s="9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154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3</v>
      </c>
    </row>
    <row r="976" spans="1:65">
      <c r="A976" s="30"/>
      <c r="B976" s="18">
        <v>1</v>
      </c>
      <c r="C976" s="14">
        <v>1</v>
      </c>
      <c r="D976" s="22">
        <v>0.84787822289009807</v>
      </c>
      <c r="E976" s="22">
        <v>0.94</v>
      </c>
      <c r="F976" s="22">
        <v>0.87</v>
      </c>
      <c r="G976" s="22">
        <v>0.97399999999999987</v>
      </c>
      <c r="H976" s="22">
        <v>0.85</v>
      </c>
      <c r="I976" s="22">
        <v>0.87</v>
      </c>
      <c r="J976" s="22">
        <v>0.9</v>
      </c>
      <c r="K976" s="22">
        <v>0.89</v>
      </c>
      <c r="L976" s="22">
        <v>0.83</v>
      </c>
      <c r="M976" s="22">
        <v>0.83</v>
      </c>
      <c r="N976" s="22">
        <v>0.97410244140000002</v>
      </c>
      <c r="O976" s="148">
        <v>0.8</v>
      </c>
      <c r="P976" s="22">
        <v>0.89</v>
      </c>
      <c r="Q976" s="22">
        <v>0.87</v>
      </c>
      <c r="R976" s="22">
        <v>0.95</v>
      </c>
      <c r="S976" s="148">
        <v>0.9</v>
      </c>
      <c r="T976" s="22">
        <v>0.89</v>
      </c>
      <c r="U976" s="22">
        <v>0.92</v>
      </c>
      <c r="V976" s="22">
        <v>0.93</v>
      </c>
      <c r="W976" s="22">
        <v>0.92</v>
      </c>
      <c r="X976" s="22">
        <v>0.88</v>
      </c>
      <c r="Y976" s="154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>
        <v>1</v>
      </c>
      <c r="C977" s="9">
        <v>2</v>
      </c>
      <c r="D977" s="11">
        <v>0.87277717104801722</v>
      </c>
      <c r="E977" s="11">
        <v>0.94</v>
      </c>
      <c r="F977" s="11">
        <v>0.9</v>
      </c>
      <c r="G977" s="11">
        <v>0.97699999999999987</v>
      </c>
      <c r="H977" s="11">
        <v>0.93</v>
      </c>
      <c r="I977" s="11">
        <v>0.87</v>
      </c>
      <c r="J977" s="11">
        <v>0.9</v>
      </c>
      <c r="K977" s="11">
        <v>0.85</v>
      </c>
      <c r="L977" s="11">
        <v>0.77</v>
      </c>
      <c r="M977" s="11">
        <v>0.84</v>
      </c>
      <c r="N977" s="11">
        <v>0.91626101143500005</v>
      </c>
      <c r="O977" s="150">
        <v>0.8</v>
      </c>
      <c r="P977" s="11">
        <v>0.86</v>
      </c>
      <c r="Q977" s="11">
        <v>0.86</v>
      </c>
      <c r="R977" s="11">
        <v>0.92</v>
      </c>
      <c r="S977" s="150">
        <v>0.9</v>
      </c>
      <c r="T977" s="11">
        <v>0.92</v>
      </c>
      <c r="U977" s="11">
        <v>0.93</v>
      </c>
      <c r="V977" s="11">
        <v>0.9</v>
      </c>
      <c r="W977" s="11">
        <v>0.88</v>
      </c>
      <c r="X977" s="11">
        <v>0.89</v>
      </c>
      <c r="Y977" s="154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30</v>
      </c>
    </row>
    <row r="978" spans="1:65">
      <c r="A978" s="30"/>
      <c r="B978" s="19">
        <v>1</v>
      </c>
      <c r="C978" s="9">
        <v>3</v>
      </c>
      <c r="D978" s="11">
        <v>0.89648000371324155</v>
      </c>
      <c r="E978" s="11">
        <v>0.92</v>
      </c>
      <c r="F978" s="11">
        <v>0.86</v>
      </c>
      <c r="G978" s="11">
        <v>0.98899999999999999</v>
      </c>
      <c r="H978" s="11">
        <v>0.94</v>
      </c>
      <c r="I978" s="11">
        <v>0.88</v>
      </c>
      <c r="J978" s="11">
        <v>0.94</v>
      </c>
      <c r="K978" s="11">
        <v>0.92</v>
      </c>
      <c r="L978" s="11">
        <v>0.82</v>
      </c>
      <c r="M978" s="11">
        <v>0.86</v>
      </c>
      <c r="N978" s="11">
        <v>0.91467275790000002</v>
      </c>
      <c r="O978" s="150">
        <v>0.8</v>
      </c>
      <c r="P978" s="11">
        <v>0.88</v>
      </c>
      <c r="Q978" s="11">
        <v>0.89</v>
      </c>
      <c r="R978" s="11">
        <v>0.92</v>
      </c>
      <c r="S978" s="150">
        <v>0.9</v>
      </c>
      <c r="T978" s="11">
        <v>0.9</v>
      </c>
      <c r="U978" s="11">
        <v>0.94</v>
      </c>
      <c r="V978" s="11">
        <v>0.93</v>
      </c>
      <c r="W978" s="11">
        <v>0.98</v>
      </c>
      <c r="X978" s="11">
        <v>0.89</v>
      </c>
      <c r="Y978" s="154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16</v>
      </c>
    </row>
    <row r="979" spans="1:65">
      <c r="A979" s="30"/>
      <c r="B979" s="19">
        <v>1</v>
      </c>
      <c r="C979" s="9">
        <v>4</v>
      </c>
      <c r="D979" s="11">
        <v>0.89406977230245366</v>
      </c>
      <c r="E979" s="11">
        <v>0.94</v>
      </c>
      <c r="F979" s="11">
        <v>0.87</v>
      </c>
      <c r="G979" s="11">
        <v>0.95399999999999985</v>
      </c>
      <c r="H979" s="11">
        <v>0.88</v>
      </c>
      <c r="I979" s="11">
        <v>0.86</v>
      </c>
      <c r="J979" s="11">
        <v>0.88</v>
      </c>
      <c r="K979" s="11">
        <v>0.89</v>
      </c>
      <c r="L979" s="11">
        <v>0.82</v>
      </c>
      <c r="M979" s="11">
        <v>0.83</v>
      </c>
      <c r="N979" s="11">
        <v>0.95668030810000004</v>
      </c>
      <c r="O979" s="150">
        <v>0.7</v>
      </c>
      <c r="P979" s="11">
        <v>0.81</v>
      </c>
      <c r="Q979" s="11">
        <v>0.85</v>
      </c>
      <c r="R979" s="11">
        <v>0.9</v>
      </c>
      <c r="S979" s="150">
        <v>0.9</v>
      </c>
      <c r="T979" s="11">
        <v>0.92</v>
      </c>
      <c r="U979" s="11">
        <v>0.89</v>
      </c>
      <c r="V979" s="11">
        <v>0.9</v>
      </c>
      <c r="W979" s="11">
        <v>0.91</v>
      </c>
      <c r="X979" s="11">
        <v>0.88</v>
      </c>
      <c r="Y979" s="154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0.89606887620335451</v>
      </c>
    </row>
    <row r="980" spans="1:65">
      <c r="A980" s="30"/>
      <c r="B980" s="19">
        <v>1</v>
      </c>
      <c r="C980" s="9">
        <v>5</v>
      </c>
      <c r="D980" s="11">
        <v>0.87090418652555468</v>
      </c>
      <c r="E980" s="11">
        <v>0.93</v>
      </c>
      <c r="F980" s="11">
        <v>0.9</v>
      </c>
      <c r="G980" s="11">
        <v>0.95199999999999996</v>
      </c>
      <c r="H980" s="11">
        <v>0.86</v>
      </c>
      <c r="I980" s="11">
        <v>0.87</v>
      </c>
      <c r="J980" s="11">
        <v>0.94</v>
      </c>
      <c r="K980" s="11">
        <v>0.83</v>
      </c>
      <c r="L980" s="11">
        <v>0.79</v>
      </c>
      <c r="M980" s="11">
        <v>0.84</v>
      </c>
      <c r="N980" s="11">
        <v>0.99221385093599979</v>
      </c>
      <c r="O980" s="150">
        <v>0.7</v>
      </c>
      <c r="P980" s="11">
        <v>0.86</v>
      </c>
      <c r="Q980" s="11">
        <v>0.85</v>
      </c>
      <c r="R980" s="11">
        <v>0.92</v>
      </c>
      <c r="S980" s="150">
        <v>0.9</v>
      </c>
      <c r="T980" s="11">
        <v>0.92</v>
      </c>
      <c r="U980" s="11">
        <v>0.92</v>
      </c>
      <c r="V980" s="11">
        <v>0.92</v>
      </c>
      <c r="W980" s="11">
        <v>0.96</v>
      </c>
      <c r="X980" s="11">
        <v>0.87</v>
      </c>
      <c r="Y980" s="154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63</v>
      </c>
    </row>
    <row r="981" spans="1:65">
      <c r="A981" s="30"/>
      <c r="B981" s="19">
        <v>1</v>
      </c>
      <c r="C981" s="9">
        <v>6</v>
      </c>
      <c r="D981" s="11">
        <v>0.91303842493206133</v>
      </c>
      <c r="E981" s="11">
        <v>0.91</v>
      </c>
      <c r="F981" s="11">
        <v>0.88</v>
      </c>
      <c r="G981" s="11">
        <v>0.94799999999999995</v>
      </c>
      <c r="H981" s="11">
        <v>0.91</v>
      </c>
      <c r="I981" s="11">
        <v>0.88</v>
      </c>
      <c r="J981" s="11">
        <v>0.93</v>
      </c>
      <c r="K981" s="11">
        <v>0.86</v>
      </c>
      <c r="L981" s="149">
        <v>0.74</v>
      </c>
      <c r="M981" s="11">
        <v>0.86</v>
      </c>
      <c r="N981" s="11">
        <v>0.97277373600000006</v>
      </c>
      <c r="O981" s="150">
        <v>0.7</v>
      </c>
      <c r="P981" s="11">
        <v>0.87</v>
      </c>
      <c r="Q981" s="11">
        <v>0.86</v>
      </c>
      <c r="R981" s="11">
        <v>0.93</v>
      </c>
      <c r="S981" s="150">
        <v>0.9</v>
      </c>
      <c r="T981" s="11">
        <v>0.9</v>
      </c>
      <c r="U981" s="11">
        <v>0.94</v>
      </c>
      <c r="V981" s="11">
        <v>0.88</v>
      </c>
      <c r="W981" s="11">
        <v>0.98</v>
      </c>
      <c r="X981" s="11">
        <v>0.87</v>
      </c>
      <c r="Y981" s="154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20" t="s">
        <v>267</v>
      </c>
      <c r="C982" s="12"/>
      <c r="D982" s="23">
        <v>0.88252463023523775</v>
      </c>
      <c r="E982" s="23">
        <v>0.93</v>
      </c>
      <c r="F982" s="23">
        <v>0.88</v>
      </c>
      <c r="G982" s="23">
        <v>0.96566666666666645</v>
      </c>
      <c r="H982" s="23">
        <v>0.89500000000000002</v>
      </c>
      <c r="I982" s="23">
        <v>0.87166666666666659</v>
      </c>
      <c r="J982" s="23">
        <v>0.91500000000000004</v>
      </c>
      <c r="K982" s="23">
        <v>0.87333333333333341</v>
      </c>
      <c r="L982" s="23">
        <v>0.79499999999999993</v>
      </c>
      <c r="M982" s="23">
        <v>0.84333333333333338</v>
      </c>
      <c r="N982" s="23">
        <v>0.95445068429516666</v>
      </c>
      <c r="O982" s="23">
        <v>0.75000000000000011</v>
      </c>
      <c r="P982" s="23">
        <v>0.86166666666666669</v>
      </c>
      <c r="Q982" s="23">
        <v>0.8633333333333334</v>
      </c>
      <c r="R982" s="23">
        <v>0.92333333333333334</v>
      </c>
      <c r="S982" s="23">
        <v>0.9</v>
      </c>
      <c r="T982" s="23">
        <v>0.90833333333333333</v>
      </c>
      <c r="U982" s="23">
        <v>0.92333333333333345</v>
      </c>
      <c r="V982" s="23">
        <v>0.91</v>
      </c>
      <c r="W982" s="23">
        <v>0.93833333333333346</v>
      </c>
      <c r="X982" s="23">
        <v>0.88</v>
      </c>
      <c r="Y982" s="154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268</v>
      </c>
      <c r="C983" s="29"/>
      <c r="D983" s="11">
        <v>0.88342347167523538</v>
      </c>
      <c r="E983" s="11">
        <v>0.93500000000000005</v>
      </c>
      <c r="F983" s="11">
        <v>0.875</v>
      </c>
      <c r="G983" s="11">
        <v>0.96399999999999986</v>
      </c>
      <c r="H983" s="11">
        <v>0.89500000000000002</v>
      </c>
      <c r="I983" s="11">
        <v>0.87</v>
      </c>
      <c r="J983" s="11">
        <v>0.91500000000000004</v>
      </c>
      <c r="K983" s="11">
        <v>0.875</v>
      </c>
      <c r="L983" s="11">
        <v>0.80499999999999994</v>
      </c>
      <c r="M983" s="11">
        <v>0.84</v>
      </c>
      <c r="N983" s="11">
        <v>0.96472702205000005</v>
      </c>
      <c r="O983" s="11">
        <v>0.75</v>
      </c>
      <c r="P983" s="11">
        <v>0.86499999999999999</v>
      </c>
      <c r="Q983" s="11">
        <v>0.86</v>
      </c>
      <c r="R983" s="11">
        <v>0.92</v>
      </c>
      <c r="S983" s="11">
        <v>0.9</v>
      </c>
      <c r="T983" s="11">
        <v>0.91</v>
      </c>
      <c r="U983" s="11">
        <v>0.92500000000000004</v>
      </c>
      <c r="V983" s="11">
        <v>0.91</v>
      </c>
      <c r="W983" s="11">
        <v>0.94</v>
      </c>
      <c r="X983" s="11">
        <v>0.88</v>
      </c>
      <c r="Y983" s="154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269</v>
      </c>
      <c r="C984" s="29"/>
      <c r="D984" s="24">
        <v>2.3192911139416982E-2</v>
      </c>
      <c r="E984" s="24">
        <v>1.2649110640673476E-2</v>
      </c>
      <c r="F984" s="24">
        <v>1.6733200530681523E-2</v>
      </c>
      <c r="G984" s="24">
        <v>1.6597188516934633E-2</v>
      </c>
      <c r="H984" s="24">
        <v>3.7282703764614504E-2</v>
      </c>
      <c r="I984" s="24">
        <v>7.5277265270908165E-3</v>
      </c>
      <c r="J984" s="24">
        <v>2.5099800796022243E-2</v>
      </c>
      <c r="K984" s="24">
        <v>3.2659863237109066E-2</v>
      </c>
      <c r="L984" s="24">
        <v>3.5071355833500344E-2</v>
      </c>
      <c r="M984" s="24">
        <v>1.3662601021279476E-2</v>
      </c>
      <c r="N984" s="24">
        <v>3.2229453298514447E-2</v>
      </c>
      <c r="O984" s="24">
        <v>5.4772255750516662E-2</v>
      </c>
      <c r="P984" s="24">
        <v>2.786873995477129E-2</v>
      </c>
      <c r="Q984" s="24">
        <v>1.5055453054181633E-2</v>
      </c>
      <c r="R984" s="24">
        <v>1.6329931618554498E-2</v>
      </c>
      <c r="S984" s="24">
        <v>0</v>
      </c>
      <c r="T984" s="24">
        <v>1.3291601358251269E-2</v>
      </c>
      <c r="U984" s="24">
        <v>1.8618986725025231E-2</v>
      </c>
      <c r="V984" s="24">
        <v>2.0000000000000018E-2</v>
      </c>
      <c r="W984" s="24">
        <v>4.1190613817551507E-2</v>
      </c>
      <c r="X984" s="24">
        <v>8.9442719099991665E-3</v>
      </c>
      <c r="Y984" s="209"/>
      <c r="Z984" s="210"/>
      <c r="AA984" s="210"/>
      <c r="AB984" s="210"/>
      <c r="AC984" s="210"/>
      <c r="AD984" s="210"/>
      <c r="AE984" s="210"/>
      <c r="AF984" s="210"/>
      <c r="AG984" s="210"/>
      <c r="AH984" s="210"/>
      <c r="AI984" s="210"/>
      <c r="AJ984" s="210"/>
      <c r="AK984" s="210"/>
      <c r="AL984" s="210"/>
      <c r="AM984" s="210"/>
      <c r="AN984" s="210"/>
      <c r="AO984" s="210"/>
      <c r="AP984" s="210"/>
      <c r="AQ984" s="210"/>
      <c r="AR984" s="210"/>
      <c r="AS984" s="210"/>
      <c r="AT984" s="210"/>
      <c r="AU984" s="210"/>
      <c r="AV984" s="210"/>
      <c r="AW984" s="210"/>
      <c r="AX984" s="210"/>
      <c r="AY984" s="210"/>
      <c r="AZ984" s="210"/>
      <c r="BA984" s="210"/>
      <c r="BB984" s="210"/>
      <c r="BC984" s="210"/>
      <c r="BD984" s="210"/>
      <c r="BE984" s="210"/>
      <c r="BF984" s="210"/>
      <c r="BG984" s="210"/>
      <c r="BH984" s="210"/>
      <c r="BI984" s="210"/>
      <c r="BJ984" s="210"/>
      <c r="BK984" s="210"/>
      <c r="BL984" s="210"/>
      <c r="BM984" s="56"/>
    </row>
    <row r="985" spans="1:65">
      <c r="A985" s="30"/>
      <c r="B985" s="3" t="s">
        <v>87</v>
      </c>
      <c r="C985" s="29"/>
      <c r="D985" s="13">
        <v>2.6280185668285418E-2</v>
      </c>
      <c r="E985" s="13">
        <v>1.3601194237283306E-2</v>
      </c>
      <c r="F985" s="13">
        <v>1.9015000603047186E-2</v>
      </c>
      <c r="G985" s="13">
        <v>1.7187285312669626E-2</v>
      </c>
      <c r="H985" s="13">
        <v>4.1656652250965924E-2</v>
      </c>
      <c r="I985" s="13">
        <v>8.636015136241855E-3</v>
      </c>
      <c r="J985" s="13">
        <v>2.743147627980573E-2</v>
      </c>
      <c r="K985" s="13">
        <v>3.7396789966155412E-2</v>
      </c>
      <c r="L985" s="13">
        <v>4.4114912998113646E-2</v>
      </c>
      <c r="M985" s="13">
        <v>1.6200712673453924E-2</v>
      </c>
      <c r="N985" s="13">
        <v>3.3767541716746674E-2</v>
      </c>
      <c r="O985" s="13">
        <v>7.3029674334022202E-2</v>
      </c>
      <c r="P985" s="13">
        <v>3.2342831668980221E-2</v>
      </c>
      <c r="Q985" s="13">
        <v>1.7438748711407295E-2</v>
      </c>
      <c r="R985" s="13">
        <v>1.7685846518290069E-2</v>
      </c>
      <c r="S985" s="13">
        <v>0</v>
      </c>
      <c r="T985" s="13">
        <v>1.4632955623762866E-2</v>
      </c>
      <c r="U985" s="13">
        <v>2.0164967572229488E-2</v>
      </c>
      <c r="V985" s="13">
        <v>2.1978021978021997E-2</v>
      </c>
      <c r="W985" s="13">
        <v>4.3897634619060211E-2</v>
      </c>
      <c r="X985" s="13">
        <v>1.016394535227178E-2</v>
      </c>
      <c r="Y985" s="154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270</v>
      </c>
      <c r="C986" s="29"/>
      <c r="D986" s="13">
        <v>-1.511518403083445E-2</v>
      </c>
      <c r="E986" s="13">
        <v>3.7866646970723616E-2</v>
      </c>
      <c r="F986" s="13">
        <v>-1.7932635124476515E-2</v>
      </c>
      <c r="G986" s="13">
        <v>7.7670134865299501E-2</v>
      </c>
      <c r="H986" s="13">
        <v>-1.1928504959164421E-3</v>
      </c>
      <c r="I986" s="13">
        <v>-2.7232515473676666E-2</v>
      </c>
      <c r="J986" s="13">
        <v>2.1126862342163655E-2</v>
      </c>
      <c r="K986" s="13">
        <v>-2.5372539403836547E-2</v>
      </c>
      <c r="L986" s="13">
        <v>-0.11279141468631693</v>
      </c>
      <c r="M986" s="13">
        <v>-5.8852108660956692E-2</v>
      </c>
      <c r="N986" s="13">
        <v>6.5153259578857314E-2</v>
      </c>
      <c r="O986" s="13">
        <v>-0.16301076857199692</v>
      </c>
      <c r="P986" s="13">
        <v>-3.8392371892716604E-2</v>
      </c>
      <c r="Q986" s="13">
        <v>-3.6532395822876595E-2</v>
      </c>
      <c r="R986" s="13">
        <v>3.0426742691363584E-2</v>
      </c>
      <c r="S986" s="13">
        <v>4.3870777136034711E-3</v>
      </c>
      <c r="T986" s="13">
        <v>1.3686958062803622E-2</v>
      </c>
      <c r="U986" s="13">
        <v>3.0426742691363806E-2</v>
      </c>
      <c r="V986" s="13">
        <v>1.554693413264352E-2</v>
      </c>
      <c r="W986" s="13">
        <v>4.7166527319923768E-2</v>
      </c>
      <c r="X986" s="13">
        <v>-1.7932635124476515E-2</v>
      </c>
      <c r="Y986" s="154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46" t="s">
        <v>271</v>
      </c>
      <c r="C987" s="47"/>
      <c r="D987" s="45">
        <v>0.3</v>
      </c>
      <c r="E987" s="45">
        <v>0.83</v>
      </c>
      <c r="F987" s="45">
        <v>0.36</v>
      </c>
      <c r="G987" s="45">
        <v>1.68</v>
      </c>
      <c r="H987" s="45">
        <v>0</v>
      </c>
      <c r="I987" s="45">
        <v>0.56000000000000005</v>
      </c>
      <c r="J987" s="45">
        <v>0.48</v>
      </c>
      <c r="K987" s="45">
        <v>0.52</v>
      </c>
      <c r="L987" s="45">
        <v>2.38</v>
      </c>
      <c r="M987" s="45">
        <v>1.23</v>
      </c>
      <c r="N987" s="45">
        <v>1.41</v>
      </c>
      <c r="O987" s="45" t="s">
        <v>272</v>
      </c>
      <c r="P987" s="45">
        <v>0.79</v>
      </c>
      <c r="Q987" s="45">
        <v>0.75</v>
      </c>
      <c r="R987" s="45">
        <v>0.67</v>
      </c>
      <c r="S987" s="45" t="s">
        <v>272</v>
      </c>
      <c r="T987" s="45">
        <v>0.32</v>
      </c>
      <c r="U987" s="45">
        <v>0.67</v>
      </c>
      <c r="V987" s="45">
        <v>0.36</v>
      </c>
      <c r="W987" s="45">
        <v>1.03</v>
      </c>
      <c r="X987" s="45">
        <v>0.36</v>
      </c>
      <c r="Y987" s="154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B988" s="31" t="s">
        <v>308</v>
      </c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BM988" s="55"/>
    </row>
    <row r="989" spans="1:65">
      <c r="BM989" s="55"/>
    </row>
    <row r="990" spans="1:65" ht="15">
      <c r="B990" s="8" t="s">
        <v>547</v>
      </c>
      <c r="BM990" s="28" t="s">
        <v>67</v>
      </c>
    </row>
    <row r="991" spans="1:65" ht="15">
      <c r="A991" s="25" t="s">
        <v>65</v>
      </c>
      <c r="B991" s="18" t="s">
        <v>110</v>
      </c>
      <c r="C991" s="15" t="s">
        <v>111</v>
      </c>
      <c r="D991" s="16" t="s">
        <v>227</v>
      </c>
      <c r="E991" s="17" t="s">
        <v>227</v>
      </c>
      <c r="F991" s="17" t="s">
        <v>227</v>
      </c>
      <c r="G991" s="17" t="s">
        <v>227</v>
      </c>
      <c r="H991" s="17" t="s">
        <v>227</v>
      </c>
      <c r="I991" s="17" t="s">
        <v>227</v>
      </c>
      <c r="J991" s="154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 t="s">
        <v>228</v>
      </c>
      <c r="C992" s="9" t="s">
        <v>228</v>
      </c>
      <c r="D992" s="152" t="s">
        <v>232</v>
      </c>
      <c r="E992" s="153" t="s">
        <v>233</v>
      </c>
      <c r="F992" s="153" t="s">
        <v>237</v>
      </c>
      <c r="G992" s="153" t="s">
        <v>238</v>
      </c>
      <c r="H992" s="153" t="s">
        <v>241</v>
      </c>
      <c r="I992" s="153" t="s">
        <v>254</v>
      </c>
      <c r="J992" s="154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 t="s">
        <v>3</v>
      </c>
    </row>
    <row r="993" spans="1:65">
      <c r="A993" s="30"/>
      <c r="B993" s="19"/>
      <c r="C993" s="9"/>
      <c r="D993" s="10" t="s">
        <v>302</v>
      </c>
      <c r="E993" s="11" t="s">
        <v>302</v>
      </c>
      <c r="F993" s="11" t="s">
        <v>303</v>
      </c>
      <c r="G993" s="11" t="s">
        <v>302</v>
      </c>
      <c r="H993" s="11" t="s">
        <v>302</v>
      </c>
      <c r="I993" s="11" t="s">
        <v>302</v>
      </c>
      <c r="J993" s="154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2</v>
      </c>
    </row>
    <row r="994" spans="1:65">
      <c r="A994" s="30"/>
      <c r="B994" s="19"/>
      <c r="C994" s="9"/>
      <c r="D994" s="26"/>
      <c r="E994" s="26"/>
      <c r="F994" s="26"/>
      <c r="G994" s="26"/>
      <c r="H994" s="26"/>
      <c r="I994" s="26"/>
      <c r="J994" s="154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3</v>
      </c>
    </row>
    <row r="995" spans="1:65">
      <c r="A995" s="30"/>
      <c r="B995" s="18">
        <v>1</v>
      </c>
      <c r="C995" s="14">
        <v>1</v>
      </c>
      <c r="D995" s="22">
        <v>0.18388683479270343</v>
      </c>
      <c r="E995" s="22">
        <v>0.19</v>
      </c>
      <c r="F995" s="22">
        <v>0.2</v>
      </c>
      <c r="G995" s="22">
        <v>0.1855</v>
      </c>
      <c r="H995" s="148">
        <v>0.2</v>
      </c>
      <c r="I995" s="22">
        <v>0.2</v>
      </c>
      <c r="J995" s="154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</v>
      </c>
    </row>
    <row r="996" spans="1:65">
      <c r="A996" s="30"/>
      <c r="B996" s="19">
        <v>1</v>
      </c>
      <c r="C996" s="9">
        <v>2</v>
      </c>
      <c r="D996" s="11">
        <v>0.19160942437349118</v>
      </c>
      <c r="E996" s="11">
        <v>0.18</v>
      </c>
      <c r="F996" s="11">
        <v>0.2</v>
      </c>
      <c r="G996" s="11">
        <v>0.17460000000000001</v>
      </c>
      <c r="H996" s="150">
        <v>0.2</v>
      </c>
      <c r="I996" s="11">
        <v>0.2</v>
      </c>
      <c r="J996" s="154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5</v>
      </c>
    </row>
    <row r="997" spans="1:65">
      <c r="A997" s="30"/>
      <c r="B997" s="19">
        <v>1</v>
      </c>
      <c r="C997" s="9">
        <v>3</v>
      </c>
      <c r="D997" s="11">
        <v>0.19315069119034728</v>
      </c>
      <c r="E997" s="11">
        <v>0.19</v>
      </c>
      <c r="F997" s="11">
        <v>0.2</v>
      </c>
      <c r="G997" s="11">
        <v>0.1845</v>
      </c>
      <c r="H997" s="150">
        <v>0.3</v>
      </c>
      <c r="I997" s="11">
        <v>0.19</v>
      </c>
      <c r="J997" s="154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16</v>
      </c>
    </row>
    <row r="998" spans="1:65">
      <c r="A998" s="30"/>
      <c r="B998" s="19">
        <v>1</v>
      </c>
      <c r="C998" s="9">
        <v>4</v>
      </c>
      <c r="D998" s="11">
        <v>0.18525504216590322</v>
      </c>
      <c r="E998" s="11">
        <v>0.19</v>
      </c>
      <c r="F998" s="11">
        <v>0.2</v>
      </c>
      <c r="G998" s="11">
        <v>0.17050000000000001</v>
      </c>
      <c r="H998" s="150">
        <v>0.2</v>
      </c>
      <c r="I998" s="11">
        <v>0.2</v>
      </c>
      <c r="J998" s="154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0.19111629208101022</v>
      </c>
    </row>
    <row r="999" spans="1:65">
      <c r="A999" s="30"/>
      <c r="B999" s="19">
        <v>1</v>
      </c>
      <c r="C999" s="9">
        <v>5</v>
      </c>
      <c r="D999" s="11">
        <v>0.19040197031449463</v>
      </c>
      <c r="E999" s="11">
        <v>0.2</v>
      </c>
      <c r="F999" s="11">
        <v>0.2</v>
      </c>
      <c r="G999" s="11">
        <v>0.17</v>
      </c>
      <c r="H999" s="150">
        <v>0.2</v>
      </c>
      <c r="I999" s="11">
        <v>0.19</v>
      </c>
      <c r="J999" s="154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64</v>
      </c>
    </row>
    <row r="1000" spans="1:65">
      <c r="A1000" s="30"/>
      <c r="B1000" s="19">
        <v>1</v>
      </c>
      <c r="C1000" s="9">
        <v>6</v>
      </c>
      <c r="D1000" s="11">
        <v>0.1969847995933674</v>
      </c>
      <c r="E1000" s="11">
        <v>0.2</v>
      </c>
      <c r="F1000" s="11">
        <v>0.2</v>
      </c>
      <c r="G1000" s="11">
        <v>0.17710000000000001</v>
      </c>
      <c r="H1000" s="150">
        <v>0.2</v>
      </c>
      <c r="I1000" s="11">
        <v>0.2</v>
      </c>
      <c r="J1000" s="154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20" t="s">
        <v>267</v>
      </c>
      <c r="C1001" s="12"/>
      <c r="D1001" s="23">
        <v>0.19021479373838449</v>
      </c>
      <c r="E1001" s="23">
        <v>0.19166666666666665</v>
      </c>
      <c r="F1001" s="23">
        <v>0.19999999999999998</v>
      </c>
      <c r="G1001" s="23">
        <v>0.17703333333333335</v>
      </c>
      <c r="H1001" s="23">
        <v>0.21666666666666665</v>
      </c>
      <c r="I1001" s="23">
        <v>0.19666666666666666</v>
      </c>
      <c r="J1001" s="154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268</v>
      </c>
      <c r="C1002" s="29"/>
      <c r="D1002" s="11">
        <v>0.19100569734399292</v>
      </c>
      <c r="E1002" s="11">
        <v>0.19</v>
      </c>
      <c r="F1002" s="11">
        <v>0.2</v>
      </c>
      <c r="G1002" s="11">
        <v>0.17585000000000001</v>
      </c>
      <c r="H1002" s="11">
        <v>0.2</v>
      </c>
      <c r="I1002" s="11">
        <v>0.2</v>
      </c>
      <c r="J1002" s="154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269</v>
      </c>
      <c r="C1003" s="29"/>
      <c r="D1003" s="24">
        <v>4.9208678682306087E-3</v>
      </c>
      <c r="E1003" s="24">
        <v>7.5277265270908174E-3</v>
      </c>
      <c r="F1003" s="24">
        <v>3.0404709722440586E-17</v>
      </c>
      <c r="G1003" s="24">
        <v>6.7158518943367549E-3</v>
      </c>
      <c r="H1003" s="24">
        <v>4.0824829046386638E-2</v>
      </c>
      <c r="I1003" s="24">
        <v>5.1639777949432277E-3</v>
      </c>
      <c r="J1003" s="209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  <c r="AH1003" s="210"/>
      <c r="AI1003" s="210"/>
      <c r="AJ1003" s="210"/>
      <c r="AK1003" s="210"/>
      <c r="AL1003" s="210"/>
      <c r="AM1003" s="210"/>
      <c r="AN1003" s="210"/>
      <c r="AO1003" s="210"/>
      <c r="AP1003" s="210"/>
      <c r="AQ1003" s="210"/>
      <c r="AR1003" s="210"/>
      <c r="AS1003" s="210"/>
      <c r="AT1003" s="210"/>
      <c r="AU1003" s="210"/>
      <c r="AV1003" s="210"/>
      <c r="AW1003" s="210"/>
      <c r="AX1003" s="210"/>
      <c r="AY1003" s="210"/>
      <c r="AZ1003" s="210"/>
      <c r="BA1003" s="210"/>
      <c r="BB1003" s="210"/>
      <c r="BC1003" s="210"/>
      <c r="BD1003" s="210"/>
      <c r="BE1003" s="210"/>
      <c r="BF1003" s="210"/>
      <c r="BG1003" s="210"/>
      <c r="BH1003" s="210"/>
      <c r="BI1003" s="210"/>
      <c r="BJ1003" s="210"/>
      <c r="BK1003" s="210"/>
      <c r="BL1003" s="210"/>
      <c r="BM1003" s="56"/>
    </row>
    <row r="1004" spans="1:65">
      <c r="A1004" s="30"/>
      <c r="B1004" s="3" t="s">
        <v>87</v>
      </c>
      <c r="C1004" s="29"/>
      <c r="D1004" s="13">
        <v>2.5870058640121426E-2</v>
      </c>
      <c r="E1004" s="13">
        <v>3.9275094923952092E-2</v>
      </c>
      <c r="F1004" s="13">
        <v>1.5202354861220294E-16</v>
      </c>
      <c r="G1004" s="13">
        <v>3.7935521903615634E-2</v>
      </c>
      <c r="H1004" s="13">
        <v>0.18842228790639989</v>
      </c>
      <c r="I1004" s="13">
        <v>2.6257514211575735E-2</v>
      </c>
      <c r="J1004" s="154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270</v>
      </c>
      <c r="C1005" s="29"/>
      <c r="D1005" s="13">
        <v>-4.7170146135087077E-3</v>
      </c>
      <c r="E1005" s="13">
        <v>2.8797889476797067E-3</v>
      </c>
      <c r="F1005" s="13">
        <v>4.648325803236153E-2</v>
      </c>
      <c r="G1005" s="13">
        <v>-7.368790276502124E-2</v>
      </c>
      <c r="H1005" s="13">
        <v>0.13369019620172495</v>
      </c>
      <c r="I1005" s="13">
        <v>2.9041870398488934E-2</v>
      </c>
      <c r="J1005" s="154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46" t="s">
        <v>271</v>
      </c>
      <c r="C1006" s="47"/>
      <c r="D1006" s="45">
        <v>0.54</v>
      </c>
      <c r="E1006" s="45">
        <v>0.34</v>
      </c>
      <c r="F1006" s="45">
        <v>0.8</v>
      </c>
      <c r="G1006" s="45">
        <v>2.36</v>
      </c>
      <c r="H1006" s="45">
        <v>3.1</v>
      </c>
      <c r="I1006" s="45">
        <v>0.34</v>
      </c>
      <c r="J1006" s="154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B1007" s="31"/>
      <c r="C1007" s="20"/>
      <c r="D1007" s="20"/>
      <c r="E1007" s="20"/>
      <c r="F1007" s="20"/>
      <c r="G1007" s="20"/>
      <c r="H1007" s="20"/>
      <c r="I1007" s="20"/>
      <c r="BM1007" s="55"/>
    </row>
    <row r="1008" spans="1:65" ht="15">
      <c r="B1008" s="8" t="s">
        <v>548</v>
      </c>
      <c r="BM1008" s="28" t="s">
        <v>67</v>
      </c>
    </row>
    <row r="1009" spans="1:65" ht="15">
      <c r="A1009" s="25" t="s">
        <v>32</v>
      </c>
      <c r="B1009" s="18" t="s">
        <v>110</v>
      </c>
      <c r="C1009" s="15" t="s">
        <v>111</v>
      </c>
      <c r="D1009" s="16" t="s">
        <v>227</v>
      </c>
      <c r="E1009" s="17" t="s">
        <v>227</v>
      </c>
      <c r="F1009" s="17" t="s">
        <v>227</v>
      </c>
      <c r="G1009" s="17" t="s">
        <v>227</v>
      </c>
      <c r="H1009" s="17" t="s">
        <v>227</v>
      </c>
      <c r="I1009" s="17" t="s">
        <v>227</v>
      </c>
      <c r="J1009" s="17" t="s">
        <v>227</v>
      </c>
      <c r="K1009" s="17" t="s">
        <v>227</v>
      </c>
      <c r="L1009" s="17" t="s">
        <v>227</v>
      </c>
      <c r="M1009" s="17" t="s">
        <v>227</v>
      </c>
      <c r="N1009" s="17" t="s">
        <v>227</v>
      </c>
      <c r="O1009" s="17" t="s">
        <v>227</v>
      </c>
      <c r="P1009" s="17" t="s">
        <v>227</v>
      </c>
      <c r="Q1009" s="17" t="s">
        <v>227</v>
      </c>
      <c r="R1009" s="17" t="s">
        <v>227</v>
      </c>
      <c r="S1009" s="17" t="s">
        <v>227</v>
      </c>
      <c r="T1009" s="17" t="s">
        <v>227</v>
      </c>
      <c r="U1009" s="17" t="s">
        <v>227</v>
      </c>
      <c r="V1009" s="17" t="s">
        <v>227</v>
      </c>
      <c r="W1009" s="17" t="s">
        <v>227</v>
      </c>
      <c r="X1009" s="17" t="s">
        <v>227</v>
      </c>
      <c r="Y1009" s="17" t="s">
        <v>227</v>
      </c>
      <c r="Z1009" s="17" t="s">
        <v>227</v>
      </c>
      <c r="AA1009" s="154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 t="s">
        <v>228</v>
      </c>
      <c r="C1010" s="9" t="s">
        <v>228</v>
      </c>
      <c r="D1010" s="152" t="s">
        <v>232</v>
      </c>
      <c r="E1010" s="153" t="s">
        <v>233</v>
      </c>
      <c r="F1010" s="153" t="s">
        <v>237</v>
      </c>
      <c r="G1010" s="153" t="s">
        <v>238</v>
      </c>
      <c r="H1010" s="153" t="s">
        <v>240</v>
      </c>
      <c r="I1010" s="153" t="s">
        <v>241</v>
      </c>
      <c r="J1010" s="153" t="s">
        <v>242</v>
      </c>
      <c r="K1010" s="153" t="s">
        <v>243</v>
      </c>
      <c r="L1010" s="153" t="s">
        <v>244</v>
      </c>
      <c r="M1010" s="153" t="s">
        <v>245</v>
      </c>
      <c r="N1010" s="153" t="s">
        <v>246</v>
      </c>
      <c r="O1010" s="153" t="s">
        <v>247</v>
      </c>
      <c r="P1010" s="153" t="s">
        <v>248</v>
      </c>
      <c r="Q1010" s="153" t="s">
        <v>249</v>
      </c>
      <c r="R1010" s="153" t="s">
        <v>250</v>
      </c>
      <c r="S1010" s="153" t="s">
        <v>251</v>
      </c>
      <c r="T1010" s="153" t="s">
        <v>252</v>
      </c>
      <c r="U1010" s="153" t="s">
        <v>253</v>
      </c>
      <c r="V1010" s="153" t="s">
        <v>254</v>
      </c>
      <c r="W1010" s="153" t="s">
        <v>255</v>
      </c>
      <c r="X1010" s="153" t="s">
        <v>257</v>
      </c>
      <c r="Y1010" s="153" t="s">
        <v>259</v>
      </c>
      <c r="Z1010" s="153" t="s">
        <v>260</v>
      </c>
      <c r="AA1010" s="154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 t="s">
        <v>3</v>
      </c>
    </row>
    <row r="1011" spans="1:65">
      <c r="A1011" s="30"/>
      <c r="B1011" s="19"/>
      <c r="C1011" s="9"/>
      <c r="D1011" s="10" t="s">
        <v>302</v>
      </c>
      <c r="E1011" s="11" t="s">
        <v>302</v>
      </c>
      <c r="F1011" s="11" t="s">
        <v>303</v>
      </c>
      <c r="G1011" s="11" t="s">
        <v>302</v>
      </c>
      <c r="H1011" s="11" t="s">
        <v>303</v>
      </c>
      <c r="I1011" s="11" t="s">
        <v>302</v>
      </c>
      <c r="J1011" s="11" t="s">
        <v>303</v>
      </c>
      <c r="K1011" s="11" t="s">
        <v>303</v>
      </c>
      <c r="L1011" s="11" t="s">
        <v>303</v>
      </c>
      <c r="M1011" s="11" t="s">
        <v>303</v>
      </c>
      <c r="N1011" s="11" t="s">
        <v>303</v>
      </c>
      <c r="O1011" s="11" t="s">
        <v>114</v>
      </c>
      <c r="P1011" s="11" t="s">
        <v>303</v>
      </c>
      <c r="Q1011" s="11" t="s">
        <v>303</v>
      </c>
      <c r="R1011" s="11" t="s">
        <v>302</v>
      </c>
      <c r="S1011" s="11" t="s">
        <v>303</v>
      </c>
      <c r="T1011" s="11" t="s">
        <v>302</v>
      </c>
      <c r="U1011" s="11" t="s">
        <v>302</v>
      </c>
      <c r="V1011" s="11" t="s">
        <v>302</v>
      </c>
      <c r="W1011" s="11" t="s">
        <v>302</v>
      </c>
      <c r="X1011" s="11" t="s">
        <v>303</v>
      </c>
      <c r="Y1011" s="11" t="s">
        <v>302</v>
      </c>
      <c r="Z1011" s="11" t="s">
        <v>303</v>
      </c>
      <c r="AA1011" s="154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2</v>
      </c>
    </row>
    <row r="1012" spans="1:65">
      <c r="A1012" s="30"/>
      <c r="B1012" s="19"/>
      <c r="C1012" s="9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154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2</v>
      </c>
    </row>
    <row r="1013" spans="1:65">
      <c r="A1013" s="30"/>
      <c r="B1013" s="18">
        <v>1</v>
      </c>
      <c r="C1013" s="14">
        <v>1</v>
      </c>
      <c r="D1013" s="22">
        <v>3.6336275560039142</v>
      </c>
      <c r="E1013" s="22">
        <v>4.66</v>
      </c>
      <c r="F1013" s="22">
        <v>3.8</v>
      </c>
      <c r="G1013" s="22">
        <v>3.8079999999999998</v>
      </c>
      <c r="H1013" s="155">
        <v>4.84</v>
      </c>
      <c r="I1013" s="22">
        <v>3.8</v>
      </c>
      <c r="J1013" s="22">
        <v>4.0999999999999996</v>
      </c>
      <c r="K1013" s="22">
        <v>4.4000000000000004</v>
      </c>
      <c r="L1013" s="22">
        <v>3.7</v>
      </c>
      <c r="M1013" s="22">
        <v>4.0999999999999996</v>
      </c>
      <c r="N1013" s="22">
        <v>4.5999999999999996</v>
      </c>
      <c r="O1013" s="22">
        <v>4.8497000054000008</v>
      </c>
      <c r="P1013" s="22">
        <v>4.3</v>
      </c>
      <c r="Q1013" s="22">
        <v>3.9</v>
      </c>
      <c r="R1013" s="22">
        <v>3.89</v>
      </c>
      <c r="S1013" s="22">
        <v>3.71</v>
      </c>
      <c r="T1013" s="155">
        <v>4.2</v>
      </c>
      <c r="U1013" s="22">
        <v>4.13</v>
      </c>
      <c r="V1013" s="22">
        <v>4.5999999999999996</v>
      </c>
      <c r="W1013" s="22">
        <v>4.2300000000000004</v>
      </c>
      <c r="X1013" s="148" t="s">
        <v>103</v>
      </c>
      <c r="Y1013" s="22">
        <v>4.55</v>
      </c>
      <c r="Z1013" s="22">
        <v>3.6</v>
      </c>
      <c r="AA1013" s="154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>
        <v>1</v>
      </c>
      <c r="C1014" s="9">
        <v>2</v>
      </c>
      <c r="D1014" s="11">
        <v>3.9210864213473422</v>
      </c>
      <c r="E1014" s="11">
        <v>3.65</v>
      </c>
      <c r="F1014" s="11">
        <v>3.8</v>
      </c>
      <c r="G1014" s="11">
        <v>3.6326000000000001</v>
      </c>
      <c r="H1014" s="11">
        <v>4.47</v>
      </c>
      <c r="I1014" s="11">
        <v>4.9000000000000004</v>
      </c>
      <c r="J1014" s="11">
        <v>4.4000000000000004</v>
      </c>
      <c r="K1014" s="11">
        <v>4.0999999999999996</v>
      </c>
      <c r="L1014" s="11">
        <v>3.8</v>
      </c>
      <c r="M1014" s="11">
        <v>4</v>
      </c>
      <c r="N1014" s="11">
        <v>4.2</v>
      </c>
      <c r="O1014" s="11">
        <v>3.8857030592800004</v>
      </c>
      <c r="P1014" s="11">
        <v>4</v>
      </c>
      <c r="Q1014" s="11">
        <v>3.8</v>
      </c>
      <c r="R1014" s="11">
        <v>3.9</v>
      </c>
      <c r="S1014" s="11">
        <v>4.79</v>
      </c>
      <c r="T1014" s="11">
        <v>3.5</v>
      </c>
      <c r="U1014" s="11">
        <v>4.1100000000000003</v>
      </c>
      <c r="V1014" s="11">
        <v>4.9000000000000004</v>
      </c>
      <c r="W1014" s="11">
        <v>4.38</v>
      </c>
      <c r="X1014" s="150" t="s">
        <v>103</v>
      </c>
      <c r="Y1014" s="11">
        <v>3.64</v>
      </c>
      <c r="Z1014" s="11">
        <v>2.9</v>
      </c>
      <c r="AA1014" s="154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32</v>
      </c>
    </row>
    <row r="1015" spans="1:65">
      <c r="A1015" s="30"/>
      <c r="B1015" s="19">
        <v>1</v>
      </c>
      <c r="C1015" s="9">
        <v>3</v>
      </c>
      <c r="D1015" s="11">
        <v>3.724528883844191</v>
      </c>
      <c r="E1015" s="11">
        <v>3.51</v>
      </c>
      <c r="F1015" s="11">
        <v>4.0999999999999996</v>
      </c>
      <c r="G1015" s="11">
        <v>3.8399000000000001</v>
      </c>
      <c r="H1015" s="11">
        <v>4.17</v>
      </c>
      <c r="I1015" s="11">
        <v>4</v>
      </c>
      <c r="J1015" s="11">
        <v>3.8</v>
      </c>
      <c r="K1015" s="11">
        <v>3.9</v>
      </c>
      <c r="L1015" s="11">
        <v>3.4</v>
      </c>
      <c r="M1015" s="11">
        <v>3.9</v>
      </c>
      <c r="N1015" s="11">
        <v>3.7</v>
      </c>
      <c r="O1015" s="11">
        <v>3.9534771730199996</v>
      </c>
      <c r="P1015" s="11">
        <v>4.8</v>
      </c>
      <c r="Q1015" s="11">
        <v>4.0999999999999996</v>
      </c>
      <c r="R1015" s="11">
        <v>3.9099999999999997</v>
      </c>
      <c r="S1015" s="11">
        <v>4.7</v>
      </c>
      <c r="T1015" s="11">
        <v>3.7</v>
      </c>
      <c r="U1015" s="11">
        <v>3.58</v>
      </c>
      <c r="V1015" s="11">
        <v>4.66</v>
      </c>
      <c r="W1015" s="11">
        <v>5.15</v>
      </c>
      <c r="X1015" s="150">
        <v>2</v>
      </c>
      <c r="Y1015" s="11">
        <v>4.6900000000000004</v>
      </c>
      <c r="Z1015" s="11">
        <v>3.3</v>
      </c>
      <c r="AA1015" s="154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16</v>
      </c>
    </row>
    <row r="1016" spans="1:65">
      <c r="A1016" s="30"/>
      <c r="B1016" s="19">
        <v>1</v>
      </c>
      <c r="C1016" s="9">
        <v>4</v>
      </c>
      <c r="D1016" s="11">
        <v>3.9732194853686362</v>
      </c>
      <c r="E1016" s="11">
        <v>4.2300000000000004</v>
      </c>
      <c r="F1016" s="11">
        <v>3.9</v>
      </c>
      <c r="G1016" s="11">
        <v>3.5474000000000001</v>
      </c>
      <c r="H1016" s="11">
        <v>4.3499999999999996</v>
      </c>
      <c r="I1016" s="11">
        <v>4.3</v>
      </c>
      <c r="J1016" s="11">
        <v>4</v>
      </c>
      <c r="K1016" s="11">
        <v>3.7</v>
      </c>
      <c r="L1016" s="11">
        <v>4</v>
      </c>
      <c r="M1016" s="11">
        <v>4.0999999999999996</v>
      </c>
      <c r="N1016" s="11">
        <v>3.9</v>
      </c>
      <c r="O1016" s="11">
        <v>4.7214898225100006</v>
      </c>
      <c r="P1016" s="11">
        <v>4.5</v>
      </c>
      <c r="Q1016" s="11">
        <v>3.8</v>
      </c>
      <c r="R1016" s="11">
        <v>3.9300000000000006</v>
      </c>
      <c r="S1016" s="11">
        <v>3.75</v>
      </c>
      <c r="T1016" s="11">
        <v>3.7</v>
      </c>
      <c r="U1016" s="11">
        <v>3.9</v>
      </c>
      <c r="V1016" s="11">
        <v>4.1399999999999997</v>
      </c>
      <c r="W1016" s="11">
        <v>3.9600000000000004</v>
      </c>
      <c r="X1016" s="150" t="s">
        <v>103</v>
      </c>
      <c r="Y1016" s="11">
        <v>4.46</v>
      </c>
      <c r="Z1016" s="11">
        <v>3.9</v>
      </c>
      <c r="AA1016" s="154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4.0740359521866889</v>
      </c>
    </row>
    <row r="1017" spans="1:65">
      <c r="A1017" s="30"/>
      <c r="B1017" s="19">
        <v>1</v>
      </c>
      <c r="C1017" s="9">
        <v>5</v>
      </c>
      <c r="D1017" s="11">
        <v>4.1203787498961466</v>
      </c>
      <c r="E1017" s="11">
        <v>4.42</v>
      </c>
      <c r="F1017" s="11">
        <v>4</v>
      </c>
      <c r="G1017" s="11">
        <v>3.9015</v>
      </c>
      <c r="H1017" s="11">
        <v>4.33</v>
      </c>
      <c r="I1017" s="11">
        <v>4.2</v>
      </c>
      <c r="J1017" s="11">
        <v>4.3</v>
      </c>
      <c r="K1017" s="11">
        <v>4.2</v>
      </c>
      <c r="L1017" s="11">
        <v>3.3</v>
      </c>
      <c r="M1017" s="11">
        <v>3.4</v>
      </c>
      <c r="N1017" s="11">
        <v>4.4000000000000004</v>
      </c>
      <c r="O1017" s="11">
        <v>4.5171045329100004</v>
      </c>
      <c r="P1017" s="11">
        <v>4.7</v>
      </c>
      <c r="Q1017" s="11">
        <v>3.9</v>
      </c>
      <c r="R1017" s="11">
        <v>3.87</v>
      </c>
      <c r="S1017" s="11">
        <v>4.05</v>
      </c>
      <c r="T1017" s="11">
        <v>3.6</v>
      </c>
      <c r="U1017" s="11">
        <v>4.01</v>
      </c>
      <c r="V1017" s="11">
        <v>4.68</v>
      </c>
      <c r="W1017" s="11">
        <v>3.66</v>
      </c>
      <c r="X1017" s="150" t="s">
        <v>103</v>
      </c>
      <c r="Y1017" s="11">
        <v>4.8499999999999996</v>
      </c>
      <c r="Z1017" s="11">
        <v>3.5</v>
      </c>
      <c r="AA1017" s="154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65</v>
      </c>
    </row>
    <row r="1018" spans="1:65">
      <c r="A1018" s="30"/>
      <c r="B1018" s="19">
        <v>1</v>
      </c>
      <c r="C1018" s="9">
        <v>6</v>
      </c>
      <c r="D1018" s="11">
        <v>4.0092915855926785</v>
      </c>
      <c r="E1018" s="11">
        <v>4.68</v>
      </c>
      <c r="F1018" s="11">
        <v>4</v>
      </c>
      <c r="G1018" s="11">
        <v>3.4474999999999998</v>
      </c>
      <c r="H1018" s="11">
        <v>4.4000000000000004</v>
      </c>
      <c r="I1018" s="11">
        <v>4</v>
      </c>
      <c r="J1018" s="11">
        <v>4.9000000000000004</v>
      </c>
      <c r="K1018" s="11">
        <v>4.7</v>
      </c>
      <c r="L1018" s="11">
        <v>3.6</v>
      </c>
      <c r="M1018" s="11">
        <v>3.6</v>
      </c>
      <c r="N1018" s="11">
        <v>4.0999999999999996</v>
      </c>
      <c r="O1018" s="11">
        <v>4.2722384134700002</v>
      </c>
      <c r="P1018" s="11">
        <v>4</v>
      </c>
      <c r="Q1018" s="11">
        <v>3.9</v>
      </c>
      <c r="R1018" s="11">
        <v>3.8</v>
      </c>
      <c r="S1018" s="11">
        <v>4.2699999999999996</v>
      </c>
      <c r="T1018" s="11">
        <v>3.7</v>
      </c>
      <c r="U1018" s="11">
        <v>3.57</v>
      </c>
      <c r="V1018" s="11">
        <v>5.03</v>
      </c>
      <c r="W1018" s="11">
        <v>4.25</v>
      </c>
      <c r="X1018" s="150" t="s">
        <v>103</v>
      </c>
      <c r="Y1018" s="11">
        <v>5.16</v>
      </c>
      <c r="Z1018" s="11">
        <v>4.0999999999999996</v>
      </c>
      <c r="AA1018" s="154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20" t="s">
        <v>267</v>
      </c>
      <c r="C1019" s="12"/>
      <c r="D1019" s="23">
        <v>3.8970221136754848</v>
      </c>
      <c r="E1019" s="23">
        <v>4.1916666666666664</v>
      </c>
      <c r="F1019" s="23">
        <v>3.9333333333333336</v>
      </c>
      <c r="G1019" s="23">
        <v>3.6961499999999994</v>
      </c>
      <c r="H1019" s="23">
        <v>4.4266666666666659</v>
      </c>
      <c r="I1019" s="23">
        <v>4.2</v>
      </c>
      <c r="J1019" s="23">
        <v>4.25</v>
      </c>
      <c r="K1019" s="23">
        <v>4.166666666666667</v>
      </c>
      <c r="L1019" s="23">
        <v>3.6333333333333333</v>
      </c>
      <c r="M1019" s="23">
        <v>3.85</v>
      </c>
      <c r="N1019" s="23">
        <v>4.1499999999999995</v>
      </c>
      <c r="O1019" s="23">
        <v>4.3666188344316668</v>
      </c>
      <c r="P1019" s="23">
        <v>4.3833333333333337</v>
      </c>
      <c r="Q1019" s="23">
        <v>3.899999999999999</v>
      </c>
      <c r="R1019" s="23">
        <v>3.8833333333333333</v>
      </c>
      <c r="S1019" s="23">
        <v>4.2116666666666669</v>
      </c>
      <c r="T1019" s="23">
        <v>3.7333333333333338</v>
      </c>
      <c r="U1019" s="23">
        <v>3.8833333333333333</v>
      </c>
      <c r="V1019" s="23">
        <v>4.6683333333333339</v>
      </c>
      <c r="W1019" s="23">
        <v>4.2716666666666665</v>
      </c>
      <c r="X1019" s="23">
        <v>2</v>
      </c>
      <c r="Y1019" s="23">
        <v>4.5583333333333327</v>
      </c>
      <c r="Z1019" s="23">
        <v>3.5500000000000007</v>
      </c>
      <c r="AA1019" s="154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268</v>
      </c>
      <c r="C1020" s="29"/>
      <c r="D1020" s="11">
        <v>3.947152953357989</v>
      </c>
      <c r="E1020" s="11">
        <v>4.3250000000000002</v>
      </c>
      <c r="F1020" s="11">
        <v>3.95</v>
      </c>
      <c r="G1020" s="11">
        <v>3.7202999999999999</v>
      </c>
      <c r="H1020" s="11">
        <v>4.375</v>
      </c>
      <c r="I1020" s="11">
        <v>4.0999999999999996</v>
      </c>
      <c r="J1020" s="11">
        <v>4.1999999999999993</v>
      </c>
      <c r="K1020" s="11">
        <v>4.1500000000000004</v>
      </c>
      <c r="L1020" s="11">
        <v>3.6500000000000004</v>
      </c>
      <c r="M1020" s="11">
        <v>3.95</v>
      </c>
      <c r="N1020" s="11">
        <v>4.1500000000000004</v>
      </c>
      <c r="O1020" s="11">
        <v>4.3946714731899998</v>
      </c>
      <c r="P1020" s="11">
        <v>4.4000000000000004</v>
      </c>
      <c r="Q1020" s="11">
        <v>3.9</v>
      </c>
      <c r="R1020" s="11">
        <v>3.895</v>
      </c>
      <c r="S1020" s="11">
        <v>4.16</v>
      </c>
      <c r="T1020" s="11">
        <v>3.7</v>
      </c>
      <c r="U1020" s="11">
        <v>3.9550000000000001</v>
      </c>
      <c r="V1020" s="11">
        <v>4.67</v>
      </c>
      <c r="W1020" s="11">
        <v>4.24</v>
      </c>
      <c r="X1020" s="11">
        <v>2</v>
      </c>
      <c r="Y1020" s="11">
        <v>4.62</v>
      </c>
      <c r="Z1020" s="11">
        <v>3.55</v>
      </c>
      <c r="AA1020" s="154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269</v>
      </c>
      <c r="C1021" s="29"/>
      <c r="D1021" s="24">
        <v>0.18330758793551266</v>
      </c>
      <c r="E1021" s="24">
        <v>0.50388159984928105</v>
      </c>
      <c r="F1021" s="24">
        <v>0.12110601416389966</v>
      </c>
      <c r="G1021" s="24">
        <v>0.18074019752119341</v>
      </c>
      <c r="H1021" s="24">
        <v>0.22562505771005723</v>
      </c>
      <c r="I1021" s="24">
        <v>0.38470768123342702</v>
      </c>
      <c r="J1021" s="24">
        <v>0.38340579025361654</v>
      </c>
      <c r="K1021" s="24">
        <v>0.35590260840104382</v>
      </c>
      <c r="L1021" s="24">
        <v>0.25819888974716115</v>
      </c>
      <c r="M1021" s="24">
        <v>0.28809720581775855</v>
      </c>
      <c r="N1021" s="24">
        <v>0.32710854467592243</v>
      </c>
      <c r="O1021" s="24">
        <v>0.39820106991693621</v>
      </c>
      <c r="P1021" s="24">
        <v>0.34302575219167825</v>
      </c>
      <c r="Q1021" s="24">
        <v>0.10954451150103316</v>
      </c>
      <c r="R1021" s="24">
        <v>4.5460605656619663E-2</v>
      </c>
      <c r="S1021" s="24">
        <v>0.46201370831033434</v>
      </c>
      <c r="T1021" s="24">
        <v>0.24221202832779937</v>
      </c>
      <c r="U1021" s="24">
        <v>0.2524810223891425</v>
      </c>
      <c r="V1021" s="24">
        <v>0.30609911248918514</v>
      </c>
      <c r="W1021" s="24">
        <v>0.50133488474937715</v>
      </c>
      <c r="X1021" s="24" t="s">
        <v>747</v>
      </c>
      <c r="Y1021" s="24">
        <v>0.51331926387645777</v>
      </c>
      <c r="Z1021" s="24">
        <v>0.42778499272414355</v>
      </c>
      <c r="AA1021" s="154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87</v>
      </c>
      <c r="C1022" s="29"/>
      <c r="D1022" s="13">
        <v>4.7037861882345267E-2</v>
      </c>
      <c r="E1022" s="13">
        <v>0.12021032203163763</v>
      </c>
      <c r="F1022" s="13">
        <v>3.0789664617940589E-2</v>
      </c>
      <c r="G1022" s="13">
        <v>4.8899584032356218E-2</v>
      </c>
      <c r="H1022" s="13">
        <v>5.0969516048958718E-2</v>
      </c>
      <c r="I1022" s="13">
        <v>9.1597066960339757E-2</v>
      </c>
      <c r="J1022" s="13">
        <v>9.0213127118498007E-2</v>
      </c>
      <c r="K1022" s="13">
        <v>8.541662601625051E-2</v>
      </c>
      <c r="L1022" s="13">
        <v>7.1063914609310413E-2</v>
      </c>
      <c r="M1022" s="13">
        <v>7.483044306954767E-2</v>
      </c>
      <c r="N1022" s="13">
        <v>7.8821336066487349E-2</v>
      </c>
      <c r="O1022" s="13">
        <v>9.1192083627048184E-2</v>
      </c>
      <c r="P1022" s="13">
        <v>7.825682559505967E-2</v>
      </c>
      <c r="Q1022" s="13">
        <v>2.80883362823162E-2</v>
      </c>
      <c r="R1022" s="13">
        <v>1.1706593731318368E-2</v>
      </c>
      <c r="S1022" s="13">
        <v>0.10969854570091041</v>
      </c>
      <c r="T1022" s="13">
        <v>6.4878221873517675E-2</v>
      </c>
      <c r="U1022" s="13">
        <v>6.5016572289049571E-2</v>
      </c>
      <c r="V1022" s="13">
        <v>6.556924937290648E-2</v>
      </c>
      <c r="W1022" s="13">
        <v>0.11736282904784483</v>
      </c>
      <c r="X1022" s="13" t="s">
        <v>747</v>
      </c>
      <c r="Y1022" s="13">
        <v>0.11261117306247705</v>
      </c>
      <c r="Z1022" s="13">
        <v>0.12050281485187139</v>
      </c>
      <c r="AA1022" s="154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270</v>
      </c>
      <c r="C1023" s="29"/>
      <c r="D1023" s="13">
        <v>-4.3449257833916288E-2</v>
      </c>
      <c r="E1023" s="13">
        <v>2.8873263726806542E-2</v>
      </c>
      <c r="F1023" s="13">
        <v>-3.4536420518781807E-2</v>
      </c>
      <c r="G1023" s="13">
        <v>-9.2754692550973683E-2</v>
      </c>
      <c r="H1023" s="13">
        <v>8.6555621653438441E-2</v>
      </c>
      <c r="I1023" s="13">
        <v>3.0918737412148234E-2</v>
      </c>
      <c r="J1023" s="13">
        <v>4.3191579524197499E-2</v>
      </c>
      <c r="K1023" s="13">
        <v>2.2736842670781909E-2</v>
      </c>
      <c r="L1023" s="13">
        <v>-0.10817347319107817</v>
      </c>
      <c r="M1023" s="13">
        <v>-5.4991157372197508E-2</v>
      </c>
      <c r="N1023" s="13">
        <v>1.8645895300098525E-2</v>
      </c>
      <c r="O1023" s="13">
        <v>7.1816470369618912E-2</v>
      </c>
      <c r="P1023" s="13">
        <v>7.5919158489662575E-2</v>
      </c>
      <c r="Q1023" s="13">
        <v>-4.2718315260148354E-2</v>
      </c>
      <c r="R1023" s="13">
        <v>-4.6809262630831294E-2</v>
      </c>
      <c r="S1023" s="13">
        <v>3.3782400571626292E-2</v>
      </c>
      <c r="T1023" s="13">
        <v>-8.3627788966979311E-2</v>
      </c>
      <c r="U1023" s="13">
        <v>-4.6809262630831294E-2</v>
      </c>
      <c r="V1023" s="13">
        <v>0.14587435852834418</v>
      </c>
      <c r="W1023" s="13">
        <v>4.8509811106085543E-2</v>
      </c>
      <c r="X1023" s="13">
        <v>-0.50908631551802475</v>
      </c>
      <c r="Y1023" s="13">
        <v>0.11887410588183522</v>
      </c>
      <c r="Z1023" s="13">
        <v>-0.12862821004449365</v>
      </c>
      <c r="AA1023" s="154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46" t="s">
        <v>271</v>
      </c>
      <c r="C1024" s="47"/>
      <c r="D1024" s="45">
        <v>0.68</v>
      </c>
      <c r="E1024" s="45">
        <v>0.09</v>
      </c>
      <c r="F1024" s="45">
        <v>0.57999999999999996</v>
      </c>
      <c r="G1024" s="45">
        <v>1.2</v>
      </c>
      <c r="H1024" s="45">
        <v>0.7</v>
      </c>
      <c r="I1024" s="45">
        <v>0.11</v>
      </c>
      <c r="J1024" s="45">
        <v>0.24</v>
      </c>
      <c r="K1024" s="45">
        <v>0.02</v>
      </c>
      <c r="L1024" s="45">
        <v>1.36</v>
      </c>
      <c r="M1024" s="45">
        <v>0.8</v>
      </c>
      <c r="N1024" s="45">
        <v>0.02</v>
      </c>
      <c r="O1024" s="45">
        <v>0.54</v>
      </c>
      <c r="P1024" s="45">
        <v>0.57999999999999996</v>
      </c>
      <c r="Q1024" s="45">
        <v>0.67</v>
      </c>
      <c r="R1024" s="45">
        <v>0.71</v>
      </c>
      <c r="S1024" s="45">
        <v>0.14000000000000001</v>
      </c>
      <c r="T1024" s="45">
        <v>1.1000000000000001</v>
      </c>
      <c r="U1024" s="45">
        <v>0.71</v>
      </c>
      <c r="V1024" s="45">
        <v>1.32</v>
      </c>
      <c r="W1024" s="45">
        <v>0.28999999999999998</v>
      </c>
      <c r="X1024" s="45" t="s">
        <v>272</v>
      </c>
      <c r="Y1024" s="45">
        <v>1.04</v>
      </c>
      <c r="Z1024" s="45">
        <v>1.58</v>
      </c>
      <c r="AA1024" s="154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B1025" s="31" t="s">
        <v>313</v>
      </c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BM1025" s="55"/>
    </row>
    <row r="1026" spans="1:65">
      <c r="BM1026" s="55"/>
    </row>
    <row r="1027" spans="1:65" ht="15">
      <c r="B1027" s="8" t="s">
        <v>549</v>
      </c>
      <c r="BM1027" s="28" t="s">
        <v>67</v>
      </c>
    </row>
    <row r="1028" spans="1:65" ht="15">
      <c r="A1028" s="25" t="s">
        <v>66</v>
      </c>
      <c r="B1028" s="18" t="s">
        <v>110</v>
      </c>
      <c r="C1028" s="15" t="s">
        <v>111</v>
      </c>
      <c r="D1028" s="16" t="s">
        <v>227</v>
      </c>
      <c r="E1028" s="17" t="s">
        <v>227</v>
      </c>
      <c r="F1028" s="17" t="s">
        <v>227</v>
      </c>
      <c r="G1028" s="17" t="s">
        <v>227</v>
      </c>
      <c r="H1028" s="17" t="s">
        <v>227</v>
      </c>
      <c r="I1028" s="17" t="s">
        <v>227</v>
      </c>
      <c r="J1028" s="17" t="s">
        <v>227</v>
      </c>
      <c r="K1028" s="17" t="s">
        <v>227</v>
      </c>
      <c r="L1028" s="17" t="s">
        <v>227</v>
      </c>
      <c r="M1028" s="17" t="s">
        <v>227</v>
      </c>
      <c r="N1028" s="17" t="s">
        <v>227</v>
      </c>
      <c r="O1028" s="17" t="s">
        <v>227</v>
      </c>
      <c r="P1028" s="17" t="s">
        <v>227</v>
      </c>
      <c r="Q1028" s="17" t="s">
        <v>227</v>
      </c>
      <c r="R1028" s="17" t="s">
        <v>227</v>
      </c>
      <c r="S1028" s="17" t="s">
        <v>227</v>
      </c>
      <c r="T1028" s="17" t="s">
        <v>227</v>
      </c>
      <c r="U1028" s="17" t="s">
        <v>227</v>
      </c>
      <c r="V1028" s="17" t="s">
        <v>227</v>
      </c>
      <c r="W1028" s="17" t="s">
        <v>227</v>
      </c>
      <c r="X1028" s="17" t="s">
        <v>227</v>
      </c>
      <c r="Y1028" s="17" t="s">
        <v>227</v>
      </c>
      <c r="Z1028" s="17" t="s">
        <v>227</v>
      </c>
      <c r="AA1028" s="17" t="s">
        <v>227</v>
      </c>
      <c r="AB1028" s="17" t="s">
        <v>227</v>
      </c>
      <c r="AC1028" s="17" t="s">
        <v>227</v>
      </c>
      <c r="AD1028" s="154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 t="s">
        <v>228</v>
      </c>
      <c r="C1029" s="9" t="s">
        <v>228</v>
      </c>
      <c r="D1029" s="152" t="s">
        <v>231</v>
      </c>
      <c r="E1029" s="153" t="s">
        <v>232</v>
      </c>
      <c r="F1029" s="153" t="s">
        <v>233</v>
      </c>
      <c r="G1029" s="153" t="s">
        <v>237</v>
      </c>
      <c r="H1029" s="153" t="s">
        <v>238</v>
      </c>
      <c r="I1029" s="153" t="s">
        <v>239</v>
      </c>
      <c r="J1029" s="153" t="s">
        <v>240</v>
      </c>
      <c r="K1029" s="153" t="s">
        <v>241</v>
      </c>
      <c r="L1029" s="153" t="s">
        <v>242</v>
      </c>
      <c r="M1029" s="153" t="s">
        <v>243</v>
      </c>
      <c r="N1029" s="153" t="s">
        <v>244</v>
      </c>
      <c r="O1029" s="153" t="s">
        <v>245</v>
      </c>
      <c r="P1029" s="153" t="s">
        <v>246</v>
      </c>
      <c r="Q1029" s="153" t="s">
        <v>247</v>
      </c>
      <c r="R1029" s="153" t="s">
        <v>248</v>
      </c>
      <c r="S1029" s="153" t="s">
        <v>249</v>
      </c>
      <c r="T1029" s="153" t="s">
        <v>250</v>
      </c>
      <c r="U1029" s="153" t="s">
        <v>251</v>
      </c>
      <c r="V1029" s="153" t="s">
        <v>252</v>
      </c>
      <c r="W1029" s="153" t="s">
        <v>253</v>
      </c>
      <c r="X1029" s="153" t="s">
        <v>254</v>
      </c>
      <c r="Y1029" s="153" t="s">
        <v>255</v>
      </c>
      <c r="Z1029" s="153" t="s">
        <v>256</v>
      </c>
      <c r="AA1029" s="153" t="s">
        <v>257</v>
      </c>
      <c r="AB1029" s="153" t="s">
        <v>259</v>
      </c>
      <c r="AC1029" s="153" t="s">
        <v>260</v>
      </c>
      <c r="AD1029" s="154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 t="s">
        <v>3</v>
      </c>
    </row>
    <row r="1030" spans="1:65">
      <c r="A1030" s="30"/>
      <c r="B1030" s="19"/>
      <c r="C1030" s="9"/>
      <c r="D1030" s="10" t="s">
        <v>114</v>
      </c>
      <c r="E1030" s="11" t="s">
        <v>302</v>
      </c>
      <c r="F1030" s="11" t="s">
        <v>114</v>
      </c>
      <c r="G1030" s="11" t="s">
        <v>303</v>
      </c>
      <c r="H1030" s="11" t="s">
        <v>114</v>
      </c>
      <c r="I1030" s="11" t="s">
        <v>114</v>
      </c>
      <c r="J1030" s="11" t="s">
        <v>303</v>
      </c>
      <c r="K1030" s="11" t="s">
        <v>302</v>
      </c>
      <c r="L1030" s="11" t="s">
        <v>303</v>
      </c>
      <c r="M1030" s="11" t="s">
        <v>303</v>
      </c>
      <c r="N1030" s="11" t="s">
        <v>303</v>
      </c>
      <c r="O1030" s="11" t="s">
        <v>303</v>
      </c>
      <c r="P1030" s="11" t="s">
        <v>303</v>
      </c>
      <c r="Q1030" s="11" t="s">
        <v>114</v>
      </c>
      <c r="R1030" s="11" t="s">
        <v>303</v>
      </c>
      <c r="S1030" s="11" t="s">
        <v>303</v>
      </c>
      <c r="T1030" s="11" t="s">
        <v>114</v>
      </c>
      <c r="U1030" s="11" t="s">
        <v>303</v>
      </c>
      <c r="V1030" s="11" t="s">
        <v>302</v>
      </c>
      <c r="W1030" s="11" t="s">
        <v>303</v>
      </c>
      <c r="X1030" s="11" t="s">
        <v>114</v>
      </c>
      <c r="Y1030" s="11" t="s">
        <v>302</v>
      </c>
      <c r="Z1030" s="11" t="s">
        <v>303</v>
      </c>
      <c r="AA1030" s="11" t="s">
        <v>303</v>
      </c>
      <c r="AB1030" s="11" t="s">
        <v>302</v>
      </c>
      <c r="AC1030" s="11" t="s">
        <v>303</v>
      </c>
      <c r="AD1030" s="154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0</v>
      </c>
    </row>
    <row r="1031" spans="1:65">
      <c r="A1031" s="30"/>
      <c r="B1031" s="19"/>
      <c r="C1031" s="9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154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8">
        <v>1</v>
      </c>
      <c r="C1032" s="14">
        <v>1</v>
      </c>
      <c r="D1032" s="218">
        <v>71.042700000000011</v>
      </c>
      <c r="E1032" s="220">
        <v>65.311710378058933</v>
      </c>
      <c r="F1032" s="218">
        <v>67</v>
      </c>
      <c r="G1032" s="218">
        <v>64</v>
      </c>
      <c r="H1032" s="219">
        <v>60.5383</v>
      </c>
      <c r="I1032" s="218">
        <v>65</v>
      </c>
      <c r="J1032" s="218">
        <v>65</v>
      </c>
      <c r="K1032" s="218">
        <v>68</v>
      </c>
      <c r="L1032" s="218">
        <v>64</v>
      </c>
      <c r="M1032" s="218">
        <v>66</v>
      </c>
      <c r="N1032" s="218">
        <v>63</v>
      </c>
      <c r="O1032" s="218">
        <v>66</v>
      </c>
      <c r="P1032" s="218">
        <v>66</v>
      </c>
      <c r="Q1032" s="218">
        <v>68.640090926640212</v>
      </c>
      <c r="R1032" s="218">
        <v>71</v>
      </c>
      <c r="S1032" s="218">
        <v>61</v>
      </c>
      <c r="T1032" s="218">
        <v>64</v>
      </c>
      <c r="U1032" s="218">
        <v>66.2</v>
      </c>
      <c r="V1032" s="218">
        <v>63</v>
      </c>
      <c r="W1032" s="218">
        <v>65</v>
      </c>
      <c r="X1032" s="218">
        <v>71</v>
      </c>
      <c r="Y1032" s="218">
        <v>68</v>
      </c>
      <c r="Z1032" s="218">
        <v>66.88</v>
      </c>
      <c r="AA1032" s="219">
        <v>71.7</v>
      </c>
      <c r="AB1032" s="218">
        <v>64.7</v>
      </c>
      <c r="AC1032" s="218">
        <v>67</v>
      </c>
      <c r="AD1032" s="221"/>
      <c r="AE1032" s="222"/>
      <c r="AF1032" s="222"/>
      <c r="AG1032" s="222"/>
      <c r="AH1032" s="222"/>
      <c r="AI1032" s="222"/>
      <c r="AJ1032" s="222"/>
      <c r="AK1032" s="222"/>
      <c r="AL1032" s="222"/>
      <c r="AM1032" s="222"/>
      <c r="AN1032" s="222"/>
      <c r="AO1032" s="222"/>
      <c r="AP1032" s="222"/>
      <c r="AQ1032" s="222"/>
      <c r="AR1032" s="222"/>
      <c r="AS1032" s="222"/>
      <c r="AT1032" s="222"/>
      <c r="AU1032" s="222"/>
      <c r="AV1032" s="222"/>
      <c r="AW1032" s="222"/>
      <c r="AX1032" s="222"/>
      <c r="AY1032" s="222"/>
      <c r="AZ1032" s="222"/>
      <c r="BA1032" s="222"/>
      <c r="BB1032" s="222"/>
      <c r="BC1032" s="222"/>
      <c r="BD1032" s="222"/>
      <c r="BE1032" s="222"/>
      <c r="BF1032" s="222"/>
      <c r="BG1032" s="222"/>
      <c r="BH1032" s="222"/>
      <c r="BI1032" s="222"/>
      <c r="BJ1032" s="222"/>
      <c r="BK1032" s="222"/>
      <c r="BL1032" s="222"/>
      <c r="BM1032" s="223">
        <v>1</v>
      </c>
    </row>
    <row r="1033" spans="1:65">
      <c r="A1033" s="30"/>
      <c r="B1033" s="19">
        <v>1</v>
      </c>
      <c r="C1033" s="9">
        <v>2</v>
      </c>
      <c r="D1033" s="224">
        <v>70.912500000000009</v>
      </c>
      <c r="E1033" s="224">
        <v>67.466042387858622</v>
      </c>
      <c r="F1033" s="224">
        <v>68</v>
      </c>
      <c r="G1033" s="224">
        <v>64</v>
      </c>
      <c r="H1033" s="226">
        <v>61.906899999999993</v>
      </c>
      <c r="I1033" s="224">
        <v>65</v>
      </c>
      <c r="J1033" s="224">
        <v>64</v>
      </c>
      <c r="K1033" s="224">
        <v>66</v>
      </c>
      <c r="L1033" s="224">
        <v>64</v>
      </c>
      <c r="M1033" s="224">
        <v>66</v>
      </c>
      <c r="N1033" s="224">
        <v>63</v>
      </c>
      <c r="O1033" s="224">
        <v>64</v>
      </c>
      <c r="P1033" s="224">
        <v>66</v>
      </c>
      <c r="Q1033" s="224">
        <v>65.298863004156061</v>
      </c>
      <c r="R1033" s="224">
        <v>71</v>
      </c>
      <c r="S1033" s="224">
        <v>62</v>
      </c>
      <c r="T1033" s="224">
        <v>66</v>
      </c>
      <c r="U1033" s="224">
        <v>66.8</v>
      </c>
      <c r="V1033" s="224">
        <v>60</v>
      </c>
      <c r="W1033" s="224">
        <v>65</v>
      </c>
      <c r="X1033" s="224">
        <v>71</v>
      </c>
      <c r="Y1033" s="224">
        <v>66</v>
      </c>
      <c r="Z1033" s="224">
        <v>66.83</v>
      </c>
      <c r="AA1033" s="225">
        <v>73.599999999999994</v>
      </c>
      <c r="AB1033" s="224">
        <v>61.100000000000009</v>
      </c>
      <c r="AC1033" s="224">
        <v>63</v>
      </c>
      <c r="AD1033" s="221"/>
      <c r="AE1033" s="222"/>
      <c r="AF1033" s="222"/>
      <c r="AG1033" s="222"/>
      <c r="AH1033" s="222"/>
      <c r="AI1033" s="222"/>
      <c r="AJ1033" s="222"/>
      <c r="AK1033" s="222"/>
      <c r="AL1033" s="222"/>
      <c r="AM1033" s="222"/>
      <c r="AN1033" s="222"/>
      <c r="AO1033" s="222"/>
      <c r="AP1033" s="222"/>
      <c r="AQ1033" s="222"/>
      <c r="AR1033" s="222"/>
      <c r="AS1033" s="222"/>
      <c r="AT1033" s="222"/>
      <c r="AU1033" s="222"/>
      <c r="AV1033" s="222"/>
      <c r="AW1033" s="222"/>
      <c r="AX1033" s="222"/>
      <c r="AY1033" s="222"/>
      <c r="AZ1033" s="222"/>
      <c r="BA1033" s="222"/>
      <c r="BB1033" s="222"/>
      <c r="BC1033" s="222"/>
      <c r="BD1033" s="222"/>
      <c r="BE1033" s="222"/>
      <c r="BF1033" s="222"/>
      <c r="BG1033" s="222"/>
      <c r="BH1033" s="222"/>
      <c r="BI1033" s="222"/>
      <c r="BJ1033" s="222"/>
      <c r="BK1033" s="222"/>
      <c r="BL1033" s="222"/>
      <c r="BM1033" s="223">
        <v>16</v>
      </c>
    </row>
    <row r="1034" spans="1:65">
      <c r="A1034" s="30"/>
      <c r="B1034" s="19">
        <v>1</v>
      </c>
      <c r="C1034" s="9">
        <v>3</v>
      </c>
      <c r="D1034" s="224">
        <v>69.666300000000007</v>
      </c>
      <c r="E1034" s="224">
        <v>67.092296444382697</v>
      </c>
      <c r="F1034" s="224">
        <v>68</v>
      </c>
      <c r="G1034" s="224">
        <v>63</v>
      </c>
      <c r="H1034" s="225">
        <v>59.878500000000003</v>
      </c>
      <c r="I1034" s="224">
        <v>66</v>
      </c>
      <c r="J1034" s="224">
        <v>64</v>
      </c>
      <c r="K1034" s="224">
        <v>67</v>
      </c>
      <c r="L1034" s="224">
        <v>63</v>
      </c>
      <c r="M1034" s="224">
        <v>65</v>
      </c>
      <c r="N1034" s="224">
        <v>63</v>
      </c>
      <c r="O1034" s="224">
        <v>64</v>
      </c>
      <c r="P1034" s="224">
        <v>67</v>
      </c>
      <c r="Q1034" s="224">
        <v>68.802415273059992</v>
      </c>
      <c r="R1034" s="224">
        <v>70</v>
      </c>
      <c r="S1034" s="224">
        <v>61</v>
      </c>
      <c r="T1034" s="224">
        <v>65</v>
      </c>
      <c r="U1034" s="224">
        <v>65.7</v>
      </c>
      <c r="V1034" s="224">
        <v>61</v>
      </c>
      <c r="W1034" s="224">
        <v>65</v>
      </c>
      <c r="X1034" s="224">
        <v>69</v>
      </c>
      <c r="Y1034" s="224">
        <v>65</v>
      </c>
      <c r="Z1034" s="224"/>
      <c r="AA1034" s="225">
        <v>71.900000000000006</v>
      </c>
      <c r="AB1034" s="224">
        <v>67</v>
      </c>
      <c r="AC1034" s="224">
        <v>60</v>
      </c>
      <c r="AD1034" s="221"/>
      <c r="AE1034" s="222"/>
      <c r="AF1034" s="222"/>
      <c r="AG1034" s="222"/>
      <c r="AH1034" s="222"/>
      <c r="AI1034" s="222"/>
      <c r="AJ1034" s="222"/>
      <c r="AK1034" s="222"/>
      <c r="AL1034" s="222"/>
      <c r="AM1034" s="222"/>
      <c r="AN1034" s="222"/>
      <c r="AO1034" s="222"/>
      <c r="AP1034" s="222"/>
      <c r="AQ1034" s="222"/>
      <c r="AR1034" s="222"/>
      <c r="AS1034" s="222"/>
      <c r="AT1034" s="222"/>
      <c r="AU1034" s="222"/>
      <c r="AV1034" s="222"/>
      <c r="AW1034" s="222"/>
      <c r="AX1034" s="222"/>
      <c r="AY1034" s="222"/>
      <c r="AZ1034" s="222"/>
      <c r="BA1034" s="222"/>
      <c r="BB1034" s="222"/>
      <c r="BC1034" s="222"/>
      <c r="BD1034" s="222"/>
      <c r="BE1034" s="222"/>
      <c r="BF1034" s="222"/>
      <c r="BG1034" s="222"/>
      <c r="BH1034" s="222"/>
      <c r="BI1034" s="222"/>
      <c r="BJ1034" s="222"/>
      <c r="BK1034" s="222"/>
      <c r="BL1034" s="222"/>
      <c r="BM1034" s="223">
        <v>16</v>
      </c>
    </row>
    <row r="1035" spans="1:65">
      <c r="A1035" s="30"/>
      <c r="B1035" s="19">
        <v>1</v>
      </c>
      <c r="C1035" s="9">
        <v>4</v>
      </c>
      <c r="D1035" s="224">
        <v>70.298700000000011</v>
      </c>
      <c r="E1035" s="224">
        <v>67.627360471181703</v>
      </c>
      <c r="F1035" s="224">
        <v>69</v>
      </c>
      <c r="G1035" s="224">
        <v>63</v>
      </c>
      <c r="H1035" s="225">
        <v>60.2776</v>
      </c>
      <c r="I1035" s="224">
        <v>66</v>
      </c>
      <c r="J1035" s="224">
        <v>64</v>
      </c>
      <c r="K1035" s="224">
        <v>67</v>
      </c>
      <c r="L1035" s="224">
        <v>64</v>
      </c>
      <c r="M1035" s="224">
        <v>63</v>
      </c>
      <c r="N1035" s="224">
        <v>65</v>
      </c>
      <c r="O1035" s="224">
        <v>66</v>
      </c>
      <c r="P1035" s="224">
        <v>66</v>
      </c>
      <c r="Q1035" s="224">
        <v>66.424822966988145</v>
      </c>
      <c r="R1035" s="224">
        <v>71</v>
      </c>
      <c r="S1035" s="224">
        <v>59</v>
      </c>
      <c r="T1035" s="224">
        <v>64</v>
      </c>
      <c r="U1035" s="224">
        <v>66</v>
      </c>
      <c r="V1035" s="224">
        <v>66</v>
      </c>
      <c r="W1035" s="224">
        <v>65</v>
      </c>
      <c r="X1035" s="224">
        <v>69</v>
      </c>
      <c r="Y1035" s="224">
        <v>62</v>
      </c>
      <c r="Z1035" s="224">
        <v>65.52</v>
      </c>
      <c r="AA1035" s="225">
        <v>72.8</v>
      </c>
      <c r="AB1035" s="224">
        <v>62</v>
      </c>
      <c r="AC1035" s="224">
        <v>61</v>
      </c>
      <c r="AD1035" s="221"/>
      <c r="AE1035" s="222"/>
      <c r="AF1035" s="222"/>
      <c r="AG1035" s="222"/>
      <c r="AH1035" s="222"/>
      <c r="AI1035" s="222"/>
      <c r="AJ1035" s="222"/>
      <c r="AK1035" s="222"/>
      <c r="AL1035" s="222"/>
      <c r="AM1035" s="222"/>
      <c r="AN1035" s="222"/>
      <c r="AO1035" s="222"/>
      <c r="AP1035" s="222"/>
      <c r="AQ1035" s="222"/>
      <c r="AR1035" s="222"/>
      <c r="AS1035" s="222"/>
      <c r="AT1035" s="222"/>
      <c r="AU1035" s="222"/>
      <c r="AV1035" s="222"/>
      <c r="AW1035" s="222"/>
      <c r="AX1035" s="222"/>
      <c r="AY1035" s="222"/>
      <c r="AZ1035" s="222"/>
      <c r="BA1035" s="222"/>
      <c r="BB1035" s="222"/>
      <c r="BC1035" s="222"/>
      <c r="BD1035" s="222"/>
      <c r="BE1035" s="222"/>
      <c r="BF1035" s="222"/>
      <c r="BG1035" s="222"/>
      <c r="BH1035" s="222"/>
      <c r="BI1035" s="222"/>
      <c r="BJ1035" s="222"/>
      <c r="BK1035" s="222"/>
      <c r="BL1035" s="222"/>
      <c r="BM1035" s="223">
        <v>65.700375825497005</v>
      </c>
    </row>
    <row r="1036" spans="1:65">
      <c r="A1036" s="30"/>
      <c r="B1036" s="19">
        <v>1</v>
      </c>
      <c r="C1036" s="9">
        <v>5</v>
      </c>
      <c r="D1036" s="224">
        <v>69.908100000000005</v>
      </c>
      <c r="E1036" s="224">
        <v>68.364593629649036</v>
      </c>
      <c r="F1036" s="226">
        <v>65</v>
      </c>
      <c r="G1036" s="224">
        <v>65</v>
      </c>
      <c r="H1036" s="225">
        <v>59.842300000000002</v>
      </c>
      <c r="I1036" s="224">
        <v>66</v>
      </c>
      <c r="J1036" s="224">
        <v>64</v>
      </c>
      <c r="K1036" s="224">
        <v>69</v>
      </c>
      <c r="L1036" s="224">
        <v>65</v>
      </c>
      <c r="M1036" s="224">
        <v>67</v>
      </c>
      <c r="N1036" s="224">
        <v>62</v>
      </c>
      <c r="O1036" s="224">
        <v>64</v>
      </c>
      <c r="P1036" s="224">
        <v>66</v>
      </c>
      <c r="Q1036" s="224">
        <v>65.32675051224841</v>
      </c>
      <c r="R1036" s="224">
        <v>70</v>
      </c>
      <c r="S1036" s="224">
        <v>62</v>
      </c>
      <c r="T1036" s="224">
        <v>65</v>
      </c>
      <c r="U1036" s="224">
        <v>65.8</v>
      </c>
      <c r="V1036" s="224">
        <v>60</v>
      </c>
      <c r="W1036" s="224">
        <v>66</v>
      </c>
      <c r="X1036" s="224">
        <v>69</v>
      </c>
      <c r="Y1036" s="224">
        <v>64</v>
      </c>
      <c r="Z1036" s="226">
        <v>64.58</v>
      </c>
      <c r="AA1036" s="225">
        <v>71</v>
      </c>
      <c r="AB1036" s="224">
        <v>67</v>
      </c>
      <c r="AC1036" s="224">
        <v>60</v>
      </c>
      <c r="AD1036" s="221"/>
      <c r="AE1036" s="222"/>
      <c r="AF1036" s="222"/>
      <c r="AG1036" s="222"/>
      <c r="AH1036" s="222"/>
      <c r="AI1036" s="222"/>
      <c r="AJ1036" s="222"/>
      <c r="AK1036" s="222"/>
      <c r="AL1036" s="222"/>
      <c r="AM1036" s="222"/>
      <c r="AN1036" s="222"/>
      <c r="AO1036" s="222"/>
      <c r="AP1036" s="222"/>
      <c r="AQ1036" s="222"/>
      <c r="AR1036" s="222"/>
      <c r="AS1036" s="222"/>
      <c r="AT1036" s="222"/>
      <c r="AU1036" s="222"/>
      <c r="AV1036" s="222"/>
      <c r="AW1036" s="222"/>
      <c r="AX1036" s="222"/>
      <c r="AY1036" s="222"/>
      <c r="AZ1036" s="222"/>
      <c r="BA1036" s="222"/>
      <c r="BB1036" s="222"/>
      <c r="BC1036" s="222"/>
      <c r="BD1036" s="222"/>
      <c r="BE1036" s="222"/>
      <c r="BF1036" s="222"/>
      <c r="BG1036" s="222"/>
      <c r="BH1036" s="222"/>
      <c r="BI1036" s="222"/>
      <c r="BJ1036" s="222"/>
      <c r="BK1036" s="222"/>
      <c r="BL1036" s="222"/>
      <c r="BM1036" s="223">
        <v>66</v>
      </c>
    </row>
    <row r="1037" spans="1:65">
      <c r="A1037" s="30"/>
      <c r="B1037" s="19">
        <v>1</v>
      </c>
      <c r="C1037" s="9">
        <v>6</v>
      </c>
      <c r="D1037" s="224">
        <v>69.991800000000012</v>
      </c>
      <c r="E1037" s="224">
        <v>68.001497398752392</v>
      </c>
      <c r="F1037" s="224">
        <v>68</v>
      </c>
      <c r="G1037" s="224">
        <v>66</v>
      </c>
      <c r="H1037" s="225">
        <v>59.407600000000002</v>
      </c>
      <c r="I1037" s="224">
        <v>65</v>
      </c>
      <c r="J1037" s="224">
        <v>65</v>
      </c>
      <c r="K1037" s="224">
        <v>69</v>
      </c>
      <c r="L1037" s="224">
        <v>64</v>
      </c>
      <c r="M1037" s="224">
        <v>67</v>
      </c>
      <c r="N1037" s="224">
        <v>64</v>
      </c>
      <c r="O1037" s="224">
        <v>63</v>
      </c>
      <c r="P1037" s="224">
        <v>66</v>
      </c>
      <c r="Q1037" s="224">
        <v>66.368927790288041</v>
      </c>
      <c r="R1037" s="224">
        <v>70</v>
      </c>
      <c r="S1037" s="224">
        <v>62</v>
      </c>
      <c r="T1037" s="224">
        <v>65</v>
      </c>
      <c r="U1037" s="224">
        <v>64.400000000000006</v>
      </c>
      <c r="V1037" s="224">
        <v>65</v>
      </c>
      <c r="W1037" s="224">
        <v>66</v>
      </c>
      <c r="X1037" s="224">
        <v>70</v>
      </c>
      <c r="Y1037" s="224">
        <v>65</v>
      </c>
      <c r="Z1037" s="224">
        <v>66.91</v>
      </c>
      <c r="AA1037" s="225">
        <v>71.2</v>
      </c>
      <c r="AB1037" s="224">
        <v>68</v>
      </c>
      <c r="AC1037" s="224">
        <v>62</v>
      </c>
      <c r="AD1037" s="221"/>
      <c r="AE1037" s="222"/>
      <c r="AF1037" s="222"/>
      <c r="AG1037" s="222"/>
      <c r="AH1037" s="222"/>
      <c r="AI1037" s="222"/>
      <c r="AJ1037" s="222"/>
      <c r="AK1037" s="222"/>
      <c r="AL1037" s="222"/>
      <c r="AM1037" s="222"/>
      <c r="AN1037" s="222"/>
      <c r="AO1037" s="222"/>
      <c r="AP1037" s="222"/>
      <c r="AQ1037" s="222"/>
      <c r="AR1037" s="222"/>
      <c r="AS1037" s="222"/>
      <c r="AT1037" s="222"/>
      <c r="AU1037" s="222"/>
      <c r="AV1037" s="222"/>
      <c r="AW1037" s="222"/>
      <c r="AX1037" s="222"/>
      <c r="AY1037" s="222"/>
      <c r="AZ1037" s="222"/>
      <c r="BA1037" s="222"/>
      <c r="BB1037" s="222"/>
      <c r="BC1037" s="222"/>
      <c r="BD1037" s="222"/>
      <c r="BE1037" s="222"/>
      <c r="BF1037" s="222"/>
      <c r="BG1037" s="222"/>
      <c r="BH1037" s="222"/>
      <c r="BI1037" s="222"/>
      <c r="BJ1037" s="222"/>
      <c r="BK1037" s="222"/>
      <c r="BL1037" s="222"/>
      <c r="BM1037" s="227"/>
    </row>
    <row r="1038" spans="1:65">
      <c r="A1038" s="30"/>
      <c r="B1038" s="20" t="s">
        <v>267</v>
      </c>
      <c r="C1038" s="12"/>
      <c r="D1038" s="228">
        <v>70.303350000000009</v>
      </c>
      <c r="E1038" s="228">
        <v>67.310583451647233</v>
      </c>
      <c r="F1038" s="228">
        <v>67.5</v>
      </c>
      <c r="G1038" s="228">
        <v>64.166666666666671</v>
      </c>
      <c r="H1038" s="228">
        <v>60.308533333333337</v>
      </c>
      <c r="I1038" s="228">
        <v>65.5</v>
      </c>
      <c r="J1038" s="228">
        <v>64.333333333333329</v>
      </c>
      <c r="K1038" s="228">
        <v>67.666666666666671</v>
      </c>
      <c r="L1038" s="228">
        <v>64</v>
      </c>
      <c r="M1038" s="228">
        <v>65.666666666666671</v>
      </c>
      <c r="N1038" s="228">
        <v>63.333333333333336</v>
      </c>
      <c r="O1038" s="228">
        <v>64.5</v>
      </c>
      <c r="P1038" s="228">
        <v>66.166666666666671</v>
      </c>
      <c r="Q1038" s="228">
        <v>66.810311745563467</v>
      </c>
      <c r="R1038" s="228">
        <v>70.5</v>
      </c>
      <c r="S1038" s="228">
        <v>61.166666666666664</v>
      </c>
      <c r="T1038" s="228">
        <v>64.833333333333329</v>
      </c>
      <c r="U1038" s="228">
        <v>65.816666666666663</v>
      </c>
      <c r="V1038" s="228">
        <v>62.5</v>
      </c>
      <c r="W1038" s="228">
        <v>65.333333333333329</v>
      </c>
      <c r="X1038" s="228">
        <v>69.833333333333329</v>
      </c>
      <c r="Y1038" s="228">
        <v>65</v>
      </c>
      <c r="Z1038" s="228">
        <v>66.143999999999977</v>
      </c>
      <c r="AA1038" s="228">
        <v>72.033333333333331</v>
      </c>
      <c r="AB1038" s="228">
        <v>64.966666666666669</v>
      </c>
      <c r="AC1038" s="228">
        <v>62.166666666666664</v>
      </c>
      <c r="AD1038" s="221"/>
      <c r="AE1038" s="222"/>
      <c r="AF1038" s="222"/>
      <c r="AG1038" s="222"/>
      <c r="AH1038" s="222"/>
      <c r="AI1038" s="222"/>
      <c r="AJ1038" s="222"/>
      <c r="AK1038" s="222"/>
      <c r="AL1038" s="222"/>
      <c r="AM1038" s="222"/>
      <c r="AN1038" s="222"/>
      <c r="AO1038" s="222"/>
      <c r="AP1038" s="222"/>
      <c r="AQ1038" s="222"/>
      <c r="AR1038" s="222"/>
      <c r="AS1038" s="222"/>
      <c r="AT1038" s="222"/>
      <c r="AU1038" s="222"/>
      <c r="AV1038" s="222"/>
      <c r="AW1038" s="222"/>
      <c r="AX1038" s="222"/>
      <c r="AY1038" s="222"/>
      <c r="AZ1038" s="222"/>
      <c r="BA1038" s="222"/>
      <c r="BB1038" s="222"/>
      <c r="BC1038" s="222"/>
      <c r="BD1038" s="222"/>
      <c r="BE1038" s="222"/>
      <c r="BF1038" s="222"/>
      <c r="BG1038" s="222"/>
      <c r="BH1038" s="222"/>
      <c r="BI1038" s="222"/>
      <c r="BJ1038" s="222"/>
      <c r="BK1038" s="222"/>
      <c r="BL1038" s="222"/>
      <c r="BM1038" s="227"/>
    </row>
    <row r="1039" spans="1:65">
      <c r="A1039" s="30"/>
      <c r="B1039" s="3" t="s">
        <v>268</v>
      </c>
      <c r="C1039" s="29"/>
      <c r="D1039" s="224">
        <v>70.145250000000004</v>
      </c>
      <c r="E1039" s="224">
        <v>67.546701429520169</v>
      </c>
      <c r="F1039" s="224">
        <v>68</v>
      </c>
      <c r="G1039" s="224">
        <v>64</v>
      </c>
      <c r="H1039" s="224">
        <v>60.078050000000005</v>
      </c>
      <c r="I1039" s="224">
        <v>65.5</v>
      </c>
      <c r="J1039" s="224">
        <v>64</v>
      </c>
      <c r="K1039" s="224">
        <v>67.5</v>
      </c>
      <c r="L1039" s="224">
        <v>64</v>
      </c>
      <c r="M1039" s="224">
        <v>66</v>
      </c>
      <c r="N1039" s="224">
        <v>63</v>
      </c>
      <c r="O1039" s="224">
        <v>64</v>
      </c>
      <c r="P1039" s="224">
        <v>66</v>
      </c>
      <c r="Q1039" s="224">
        <v>66.3968753786381</v>
      </c>
      <c r="R1039" s="224">
        <v>70.5</v>
      </c>
      <c r="S1039" s="224">
        <v>61.5</v>
      </c>
      <c r="T1039" s="224">
        <v>65</v>
      </c>
      <c r="U1039" s="224">
        <v>65.900000000000006</v>
      </c>
      <c r="V1039" s="224">
        <v>62</v>
      </c>
      <c r="W1039" s="224">
        <v>65</v>
      </c>
      <c r="X1039" s="224">
        <v>69.5</v>
      </c>
      <c r="Y1039" s="224">
        <v>65</v>
      </c>
      <c r="Z1039" s="224">
        <v>66.83</v>
      </c>
      <c r="AA1039" s="224">
        <v>71.800000000000011</v>
      </c>
      <c r="AB1039" s="224">
        <v>65.849999999999994</v>
      </c>
      <c r="AC1039" s="224">
        <v>61.5</v>
      </c>
      <c r="AD1039" s="221"/>
      <c r="AE1039" s="222"/>
      <c r="AF1039" s="222"/>
      <c r="AG1039" s="222"/>
      <c r="AH1039" s="222"/>
      <c r="AI1039" s="222"/>
      <c r="AJ1039" s="222"/>
      <c r="AK1039" s="222"/>
      <c r="AL1039" s="222"/>
      <c r="AM1039" s="222"/>
      <c r="AN1039" s="222"/>
      <c r="AO1039" s="222"/>
      <c r="AP1039" s="222"/>
      <c r="AQ1039" s="222"/>
      <c r="AR1039" s="222"/>
      <c r="AS1039" s="222"/>
      <c r="AT1039" s="222"/>
      <c r="AU1039" s="222"/>
      <c r="AV1039" s="222"/>
      <c r="AW1039" s="222"/>
      <c r="AX1039" s="222"/>
      <c r="AY1039" s="222"/>
      <c r="AZ1039" s="222"/>
      <c r="BA1039" s="222"/>
      <c r="BB1039" s="222"/>
      <c r="BC1039" s="222"/>
      <c r="BD1039" s="222"/>
      <c r="BE1039" s="222"/>
      <c r="BF1039" s="222"/>
      <c r="BG1039" s="222"/>
      <c r="BH1039" s="222"/>
      <c r="BI1039" s="222"/>
      <c r="BJ1039" s="222"/>
      <c r="BK1039" s="222"/>
      <c r="BL1039" s="222"/>
      <c r="BM1039" s="227"/>
    </row>
    <row r="1040" spans="1:65">
      <c r="A1040" s="30"/>
      <c r="B1040" s="3" t="s">
        <v>269</v>
      </c>
      <c r="C1040" s="29"/>
      <c r="D1040" s="233">
        <v>0.56157678637921038</v>
      </c>
      <c r="E1040" s="233">
        <v>1.0729359235710012</v>
      </c>
      <c r="F1040" s="233">
        <v>1.3784048752090221</v>
      </c>
      <c r="G1040" s="233">
        <v>1.1690451944500122</v>
      </c>
      <c r="H1040" s="233">
        <v>0.87435789621107718</v>
      </c>
      <c r="I1040" s="233">
        <v>0.54772255750516607</v>
      </c>
      <c r="J1040" s="233">
        <v>0.5163977794943222</v>
      </c>
      <c r="K1040" s="233">
        <v>1.2110601416389968</v>
      </c>
      <c r="L1040" s="233">
        <v>0.63245553203367588</v>
      </c>
      <c r="M1040" s="233">
        <v>1.505545305418162</v>
      </c>
      <c r="N1040" s="233">
        <v>1.0327955589886444</v>
      </c>
      <c r="O1040" s="233">
        <v>1.2247448713915889</v>
      </c>
      <c r="P1040" s="233">
        <v>0.40824829046386302</v>
      </c>
      <c r="Q1040" s="233">
        <v>1.5585519523612539</v>
      </c>
      <c r="R1040" s="233">
        <v>0.54772255750516607</v>
      </c>
      <c r="S1040" s="233">
        <v>1.1690451944500122</v>
      </c>
      <c r="T1040" s="233">
        <v>0.75277265270908111</v>
      </c>
      <c r="U1040" s="233">
        <v>0.79603182515943594</v>
      </c>
      <c r="V1040" s="233">
        <v>2.5884358211089569</v>
      </c>
      <c r="W1040" s="233">
        <v>0.51639777949432231</v>
      </c>
      <c r="X1040" s="233">
        <v>0.98319208025017513</v>
      </c>
      <c r="Y1040" s="233">
        <v>2</v>
      </c>
      <c r="Z1040" s="233">
        <v>1.0529150013177697</v>
      </c>
      <c r="AA1040" s="233">
        <v>0.99331096171675293</v>
      </c>
      <c r="AB1040" s="233">
        <v>2.8737896002781156</v>
      </c>
      <c r="AC1040" s="233">
        <v>2.639444385977221</v>
      </c>
      <c r="AD1040" s="230"/>
      <c r="AE1040" s="231"/>
      <c r="AF1040" s="231"/>
      <c r="AG1040" s="231"/>
      <c r="AH1040" s="231"/>
      <c r="AI1040" s="231"/>
      <c r="AJ1040" s="231"/>
      <c r="AK1040" s="231"/>
      <c r="AL1040" s="231"/>
      <c r="AM1040" s="231"/>
      <c r="AN1040" s="231"/>
      <c r="AO1040" s="231"/>
      <c r="AP1040" s="231"/>
      <c r="AQ1040" s="231"/>
      <c r="AR1040" s="231"/>
      <c r="AS1040" s="231"/>
      <c r="AT1040" s="231"/>
      <c r="AU1040" s="231"/>
      <c r="AV1040" s="231"/>
      <c r="AW1040" s="231"/>
      <c r="AX1040" s="231"/>
      <c r="AY1040" s="231"/>
      <c r="AZ1040" s="231"/>
      <c r="BA1040" s="231"/>
      <c r="BB1040" s="231"/>
      <c r="BC1040" s="231"/>
      <c r="BD1040" s="231"/>
      <c r="BE1040" s="231"/>
      <c r="BF1040" s="231"/>
      <c r="BG1040" s="231"/>
      <c r="BH1040" s="231"/>
      <c r="BI1040" s="231"/>
      <c r="BJ1040" s="231"/>
      <c r="BK1040" s="231"/>
      <c r="BL1040" s="231"/>
      <c r="BM1040" s="235"/>
    </row>
    <row r="1041" spans="1:65">
      <c r="A1041" s="30"/>
      <c r="B1041" s="3" t="s">
        <v>87</v>
      </c>
      <c r="C1041" s="29"/>
      <c r="D1041" s="13">
        <v>7.9879093439958453E-3</v>
      </c>
      <c r="E1041" s="13">
        <v>1.5940077600749784E-2</v>
      </c>
      <c r="F1041" s="13">
        <v>2.0420812966059586E-2</v>
      </c>
      <c r="G1041" s="13">
        <v>1.8218886147272916E-2</v>
      </c>
      <c r="H1041" s="13">
        <v>1.4498079258177015E-2</v>
      </c>
      <c r="I1041" s="13">
        <v>8.3621764504605515E-3</v>
      </c>
      <c r="J1041" s="13">
        <v>8.0269084895490499E-3</v>
      </c>
      <c r="K1041" s="13">
        <v>1.7897440516832463E-2</v>
      </c>
      <c r="L1041" s="13">
        <v>9.8821176880261857E-3</v>
      </c>
      <c r="M1041" s="13">
        <v>2.2927085869312112E-2</v>
      </c>
      <c r="N1041" s="13">
        <v>1.6307298299820701E-2</v>
      </c>
      <c r="O1041" s="13">
        <v>1.8988292579714558E-2</v>
      </c>
      <c r="P1041" s="13">
        <v>6.1699993520986851E-3</v>
      </c>
      <c r="Q1041" s="13">
        <v>2.3328014967161852E-2</v>
      </c>
      <c r="R1041" s="13">
        <v>7.7691142908534192E-3</v>
      </c>
      <c r="S1041" s="13">
        <v>1.9112455495095569E-2</v>
      </c>
      <c r="T1041" s="13">
        <v>1.1610889244870146E-2</v>
      </c>
      <c r="U1041" s="13">
        <v>1.2094684606119564E-2</v>
      </c>
      <c r="V1041" s="13">
        <v>4.1414973137743311E-2</v>
      </c>
      <c r="W1041" s="13">
        <v>7.9040476453212608E-3</v>
      </c>
      <c r="X1041" s="13">
        <v>1.4079122867544275E-2</v>
      </c>
      <c r="Y1041" s="13">
        <v>3.0769230769230771E-2</v>
      </c>
      <c r="Z1041" s="13">
        <v>1.5918526265689556E-2</v>
      </c>
      <c r="AA1041" s="13">
        <v>1.3789601504628685E-2</v>
      </c>
      <c r="AB1041" s="13">
        <v>4.4234832225933024E-2</v>
      </c>
      <c r="AC1041" s="13">
        <v>4.2457550444673794E-2</v>
      </c>
      <c r="AD1041" s="154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270</v>
      </c>
      <c r="C1042" s="29"/>
      <c r="D1042" s="13">
        <v>7.0060088951830357E-2</v>
      </c>
      <c r="E1042" s="13">
        <v>2.450834726466411E-2</v>
      </c>
      <c r="F1042" s="13">
        <v>2.7391383259098401E-2</v>
      </c>
      <c r="G1042" s="13">
        <v>-2.3343993691968046E-2</v>
      </c>
      <c r="H1042" s="13">
        <v>-8.2067148390210565E-2</v>
      </c>
      <c r="I1042" s="13">
        <v>-3.0498429115415338E-3</v>
      </c>
      <c r="J1042" s="13">
        <v>-2.0807224844414884E-2</v>
      </c>
      <c r="K1042" s="13">
        <v>2.9928152106651895E-2</v>
      </c>
      <c r="L1042" s="13">
        <v>-2.5880762539521429E-2</v>
      </c>
      <c r="M1042" s="13">
        <v>-5.1307406398815036E-4</v>
      </c>
      <c r="N1042" s="13">
        <v>-3.6027837929734741E-2</v>
      </c>
      <c r="O1042" s="13">
        <v>-1.8270455996861501E-2</v>
      </c>
      <c r="P1042" s="13">
        <v>7.0972324786717778E-3</v>
      </c>
      <c r="Q1042" s="13">
        <v>1.6893905188830161E-2</v>
      </c>
      <c r="R1042" s="13">
        <v>7.3053222515058414E-2</v>
      </c>
      <c r="S1042" s="13">
        <v>-6.9005832947928059E-2</v>
      </c>
      <c r="T1042" s="13">
        <v>-1.3196918301754845E-2</v>
      </c>
      <c r="U1042" s="13">
        <v>1.770017898809817E-3</v>
      </c>
      <c r="V1042" s="13">
        <v>-4.8711682167501436E-2</v>
      </c>
      <c r="W1042" s="13">
        <v>-5.5866117590949171E-3</v>
      </c>
      <c r="X1042" s="13">
        <v>6.290614712484488E-2</v>
      </c>
      <c r="Y1042" s="13">
        <v>-1.0660149454201462E-2</v>
      </c>
      <c r="Z1042" s="13">
        <v>6.7522319154043053E-3</v>
      </c>
      <c r="AA1042" s="13">
        <v>9.6391495912548919E-2</v>
      </c>
      <c r="AB1042" s="13">
        <v>-1.1167503223712183E-2</v>
      </c>
      <c r="AC1042" s="13">
        <v>-5.3785219862608091E-2</v>
      </c>
      <c r="AD1042" s="154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46" t="s">
        <v>271</v>
      </c>
      <c r="C1043" s="47"/>
      <c r="D1043" s="45">
        <v>2.35</v>
      </c>
      <c r="E1043" s="45">
        <v>0.91</v>
      </c>
      <c r="F1043" s="45">
        <v>1</v>
      </c>
      <c r="G1043" s="45">
        <v>0.6</v>
      </c>
      <c r="H1043" s="45">
        <v>2.4500000000000002</v>
      </c>
      <c r="I1043" s="45">
        <v>0.04</v>
      </c>
      <c r="J1043" s="45">
        <v>0.52</v>
      </c>
      <c r="K1043" s="45">
        <v>1.08</v>
      </c>
      <c r="L1043" s="45">
        <v>0.68</v>
      </c>
      <c r="M1043" s="45">
        <v>0.12</v>
      </c>
      <c r="N1043" s="45">
        <v>1</v>
      </c>
      <c r="O1043" s="45">
        <v>0.44</v>
      </c>
      <c r="P1043" s="45">
        <v>0.36</v>
      </c>
      <c r="Q1043" s="45">
        <v>0.67</v>
      </c>
      <c r="R1043" s="45">
        <v>2.44</v>
      </c>
      <c r="S1043" s="45">
        <v>2.04</v>
      </c>
      <c r="T1043" s="45">
        <v>0.28000000000000003</v>
      </c>
      <c r="U1043" s="45">
        <v>0.19</v>
      </c>
      <c r="V1043" s="45">
        <v>1.4</v>
      </c>
      <c r="W1043" s="45">
        <v>0.04</v>
      </c>
      <c r="X1043" s="45">
        <v>2.12</v>
      </c>
      <c r="Y1043" s="45">
        <v>0.2</v>
      </c>
      <c r="Z1043" s="45">
        <v>0.35</v>
      </c>
      <c r="AA1043" s="45">
        <v>3.18</v>
      </c>
      <c r="AB1043" s="45">
        <v>0.22</v>
      </c>
      <c r="AC1043" s="45">
        <v>1.56</v>
      </c>
      <c r="AD1043" s="154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B1044" s="31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AA1044" s="20"/>
      <c r="AB1044" s="20"/>
      <c r="AC1044" s="20"/>
      <c r="BM1044" s="55"/>
    </row>
    <row r="1045" spans="1:65" ht="15">
      <c r="B1045" s="8" t="s">
        <v>550</v>
      </c>
      <c r="BM1045" s="28" t="s">
        <v>67</v>
      </c>
    </row>
    <row r="1046" spans="1:65" ht="15">
      <c r="A1046" s="25" t="s">
        <v>35</v>
      </c>
      <c r="B1046" s="18" t="s">
        <v>110</v>
      </c>
      <c r="C1046" s="15" t="s">
        <v>111</v>
      </c>
      <c r="D1046" s="16" t="s">
        <v>227</v>
      </c>
      <c r="E1046" s="17" t="s">
        <v>227</v>
      </c>
      <c r="F1046" s="17" t="s">
        <v>227</v>
      </c>
      <c r="G1046" s="17" t="s">
        <v>227</v>
      </c>
      <c r="H1046" s="17" t="s">
        <v>227</v>
      </c>
      <c r="I1046" s="17" t="s">
        <v>227</v>
      </c>
      <c r="J1046" s="17" t="s">
        <v>227</v>
      </c>
      <c r="K1046" s="17" t="s">
        <v>227</v>
      </c>
      <c r="L1046" s="17" t="s">
        <v>227</v>
      </c>
      <c r="M1046" s="17" t="s">
        <v>227</v>
      </c>
      <c r="N1046" s="17" t="s">
        <v>227</v>
      </c>
      <c r="O1046" s="17" t="s">
        <v>227</v>
      </c>
      <c r="P1046" s="17" t="s">
        <v>227</v>
      </c>
      <c r="Q1046" s="17" t="s">
        <v>227</v>
      </c>
      <c r="R1046" s="17" t="s">
        <v>227</v>
      </c>
      <c r="S1046" s="17" t="s">
        <v>227</v>
      </c>
      <c r="T1046" s="17" t="s">
        <v>227</v>
      </c>
      <c r="U1046" s="17" t="s">
        <v>227</v>
      </c>
      <c r="V1046" s="17" t="s">
        <v>227</v>
      </c>
      <c r="W1046" s="17" t="s">
        <v>227</v>
      </c>
      <c r="X1046" s="17" t="s">
        <v>227</v>
      </c>
      <c r="Y1046" s="17" t="s">
        <v>227</v>
      </c>
      <c r="Z1046" s="17" t="s">
        <v>227</v>
      </c>
      <c r="AA1046" s="17" t="s">
        <v>227</v>
      </c>
      <c r="AB1046" s="154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 t="s">
        <v>228</v>
      </c>
      <c r="C1047" s="9" t="s">
        <v>228</v>
      </c>
      <c r="D1047" s="152" t="s">
        <v>232</v>
      </c>
      <c r="E1047" s="153" t="s">
        <v>233</v>
      </c>
      <c r="F1047" s="153" t="s">
        <v>237</v>
      </c>
      <c r="G1047" s="153" t="s">
        <v>238</v>
      </c>
      <c r="H1047" s="153" t="s">
        <v>239</v>
      </c>
      <c r="I1047" s="153" t="s">
        <v>240</v>
      </c>
      <c r="J1047" s="153" t="s">
        <v>241</v>
      </c>
      <c r="K1047" s="153" t="s">
        <v>242</v>
      </c>
      <c r="L1047" s="153" t="s">
        <v>243</v>
      </c>
      <c r="M1047" s="153" t="s">
        <v>244</v>
      </c>
      <c r="N1047" s="153" t="s">
        <v>245</v>
      </c>
      <c r="O1047" s="153" t="s">
        <v>246</v>
      </c>
      <c r="P1047" s="153" t="s">
        <v>247</v>
      </c>
      <c r="Q1047" s="153" t="s">
        <v>248</v>
      </c>
      <c r="R1047" s="153" t="s">
        <v>249</v>
      </c>
      <c r="S1047" s="153" t="s">
        <v>250</v>
      </c>
      <c r="T1047" s="153" t="s">
        <v>251</v>
      </c>
      <c r="U1047" s="153" t="s">
        <v>252</v>
      </c>
      <c r="V1047" s="153" t="s">
        <v>253</v>
      </c>
      <c r="W1047" s="153" t="s">
        <v>254</v>
      </c>
      <c r="X1047" s="153" t="s">
        <v>255</v>
      </c>
      <c r="Y1047" s="153" t="s">
        <v>257</v>
      </c>
      <c r="Z1047" s="153" t="s">
        <v>259</v>
      </c>
      <c r="AA1047" s="153" t="s">
        <v>260</v>
      </c>
      <c r="AB1047" s="154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 t="s">
        <v>3</v>
      </c>
    </row>
    <row r="1048" spans="1:65">
      <c r="A1048" s="30"/>
      <c r="B1048" s="19"/>
      <c r="C1048" s="9"/>
      <c r="D1048" s="10" t="s">
        <v>302</v>
      </c>
      <c r="E1048" s="11" t="s">
        <v>302</v>
      </c>
      <c r="F1048" s="11" t="s">
        <v>303</v>
      </c>
      <c r="G1048" s="11" t="s">
        <v>114</v>
      </c>
      <c r="H1048" s="11" t="s">
        <v>114</v>
      </c>
      <c r="I1048" s="11" t="s">
        <v>303</v>
      </c>
      <c r="J1048" s="11" t="s">
        <v>302</v>
      </c>
      <c r="K1048" s="11" t="s">
        <v>303</v>
      </c>
      <c r="L1048" s="11" t="s">
        <v>303</v>
      </c>
      <c r="M1048" s="11" t="s">
        <v>303</v>
      </c>
      <c r="N1048" s="11" t="s">
        <v>303</v>
      </c>
      <c r="O1048" s="11" t="s">
        <v>303</v>
      </c>
      <c r="P1048" s="11" t="s">
        <v>114</v>
      </c>
      <c r="Q1048" s="11" t="s">
        <v>303</v>
      </c>
      <c r="R1048" s="11" t="s">
        <v>303</v>
      </c>
      <c r="S1048" s="11" t="s">
        <v>302</v>
      </c>
      <c r="T1048" s="11" t="s">
        <v>303</v>
      </c>
      <c r="U1048" s="11" t="s">
        <v>302</v>
      </c>
      <c r="V1048" s="11" t="s">
        <v>302</v>
      </c>
      <c r="W1048" s="11" t="s">
        <v>302</v>
      </c>
      <c r="X1048" s="11" t="s">
        <v>302</v>
      </c>
      <c r="Y1048" s="11" t="s">
        <v>303</v>
      </c>
      <c r="Z1048" s="11" t="s">
        <v>302</v>
      </c>
      <c r="AA1048" s="11" t="s">
        <v>303</v>
      </c>
      <c r="AB1048" s="154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/>
      <c r="C1049" s="9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154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2</v>
      </c>
    </row>
    <row r="1050" spans="1:65">
      <c r="A1050" s="30"/>
      <c r="B1050" s="18">
        <v>1</v>
      </c>
      <c r="C1050" s="14">
        <v>1</v>
      </c>
      <c r="D1050" s="229">
        <v>12.645505428932649</v>
      </c>
      <c r="E1050" s="229">
        <v>12.5</v>
      </c>
      <c r="F1050" s="229">
        <v>12.1</v>
      </c>
      <c r="G1050" s="237">
        <v>9.6635000000000009</v>
      </c>
      <c r="H1050" s="237">
        <v>16</v>
      </c>
      <c r="I1050" s="229">
        <v>13.24</v>
      </c>
      <c r="J1050" s="229">
        <v>12</v>
      </c>
      <c r="K1050" s="229">
        <v>11.5</v>
      </c>
      <c r="L1050" s="229">
        <v>12.1</v>
      </c>
      <c r="M1050" s="229">
        <v>11.8</v>
      </c>
      <c r="N1050" s="229">
        <v>13.6</v>
      </c>
      <c r="O1050" s="229">
        <v>12.9</v>
      </c>
      <c r="P1050" s="229">
        <v>13.113158766</v>
      </c>
      <c r="Q1050" s="229">
        <v>12.5</v>
      </c>
      <c r="R1050" s="229">
        <v>11.4</v>
      </c>
      <c r="S1050" s="237">
        <v>11.2</v>
      </c>
      <c r="T1050" s="229">
        <v>14.8</v>
      </c>
      <c r="U1050" s="229">
        <v>12.4</v>
      </c>
      <c r="V1050" s="229">
        <v>11.7</v>
      </c>
      <c r="W1050" s="229">
        <v>13.3</v>
      </c>
      <c r="X1050" s="229">
        <v>13.5</v>
      </c>
      <c r="Y1050" s="237">
        <v>6</v>
      </c>
      <c r="Z1050" s="229">
        <v>13.1</v>
      </c>
      <c r="AA1050" s="229">
        <v>13.2</v>
      </c>
      <c r="AB1050" s="230"/>
      <c r="AC1050" s="231"/>
      <c r="AD1050" s="231"/>
      <c r="AE1050" s="231"/>
      <c r="AF1050" s="231"/>
      <c r="AG1050" s="231"/>
      <c r="AH1050" s="231"/>
      <c r="AI1050" s="231"/>
      <c r="AJ1050" s="231"/>
      <c r="AK1050" s="231"/>
      <c r="AL1050" s="231"/>
      <c r="AM1050" s="231"/>
      <c r="AN1050" s="231"/>
      <c r="AO1050" s="231"/>
      <c r="AP1050" s="231"/>
      <c r="AQ1050" s="231"/>
      <c r="AR1050" s="231"/>
      <c r="AS1050" s="231"/>
      <c r="AT1050" s="231"/>
      <c r="AU1050" s="231"/>
      <c r="AV1050" s="231"/>
      <c r="AW1050" s="231"/>
      <c r="AX1050" s="231"/>
      <c r="AY1050" s="231"/>
      <c r="AZ1050" s="231"/>
      <c r="BA1050" s="231"/>
      <c r="BB1050" s="231"/>
      <c r="BC1050" s="231"/>
      <c r="BD1050" s="231"/>
      <c r="BE1050" s="231"/>
      <c r="BF1050" s="231"/>
      <c r="BG1050" s="231"/>
      <c r="BH1050" s="231"/>
      <c r="BI1050" s="231"/>
      <c r="BJ1050" s="231"/>
      <c r="BK1050" s="231"/>
      <c r="BL1050" s="231"/>
      <c r="BM1050" s="232">
        <v>1</v>
      </c>
    </row>
    <row r="1051" spans="1:65">
      <c r="A1051" s="30"/>
      <c r="B1051" s="19">
        <v>1</v>
      </c>
      <c r="C1051" s="9">
        <v>2</v>
      </c>
      <c r="D1051" s="233">
        <v>12.886961512110997</v>
      </c>
      <c r="E1051" s="233">
        <v>13.2</v>
      </c>
      <c r="F1051" s="233">
        <v>11.2</v>
      </c>
      <c r="G1051" s="239">
        <v>12.148199999999999</v>
      </c>
      <c r="H1051" s="239">
        <v>17</v>
      </c>
      <c r="I1051" s="233">
        <v>12.73</v>
      </c>
      <c r="J1051" s="233">
        <v>13.2</v>
      </c>
      <c r="K1051" s="233">
        <v>13.3</v>
      </c>
      <c r="L1051" s="233">
        <v>13</v>
      </c>
      <c r="M1051" s="233">
        <v>12.6</v>
      </c>
      <c r="N1051" s="233">
        <v>13.2</v>
      </c>
      <c r="O1051" s="233">
        <v>12.9</v>
      </c>
      <c r="P1051" s="233">
        <v>12.890747486</v>
      </c>
      <c r="Q1051" s="233">
        <v>13.2</v>
      </c>
      <c r="R1051" s="234">
        <v>11</v>
      </c>
      <c r="S1051" s="239">
        <v>11</v>
      </c>
      <c r="T1051" s="233">
        <v>13.4</v>
      </c>
      <c r="U1051" s="233">
        <v>11.2</v>
      </c>
      <c r="V1051" s="233">
        <v>12.3</v>
      </c>
      <c r="W1051" s="233">
        <v>14.7</v>
      </c>
      <c r="X1051" s="233">
        <v>13</v>
      </c>
      <c r="Y1051" s="239">
        <v>10</v>
      </c>
      <c r="Z1051" s="233">
        <v>13.7</v>
      </c>
      <c r="AA1051" s="233">
        <v>13.3</v>
      </c>
      <c r="AB1051" s="230"/>
      <c r="AC1051" s="231"/>
      <c r="AD1051" s="231"/>
      <c r="AE1051" s="231"/>
      <c r="AF1051" s="231"/>
      <c r="AG1051" s="231"/>
      <c r="AH1051" s="231"/>
      <c r="AI1051" s="231"/>
      <c r="AJ1051" s="231"/>
      <c r="AK1051" s="231"/>
      <c r="AL1051" s="231"/>
      <c r="AM1051" s="231"/>
      <c r="AN1051" s="231"/>
      <c r="AO1051" s="231"/>
      <c r="AP1051" s="231"/>
      <c r="AQ1051" s="231"/>
      <c r="AR1051" s="231"/>
      <c r="AS1051" s="231"/>
      <c r="AT1051" s="231"/>
      <c r="AU1051" s="231"/>
      <c r="AV1051" s="231"/>
      <c r="AW1051" s="231"/>
      <c r="AX1051" s="231"/>
      <c r="AY1051" s="231"/>
      <c r="AZ1051" s="231"/>
      <c r="BA1051" s="231"/>
      <c r="BB1051" s="231"/>
      <c r="BC1051" s="231"/>
      <c r="BD1051" s="231"/>
      <c r="BE1051" s="231"/>
      <c r="BF1051" s="231"/>
      <c r="BG1051" s="231"/>
      <c r="BH1051" s="231"/>
      <c r="BI1051" s="231"/>
      <c r="BJ1051" s="231"/>
      <c r="BK1051" s="231"/>
      <c r="BL1051" s="231"/>
      <c r="BM1051" s="232">
        <v>34</v>
      </c>
    </row>
    <row r="1052" spans="1:65">
      <c r="A1052" s="30"/>
      <c r="B1052" s="19">
        <v>1</v>
      </c>
      <c r="C1052" s="9">
        <v>3</v>
      </c>
      <c r="D1052" s="233">
        <v>12.255175114415184</v>
      </c>
      <c r="E1052" s="233">
        <v>13.1</v>
      </c>
      <c r="F1052" s="233">
        <v>12.6</v>
      </c>
      <c r="G1052" s="239">
        <v>8.8527000000000005</v>
      </c>
      <c r="H1052" s="239">
        <v>17</v>
      </c>
      <c r="I1052" s="233">
        <v>13.41</v>
      </c>
      <c r="J1052" s="233">
        <v>12.7</v>
      </c>
      <c r="K1052" s="233">
        <v>12.2</v>
      </c>
      <c r="L1052" s="233">
        <v>13.3</v>
      </c>
      <c r="M1052" s="233">
        <v>13</v>
      </c>
      <c r="N1052" s="233">
        <v>13.6</v>
      </c>
      <c r="O1052" s="233">
        <v>13.8</v>
      </c>
      <c r="P1052" s="233">
        <v>12.8290747486</v>
      </c>
      <c r="Q1052" s="233">
        <v>12.3</v>
      </c>
      <c r="R1052" s="233">
        <v>11.3</v>
      </c>
      <c r="S1052" s="239">
        <v>11.3</v>
      </c>
      <c r="T1052" s="233">
        <v>13.7</v>
      </c>
      <c r="U1052" s="233">
        <v>12.7</v>
      </c>
      <c r="V1052" s="233">
        <v>13.3</v>
      </c>
      <c r="W1052" s="233">
        <v>13.2</v>
      </c>
      <c r="X1052" s="233">
        <v>13</v>
      </c>
      <c r="Y1052" s="239">
        <v>11</v>
      </c>
      <c r="Z1052" s="233">
        <v>14.3</v>
      </c>
      <c r="AA1052" s="233">
        <v>12.3</v>
      </c>
      <c r="AB1052" s="230"/>
      <c r="AC1052" s="231"/>
      <c r="AD1052" s="231"/>
      <c r="AE1052" s="231"/>
      <c r="AF1052" s="231"/>
      <c r="AG1052" s="231"/>
      <c r="AH1052" s="231"/>
      <c r="AI1052" s="231"/>
      <c r="AJ1052" s="231"/>
      <c r="AK1052" s="231"/>
      <c r="AL1052" s="231"/>
      <c r="AM1052" s="231"/>
      <c r="AN1052" s="231"/>
      <c r="AO1052" s="231"/>
      <c r="AP1052" s="231"/>
      <c r="AQ1052" s="231"/>
      <c r="AR1052" s="231"/>
      <c r="AS1052" s="231"/>
      <c r="AT1052" s="231"/>
      <c r="AU1052" s="231"/>
      <c r="AV1052" s="231"/>
      <c r="AW1052" s="231"/>
      <c r="AX1052" s="231"/>
      <c r="AY1052" s="231"/>
      <c r="AZ1052" s="231"/>
      <c r="BA1052" s="231"/>
      <c r="BB1052" s="231"/>
      <c r="BC1052" s="231"/>
      <c r="BD1052" s="231"/>
      <c r="BE1052" s="231"/>
      <c r="BF1052" s="231"/>
      <c r="BG1052" s="231"/>
      <c r="BH1052" s="231"/>
      <c r="BI1052" s="231"/>
      <c r="BJ1052" s="231"/>
      <c r="BK1052" s="231"/>
      <c r="BL1052" s="231"/>
      <c r="BM1052" s="232">
        <v>16</v>
      </c>
    </row>
    <row r="1053" spans="1:65">
      <c r="A1053" s="30"/>
      <c r="B1053" s="19">
        <v>1</v>
      </c>
      <c r="C1053" s="9">
        <v>4</v>
      </c>
      <c r="D1053" s="233">
        <v>12.996076298479593</v>
      </c>
      <c r="E1053" s="233">
        <v>13.3</v>
      </c>
      <c r="F1053" s="233">
        <v>13.8</v>
      </c>
      <c r="G1053" s="239">
        <v>8.2627000000000006</v>
      </c>
      <c r="H1053" s="239">
        <v>16</v>
      </c>
      <c r="I1053" s="233">
        <v>13.13</v>
      </c>
      <c r="J1053" s="233">
        <v>12.4</v>
      </c>
      <c r="K1053" s="233">
        <v>12.3</v>
      </c>
      <c r="L1053" s="233">
        <v>12.5</v>
      </c>
      <c r="M1053" s="233">
        <v>13</v>
      </c>
      <c r="N1053" s="233">
        <v>13.3</v>
      </c>
      <c r="O1053" s="233">
        <v>12.6</v>
      </c>
      <c r="P1053" s="233">
        <v>13.070442026</v>
      </c>
      <c r="Q1053" s="233">
        <v>11.8</v>
      </c>
      <c r="R1053" s="233">
        <v>11.5</v>
      </c>
      <c r="S1053" s="239">
        <v>10.9</v>
      </c>
      <c r="T1053" s="233">
        <v>12.3</v>
      </c>
      <c r="U1053" s="233">
        <v>12.1</v>
      </c>
      <c r="V1053" s="233">
        <v>12.4</v>
      </c>
      <c r="W1053" s="233">
        <v>14.4</v>
      </c>
      <c r="X1053" s="233">
        <v>12.3</v>
      </c>
      <c r="Y1053" s="239">
        <v>9</v>
      </c>
      <c r="Z1053" s="233">
        <v>12.6</v>
      </c>
      <c r="AA1053" s="233">
        <v>13</v>
      </c>
      <c r="AB1053" s="230"/>
      <c r="AC1053" s="231"/>
      <c r="AD1053" s="231"/>
      <c r="AE1053" s="231"/>
      <c r="AF1053" s="231"/>
      <c r="AG1053" s="231"/>
      <c r="AH1053" s="231"/>
      <c r="AI1053" s="231"/>
      <c r="AJ1053" s="231"/>
      <c r="AK1053" s="231"/>
      <c r="AL1053" s="231"/>
      <c r="AM1053" s="231"/>
      <c r="AN1053" s="231"/>
      <c r="AO1053" s="231"/>
      <c r="AP1053" s="231"/>
      <c r="AQ1053" s="231"/>
      <c r="AR1053" s="231"/>
      <c r="AS1053" s="231"/>
      <c r="AT1053" s="231"/>
      <c r="AU1053" s="231"/>
      <c r="AV1053" s="231"/>
      <c r="AW1053" s="231"/>
      <c r="AX1053" s="231"/>
      <c r="AY1053" s="231"/>
      <c r="AZ1053" s="231"/>
      <c r="BA1053" s="231"/>
      <c r="BB1053" s="231"/>
      <c r="BC1053" s="231"/>
      <c r="BD1053" s="231"/>
      <c r="BE1053" s="231"/>
      <c r="BF1053" s="231"/>
      <c r="BG1053" s="231"/>
      <c r="BH1053" s="231"/>
      <c r="BI1053" s="231"/>
      <c r="BJ1053" s="231"/>
      <c r="BK1053" s="231"/>
      <c r="BL1053" s="231"/>
      <c r="BM1053" s="232">
        <v>12.789917164410275</v>
      </c>
    </row>
    <row r="1054" spans="1:65">
      <c r="A1054" s="30"/>
      <c r="B1054" s="19">
        <v>1</v>
      </c>
      <c r="C1054" s="9">
        <v>5</v>
      </c>
      <c r="D1054" s="233">
        <v>12.458454369363817</v>
      </c>
      <c r="E1054" s="233">
        <v>13.2</v>
      </c>
      <c r="F1054" s="233">
        <v>12.4</v>
      </c>
      <c r="G1054" s="239">
        <v>11.0329</v>
      </c>
      <c r="H1054" s="239">
        <v>17</v>
      </c>
      <c r="I1054" s="233">
        <v>13.01</v>
      </c>
      <c r="J1054" s="233">
        <v>11.9</v>
      </c>
      <c r="K1054" s="233">
        <v>11.7</v>
      </c>
      <c r="L1054" s="233">
        <v>12.9</v>
      </c>
      <c r="M1054" s="233">
        <v>13.8</v>
      </c>
      <c r="N1054" s="233">
        <v>13.4</v>
      </c>
      <c r="O1054" s="233">
        <v>13.4</v>
      </c>
      <c r="P1054" s="233">
        <v>13.673978346</v>
      </c>
      <c r="Q1054" s="233">
        <v>10.5</v>
      </c>
      <c r="R1054" s="233">
        <v>11.4</v>
      </c>
      <c r="S1054" s="239">
        <v>11</v>
      </c>
      <c r="T1054" s="233">
        <v>14.1</v>
      </c>
      <c r="U1054" s="233">
        <v>11.9</v>
      </c>
      <c r="V1054" s="233">
        <v>12.3</v>
      </c>
      <c r="W1054" s="233">
        <v>13.1</v>
      </c>
      <c r="X1054" s="233">
        <v>12.9</v>
      </c>
      <c r="Y1054" s="239">
        <v>7</v>
      </c>
      <c r="Z1054" s="233">
        <v>14.4</v>
      </c>
      <c r="AA1054" s="233">
        <v>12.1</v>
      </c>
      <c r="AB1054" s="230"/>
      <c r="AC1054" s="231"/>
      <c r="AD1054" s="231"/>
      <c r="AE1054" s="231"/>
      <c r="AF1054" s="231"/>
      <c r="AG1054" s="231"/>
      <c r="AH1054" s="231"/>
      <c r="AI1054" s="231"/>
      <c r="AJ1054" s="231"/>
      <c r="AK1054" s="231"/>
      <c r="AL1054" s="231"/>
      <c r="AM1054" s="231"/>
      <c r="AN1054" s="231"/>
      <c r="AO1054" s="231"/>
      <c r="AP1054" s="231"/>
      <c r="AQ1054" s="231"/>
      <c r="AR1054" s="231"/>
      <c r="AS1054" s="231"/>
      <c r="AT1054" s="231"/>
      <c r="AU1054" s="231"/>
      <c r="AV1054" s="231"/>
      <c r="AW1054" s="231"/>
      <c r="AX1054" s="231"/>
      <c r="AY1054" s="231"/>
      <c r="AZ1054" s="231"/>
      <c r="BA1054" s="231"/>
      <c r="BB1054" s="231"/>
      <c r="BC1054" s="231"/>
      <c r="BD1054" s="231"/>
      <c r="BE1054" s="231"/>
      <c r="BF1054" s="231"/>
      <c r="BG1054" s="231"/>
      <c r="BH1054" s="231"/>
      <c r="BI1054" s="231"/>
      <c r="BJ1054" s="231"/>
      <c r="BK1054" s="231"/>
      <c r="BL1054" s="231"/>
      <c r="BM1054" s="232">
        <v>67</v>
      </c>
    </row>
    <row r="1055" spans="1:65">
      <c r="A1055" s="30"/>
      <c r="B1055" s="19">
        <v>1</v>
      </c>
      <c r="C1055" s="9">
        <v>6</v>
      </c>
      <c r="D1055" s="233">
        <v>12.32269045605088</v>
      </c>
      <c r="E1055" s="233">
        <v>12.4</v>
      </c>
      <c r="F1055" s="233">
        <v>12.7</v>
      </c>
      <c r="G1055" s="239">
        <v>7.8836000000000004</v>
      </c>
      <c r="H1055" s="239">
        <v>16</v>
      </c>
      <c r="I1055" s="233">
        <v>13.7</v>
      </c>
      <c r="J1055" s="233">
        <v>12.3</v>
      </c>
      <c r="K1055" s="233">
        <v>12</v>
      </c>
      <c r="L1055" s="233">
        <v>13.2</v>
      </c>
      <c r="M1055" s="233">
        <v>12.8</v>
      </c>
      <c r="N1055" s="233">
        <v>13.2</v>
      </c>
      <c r="O1055" s="233">
        <v>13.5</v>
      </c>
      <c r="P1055" s="233">
        <v>13.68779517728</v>
      </c>
      <c r="Q1055" s="233">
        <v>11.6</v>
      </c>
      <c r="R1055" s="233">
        <v>11.5</v>
      </c>
      <c r="S1055" s="239">
        <v>11.2</v>
      </c>
      <c r="T1055" s="233">
        <v>13.3</v>
      </c>
      <c r="U1055" s="233">
        <v>12.2</v>
      </c>
      <c r="V1055" s="233">
        <v>13</v>
      </c>
      <c r="W1055" s="233">
        <v>13.1</v>
      </c>
      <c r="X1055" s="233">
        <v>13.3</v>
      </c>
      <c r="Y1055" s="239">
        <v>6</v>
      </c>
      <c r="Z1055" s="234">
        <v>15.5</v>
      </c>
      <c r="AA1055" s="233">
        <v>12.4</v>
      </c>
      <c r="AB1055" s="230"/>
      <c r="AC1055" s="231"/>
      <c r="AD1055" s="231"/>
      <c r="AE1055" s="231"/>
      <c r="AF1055" s="231"/>
      <c r="AG1055" s="231"/>
      <c r="AH1055" s="231"/>
      <c r="AI1055" s="231"/>
      <c r="AJ1055" s="231"/>
      <c r="AK1055" s="231"/>
      <c r="AL1055" s="231"/>
      <c r="AM1055" s="231"/>
      <c r="AN1055" s="231"/>
      <c r="AO1055" s="231"/>
      <c r="AP1055" s="231"/>
      <c r="AQ1055" s="231"/>
      <c r="AR1055" s="231"/>
      <c r="AS1055" s="231"/>
      <c r="AT1055" s="231"/>
      <c r="AU1055" s="231"/>
      <c r="AV1055" s="231"/>
      <c r="AW1055" s="231"/>
      <c r="AX1055" s="231"/>
      <c r="AY1055" s="231"/>
      <c r="AZ1055" s="231"/>
      <c r="BA1055" s="231"/>
      <c r="BB1055" s="231"/>
      <c r="BC1055" s="231"/>
      <c r="BD1055" s="231"/>
      <c r="BE1055" s="231"/>
      <c r="BF1055" s="231"/>
      <c r="BG1055" s="231"/>
      <c r="BH1055" s="231"/>
      <c r="BI1055" s="231"/>
      <c r="BJ1055" s="231"/>
      <c r="BK1055" s="231"/>
      <c r="BL1055" s="231"/>
      <c r="BM1055" s="235"/>
    </row>
    <row r="1056" spans="1:65">
      <c r="A1056" s="30"/>
      <c r="B1056" s="20" t="s">
        <v>267</v>
      </c>
      <c r="C1056" s="12"/>
      <c r="D1056" s="236">
        <v>12.59414386322552</v>
      </c>
      <c r="E1056" s="236">
        <v>12.950000000000001</v>
      </c>
      <c r="F1056" s="236">
        <v>12.466666666666667</v>
      </c>
      <c r="G1056" s="236">
        <v>9.6406000000000009</v>
      </c>
      <c r="H1056" s="236">
        <v>16.5</v>
      </c>
      <c r="I1056" s="236">
        <v>13.203333333333333</v>
      </c>
      <c r="J1056" s="236">
        <v>12.416666666666666</v>
      </c>
      <c r="K1056" s="236">
        <v>12.166666666666666</v>
      </c>
      <c r="L1056" s="236">
        <v>12.833333333333334</v>
      </c>
      <c r="M1056" s="236">
        <v>12.833333333333334</v>
      </c>
      <c r="N1056" s="236">
        <v>13.383333333333335</v>
      </c>
      <c r="O1056" s="236">
        <v>13.183333333333335</v>
      </c>
      <c r="P1056" s="236">
        <v>13.210866091646666</v>
      </c>
      <c r="Q1056" s="236">
        <v>11.983333333333333</v>
      </c>
      <c r="R1056" s="236">
        <v>11.35</v>
      </c>
      <c r="S1056" s="236">
        <v>11.1</v>
      </c>
      <c r="T1056" s="236">
        <v>13.6</v>
      </c>
      <c r="U1056" s="236">
        <v>12.083333333333334</v>
      </c>
      <c r="V1056" s="236">
        <v>12.5</v>
      </c>
      <c r="W1056" s="236">
        <v>13.633333333333333</v>
      </c>
      <c r="X1056" s="236">
        <v>13</v>
      </c>
      <c r="Y1056" s="236">
        <v>8.1666666666666661</v>
      </c>
      <c r="Z1056" s="236">
        <v>13.933333333333332</v>
      </c>
      <c r="AA1056" s="236">
        <v>12.716666666666667</v>
      </c>
      <c r="AB1056" s="230"/>
      <c r="AC1056" s="231"/>
      <c r="AD1056" s="231"/>
      <c r="AE1056" s="231"/>
      <c r="AF1056" s="231"/>
      <c r="AG1056" s="231"/>
      <c r="AH1056" s="231"/>
      <c r="AI1056" s="231"/>
      <c r="AJ1056" s="231"/>
      <c r="AK1056" s="231"/>
      <c r="AL1056" s="231"/>
      <c r="AM1056" s="231"/>
      <c r="AN1056" s="231"/>
      <c r="AO1056" s="231"/>
      <c r="AP1056" s="231"/>
      <c r="AQ1056" s="231"/>
      <c r="AR1056" s="231"/>
      <c r="AS1056" s="231"/>
      <c r="AT1056" s="231"/>
      <c r="AU1056" s="231"/>
      <c r="AV1056" s="231"/>
      <c r="AW1056" s="231"/>
      <c r="AX1056" s="231"/>
      <c r="AY1056" s="231"/>
      <c r="AZ1056" s="231"/>
      <c r="BA1056" s="231"/>
      <c r="BB1056" s="231"/>
      <c r="BC1056" s="231"/>
      <c r="BD1056" s="231"/>
      <c r="BE1056" s="231"/>
      <c r="BF1056" s="231"/>
      <c r="BG1056" s="231"/>
      <c r="BH1056" s="231"/>
      <c r="BI1056" s="231"/>
      <c r="BJ1056" s="231"/>
      <c r="BK1056" s="231"/>
      <c r="BL1056" s="231"/>
      <c r="BM1056" s="235"/>
    </row>
    <row r="1057" spans="1:65">
      <c r="A1057" s="30"/>
      <c r="B1057" s="3" t="s">
        <v>268</v>
      </c>
      <c r="C1057" s="29"/>
      <c r="D1057" s="233">
        <v>12.551979899148233</v>
      </c>
      <c r="E1057" s="233">
        <v>13.149999999999999</v>
      </c>
      <c r="F1057" s="233">
        <v>12.5</v>
      </c>
      <c r="G1057" s="233">
        <v>9.2581000000000007</v>
      </c>
      <c r="H1057" s="233">
        <v>16.5</v>
      </c>
      <c r="I1057" s="233">
        <v>13.185</v>
      </c>
      <c r="J1057" s="233">
        <v>12.350000000000001</v>
      </c>
      <c r="K1057" s="233">
        <v>12.1</v>
      </c>
      <c r="L1057" s="233">
        <v>12.95</v>
      </c>
      <c r="M1057" s="233">
        <v>12.9</v>
      </c>
      <c r="N1057" s="233">
        <v>13.350000000000001</v>
      </c>
      <c r="O1057" s="233">
        <v>13.15</v>
      </c>
      <c r="P1057" s="233">
        <v>13.091800396</v>
      </c>
      <c r="Q1057" s="233">
        <v>12.05</v>
      </c>
      <c r="R1057" s="233">
        <v>11.4</v>
      </c>
      <c r="S1057" s="233">
        <v>11.1</v>
      </c>
      <c r="T1057" s="233">
        <v>13.55</v>
      </c>
      <c r="U1057" s="233">
        <v>12.149999999999999</v>
      </c>
      <c r="V1057" s="233">
        <v>12.350000000000001</v>
      </c>
      <c r="W1057" s="233">
        <v>13.25</v>
      </c>
      <c r="X1057" s="233">
        <v>13</v>
      </c>
      <c r="Y1057" s="233">
        <v>8</v>
      </c>
      <c r="Z1057" s="233">
        <v>14</v>
      </c>
      <c r="AA1057" s="233">
        <v>12.7</v>
      </c>
      <c r="AB1057" s="230"/>
      <c r="AC1057" s="231"/>
      <c r="AD1057" s="231"/>
      <c r="AE1057" s="231"/>
      <c r="AF1057" s="231"/>
      <c r="AG1057" s="231"/>
      <c r="AH1057" s="231"/>
      <c r="AI1057" s="231"/>
      <c r="AJ1057" s="231"/>
      <c r="AK1057" s="231"/>
      <c r="AL1057" s="231"/>
      <c r="AM1057" s="231"/>
      <c r="AN1057" s="231"/>
      <c r="AO1057" s="231"/>
      <c r="AP1057" s="231"/>
      <c r="AQ1057" s="231"/>
      <c r="AR1057" s="231"/>
      <c r="AS1057" s="231"/>
      <c r="AT1057" s="231"/>
      <c r="AU1057" s="231"/>
      <c r="AV1057" s="231"/>
      <c r="AW1057" s="231"/>
      <c r="AX1057" s="231"/>
      <c r="AY1057" s="231"/>
      <c r="AZ1057" s="231"/>
      <c r="BA1057" s="231"/>
      <c r="BB1057" s="231"/>
      <c r="BC1057" s="231"/>
      <c r="BD1057" s="231"/>
      <c r="BE1057" s="231"/>
      <c r="BF1057" s="231"/>
      <c r="BG1057" s="231"/>
      <c r="BH1057" s="231"/>
      <c r="BI1057" s="231"/>
      <c r="BJ1057" s="231"/>
      <c r="BK1057" s="231"/>
      <c r="BL1057" s="231"/>
      <c r="BM1057" s="235"/>
    </row>
    <row r="1058" spans="1:65">
      <c r="A1058" s="30"/>
      <c r="B1058" s="3" t="s">
        <v>269</v>
      </c>
      <c r="C1058" s="29"/>
      <c r="D1058" s="24">
        <v>0.30230060275202436</v>
      </c>
      <c r="E1058" s="24">
        <v>0.3937003937005904</v>
      </c>
      <c r="F1058" s="24">
        <v>0.84774209914729803</v>
      </c>
      <c r="G1058" s="24">
        <v>1.6633415331795214</v>
      </c>
      <c r="H1058" s="24">
        <v>0.54772255750516607</v>
      </c>
      <c r="I1058" s="24">
        <v>0.33392613953787215</v>
      </c>
      <c r="J1058" s="24">
        <v>0.47923550230201667</v>
      </c>
      <c r="K1058" s="24">
        <v>0.63140055960275099</v>
      </c>
      <c r="L1058" s="24">
        <v>0.45460605656619529</v>
      </c>
      <c r="M1058" s="24">
        <v>0.65012819248719456</v>
      </c>
      <c r="N1058" s="24">
        <v>0.18348478592697184</v>
      </c>
      <c r="O1058" s="24">
        <v>0.45350486950711666</v>
      </c>
      <c r="P1058" s="24">
        <v>0.37932585038712574</v>
      </c>
      <c r="Q1058" s="24">
        <v>0.91960136291040073</v>
      </c>
      <c r="R1058" s="24">
        <v>0.18708286933869706</v>
      </c>
      <c r="S1058" s="24">
        <v>0.15491933384829659</v>
      </c>
      <c r="T1058" s="24">
        <v>0.83904707853612115</v>
      </c>
      <c r="U1058" s="24">
        <v>0.51153364177409366</v>
      </c>
      <c r="V1058" s="24">
        <v>0.56920997883030866</v>
      </c>
      <c r="W1058" s="24">
        <v>0.72018516137634125</v>
      </c>
      <c r="X1058" s="24">
        <v>0.40987803063838379</v>
      </c>
      <c r="Y1058" s="24">
        <v>2.1369760566432801</v>
      </c>
      <c r="Z1058" s="24">
        <v>1.0327955589886446</v>
      </c>
      <c r="AA1058" s="24">
        <v>0.51153364177409344</v>
      </c>
      <c r="AB1058" s="154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87</v>
      </c>
      <c r="C1059" s="29"/>
      <c r="D1059" s="13">
        <v>2.4003267394358742E-2</v>
      </c>
      <c r="E1059" s="13">
        <v>3.0401574803134393E-2</v>
      </c>
      <c r="F1059" s="13">
        <v>6.800070314015759E-2</v>
      </c>
      <c r="G1059" s="13">
        <v>0.17253506350014741</v>
      </c>
      <c r="H1059" s="13">
        <v>3.3195306515464609E-2</v>
      </c>
      <c r="I1059" s="13">
        <v>2.5291048185145579E-2</v>
      </c>
      <c r="J1059" s="13">
        <v>3.8596147836404027E-2</v>
      </c>
      <c r="K1059" s="13">
        <v>5.1895936405705563E-2</v>
      </c>
      <c r="L1059" s="13">
        <v>3.5423848563599633E-2</v>
      </c>
      <c r="M1059" s="13">
        <v>5.0659339674326849E-2</v>
      </c>
      <c r="N1059" s="13">
        <v>1.3709946644605616E-2</v>
      </c>
      <c r="O1059" s="13">
        <v>3.4399863679427302E-2</v>
      </c>
      <c r="P1059" s="13">
        <v>2.8713170488267718E-2</v>
      </c>
      <c r="Q1059" s="13">
        <v>7.6740030284595334E-2</v>
      </c>
      <c r="R1059" s="13">
        <v>1.6483072188431459E-2</v>
      </c>
      <c r="S1059" s="13">
        <v>1.3956696743089783E-2</v>
      </c>
      <c r="T1059" s="13">
        <v>6.1694638127655965E-2</v>
      </c>
      <c r="U1059" s="13">
        <v>4.2333818629580161E-2</v>
      </c>
      <c r="V1059" s="13">
        <v>4.5536798306424695E-2</v>
      </c>
      <c r="W1059" s="13">
        <v>5.2825317460367331E-2</v>
      </c>
      <c r="X1059" s="13">
        <v>3.152907927987568E-2</v>
      </c>
      <c r="Y1059" s="13">
        <v>0.26167053754815678</v>
      </c>
      <c r="Z1059" s="13">
        <v>7.4124083181003206E-2</v>
      </c>
      <c r="AA1059" s="13">
        <v>4.0225450205040113E-2</v>
      </c>
      <c r="AB1059" s="154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270</v>
      </c>
      <c r="C1060" s="29"/>
      <c r="D1060" s="13">
        <v>-1.5306846687758169E-2</v>
      </c>
      <c r="E1060" s="13">
        <v>1.2516330913790341E-2</v>
      </c>
      <c r="F1060" s="13">
        <v>-2.5273853895089959E-2</v>
      </c>
      <c r="G1060" s="13">
        <v>-0.24623436758243344</v>
      </c>
      <c r="H1060" s="13">
        <v>0.29007872278591029</v>
      </c>
      <c r="I1060" s="13">
        <v>3.232360019292746E-2</v>
      </c>
      <c r="J1060" s="13">
        <v>-2.9183183358077569E-2</v>
      </c>
      <c r="K1060" s="13">
        <v>-4.8729830673015617E-2</v>
      </c>
      <c r="L1060" s="13">
        <v>3.394562166819215E-3</v>
      </c>
      <c r="M1060" s="13">
        <v>3.394562166819215E-3</v>
      </c>
      <c r="N1060" s="13">
        <v>4.6397186259683032E-2</v>
      </c>
      <c r="O1060" s="13">
        <v>3.0759868407732593E-2</v>
      </c>
      <c r="P1060" s="13">
        <v>3.2912560873165075E-2</v>
      </c>
      <c r="Q1060" s="13">
        <v>-6.3064038703970149E-2</v>
      </c>
      <c r="R1060" s="13">
        <v>-0.11258221190181317</v>
      </c>
      <c r="S1060" s="13">
        <v>-0.13212885921675122</v>
      </c>
      <c r="T1060" s="13">
        <v>6.3337613932629155E-2</v>
      </c>
      <c r="U1060" s="13">
        <v>-5.5245379777994819E-2</v>
      </c>
      <c r="V1060" s="13">
        <v>-2.2667634253098146E-2</v>
      </c>
      <c r="W1060" s="13">
        <v>6.5943833574620969E-2</v>
      </c>
      <c r="X1060" s="13">
        <v>1.642566037677784E-2</v>
      </c>
      <c r="Y1060" s="13">
        <v>-0.36147618771202417</v>
      </c>
      <c r="Z1060" s="13">
        <v>8.9399810352546405E-2</v>
      </c>
      <c r="AA1060" s="13">
        <v>-5.7272065801519112E-3</v>
      </c>
      <c r="AB1060" s="154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46" t="s">
        <v>271</v>
      </c>
      <c r="C1061" s="47"/>
      <c r="D1061" s="45">
        <v>0.28000000000000003</v>
      </c>
      <c r="E1061" s="45">
        <v>0.27</v>
      </c>
      <c r="F1061" s="45">
        <v>0.48</v>
      </c>
      <c r="G1061" s="45">
        <v>4.8899999999999997</v>
      </c>
      <c r="H1061" s="45" t="s">
        <v>272</v>
      </c>
      <c r="I1061" s="45">
        <v>0.67</v>
      </c>
      <c r="J1061" s="45">
        <v>0.56000000000000005</v>
      </c>
      <c r="K1061" s="45">
        <v>0.95</v>
      </c>
      <c r="L1061" s="45">
        <v>0.09</v>
      </c>
      <c r="M1061" s="45">
        <v>0.09</v>
      </c>
      <c r="N1061" s="45">
        <v>0.95</v>
      </c>
      <c r="O1061" s="45">
        <v>0.64</v>
      </c>
      <c r="P1061" s="45">
        <v>0.68</v>
      </c>
      <c r="Q1061" s="45">
        <v>1.24</v>
      </c>
      <c r="R1061" s="45">
        <v>2.2200000000000002</v>
      </c>
      <c r="S1061" s="45">
        <v>2.61</v>
      </c>
      <c r="T1061" s="45">
        <v>1.29</v>
      </c>
      <c r="U1061" s="45">
        <v>1.08</v>
      </c>
      <c r="V1061" s="45">
        <v>0.43</v>
      </c>
      <c r="W1061" s="45">
        <v>1.34</v>
      </c>
      <c r="X1061" s="45">
        <v>0.35</v>
      </c>
      <c r="Y1061" s="45" t="s">
        <v>272</v>
      </c>
      <c r="Z1061" s="45">
        <v>1.81</v>
      </c>
      <c r="AA1061" s="45">
        <v>0.09</v>
      </c>
      <c r="AB1061" s="154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B1062" s="31" t="s">
        <v>315</v>
      </c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BM1062" s="55"/>
    </row>
    <row r="1063" spans="1:65">
      <c r="BM1063" s="55"/>
    </row>
    <row r="1064" spans="1:65" ht="15">
      <c r="B1064" s="8" t="s">
        <v>551</v>
      </c>
      <c r="BM1064" s="28" t="s">
        <v>67</v>
      </c>
    </row>
    <row r="1065" spans="1:65" ht="15">
      <c r="A1065" s="25" t="s">
        <v>38</v>
      </c>
      <c r="B1065" s="18" t="s">
        <v>110</v>
      </c>
      <c r="C1065" s="15" t="s">
        <v>111</v>
      </c>
      <c r="D1065" s="16" t="s">
        <v>227</v>
      </c>
      <c r="E1065" s="17" t="s">
        <v>227</v>
      </c>
      <c r="F1065" s="17" t="s">
        <v>227</v>
      </c>
      <c r="G1065" s="17" t="s">
        <v>227</v>
      </c>
      <c r="H1065" s="17" t="s">
        <v>227</v>
      </c>
      <c r="I1065" s="17" t="s">
        <v>227</v>
      </c>
      <c r="J1065" s="17" t="s">
        <v>227</v>
      </c>
      <c r="K1065" s="17" t="s">
        <v>227</v>
      </c>
      <c r="L1065" s="17" t="s">
        <v>227</v>
      </c>
      <c r="M1065" s="17" t="s">
        <v>227</v>
      </c>
      <c r="N1065" s="17" t="s">
        <v>227</v>
      </c>
      <c r="O1065" s="17" t="s">
        <v>227</v>
      </c>
      <c r="P1065" s="17" t="s">
        <v>227</v>
      </c>
      <c r="Q1065" s="17" t="s">
        <v>227</v>
      </c>
      <c r="R1065" s="17" t="s">
        <v>227</v>
      </c>
      <c r="S1065" s="17" t="s">
        <v>227</v>
      </c>
      <c r="T1065" s="17" t="s">
        <v>227</v>
      </c>
      <c r="U1065" s="17" t="s">
        <v>227</v>
      </c>
      <c r="V1065" s="17" t="s">
        <v>227</v>
      </c>
      <c r="W1065" s="17" t="s">
        <v>227</v>
      </c>
      <c r="X1065" s="17" t="s">
        <v>227</v>
      </c>
      <c r="Y1065" s="17" t="s">
        <v>227</v>
      </c>
      <c r="Z1065" s="17" t="s">
        <v>227</v>
      </c>
      <c r="AA1065" s="17" t="s">
        <v>227</v>
      </c>
      <c r="AB1065" s="154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 t="s">
        <v>228</v>
      </c>
      <c r="C1066" s="9" t="s">
        <v>228</v>
      </c>
      <c r="D1066" s="152" t="s">
        <v>232</v>
      </c>
      <c r="E1066" s="153" t="s">
        <v>233</v>
      </c>
      <c r="F1066" s="153" t="s">
        <v>237</v>
      </c>
      <c r="G1066" s="153" t="s">
        <v>238</v>
      </c>
      <c r="H1066" s="153" t="s">
        <v>239</v>
      </c>
      <c r="I1066" s="153" t="s">
        <v>240</v>
      </c>
      <c r="J1066" s="153" t="s">
        <v>241</v>
      </c>
      <c r="K1066" s="153" t="s">
        <v>242</v>
      </c>
      <c r="L1066" s="153" t="s">
        <v>243</v>
      </c>
      <c r="M1066" s="153" t="s">
        <v>244</v>
      </c>
      <c r="N1066" s="153" t="s">
        <v>245</v>
      </c>
      <c r="O1066" s="153" t="s">
        <v>246</v>
      </c>
      <c r="P1066" s="153" t="s">
        <v>247</v>
      </c>
      <c r="Q1066" s="153" t="s">
        <v>248</v>
      </c>
      <c r="R1066" s="153" t="s">
        <v>249</v>
      </c>
      <c r="S1066" s="153" t="s">
        <v>250</v>
      </c>
      <c r="T1066" s="153" t="s">
        <v>251</v>
      </c>
      <c r="U1066" s="153" t="s">
        <v>252</v>
      </c>
      <c r="V1066" s="153" t="s">
        <v>253</v>
      </c>
      <c r="W1066" s="153" t="s">
        <v>254</v>
      </c>
      <c r="X1066" s="153" t="s">
        <v>255</v>
      </c>
      <c r="Y1066" s="153" t="s">
        <v>257</v>
      </c>
      <c r="Z1066" s="153" t="s">
        <v>259</v>
      </c>
      <c r="AA1066" s="153" t="s">
        <v>260</v>
      </c>
      <c r="AB1066" s="154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 t="s">
        <v>3</v>
      </c>
    </row>
    <row r="1067" spans="1:65">
      <c r="A1067" s="30"/>
      <c r="B1067" s="19"/>
      <c r="C1067" s="9"/>
      <c r="D1067" s="10" t="s">
        <v>302</v>
      </c>
      <c r="E1067" s="11" t="s">
        <v>302</v>
      </c>
      <c r="F1067" s="11" t="s">
        <v>303</v>
      </c>
      <c r="G1067" s="11" t="s">
        <v>302</v>
      </c>
      <c r="H1067" s="11" t="s">
        <v>114</v>
      </c>
      <c r="I1067" s="11" t="s">
        <v>303</v>
      </c>
      <c r="J1067" s="11" t="s">
        <v>302</v>
      </c>
      <c r="K1067" s="11" t="s">
        <v>303</v>
      </c>
      <c r="L1067" s="11" t="s">
        <v>303</v>
      </c>
      <c r="M1067" s="11" t="s">
        <v>303</v>
      </c>
      <c r="N1067" s="11" t="s">
        <v>303</v>
      </c>
      <c r="O1067" s="11" t="s">
        <v>303</v>
      </c>
      <c r="P1067" s="11" t="s">
        <v>114</v>
      </c>
      <c r="Q1067" s="11" t="s">
        <v>303</v>
      </c>
      <c r="R1067" s="11" t="s">
        <v>303</v>
      </c>
      <c r="S1067" s="11" t="s">
        <v>302</v>
      </c>
      <c r="T1067" s="11" t="s">
        <v>303</v>
      </c>
      <c r="U1067" s="11" t="s">
        <v>302</v>
      </c>
      <c r="V1067" s="11" t="s">
        <v>302</v>
      </c>
      <c r="W1067" s="11" t="s">
        <v>302</v>
      </c>
      <c r="X1067" s="11" t="s">
        <v>302</v>
      </c>
      <c r="Y1067" s="11" t="s">
        <v>303</v>
      </c>
      <c r="Z1067" s="11" t="s">
        <v>302</v>
      </c>
      <c r="AA1067" s="11" t="s">
        <v>303</v>
      </c>
      <c r="AB1067" s="154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/>
      <c r="C1068" s="9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154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2</v>
      </c>
    </row>
    <row r="1069" spans="1:65">
      <c r="A1069" s="30"/>
      <c r="B1069" s="18">
        <v>1</v>
      </c>
      <c r="C1069" s="14">
        <v>1</v>
      </c>
      <c r="D1069" s="229">
        <v>14.804121452533877</v>
      </c>
      <c r="E1069" s="229">
        <v>15.840000000000002</v>
      </c>
      <c r="F1069" s="229">
        <v>17</v>
      </c>
      <c r="G1069" s="229">
        <v>16.2896</v>
      </c>
      <c r="H1069" s="237">
        <v>15</v>
      </c>
      <c r="I1069" s="229">
        <v>15.67</v>
      </c>
      <c r="J1069" s="229">
        <v>15.5</v>
      </c>
      <c r="K1069" s="229">
        <v>16.399999999999999</v>
      </c>
      <c r="L1069" s="229">
        <v>16.899999999999999</v>
      </c>
      <c r="M1069" s="229">
        <v>16.600000000000001</v>
      </c>
      <c r="N1069" s="229">
        <v>14.8</v>
      </c>
      <c r="O1069" s="229">
        <v>17.100000000000001</v>
      </c>
      <c r="P1069" s="229">
        <v>17.09647345736407</v>
      </c>
      <c r="Q1069" s="229">
        <v>16</v>
      </c>
      <c r="R1069" s="229">
        <v>15.1</v>
      </c>
      <c r="S1069" s="229">
        <v>15.8</v>
      </c>
      <c r="T1069" s="229">
        <v>18</v>
      </c>
      <c r="U1069" s="229">
        <v>15.400000000000002</v>
      </c>
      <c r="V1069" s="229">
        <v>15.7</v>
      </c>
      <c r="W1069" s="229">
        <v>16.41</v>
      </c>
      <c r="X1069" s="238">
        <v>16.38</v>
      </c>
      <c r="Y1069" s="237">
        <v>18</v>
      </c>
      <c r="Z1069" s="229">
        <v>17.399999999999999</v>
      </c>
      <c r="AA1069" s="229">
        <v>14.7</v>
      </c>
      <c r="AB1069" s="230"/>
      <c r="AC1069" s="231"/>
      <c r="AD1069" s="231"/>
      <c r="AE1069" s="231"/>
      <c r="AF1069" s="231"/>
      <c r="AG1069" s="231"/>
      <c r="AH1069" s="231"/>
      <c r="AI1069" s="231"/>
      <c r="AJ1069" s="231"/>
      <c r="AK1069" s="231"/>
      <c r="AL1069" s="231"/>
      <c r="AM1069" s="231"/>
      <c r="AN1069" s="231"/>
      <c r="AO1069" s="231"/>
      <c r="AP1069" s="231"/>
      <c r="AQ1069" s="231"/>
      <c r="AR1069" s="231"/>
      <c r="AS1069" s="231"/>
      <c r="AT1069" s="231"/>
      <c r="AU1069" s="231"/>
      <c r="AV1069" s="231"/>
      <c r="AW1069" s="231"/>
      <c r="AX1069" s="231"/>
      <c r="AY1069" s="231"/>
      <c r="AZ1069" s="231"/>
      <c r="BA1069" s="231"/>
      <c r="BB1069" s="231"/>
      <c r="BC1069" s="231"/>
      <c r="BD1069" s="231"/>
      <c r="BE1069" s="231"/>
      <c r="BF1069" s="231"/>
      <c r="BG1069" s="231"/>
      <c r="BH1069" s="231"/>
      <c r="BI1069" s="231"/>
      <c r="BJ1069" s="231"/>
      <c r="BK1069" s="231"/>
      <c r="BL1069" s="231"/>
      <c r="BM1069" s="232">
        <v>1</v>
      </c>
    </row>
    <row r="1070" spans="1:65">
      <c r="A1070" s="30"/>
      <c r="B1070" s="19">
        <v>1</v>
      </c>
      <c r="C1070" s="9">
        <v>2</v>
      </c>
      <c r="D1070" s="233">
        <v>15.204029753623228</v>
      </c>
      <c r="E1070" s="233">
        <v>15.68</v>
      </c>
      <c r="F1070" s="233">
        <v>17.399999999999999</v>
      </c>
      <c r="G1070" s="233">
        <v>16.794799999999999</v>
      </c>
      <c r="H1070" s="239">
        <v>15</v>
      </c>
      <c r="I1070" s="233">
        <v>15.489999999999998</v>
      </c>
      <c r="J1070" s="233">
        <v>14.9</v>
      </c>
      <c r="K1070" s="233">
        <v>16.3</v>
      </c>
      <c r="L1070" s="233">
        <v>16.8</v>
      </c>
      <c r="M1070" s="233">
        <v>14.8</v>
      </c>
      <c r="N1070" s="233">
        <v>14.4</v>
      </c>
      <c r="O1070" s="233">
        <v>17.5</v>
      </c>
      <c r="P1070" s="233">
        <v>16.654926717719999</v>
      </c>
      <c r="Q1070" s="233">
        <v>15</v>
      </c>
      <c r="R1070" s="233">
        <v>15</v>
      </c>
      <c r="S1070" s="233">
        <v>16</v>
      </c>
      <c r="T1070" s="233">
        <v>17.3</v>
      </c>
      <c r="U1070" s="233">
        <v>14.6</v>
      </c>
      <c r="V1070" s="233">
        <v>15.7</v>
      </c>
      <c r="W1070" s="233">
        <v>16.32</v>
      </c>
      <c r="X1070" s="233">
        <v>15.509999999999998</v>
      </c>
      <c r="Y1070" s="239">
        <v>18</v>
      </c>
      <c r="Z1070" s="233">
        <v>15.1</v>
      </c>
      <c r="AA1070" s="233">
        <v>14.6</v>
      </c>
      <c r="AB1070" s="230"/>
      <c r="AC1070" s="231"/>
      <c r="AD1070" s="231"/>
      <c r="AE1070" s="231"/>
      <c r="AF1070" s="231"/>
      <c r="AG1070" s="231"/>
      <c r="AH1070" s="231"/>
      <c r="AI1070" s="231"/>
      <c r="AJ1070" s="231"/>
      <c r="AK1070" s="231"/>
      <c r="AL1070" s="231"/>
      <c r="AM1070" s="231"/>
      <c r="AN1070" s="231"/>
      <c r="AO1070" s="231"/>
      <c r="AP1070" s="231"/>
      <c r="AQ1070" s="231"/>
      <c r="AR1070" s="231"/>
      <c r="AS1070" s="231"/>
      <c r="AT1070" s="231"/>
      <c r="AU1070" s="231"/>
      <c r="AV1070" s="231"/>
      <c r="AW1070" s="231"/>
      <c r="AX1070" s="231"/>
      <c r="AY1070" s="231"/>
      <c r="AZ1070" s="231"/>
      <c r="BA1070" s="231"/>
      <c r="BB1070" s="231"/>
      <c r="BC1070" s="231"/>
      <c r="BD1070" s="231"/>
      <c r="BE1070" s="231"/>
      <c r="BF1070" s="231"/>
      <c r="BG1070" s="231"/>
      <c r="BH1070" s="231"/>
      <c r="BI1070" s="231"/>
      <c r="BJ1070" s="231"/>
      <c r="BK1070" s="231"/>
      <c r="BL1070" s="231"/>
      <c r="BM1070" s="232">
        <v>35</v>
      </c>
    </row>
    <row r="1071" spans="1:65">
      <c r="A1071" s="30"/>
      <c r="B1071" s="19">
        <v>1</v>
      </c>
      <c r="C1071" s="9">
        <v>3</v>
      </c>
      <c r="D1071" s="233">
        <v>15.152671067003897</v>
      </c>
      <c r="E1071" s="233">
        <v>15.48</v>
      </c>
      <c r="F1071" s="233">
        <v>17.5</v>
      </c>
      <c r="G1071" s="233">
        <v>15.947800000000001</v>
      </c>
      <c r="H1071" s="239">
        <v>15</v>
      </c>
      <c r="I1071" s="233">
        <v>15.71</v>
      </c>
      <c r="J1071" s="233">
        <v>15.2</v>
      </c>
      <c r="K1071" s="233">
        <v>16.100000000000001</v>
      </c>
      <c r="L1071" s="233">
        <v>17.899999999999999</v>
      </c>
      <c r="M1071" s="233">
        <v>14.8</v>
      </c>
      <c r="N1071" s="233">
        <v>14.1</v>
      </c>
      <c r="O1071" s="233">
        <v>17.399999999999999</v>
      </c>
      <c r="P1071" s="233">
        <v>16.447704678720001</v>
      </c>
      <c r="Q1071" s="233">
        <v>16.100000000000001</v>
      </c>
      <c r="R1071" s="233">
        <v>14.6</v>
      </c>
      <c r="S1071" s="233">
        <v>16.100000000000001</v>
      </c>
      <c r="T1071" s="233">
        <v>16.8</v>
      </c>
      <c r="U1071" s="233">
        <v>14.6</v>
      </c>
      <c r="V1071" s="233">
        <v>15.6</v>
      </c>
      <c r="W1071" s="233">
        <v>15.720000000000002</v>
      </c>
      <c r="X1071" s="233">
        <v>15.550000000000002</v>
      </c>
      <c r="Y1071" s="239">
        <v>18</v>
      </c>
      <c r="Z1071" s="233">
        <v>18.100000000000001</v>
      </c>
      <c r="AA1071" s="233">
        <v>15.299999999999999</v>
      </c>
      <c r="AB1071" s="230"/>
      <c r="AC1071" s="231"/>
      <c r="AD1071" s="231"/>
      <c r="AE1071" s="231"/>
      <c r="AF1071" s="231"/>
      <c r="AG1071" s="231"/>
      <c r="AH1071" s="231"/>
      <c r="AI1071" s="231"/>
      <c r="AJ1071" s="231"/>
      <c r="AK1071" s="231"/>
      <c r="AL1071" s="231"/>
      <c r="AM1071" s="231"/>
      <c r="AN1071" s="231"/>
      <c r="AO1071" s="231"/>
      <c r="AP1071" s="231"/>
      <c r="AQ1071" s="231"/>
      <c r="AR1071" s="231"/>
      <c r="AS1071" s="231"/>
      <c r="AT1071" s="231"/>
      <c r="AU1071" s="231"/>
      <c r="AV1071" s="231"/>
      <c r="AW1071" s="231"/>
      <c r="AX1071" s="231"/>
      <c r="AY1071" s="231"/>
      <c r="AZ1071" s="231"/>
      <c r="BA1071" s="231"/>
      <c r="BB1071" s="231"/>
      <c r="BC1071" s="231"/>
      <c r="BD1071" s="231"/>
      <c r="BE1071" s="231"/>
      <c r="BF1071" s="231"/>
      <c r="BG1071" s="231"/>
      <c r="BH1071" s="231"/>
      <c r="BI1071" s="231"/>
      <c r="BJ1071" s="231"/>
      <c r="BK1071" s="231"/>
      <c r="BL1071" s="231"/>
      <c r="BM1071" s="232">
        <v>16</v>
      </c>
    </row>
    <row r="1072" spans="1:65">
      <c r="A1072" s="30"/>
      <c r="B1072" s="19">
        <v>1</v>
      </c>
      <c r="C1072" s="9">
        <v>4</v>
      </c>
      <c r="D1072" s="233">
        <v>15.347168312963596</v>
      </c>
      <c r="E1072" s="233">
        <v>16.11</v>
      </c>
      <c r="F1072" s="233">
        <v>16.8</v>
      </c>
      <c r="G1072" s="233">
        <v>15.4084</v>
      </c>
      <c r="H1072" s="239">
        <v>15</v>
      </c>
      <c r="I1072" s="233">
        <v>15.33</v>
      </c>
      <c r="J1072" s="233">
        <v>15.8</v>
      </c>
      <c r="K1072" s="233">
        <v>16.8</v>
      </c>
      <c r="L1072" s="233">
        <v>16.7</v>
      </c>
      <c r="M1072" s="233">
        <v>15.2</v>
      </c>
      <c r="N1072" s="233">
        <v>15.299999999999999</v>
      </c>
      <c r="O1072" s="234">
        <v>19</v>
      </c>
      <c r="P1072" s="233">
        <v>17.232282947200002</v>
      </c>
      <c r="Q1072" s="233">
        <v>14.8</v>
      </c>
      <c r="R1072" s="233">
        <v>14.4</v>
      </c>
      <c r="S1072" s="233">
        <v>15.8</v>
      </c>
      <c r="T1072" s="233">
        <v>16.8</v>
      </c>
      <c r="U1072" s="233">
        <v>14.8</v>
      </c>
      <c r="V1072" s="233">
        <v>15.7</v>
      </c>
      <c r="W1072" s="233">
        <v>15.82</v>
      </c>
      <c r="X1072" s="233">
        <v>15.63</v>
      </c>
      <c r="Y1072" s="239">
        <v>18</v>
      </c>
      <c r="Z1072" s="233">
        <v>15.1</v>
      </c>
      <c r="AA1072" s="233">
        <v>15.299999999999999</v>
      </c>
      <c r="AB1072" s="230"/>
      <c r="AC1072" s="231"/>
      <c r="AD1072" s="231"/>
      <c r="AE1072" s="231"/>
      <c r="AF1072" s="231"/>
      <c r="AG1072" s="231"/>
      <c r="AH1072" s="231"/>
      <c r="AI1072" s="231"/>
      <c r="AJ1072" s="231"/>
      <c r="AK1072" s="231"/>
      <c r="AL1072" s="231"/>
      <c r="AM1072" s="231"/>
      <c r="AN1072" s="231"/>
      <c r="AO1072" s="231"/>
      <c r="AP1072" s="231"/>
      <c r="AQ1072" s="231"/>
      <c r="AR1072" s="231"/>
      <c r="AS1072" s="231"/>
      <c r="AT1072" s="231"/>
      <c r="AU1072" s="231"/>
      <c r="AV1072" s="231"/>
      <c r="AW1072" s="231"/>
      <c r="AX1072" s="231"/>
      <c r="AY1072" s="231"/>
      <c r="AZ1072" s="231"/>
      <c r="BA1072" s="231"/>
      <c r="BB1072" s="231"/>
      <c r="BC1072" s="231"/>
      <c r="BD1072" s="231"/>
      <c r="BE1072" s="231"/>
      <c r="BF1072" s="231"/>
      <c r="BG1072" s="231"/>
      <c r="BH1072" s="231"/>
      <c r="BI1072" s="231"/>
      <c r="BJ1072" s="231"/>
      <c r="BK1072" s="231"/>
      <c r="BL1072" s="231"/>
      <c r="BM1072" s="232">
        <v>15.877731251343908</v>
      </c>
    </row>
    <row r="1073" spans="1:65">
      <c r="A1073" s="30"/>
      <c r="B1073" s="19">
        <v>1</v>
      </c>
      <c r="C1073" s="9">
        <v>5</v>
      </c>
      <c r="D1073" s="233">
        <v>15.681331576402309</v>
      </c>
      <c r="E1073" s="233">
        <v>15.949999999999998</v>
      </c>
      <c r="F1073" s="233">
        <v>17</v>
      </c>
      <c r="G1073" s="233">
        <v>15.861800000000001</v>
      </c>
      <c r="H1073" s="239">
        <v>15</v>
      </c>
      <c r="I1073" s="233">
        <v>15.299999999999999</v>
      </c>
      <c r="J1073" s="233">
        <v>14.7</v>
      </c>
      <c r="K1073" s="233">
        <v>16.2</v>
      </c>
      <c r="L1073" s="233">
        <v>17.600000000000001</v>
      </c>
      <c r="M1073" s="233">
        <v>15.1</v>
      </c>
      <c r="N1073" s="233">
        <v>13.9</v>
      </c>
      <c r="O1073" s="233">
        <v>17.3</v>
      </c>
      <c r="P1073" s="233">
        <v>17.008552653119999</v>
      </c>
      <c r="Q1073" s="233">
        <v>15.1</v>
      </c>
      <c r="R1073" s="233">
        <v>14.3</v>
      </c>
      <c r="S1073" s="233">
        <v>15.6</v>
      </c>
      <c r="T1073" s="233">
        <v>17.3</v>
      </c>
      <c r="U1073" s="233">
        <v>13.9</v>
      </c>
      <c r="V1073" s="233">
        <v>15.9</v>
      </c>
      <c r="W1073" s="233">
        <v>16.13</v>
      </c>
      <c r="X1073" s="233">
        <v>15.56</v>
      </c>
      <c r="Y1073" s="239">
        <v>18</v>
      </c>
      <c r="Z1073" s="233">
        <v>16.399999999999999</v>
      </c>
      <c r="AA1073" s="233">
        <v>15.1</v>
      </c>
      <c r="AB1073" s="230"/>
      <c r="AC1073" s="231"/>
      <c r="AD1073" s="231"/>
      <c r="AE1073" s="231"/>
      <c r="AF1073" s="231"/>
      <c r="AG1073" s="231"/>
      <c r="AH1073" s="231"/>
      <c r="AI1073" s="231"/>
      <c r="AJ1073" s="231"/>
      <c r="AK1073" s="231"/>
      <c r="AL1073" s="231"/>
      <c r="AM1073" s="231"/>
      <c r="AN1073" s="231"/>
      <c r="AO1073" s="231"/>
      <c r="AP1073" s="231"/>
      <c r="AQ1073" s="231"/>
      <c r="AR1073" s="231"/>
      <c r="AS1073" s="231"/>
      <c r="AT1073" s="231"/>
      <c r="AU1073" s="231"/>
      <c r="AV1073" s="231"/>
      <c r="AW1073" s="231"/>
      <c r="AX1073" s="231"/>
      <c r="AY1073" s="231"/>
      <c r="AZ1073" s="231"/>
      <c r="BA1073" s="231"/>
      <c r="BB1073" s="231"/>
      <c r="BC1073" s="231"/>
      <c r="BD1073" s="231"/>
      <c r="BE1073" s="231"/>
      <c r="BF1073" s="231"/>
      <c r="BG1073" s="231"/>
      <c r="BH1073" s="231"/>
      <c r="BI1073" s="231"/>
      <c r="BJ1073" s="231"/>
      <c r="BK1073" s="231"/>
      <c r="BL1073" s="231"/>
      <c r="BM1073" s="232">
        <v>68</v>
      </c>
    </row>
    <row r="1074" spans="1:65">
      <c r="A1074" s="30"/>
      <c r="B1074" s="19">
        <v>1</v>
      </c>
      <c r="C1074" s="9">
        <v>6</v>
      </c>
      <c r="D1074" s="233">
        <v>15.69707846202483</v>
      </c>
      <c r="E1074" s="233">
        <v>15.860000000000001</v>
      </c>
      <c r="F1074" s="233">
        <v>16.600000000000001</v>
      </c>
      <c r="G1074" s="233">
        <v>15.685800000000002</v>
      </c>
      <c r="H1074" s="239">
        <v>15</v>
      </c>
      <c r="I1074" s="233">
        <v>15.79</v>
      </c>
      <c r="J1074" s="233">
        <v>15.9</v>
      </c>
      <c r="K1074" s="233">
        <v>17</v>
      </c>
      <c r="L1074" s="233">
        <v>17.7</v>
      </c>
      <c r="M1074" s="233">
        <v>15.8</v>
      </c>
      <c r="N1074" s="233">
        <v>13.4</v>
      </c>
      <c r="O1074" s="233">
        <v>16.899999999999999</v>
      </c>
      <c r="P1074" s="233">
        <v>16.74798409872</v>
      </c>
      <c r="Q1074" s="233">
        <v>13.4</v>
      </c>
      <c r="R1074" s="233">
        <v>15.299999999999999</v>
      </c>
      <c r="S1074" s="233">
        <v>16.3</v>
      </c>
      <c r="T1074" s="233">
        <v>17.899999999999999</v>
      </c>
      <c r="U1074" s="233">
        <v>14.6</v>
      </c>
      <c r="V1074" s="233">
        <v>15.8</v>
      </c>
      <c r="W1074" s="233">
        <v>16.02</v>
      </c>
      <c r="X1074" s="233">
        <v>15.439999999999998</v>
      </c>
      <c r="Y1074" s="239">
        <v>18</v>
      </c>
      <c r="Z1074" s="233">
        <v>17.3</v>
      </c>
      <c r="AA1074" s="233">
        <v>15.1</v>
      </c>
      <c r="AB1074" s="230"/>
      <c r="AC1074" s="231"/>
      <c r="AD1074" s="231"/>
      <c r="AE1074" s="231"/>
      <c r="AF1074" s="231"/>
      <c r="AG1074" s="231"/>
      <c r="AH1074" s="231"/>
      <c r="AI1074" s="231"/>
      <c r="AJ1074" s="231"/>
      <c r="AK1074" s="231"/>
      <c r="AL1074" s="231"/>
      <c r="AM1074" s="231"/>
      <c r="AN1074" s="231"/>
      <c r="AO1074" s="231"/>
      <c r="AP1074" s="231"/>
      <c r="AQ1074" s="231"/>
      <c r="AR1074" s="231"/>
      <c r="AS1074" s="231"/>
      <c r="AT1074" s="231"/>
      <c r="AU1074" s="231"/>
      <c r="AV1074" s="231"/>
      <c r="AW1074" s="231"/>
      <c r="AX1074" s="231"/>
      <c r="AY1074" s="231"/>
      <c r="AZ1074" s="231"/>
      <c r="BA1074" s="231"/>
      <c r="BB1074" s="231"/>
      <c r="BC1074" s="231"/>
      <c r="BD1074" s="231"/>
      <c r="BE1074" s="231"/>
      <c r="BF1074" s="231"/>
      <c r="BG1074" s="231"/>
      <c r="BH1074" s="231"/>
      <c r="BI1074" s="231"/>
      <c r="BJ1074" s="231"/>
      <c r="BK1074" s="231"/>
      <c r="BL1074" s="231"/>
      <c r="BM1074" s="235"/>
    </row>
    <row r="1075" spans="1:65">
      <c r="A1075" s="30"/>
      <c r="B1075" s="20" t="s">
        <v>267</v>
      </c>
      <c r="C1075" s="12"/>
      <c r="D1075" s="236">
        <v>15.314400104091957</v>
      </c>
      <c r="E1075" s="236">
        <v>15.82</v>
      </c>
      <c r="F1075" s="236">
        <v>17.05</v>
      </c>
      <c r="G1075" s="236">
        <v>15.998033333333334</v>
      </c>
      <c r="H1075" s="236">
        <v>15</v>
      </c>
      <c r="I1075" s="236">
        <v>15.548333333333332</v>
      </c>
      <c r="J1075" s="236">
        <v>15.333333333333334</v>
      </c>
      <c r="K1075" s="236">
        <v>16.466666666666669</v>
      </c>
      <c r="L1075" s="236">
        <v>17.266666666666669</v>
      </c>
      <c r="M1075" s="236">
        <v>15.383333333333333</v>
      </c>
      <c r="N1075" s="236">
        <v>14.316666666666668</v>
      </c>
      <c r="O1075" s="236">
        <v>17.533333333333331</v>
      </c>
      <c r="P1075" s="236">
        <v>16.864654092140679</v>
      </c>
      <c r="Q1075" s="236">
        <v>15.066666666666668</v>
      </c>
      <c r="R1075" s="236">
        <v>14.783333333333333</v>
      </c>
      <c r="S1075" s="236">
        <v>15.933333333333332</v>
      </c>
      <c r="T1075" s="236">
        <v>17.349999999999998</v>
      </c>
      <c r="U1075" s="236">
        <v>14.65</v>
      </c>
      <c r="V1075" s="236">
        <v>15.733333333333334</v>
      </c>
      <c r="W1075" s="236">
        <v>16.07</v>
      </c>
      <c r="X1075" s="236">
        <v>15.678333333333333</v>
      </c>
      <c r="Y1075" s="236">
        <v>18</v>
      </c>
      <c r="Z1075" s="236">
        <v>16.566666666666666</v>
      </c>
      <c r="AA1075" s="236">
        <v>15.016666666666664</v>
      </c>
      <c r="AB1075" s="230"/>
      <c r="AC1075" s="231"/>
      <c r="AD1075" s="231"/>
      <c r="AE1075" s="231"/>
      <c r="AF1075" s="231"/>
      <c r="AG1075" s="231"/>
      <c r="AH1075" s="231"/>
      <c r="AI1075" s="231"/>
      <c r="AJ1075" s="231"/>
      <c r="AK1075" s="231"/>
      <c r="AL1075" s="231"/>
      <c r="AM1075" s="231"/>
      <c r="AN1075" s="231"/>
      <c r="AO1075" s="231"/>
      <c r="AP1075" s="231"/>
      <c r="AQ1075" s="231"/>
      <c r="AR1075" s="231"/>
      <c r="AS1075" s="231"/>
      <c r="AT1075" s="231"/>
      <c r="AU1075" s="231"/>
      <c r="AV1075" s="231"/>
      <c r="AW1075" s="231"/>
      <c r="AX1075" s="231"/>
      <c r="AY1075" s="231"/>
      <c r="AZ1075" s="231"/>
      <c r="BA1075" s="231"/>
      <c r="BB1075" s="231"/>
      <c r="BC1075" s="231"/>
      <c r="BD1075" s="231"/>
      <c r="BE1075" s="231"/>
      <c r="BF1075" s="231"/>
      <c r="BG1075" s="231"/>
      <c r="BH1075" s="231"/>
      <c r="BI1075" s="231"/>
      <c r="BJ1075" s="231"/>
      <c r="BK1075" s="231"/>
      <c r="BL1075" s="231"/>
      <c r="BM1075" s="235"/>
    </row>
    <row r="1076" spans="1:65">
      <c r="A1076" s="30"/>
      <c r="B1076" s="3" t="s">
        <v>268</v>
      </c>
      <c r="C1076" s="29"/>
      <c r="D1076" s="233">
        <v>15.275599033293412</v>
      </c>
      <c r="E1076" s="233">
        <v>15.850000000000001</v>
      </c>
      <c r="F1076" s="233">
        <v>17</v>
      </c>
      <c r="G1076" s="233">
        <v>15.904800000000002</v>
      </c>
      <c r="H1076" s="233">
        <v>15</v>
      </c>
      <c r="I1076" s="233">
        <v>15.579999999999998</v>
      </c>
      <c r="J1076" s="233">
        <v>15.35</v>
      </c>
      <c r="K1076" s="233">
        <v>16.350000000000001</v>
      </c>
      <c r="L1076" s="233">
        <v>17.25</v>
      </c>
      <c r="M1076" s="233">
        <v>15.149999999999999</v>
      </c>
      <c r="N1076" s="233">
        <v>14.25</v>
      </c>
      <c r="O1076" s="233">
        <v>17.350000000000001</v>
      </c>
      <c r="P1076" s="233">
        <v>16.878268375920001</v>
      </c>
      <c r="Q1076" s="233">
        <v>15.05</v>
      </c>
      <c r="R1076" s="233">
        <v>14.8</v>
      </c>
      <c r="S1076" s="233">
        <v>15.9</v>
      </c>
      <c r="T1076" s="233">
        <v>17.3</v>
      </c>
      <c r="U1076" s="233">
        <v>14.6</v>
      </c>
      <c r="V1076" s="233">
        <v>15.7</v>
      </c>
      <c r="W1076" s="233">
        <v>16.074999999999999</v>
      </c>
      <c r="X1076" s="233">
        <v>15.555000000000001</v>
      </c>
      <c r="Y1076" s="233">
        <v>18</v>
      </c>
      <c r="Z1076" s="233">
        <v>16.850000000000001</v>
      </c>
      <c r="AA1076" s="233">
        <v>15.1</v>
      </c>
      <c r="AB1076" s="230"/>
      <c r="AC1076" s="231"/>
      <c r="AD1076" s="231"/>
      <c r="AE1076" s="231"/>
      <c r="AF1076" s="231"/>
      <c r="AG1076" s="231"/>
      <c r="AH1076" s="231"/>
      <c r="AI1076" s="231"/>
      <c r="AJ1076" s="231"/>
      <c r="AK1076" s="231"/>
      <c r="AL1076" s="231"/>
      <c r="AM1076" s="231"/>
      <c r="AN1076" s="231"/>
      <c r="AO1076" s="231"/>
      <c r="AP1076" s="231"/>
      <c r="AQ1076" s="231"/>
      <c r="AR1076" s="231"/>
      <c r="AS1076" s="231"/>
      <c r="AT1076" s="231"/>
      <c r="AU1076" s="231"/>
      <c r="AV1076" s="231"/>
      <c r="AW1076" s="231"/>
      <c r="AX1076" s="231"/>
      <c r="AY1076" s="231"/>
      <c r="AZ1076" s="231"/>
      <c r="BA1076" s="231"/>
      <c r="BB1076" s="231"/>
      <c r="BC1076" s="231"/>
      <c r="BD1076" s="231"/>
      <c r="BE1076" s="231"/>
      <c r="BF1076" s="231"/>
      <c r="BG1076" s="231"/>
      <c r="BH1076" s="231"/>
      <c r="BI1076" s="231"/>
      <c r="BJ1076" s="231"/>
      <c r="BK1076" s="231"/>
      <c r="BL1076" s="231"/>
      <c r="BM1076" s="235"/>
    </row>
    <row r="1077" spans="1:65">
      <c r="A1077" s="30"/>
      <c r="B1077" s="3" t="s">
        <v>269</v>
      </c>
      <c r="C1077" s="29"/>
      <c r="D1077" s="24">
        <v>0.34084523891368979</v>
      </c>
      <c r="E1077" s="24">
        <v>0.21826589289213236</v>
      </c>
      <c r="F1077" s="24">
        <v>0.34496376621320601</v>
      </c>
      <c r="G1077" s="24">
        <v>0.48704995089483977</v>
      </c>
      <c r="H1077" s="24">
        <v>0</v>
      </c>
      <c r="I1077" s="24">
        <v>0.2059530690877579</v>
      </c>
      <c r="J1077" s="24">
        <v>0.48442405665559901</v>
      </c>
      <c r="K1077" s="24">
        <v>0.35590260840104365</v>
      </c>
      <c r="L1077" s="24">
        <v>0.52408650685422786</v>
      </c>
      <c r="M1077" s="24">
        <v>0.69976186425573894</v>
      </c>
      <c r="N1077" s="24">
        <v>0.67354782062349972</v>
      </c>
      <c r="O1077" s="24">
        <v>0.75011110288187755</v>
      </c>
      <c r="P1077" s="24">
        <v>0.29699907788232083</v>
      </c>
      <c r="Q1077" s="24">
        <v>0.9791152468768255</v>
      </c>
      <c r="R1077" s="24">
        <v>0.40702170294305712</v>
      </c>
      <c r="S1077" s="24">
        <v>0.25033311140691483</v>
      </c>
      <c r="T1077" s="24">
        <v>0.5167204273105519</v>
      </c>
      <c r="U1077" s="24">
        <v>0.48062459362791726</v>
      </c>
      <c r="V1077" s="24">
        <v>0.10327955589886488</v>
      </c>
      <c r="W1077" s="24">
        <v>0.27173516518846003</v>
      </c>
      <c r="X1077" s="24">
        <v>0.34936609261155632</v>
      </c>
      <c r="Y1077" s="24">
        <v>0</v>
      </c>
      <c r="Z1077" s="24">
        <v>1.2580408048496154</v>
      </c>
      <c r="AA1077" s="24">
        <v>0.2994439290863426</v>
      </c>
      <c r="AB1077" s="154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87</v>
      </c>
      <c r="C1078" s="29"/>
      <c r="D1078" s="13">
        <v>2.225651913212174E-2</v>
      </c>
      <c r="E1078" s="13">
        <v>1.3796832673333271E-2</v>
      </c>
      <c r="F1078" s="13">
        <v>2.0232478956786277E-2</v>
      </c>
      <c r="G1078" s="13">
        <v>3.0444364050675379E-2</v>
      </c>
      <c r="H1078" s="13">
        <v>0</v>
      </c>
      <c r="I1078" s="13">
        <v>1.3245990079607112E-2</v>
      </c>
      <c r="J1078" s="13">
        <v>3.1592873260147758E-2</v>
      </c>
      <c r="K1078" s="13">
        <v>2.1613518728808317E-2</v>
      </c>
      <c r="L1078" s="13">
        <v>3.0352500396962998E-2</v>
      </c>
      <c r="M1078" s="13">
        <v>4.5488311869278805E-2</v>
      </c>
      <c r="N1078" s="13">
        <v>4.7046413547625121E-2</v>
      </c>
      <c r="O1078" s="13">
        <v>4.2782002065506329E-2</v>
      </c>
      <c r="P1078" s="13">
        <v>1.7610742340735546E-2</v>
      </c>
      <c r="Q1078" s="13">
        <v>6.4985525235187525E-2</v>
      </c>
      <c r="R1078" s="13">
        <v>2.7532471450488646E-2</v>
      </c>
      <c r="S1078" s="13">
        <v>1.5711283142693402E-2</v>
      </c>
      <c r="T1078" s="13">
        <v>2.9782157193691757E-2</v>
      </c>
      <c r="U1078" s="13">
        <v>3.280713949678616E-2</v>
      </c>
      <c r="V1078" s="13">
        <v>6.5643785528939538E-3</v>
      </c>
      <c r="W1078" s="13">
        <v>1.6909468897850655E-2</v>
      </c>
      <c r="X1078" s="13">
        <v>2.2283369359725077E-2</v>
      </c>
      <c r="Y1078" s="13">
        <v>0</v>
      </c>
      <c r="Z1078" s="13">
        <v>7.5938076751485839E-2</v>
      </c>
      <c r="AA1078" s="13">
        <v>1.9940772192209279E-2</v>
      </c>
      <c r="AB1078" s="154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270</v>
      </c>
      <c r="C1079" s="29"/>
      <c r="D1079" s="13">
        <v>-3.5479322475890251E-2</v>
      </c>
      <c r="E1079" s="13">
        <v>-3.6359886957414433E-3</v>
      </c>
      <c r="F1079" s="13">
        <v>7.3830998276713578E-2</v>
      </c>
      <c r="G1079" s="13">
        <v>7.5767803400277334E-3</v>
      </c>
      <c r="H1079" s="13">
        <v>-5.5280646677378198E-2</v>
      </c>
      <c r="I1079" s="13">
        <v>-2.0745905872584625E-2</v>
      </c>
      <c r="J1079" s="13">
        <v>-3.428688327020879E-2</v>
      </c>
      <c r="K1079" s="13">
        <v>3.7091912314167086E-2</v>
      </c>
      <c r="L1079" s="13">
        <v>8.7476944491373665E-2</v>
      </c>
      <c r="M1079" s="13">
        <v>-3.1137818759133462E-2</v>
      </c>
      <c r="N1079" s="13">
        <v>-9.8317861662075345E-2</v>
      </c>
      <c r="O1079" s="13">
        <v>0.10427195521710897</v>
      </c>
      <c r="P1079" s="13">
        <v>6.2157673862456742E-2</v>
      </c>
      <c r="Q1079" s="13">
        <v>-5.1081893995944205E-2</v>
      </c>
      <c r="R1079" s="13">
        <v>-6.8926592892038285E-2</v>
      </c>
      <c r="S1079" s="13">
        <v>3.5018908626960332E-3</v>
      </c>
      <c r="T1079" s="13">
        <v>9.2725385343165767E-2</v>
      </c>
      <c r="U1079" s="13">
        <v>-7.7324098254905937E-2</v>
      </c>
      <c r="V1079" s="13">
        <v>-9.0943671816055005E-3</v>
      </c>
      <c r="W1079" s="13">
        <v>1.210933385963564E-2</v>
      </c>
      <c r="X1079" s="13">
        <v>-1.2558338143788483E-2</v>
      </c>
      <c r="Y1079" s="13">
        <v>0.13366322398714625</v>
      </c>
      <c r="Z1079" s="13">
        <v>4.3390041336317964E-2</v>
      </c>
      <c r="AA1079" s="13">
        <v>-5.4230958507019866E-2</v>
      </c>
      <c r="AB1079" s="154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46" t="s">
        <v>271</v>
      </c>
      <c r="C1080" s="47"/>
      <c r="D1080" s="45">
        <v>0.45</v>
      </c>
      <c r="E1080" s="45">
        <v>0.04</v>
      </c>
      <c r="F1080" s="45">
        <v>1.23</v>
      </c>
      <c r="G1080" s="45">
        <v>0.21</v>
      </c>
      <c r="H1080" s="45" t="s">
        <v>272</v>
      </c>
      <c r="I1080" s="45">
        <v>0.22</v>
      </c>
      <c r="J1080" s="45">
        <v>0.43</v>
      </c>
      <c r="K1080" s="45">
        <v>0.66</v>
      </c>
      <c r="L1080" s="45">
        <v>1.44</v>
      </c>
      <c r="M1080" s="45">
        <v>0.38</v>
      </c>
      <c r="N1080" s="45">
        <v>1.41</v>
      </c>
      <c r="O1080" s="45">
        <v>1.69</v>
      </c>
      <c r="P1080" s="45">
        <v>1.05</v>
      </c>
      <c r="Q1080" s="45">
        <v>0.68</v>
      </c>
      <c r="R1080" s="45">
        <v>0.96</v>
      </c>
      <c r="S1080" s="45">
        <v>0.15</v>
      </c>
      <c r="T1080" s="45">
        <v>1.52</v>
      </c>
      <c r="U1080" s="45">
        <v>1.0900000000000001</v>
      </c>
      <c r="V1080" s="45">
        <v>0.04</v>
      </c>
      <c r="W1080" s="45">
        <v>0.28000000000000003</v>
      </c>
      <c r="X1080" s="45">
        <v>0.09</v>
      </c>
      <c r="Y1080" s="45" t="s">
        <v>272</v>
      </c>
      <c r="Z1080" s="45">
        <v>0.76</v>
      </c>
      <c r="AA1080" s="45">
        <v>0.73</v>
      </c>
      <c r="AB1080" s="154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1" t="s">
        <v>315</v>
      </c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BM1081" s="55"/>
    </row>
    <row r="1082" spans="1:65">
      <c r="BM1082" s="55"/>
    </row>
    <row r="1083" spans="1:65" ht="15">
      <c r="B1083" s="8" t="s">
        <v>552</v>
      </c>
      <c r="BM1083" s="28" t="s">
        <v>67</v>
      </c>
    </row>
    <row r="1084" spans="1:65" ht="15">
      <c r="A1084" s="25" t="s">
        <v>41</v>
      </c>
      <c r="B1084" s="18" t="s">
        <v>110</v>
      </c>
      <c r="C1084" s="15" t="s">
        <v>111</v>
      </c>
      <c r="D1084" s="16" t="s">
        <v>227</v>
      </c>
      <c r="E1084" s="17" t="s">
        <v>227</v>
      </c>
      <c r="F1084" s="17" t="s">
        <v>227</v>
      </c>
      <c r="G1084" s="17" t="s">
        <v>227</v>
      </c>
      <c r="H1084" s="17" t="s">
        <v>227</v>
      </c>
      <c r="I1084" s="17" t="s">
        <v>227</v>
      </c>
      <c r="J1084" s="17" t="s">
        <v>227</v>
      </c>
      <c r="K1084" s="17" t="s">
        <v>227</v>
      </c>
      <c r="L1084" s="17" t="s">
        <v>227</v>
      </c>
      <c r="M1084" s="17" t="s">
        <v>227</v>
      </c>
      <c r="N1084" s="154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</v>
      </c>
    </row>
    <row r="1085" spans="1:65">
      <c r="A1085" s="30"/>
      <c r="B1085" s="19" t="s">
        <v>228</v>
      </c>
      <c r="C1085" s="9" t="s">
        <v>228</v>
      </c>
      <c r="D1085" s="152" t="s">
        <v>232</v>
      </c>
      <c r="E1085" s="153" t="s">
        <v>233</v>
      </c>
      <c r="F1085" s="153" t="s">
        <v>237</v>
      </c>
      <c r="G1085" s="153" t="s">
        <v>238</v>
      </c>
      <c r="H1085" s="153" t="s">
        <v>241</v>
      </c>
      <c r="I1085" s="153" t="s">
        <v>249</v>
      </c>
      <c r="J1085" s="153" t="s">
        <v>253</v>
      </c>
      <c r="K1085" s="153" t="s">
        <v>254</v>
      </c>
      <c r="L1085" s="153" t="s">
        <v>257</v>
      </c>
      <c r="M1085" s="153" t="s">
        <v>260</v>
      </c>
      <c r="N1085" s="154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 t="s">
        <v>3</v>
      </c>
    </row>
    <row r="1086" spans="1:65">
      <c r="A1086" s="30"/>
      <c r="B1086" s="19"/>
      <c r="C1086" s="9"/>
      <c r="D1086" s="10" t="s">
        <v>302</v>
      </c>
      <c r="E1086" s="11" t="s">
        <v>302</v>
      </c>
      <c r="F1086" s="11" t="s">
        <v>303</v>
      </c>
      <c r="G1086" s="11" t="s">
        <v>302</v>
      </c>
      <c r="H1086" s="11" t="s">
        <v>302</v>
      </c>
      <c r="I1086" s="11" t="s">
        <v>303</v>
      </c>
      <c r="J1086" s="11" t="s">
        <v>302</v>
      </c>
      <c r="K1086" s="11" t="s">
        <v>302</v>
      </c>
      <c r="L1086" s="11" t="s">
        <v>303</v>
      </c>
      <c r="M1086" s="11" t="s">
        <v>303</v>
      </c>
      <c r="N1086" s="154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2</v>
      </c>
    </row>
    <row r="1087" spans="1:65">
      <c r="A1087" s="30"/>
      <c r="B1087" s="19"/>
      <c r="C1087" s="9"/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154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3</v>
      </c>
    </row>
    <row r="1088" spans="1:65">
      <c r="A1088" s="30"/>
      <c r="B1088" s="18">
        <v>1</v>
      </c>
      <c r="C1088" s="14">
        <v>1</v>
      </c>
      <c r="D1088" s="22">
        <v>1.145285513943729</v>
      </c>
      <c r="E1088" s="22">
        <v>1.18</v>
      </c>
      <c r="F1088" s="148">
        <v>1.4</v>
      </c>
      <c r="G1088" s="22">
        <v>1.0727</v>
      </c>
      <c r="H1088" s="22">
        <v>1</v>
      </c>
      <c r="I1088" s="22">
        <v>1.2</v>
      </c>
      <c r="J1088" s="22">
        <v>1.1000000000000001</v>
      </c>
      <c r="K1088" s="22">
        <v>1.25</v>
      </c>
      <c r="L1088" s="148">
        <v>1.4</v>
      </c>
      <c r="M1088" s="22">
        <v>1.1000000000000001</v>
      </c>
      <c r="N1088" s="154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</v>
      </c>
    </row>
    <row r="1089" spans="1:65">
      <c r="A1089" s="30"/>
      <c r="B1089" s="19">
        <v>1</v>
      </c>
      <c r="C1089" s="9">
        <v>2</v>
      </c>
      <c r="D1089" s="11">
        <v>1.1869262811946535</v>
      </c>
      <c r="E1089" s="11">
        <v>1.1100000000000001</v>
      </c>
      <c r="F1089" s="150">
        <v>1.4</v>
      </c>
      <c r="G1089" s="11">
        <v>1.0866</v>
      </c>
      <c r="H1089" s="11">
        <v>1.2</v>
      </c>
      <c r="I1089" s="11">
        <v>1.2</v>
      </c>
      <c r="J1089" s="11">
        <v>1.1000000000000001</v>
      </c>
      <c r="K1089" s="11">
        <v>1.27</v>
      </c>
      <c r="L1089" s="150">
        <v>1.5</v>
      </c>
      <c r="M1089" s="11">
        <v>1.2</v>
      </c>
      <c r="N1089" s="154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36</v>
      </c>
    </row>
    <row r="1090" spans="1:65">
      <c r="A1090" s="30"/>
      <c r="B1090" s="19">
        <v>1</v>
      </c>
      <c r="C1090" s="9">
        <v>3</v>
      </c>
      <c r="D1090" s="11">
        <v>1.2402840188968862</v>
      </c>
      <c r="E1090" s="11">
        <v>1.1200000000000001</v>
      </c>
      <c r="F1090" s="150">
        <v>1.4</v>
      </c>
      <c r="G1090" s="11">
        <v>1.1431</v>
      </c>
      <c r="H1090" s="11">
        <v>1.2</v>
      </c>
      <c r="I1090" s="11">
        <v>1.2</v>
      </c>
      <c r="J1090" s="11">
        <v>1.1000000000000001</v>
      </c>
      <c r="K1090" s="11">
        <v>1.21</v>
      </c>
      <c r="L1090" s="150">
        <v>1.4</v>
      </c>
      <c r="M1090" s="11">
        <v>1.2</v>
      </c>
      <c r="N1090" s="154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16</v>
      </c>
    </row>
    <row r="1091" spans="1:65">
      <c r="A1091" s="30"/>
      <c r="B1091" s="19">
        <v>1</v>
      </c>
      <c r="C1091" s="9">
        <v>4</v>
      </c>
      <c r="D1091" s="11">
        <v>1.2360847518808633</v>
      </c>
      <c r="E1091" s="11">
        <v>1.1499999999999999</v>
      </c>
      <c r="F1091" s="150">
        <v>1.4</v>
      </c>
      <c r="G1091" s="11">
        <v>1.0732999999999999</v>
      </c>
      <c r="H1091" s="11">
        <v>1.1000000000000001</v>
      </c>
      <c r="I1091" s="11">
        <v>1.1000000000000001</v>
      </c>
      <c r="J1091" s="11">
        <v>1.1000000000000001</v>
      </c>
      <c r="K1091" s="11">
        <v>1.24</v>
      </c>
      <c r="L1091" s="150">
        <v>1.4</v>
      </c>
      <c r="M1091" s="11">
        <v>1.2</v>
      </c>
      <c r="N1091" s="154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1.1616595031778996</v>
      </c>
    </row>
    <row r="1092" spans="1:65">
      <c r="A1092" s="30"/>
      <c r="B1092" s="19">
        <v>1</v>
      </c>
      <c r="C1092" s="9">
        <v>5</v>
      </c>
      <c r="D1092" s="11">
        <v>1.2619483131363898</v>
      </c>
      <c r="E1092" s="11">
        <v>1.1100000000000001</v>
      </c>
      <c r="F1092" s="150">
        <v>1.4</v>
      </c>
      <c r="G1092" s="11">
        <v>1.0847</v>
      </c>
      <c r="H1092" s="11">
        <v>1.3</v>
      </c>
      <c r="I1092" s="11">
        <v>1.2</v>
      </c>
      <c r="J1092" s="11">
        <v>1.1000000000000001</v>
      </c>
      <c r="K1092" s="11">
        <v>1.25</v>
      </c>
      <c r="L1092" s="150">
        <v>1.4</v>
      </c>
      <c r="M1092" s="11">
        <v>1.2</v>
      </c>
      <c r="N1092" s="154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69</v>
      </c>
    </row>
    <row r="1093" spans="1:65">
      <c r="A1093" s="30"/>
      <c r="B1093" s="19">
        <v>1</v>
      </c>
      <c r="C1093" s="9">
        <v>6</v>
      </c>
      <c r="D1093" s="11">
        <v>1.2355272734866583</v>
      </c>
      <c r="E1093" s="11">
        <v>1.1100000000000001</v>
      </c>
      <c r="F1093" s="150">
        <v>1.4</v>
      </c>
      <c r="G1093" s="11">
        <v>1.0631999999999999</v>
      </c>
      <c r="H1093" s="11">
        <v>1.1000000000000001</v>
      </c>
      <c r="I1093" s="11">
        <v>1.1000000000000001</v>
      </c>
      <c r="J1093" s="11">
        <v>1.1000000000000001</v>
      </c>
      <c r="K1093" s="11">
        <v>1.33</v>
      </c>
      <c r="L1093" s="150">
        <v>1.4</v>
      </c>
      <c r="M1093" s="11">
        <v>1.2</v>
      </c>
      <c r="N1093" s="154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20" t="s">
        <v>267</v>
      </c>
      <c r="C1094" s="12"/>
      <c r="D1094" s="23">
        <v>1.2176760254231969</v>
      </c>
      <c r="E1094" s="23">
        <v>1.1300000000000001</v>
      </c>
      <c r="F1094" s="23">
        <v>1.4000000000000001</v>
      </c>
      <c r="G1094" s="23">
        <v>1.0872666666666666</v>
      </c>
      <c r="H1094" s="23">
        <v>1.1500000000000001</v>
      </c>
      <c r="I1094" s="23">
        <v>1.1666666666666667</v>
      </c>
      <c r="J1094" s="23">
        <v>1.0999999999999999</v>
      </c>
      <c r="K1094" s="23">
        <v>1.2583333333333333</v>
      </c>
      <c r="L1094" s="23">
        <v>1.4166666666666667</v>
      </c>
      <c r="M1094" s="23">
        <v>1.1833333333333333</v>
      </c>
      <c r="N1094" s="154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268</v>
      </c>
      <c r="C1095" s="29"/>
      <c r="D1095" s="11">
        <v>1.2358060126837609</v>
      </c>
      <c r="E1095" s="11">
        <v>1.1150000000000002</v>
      </c>
      <c r="F1095" s="11">
        <v>1.4</v>
      </c>
      <c r="G1095" s="11">
        <v>1.079</v>
      </c>
      <c r="H1095" s="11">
        <v>1.1499999999999999</v>
      </c>
      <c r="I1095" s="11">
        <v>1.2</v>
      </c>
      <c r="J1095" s="11">
        <v>1.1000000000000001</v>
      </c>
      <c r="K1095" s="11">
        <v>1.25</v>
      </c>
      <c r="L1095" s="11">
        <v>1.4</v>
      </c>
      <c r="M1095" s="11">
        <v>1.2</v>
      </c>
      <c r="N1095" s="154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269</v>
      </c>
      <c r="C1096" s="29"/>
      <c r="D1096" s="24">
        <v>4.3161645051740874E-2</v>
      </c>
      <c r="E1096" s="24">
        <v>2.8982753492378794E-2</v>
      </c>
      <c r="F1096" s="24">
        <v>2.4323767777952469E-16</v>
      </c>
      <c r="G1096" s="24">
        <v>2.8673518560976573E-2</v>
      </c>
      <c r="H1096" s="24">
        <v>0.10488088481701514</v>
      </c>
      <c r="I1096" s="24">
        <v>5.1639777949432156E-2</v>
      </c>
      <c r="J1096" s="24">
        <v>2.4323767777952469E-16</v>
      </c>
      <c r="K1096" s="24">
        <v>4.0207793606049431E-2</v>
      </c>
      <c r="L1096" s="24">
        <v>4.0824829046386332E-2</v>
      </c>
      <c r="M1096" s="24">
        <v>4.0824829046386249E-2</v>
      </c>
      <c r="N1096" s="209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  <c r="AH1096" s="210"/>
      <c r="AI1096" s="210"/>
      <c r="AJ1096" s="210"/>
      <c r="AK1096" s="210"/>
      <c r="AL1096" s="210"/>
      <c r="AM1096" s="210"/>
      <c r="AN1096" s="210"/>
      <c r="AO1096" s="210"/>
      <c r="AP1096" s="210"/>
      <c r="AQ1096" s="210"/>
      <c r="AR1096" s="210"/>
      <c r="AS1096" s="210"/>
      <c r="AT1096" s="210"/>
      <c r="AU1096" s="210"/>
      <c r="AV1096" s="210"/>
      <c r="AW1096" s="210"/>
      <c r="AX1096" s="210"/>
      <c r="AY1096" s="210"/>
      <c r="AZ1096" s="210"/>
      <c r="BA1096" s="210"/>
      <c r="BB1096" s="210"/>
      <c r="BC1096" s="210"/>
      <c r="BD1096" s="210"/>
      <c r="BE1096" s="210"/>
      <c r="BF1096" s="210"/>
      <c r="BG1096" s="210"/>
      <c r="BH1096" s="210"/>
      <c r="BI1096" s="210"/>
      <c r="BJ1096" s="210"/>
      <c r="BK1096" s="210"/>
      <c r="BL1096" s="210"/>
      <c r="BM1096" s="56"/>
    </row>
    <row r="1097" spans="1:65">
      <c r="A1097" s="30"/>
      <c r="B1097" s="3" t="s">
        <v>87</v>
      </c>
      <c r="C1097" s="29"/>
      <c r="D1097" s="13">
        <v>3.5445918413923173E-2</v>
      </c>
      <c r="E1097" s="13">
        <v>2.5648454418034327E-2</v>
      </c>
      <c r="F1097" s="13">
        <v>1.7374119841394619E-16</v>
      </c>
      <c r="G1097" s="13">
        <v>2.6372112233407848E-2</v>
      </c>
      <c r="H1097" s="13">
        <v>9.1200769406100113E-2</v>
      </c>
      <c r="I1097" s="13">
        <v>4.4262666813798986E-2</v>
      </c>
      <c r="J1097" s="13">
        <v>2.2112516161774974E-16</v>
      </c>
      <c r="K1097" s="13">
        <v>3.1953213461761137E-2</v>
      </c>
      <c r="L1097" s="13">
        <v>2.881752638568447E-2</v>
      </c>
      <c r="M1097" s="13">
        <v>3.449985553215739E-2</v>
      </c>
      <c r="N1097" s="154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3" t="s">
        <v>270</v>
      </c>
      <c r="C1098" s="29"/>
      <c r="D1098" s="13">
        <v>4.8221119951289859E-2</v>
      </c>
      <c r="E1098" s="13">
        <v>-2.7253685861726273E-2</v>
      </c>
      <c r="F1098" s="13">
        <v>0.20517242459609131</v>
      </c>
      <c r="G1098" s="13">
        <v>-6.4040139393445217E-2</v>
      </c>
      <c r="H1098" s="13">
        <v>-1.0036936938924934E-2</v>
      </c>
      <c r="I1098" s="13">
        <v>4.3103538300761635E-3</v>
      </c>
      <c r="J1098" s="13">
        <v>-5.3078809245928449E-2</v>
      </c>
      <c r="K1098" s="13">
        <v>8.3220453059581923E-2</v>
      </c>
      <c r="L1098" s="13">
        <v>0.21951971536509252</v>
      </c>
      <c r="M1098" s="13">
        <v>1.865764459907715E-2</v>
      </c>
      <c r="N1098" s="154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46" t="s">
        <v>271</v>
      </c>
      <c r="C1099" s="47"/>
      <c r="D1099" s="45">
        <v>0.48</v>
      </c>
      <c r="E1099" s="45">
        <v>0.51</v>
      </c>
      <c r="F1099" s="45">
        <v>2.5299999999999998</v>
      </c>
      <c r="G1099" s="45">
        <v>0.99</v>
      </c>
      <c r="H1099" s="45">
        <v>0.28000000000000003</v>
      </c>
      <c r="I1099" s="45">
        <v>0.09</v>
      </c>
      <c r="J1099" s="45">
        <v>0.84</v>
      </c>
      <c r="K1099" s="45">
        <v>0.94</v>
      </c>
      <c r="L1099" s="45">
        <v>2.72</v>
      </c>
      <c r="M1099" s="45">
        <v>0.09</v>
      </c>
      <c r="N1099" s="154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B1100" s="31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BM1100" s="55"/>
    </row>
    <row r="1101" spans="1:65" ht="15">
      <c r="B1101" s="8" t="s">
        <v>553</v>
      </c>
      <c r="BM1101" s="28" t="s">
        <v>67</v>
      </c>
    </row>
    <row r="1102" spans="1:65" ht="15">
      <c r="A1102" s="25" t="s">
        <v>44</v>
      </c>
      <c r="B1102" s="18" t="s">
        <v>110</v>
      </c>
      <c r="C1102" s="15" t="s">
        <v>111</v>
      </c>
      <c r="D1102" s="16" t="s">
        <v>227</v>
      </c>
      <c r="E1102" s="17" t="s">
        <v>227</v>
      </c>
      <c r="F1102" s="17" t="s">
        <v>227</v>
      </c>
      <c r="G1102" s="17" t="s">
        <v>227</v>
      </c>
      <c r="H1102" s="17" t="s">
        <v>227</v>
      </c>
      <c r="I1102" s="17" t="s">
        <v>227</v>
      </c>
      <c r="J1102" s="17" t="s">
        <v>227</v>
      </c>
      <c r="K1102" s="17" t="s">
        <v>227</v>
      </c>
      <c r="L1102" s="17" t="s">
        <v>227</v>
      </c>
      <c r="M1102" s="17" t="s">
        <v>227</v>
      </c>
      <c r="N1102" s="17" t="s">
        <v>227</v>
      </c>
      <c r="O1102" s="17" t="s">
        <v>227</v>
      </c>
      <c r="P1102" s="17" t="s">
        <v>227</v>
      </c>
      <c r="Q1102" s="17" t="s">
        <v>227</v>
      </c>
      <c r="R1102" s="17" t="s">
        <v>227</v>
      </c>
      <c r="S1102" s="17" t="s">
        <v>227</v>
      </c>
      <c r="T1102" s="17" t="s">
        <v>227</v>
      </c>
      <c r="U1102" s="17" t="s">
        <v>227</v>
      </c>
      <c r="V1102" s="17" t="s">
        <v>227</v>
      </c>
      <c r="W1102" s="17" t="s">
        <v>227</v>
      </c>
      <c r="X1102" s="17" t="s">
        <v>227</v>
      </c>
      <c r="Y1102" s="17" t="s">
        <v>227</v>
      </c>
      <c r="Z1102" s="17" t="s">
        <v>227</v>
      </c>
      <c r="AA1102" s="17" t="s">
        <v>227</v>
      </c>
      <c r="AB1102" s="17" t="s">
        <v>227</v>
      </c>
      <c r="AC1102" s="17" t="s">
        <v>227</v>
      </c>
      <c r="AD1102" s="154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</v>
      </c>
    </row>
    <row r="1103" spans="1:65">
      <c r="A1103" s="30"/>
      <c r="B1103" s="19" t="s">
        <v>228</v>
      </c>
      <c r="C1103" s="9" t="s">
        <v>228</v>
      </c>
      <c r="D1103" s="152" t="s">
        <v>231</v>
      </c>
      <c r="E1103" s="153" t="s">
        <v>232</v>
      </c>
      <c r="F1103" s="153" t="s">
        <v>233</v>
      </c>
      <c r="G1103" s="153" t="s">
        <v>237</v>
      </c>
      <c r="H1103" s="153" t="s">
        <v>238</v>
      </c>
      <c r="I1103" s="153" t="s">
        <v>239</v>
      </c>
      <c r="J1103" s="153" t="s">
        <v>240</v>
      </c>
      <c r="K1103" s="153" t="s">
        <v>241</v>
      </c>
      <c r="L1103" s="153" t="s">
        <v>242</v>
      </c>
      <c r="M1103" s="153" t="s">
        <v>243</v>
      </c>
      <c r="N1103" s="153" t="s">
        <v>244</v>
      </c>
      <c r="O1103" s="153" t="s">
        <v>245</v>
      </c>
      <c r="P1103" s="153" t="s">
        <v>246</v>
      </c>
      <c r="Q1103" s="153" t="s">
        <v>247</v>
      </c>
      <c r="R1103" s="153" t="s">
        <v>248</v>
      </c>
      <c r="S1103" s="153" t="s">
        <v>249</v>
      </c>
      <c r="T1103" s="153" t="s">
        <v>250</v>
      </c>
      <c r="U1103" s="153" t="s">
        <v>251</v>
      </c>
      <c r="V1103" s="153" t="s">
        <v>252</v>
      </c>
      <c r="W1103" s="153" t="s">
        <v>253</v>
      </c>
      <c r="X1103" s="153" t="s">
        <v>254</v>
      </c>
      <c r="Y1103" s="153" t="s">
        <v>255</v>
      </c>
      <c r="Z1103" s="153" t="s">
        <v>256</v>
      </c>
      <c r="AA1103" s="153" t="s">
        <v>257</v>
      </c>
      <c r="AB1103" s="153" t="s">
        <v>259</v>
      </c>
      <c r="AC1103" s="153" t="s">
        <v>260</v>
      </c>
      <c r="AD1103" s="154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 t="s">
        <v>3</v>
      </c>
    </row>
    <row r="1104" spans="1:65">
      <c r="A1104" s="30"/>
      <c r="B1104" s="19"/>
      <c r="C1104" s="9"/>
      <c r="D1104" s="10" t="s">
        <v>114</v>
      </c>
      <c r="E1104" s="11" t="s">
        <v>302</v>
      </c>
      <c r="F1104" s="11" t="s">
        <v>302</v>
      </c>
      <c r="G1104" s="11" t="s">
        <v>303</v>
      </c>
      <c r="H1104" s="11" t="s">
        <v>114</v>
      </c>
      <c r="I1104" s="11" t="s">
        <v>114</v>
      </c>
      <c r="J1104" s="11" t="s">
        <v>303</v>
      </c>
      <c r="K1104" s="11" t="s">
        <v>302</v>
      </c>
      <c r="L1104" s="11" t="s">
        <v>303</v>
      </c>
      <c r="M1104" s="11" t="s">
        <v>303</v>
      </c>
      <c r="N1104" s="11" t="s">
        <v>303</v>
      </c>
      <c r="O1104" s="11" t="s">
        <v>303</v>
      </c>
      <c r="P1104" s="11" t="s">
        <v>303</v>
      </c>
      <c r="Q1104" s="11" t="s">
        <v>114</v>
      </c>
      <c r="R1104" s="11" t="s">
        <v>303</v>
      </c>
      <c r="S1104" s="11" t="s">
        <v>303</v>
      </c>
      <c r="T1104" s="11" t="s">
        <v>114</v>
      </c>
      <c r="U1104" s="11" t="s">
        <v>303</v>
      </c>
      <c r="V1104" s="11" t="s">
        <v>302</v>
      </c>
      <c r="W1104" s="11" t="s">
        <v>303</v>
      </c>
      <c r="X1104" s="11" t="s">
        <v>114</v>
      </c>
      <c r="Y1104" s="11" t="s">
        <v>302</v>
      </c>
      <c r="Z1104" s="11" t="s">
        <v>303</v>
      </c>
      <c r="AA1104" s="11" t="s">
        <v>303</v>
      </c>
      <c r="AB1104" s="11" t="s">
        <v>302</v>
      </c>
      <c r="AC1104" s="11" t="s">
        <v>303</v>
      </c>
      <c r="AD1104" s="154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0</v>
      </c>
    </row>
    <row r="1105" spans="1:65">
      <c r="A1105" s="30"/>
      <c r="B1105" s="19"/>
      <c r="C1105" s="9"/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154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</v>
      </c>
    </row>
    <row r="1106" spans="1:65">
      <c r="A1106" s="30"/>
      <c r="B1106" s="18">
        <v>1</v>
      </c>
      <c r="C1106" s="14">
        <v>1</v>
      </c>
      <c r="D1106" s="218">
        <v>79.158000000000001</v>
      </c>
      <c r="E1106" s="218">
        <v>74.304647297308549</v>
      </c>
      <c r="F1106" s="218">
        <v>80</v>
      </c>
      <c r="G1106" s="218">
        <v>78</v>
      </c>
      <c r="H1106" s="218">
        <v>83.952799999999996</v>
      </c>
      <c r="I1106" s="218">
        <v>75</v>
      </c>
      <c r="J1106" s="218">
        <v>77</v>
      </c>
      <c r="K1106" s="218">
        <v>77.400000000000006</v>
      </c>
      <c r="L1106" s="218">
        <v>75</v>
      </c>
      <c r="M1106" s="218">
        <v>82</v>
      </c>
      <c r="N1106" s="220">
        <v>78</v>
      </c>
      <c r="O1106" s="218">
        <v>76</v>
      </c>
      <c r="P1106" s="218">
        <v>77</v>
      </c>
      <c r="Q1106" s="218">
        <v>75.978201006561036</v>
      </c>
      <c r="R1106" s="220">
        <v>75</v>
      </c>
      <c r="S1106" s="218">
        <v>76</v>
      </c>
      <c r="T1106" s="218">
        <v>74</v>
      </c>
      <c r="U1106" s="218">
        <v>79.7</v>
      </c>
      <c r="V1106" s="218">
        <v>75</v>
      </c>
      <c r="W1106" s="218">
        <v>73</v>
      </c>
      <c r="X1106" s="218">
        <v>76</v>
      </c>
      <c r="Y1106" s="220">
        <v>90</v>
      </c>
      <c r="Z1106" s="218">
        <v>67.66</v>
      </c>
      <c r="AA1106" s="219">
        <v>89</v>
      </c>
      <c r="AB1106" s="219">
        <v>105</v>
      </c>
      <c r="AC1106" s="218">
        <v>78</v>
      </c>
      <c r="AD1106" s="221"/>
      <c r="AE1106" s="222"/>
      <c r="AF1106" s="222"/>
      <c r="AG1106" s="222"/>
      <c r="AH1106" s="222"/>
      <c r="AI1106" s="222"/>
      <c r="AJ1106" s="222"/>
      <c r="AK1106" s="222"/>
      <c r="AL1106" s="222"/>
      <c r="AM1106" s="222"/>
      <c r="AN1106" s="222"/>
      <c r="AO1106" s="222"/>
      <c r="AP1106" s="222"/>
      <c r="AQ1106" s="222"/>
      <c r="AR1106" s="222"/>
      <c r="AS1106" s="222"/>
      <c r="AT1106" s="222"/>
      <c r="AU1106" s="222"/>
      <c r="AV1106" s="222"/>
      <c r="AW1106" s="222"/>
      <c r="AX1106" s="222"/>
      <c r="AY1106" s="222"/>
      <c r="AZ1106" s="222"/>
      <c r="BA1106" s="222"/>
      <c r="BB1106" s="222"/>
      <c r="BC1106" s="222"/>
      <c r="BD1106" s="222"/>
      <c r="BE1106" s="222"/>
      <c r="BF1106" s="222"/>
      <c r="BG1106" s="222"/>
      <c r="BH1106" s="222"/>
      <c r="BI1106" s="222"/>
      <c r="BJ1106" s="222"/>
      <c r="BK1106" s="222"/>
      <c r="BL1106" s="222"/>
      <c r="BM1106" s="223">
        <v>1</v>
      </c>
    </row>
    <row r="1107" spans="1:65">
      <c r="A1107" s="30"/>
      <c r="B1107" s="19">
        <v>1</v>
      </c>
      <c r="C1107" s="9">
        <v>2</v>
      </c>
      <c r="D1107" s="224">
        <v>79.52300000000001</v>
      </c>
      <c r="E1107" s="224">
        <v>75.881159652301932</v>
      </c>
      <c r="F1107" s="224">
        <v>81</v>
      </c>
      <c r="G1107" s="224">
        <v>78</v>
      </c>
      <c r="H1107" s="224">
        <v>78.945700000000002</v>
      </c>
      <c r="I1107" s="224">
        <v>76</v>
      </c>
      <c r="J1107" s="224">
        <v>74</v>
      </c>
      <c r="K1107" s="224">
        <v>74.3</v>
      </c>
      <c r="L1107" s="224">
        <v>74</v>
      </c>
      <c r="M1107" s="224">
        <v>82</v>
      </c>
      <c r="N1107" s="224">
        <v>71</v>
      </c>
      <c r="O1107" s="224">
        <v>73</v>
      </c>
      <c r="P1107" s="224">
        <v>76</v>
      </c>
      <c r="Q1107" s="224">
        <v>76.6911230031195</v>
      </c>
      <c r="R1107" s="224">
        <v>72</v>
      </c>
      <c r="S1107" s="224">
        <v>78</v>
      </c>
      <c r="T1107" s="224">
        <v>75</v>
      </c>
      <c r="U1107" s="224">
        <v>78.2</v>
      </c>
      <c r="V1107" s="224">
        <v>72</v>
      </c>
      <c r="W1107" s="224">
        <v>73</v>
      </c>
      <c r="X1107" s="224">
        <v>76</v>
      </c>
      <c r="Y1107" s="224">
        <v>77</v>
      </c>
      <c r="Z1107" s="226">
        <v>65.650000000000006</v>
      </c>
      <c r="AA1107" s="225">
        <v>92</v>
      </c>
      <c r="AB1107" s="225">
        <v>99</v>
      </c>
      <c r="AC1107" s="224">
        <v>78</v>
      </c>
      <c r="AD1107" s="221"/>
      <c r="AE1107" s="222"/>
      <c r="AF1107" s="222"/>
      <c r="AG1107" s="222"/>
      <c r="AH1107" s="222"/>
      <c r="AI1107" s="222"/>
      <c r="AJ1107" s="222"/>
      <c r="AK1107" s="222"/>
      <c r="AL1107" s="222"/>
      <c r="AM1107" s="222"/>
      <c r="AN1107" s="222"/>
      <c r="AO1107" s="222"/>
      <c r="AP1107" s="222"/>
      <c r="AQ1107" s="222"/>
      <c r="AR1107" s="222"/>
      <c r="AS1107" s="222"/>
      <c r="AT1107" s="222"/>
      <c r="AU1107" s="222"/>
      <c r="AV1107" s="222"/>
      <c r="AW1107" s="222"/>
      <c r="AX1107" s="222"/>
      <c r="AY1107" s="222"/>
      <c r="AZ1107" s="222"/>
      <c r="BA1107" s="222"/>
      <c r="BB1107" s="222"/>
      <c r="BC1107" s="222"/>
      <c r="BD1107" s="222"/>
      <c r="BE1107" s="222"/>
      <c r="BF1107" s="222"/>
      <c r="BG1107" s="222"/>
      <c r="BH1107" s="222"/>
      <c r="BI1107" s="222"/>
      <c r="BJ1107" s="222"/>
      <c r="BK1107" s="222"/>
      <c r="BL1107" s="222"/>
      <c r="BM1107" s="223">
        <v>17</v>
      </c>
    </row>
    <row r="1108" spans="1:65">
      <c r="A1108" s="30"/>
      <c r="B1108" s="19">
        <v>1</v>
      </c>
      <c r="C1108" s="9">
        <v>3</v>
      </c>
      <c r="D1108" s="224">
        <v>78.6935</v>
      </c>
      <c r="E1108" s="224">
        <v>76.020015917711476</v>
      </c>
      <c r="F1108" s="224">
        <v>80</v>
      </c>
      <c r="G1108" s="224">
        <v>78</v>
      </c>
      <c r="H1108" s="226">
        <v>91.830100000000002</v>
      </c>
      <c r="I1108" s="224">
        <v>79</v>
      </c>
      <c r="J1108" s="224">
        <v>76</v>
      </c>
      <c r="K1108" s="224">
        <v>75.400000000000006</v>
      </c>
      <c r="L1108" s="224">
        <v>73</v>
      </c>
      <c r="M1108" s="224">
        <v>80</v>
      </c>
      <c r="N1108" s="224">
        <v>72</v>
      </c>
      <c r="O1108" s="224">
        <v>74</v>
      </c>
      <c r="P1108" s="224">
        <v>79</v>
      </c>
      <c r="Q1108" s="224">
        <v>77.486810799699995</v>
      </c>
      <c r="R1108" s="224">
        <v>72</v>
      </c>
      <c r="S1108" s="224">
        <v>75</v>
      </c>
      <c r="T1108" s="224">
        <v>75</v>
      </c>
      <c r="U1108" s="224">
        <v>77.900000000000006</v>
      </c>
      <c r="V1108" s="224">
        <v>72</v>
      </c>
      <c r="W1108" s="224">
        <v>73</v>
      </c>
      <c r="X1108" s="224">
        <v>78</v>
      </c>
      <c r="Y1108" s="224">
        <v>76</v>
      </c>
      <c r="Z1108" s="224">
        <v>69.25</v>
      </c>
      <c r="AA1108" s="225">
        <v>87</v>
      </c>
      <c r="AB1108" s="225">
        <v>111</v>
      </c>
      <c r="AC1108" s="224">
        <v>78</v>
      </c>
      <c r="AD1108" s="221"/>
      <c r="AE1108" s="222"/>
      <c r="AF1108" s="222"/>
      <c r="AG1108" s="222"/>
      <c r="AH1108" s="222"/>
      <c r="AI1108" s="222"/>
      <c r="AJ1108" s="222"/>
      <c r="AK1108" s="222"/>
      <c r="AL1108" s="222"/>
      <c r="AM1108" s="222"/>
      <c r="AN1108" s="222"/>
      <c r="AO1108" s="222"/>
      <c r="AP1108" s="222"/>
      <c r="AQ1108" s="222"/>
      <c r="AR1108" s="222"/>
      <c r="AS1108" s="222"/>
      <c r="AT1108" s="222"/>
      <c r="AU1108" s="222"/>
      <c r="AV1108" s="222"/>
      <c r="AW1108" s="222"/>
      <c r="AX1108" s="222"/>
      <c r="AY1108" s="222"/>
      <c r="AZ1108" s="222"/>
      <c r="BA1108" s="222"/>
      <c r="BB1108" s="222"/>
      <c r="BC1108" s="222"/>
      <c r="BD1108" s="222"/>
      <c r="BE1108" s="222"/>
      <c r="BF1108" s="222"/>
      <c r="BG1108" s="222"/>
      <c r="BH1108" s="222"/>
      <c r="BI1108" s="222"/>
      <c r="BJ1108" s="222"/>
      <c r="BK1108" s="222"/>
      <c r="BL1108" s="222"/>
      <c r="BM1108" s="223">
        <v>16</v>
      </c>
    </row>
    <row r="1109" spans="1:65">
      <c r="A1109" s="30"/>
      <c r="B1109" s="19">
        <v>1</v>
      </c>
      <c r="C1109" s="9">
        <v>4</v>
      </c>
      <c r="D1109" s="224">
        <v>79.670000000000016</v>
      </c>
      <c r="E1109" s="224">
        <v>77.592028035283818</v>
      </c>
      <c r="F1109" s="224">
        <v>82</v>
      </c>
      <c r="G1109" s="224">
        <v>77</v>
      </c>
      <c r="H1109" s="224">
        <v>78.407799999999995</v>
      </c>
      <c r="I1109" s="224">
        <v>77</v>
      </c>
      <c r="J1109" s="224">
        <v>72</v>
      </c>
      <c r="K1109" s="224">
        <v>76</v>
      </c>
      <c r="L1109" s="224">
        <v>75</v>
      </c>
      <c r="M1109" s="224">
        <v>80</v>
      </c>
      <c r="N1109" s="224">
        <v>74</v>
      </c>
      <c r="O1109" s="224">
        <v>76</v>
      </c>
      <c r="P1109" s="224">
        <v>76</v>
      </c>
      <c r="Q1109" s="224">
        <v>77.301063144699995</v>
      </c>
      <c r="R1109" s="224">
        <v>72</v>
      </c>
      <c r="S1109" s="224">
        <v>77</v>
      </c>
      <c r="T1109" s="224">
        <v>72</v>
      </c>
      <c r="U1109" s="224">
        <v>77.900000000000006</v>
      </c>
      <c r="V1109" s="224">
        <v>75</v>
      </c>
      <c r="W1109" s="224">
        <v>72</v>
      </c>
      <c r="X1109" s="224">
        <v>78</v>
      </c>
      <c r="Y1109" s="224">
        <v>75</v>
      </c>
      <c r="Z1109" s="224">
        <v>72.97</v>
      </c>
      <c r="AA1109" s="225">
        <v>90</v>
      </c>
      <c r="AB1109" s="225">
        <v>105</v>
      </c>
      <c r="AC1109" s="224">
        <v>79</v>
      </c>
      <c r="AD1109" s="221"/>
      <c r="AE1109" s="222"/>
      <c r="AF1109" s="222"/>
      <c r="AG1109" s="222"/>
      <c r="AH1109" s="222"/>
      <c r="AI1109" s="222"/>
      <c r="AJ1109" s="222"/>
      <c r="AK1109" s="222"/>
      <c r="AL1109" s="222"/>
      <c r="AM1109" s="222"/>
      <c r="AN1109" s="222"/>
      <c r="AO1109" s="222"/>
      <c r="AP1109" s="222"/>
      <c r="AQ1109" s="222"/>
      <c r="AR1109" s="222"/>
      <c r="AS1109" s="222"/>
      <c r="AT1109" s="222"/>
      <c r="AU1109" s="222"/>
      <c r="AV1109" s="222"/>
      <c r="AW1109" s="222"/>
      <c r="AX1109" s="222"/>
      <c r="AY1109" s="222"/>
      <c r="AZ1109" s="222"/>
      <c r="BA1109" s="222"/>
      <c r="BB1109" s="222"/>
      <c r="BC1109" s="222"/>
      <c r="BD1109" s="222"/>
      <c r="BE1109" s="222"/>
      <c r="BF1109" s="222"/>
      <c r="BG1109" s="222"/>
      <c r="BH1109" s="222"/>
      <c r="BI1109" s="222"/>
      <c r="BJ1109" s="222"/>
      <c r="BK1109" s="222"/>
      <c r="BL1109" s="222"/>
      <c r="BM1109" s="223">
        <v>76.056379226001283</v>
      </c>
    </row>
    <row r="1110" spans="1:65">
      <c r="A1110" s="30"/>
      <c r="B1110" s="19">
        <v>1</v>
      </c>
      <c r="C1110" s="9">
        <v>5</v>
      </c>
      <c r="D1110" s="224">
        <v>79.638500000000008</v>
      </c>
      <c r="E1110" s="224">
        <v>76.969714177185736</v>
      </c>
      <c r="F1110" s="224">
        <v>81</v>
      </c>
      <c r="G1110" s="224">
        <v>79</v>
      </c>
      <c r="H1110" s="224">
        <v>73.476600000000005</v>
      </c>
      <c r="I1110" s="224">
        <v>75</v>
      </c>
      <c r="J1110" s="224">
        <v>73</v>
      </c>
      <c r="K1110" s="226">
        <v>82.8</v>
      </c>
      <c r="L1110" s="224">
        <v>75</v>
      </c>
      <c r="M1110" s="224">
        <v>82</v>
      </c>
      <c r="N1110" s="224">
        <v>72</v>
      </c>
      <c r="O1110" s="224">
        <v>74</v>
      </c>
      <c r="P1110" s="224">
        <v>76</v>
      </c>
      <c r="Q1110" s="224">
        <v>76.692300311949992</v>
      </c>
      <c r="R1110" s="224">
        <v>73</v>
      </c>
      <c r="S1110" s="224">
        <v>77</v>
      </c>
      <c r="T1110" s="224">
        <v>73</v>
      </c>
      <c r="U1110" s="224">
        <v>80.099999999999994</v>
      </c>
      <c r="V1110" s="224">
        <v>74</v>
      </c>
      <c r="W1110" s="224">
        <v>74</v>
      </c>
      <c r="X1110" s="224">
        <v>77</v>
      </c>
      <c r="Y1110" s="224">
        <v>75</v>
      </c>
      <c r="Z1110" s="224"/>
      <c r="AA1110" s="225">
        <v>89</v>
      </c>
      <c r="AB1110" s="225">
        <v>105</v>
      </c>
      <c r="AC1110" s="224">
        <v>78</v>
      </c>
      <c r="AD1110" s="221"/>
      <c r="AE1110" s="222"/>
      <c r="AF1110" s="222"/>
      <c r="AG1110" s="222"/>
      <c r="AH1110" s="222"/>
      <c r="AI1110" s="222"/>
      <c r="AJ1110" s="222"/>
      <c r="AK1110" s="222"/>
      <c r="AL1110" s="222"/>
      <c r="AM1110" s="222"/>
      <c r="AN1110" s="222"/>
      <c r="AO1110" s="222"/>
      <c r="AP1110" s="222"/>
      <c r="AQ1110" s="222"/>
      <c r="AR1110" s="222"/>
      <c r="AS1110" s="222"/>
      <c r="AT1110" s="222"/>
      <c r="AU1110" s="222"/>
      <c r="AV1110" s="222"/>
      <c r="AW1110" s="222"/>
      <c r="AX1110" s="222"/>
      <c r="AY1110" s="222"/>
      <c r="AZ1110" s="222"/>
      <c r="BA1110" s="222"/>
      <c r="BB1110" s="222"/>
      <c r="BC1110" s="222"/>
      <c r="BD1110" s="222"/>
      <c r="BE1110" s="222"/>
      <c r="BF1110" s="222"/>
      <c r="BG1110" s="222"/>
      <c r="BH1110" s="222"/>
      <c r="BI1110" s="222"/>
      <c r="BJ1110" s="222"/>
      <c r="BK1110" s="222"/>
      <c r="BL1110" s="222"/>
      <c r="BM1110" s="223">
        <v>70</v>
      </c>
    </row>
    <row r="1111" spans="1:65">
      <c r="A1111" s="30"/>
      <c r="B1111" s="19">
        <v>1</v>
      </c>
      <c r="C1111" s="9">
        <v>6</v>
      </c>
      <c r="D1111" s="224">
        <v>79.467500000000001</v>
      </c>
      <c r="E1111" s="224">
        <v>76.550055802160401</v>
      </c>
      <c r="F1111" s="224">
        <v>81</v>
      </c>
      <c r="G1111" s="224">
        <v>79</v>
      </c>
      <c r="H1111" s="224">
        <v>70.509</v>
      </c>
      <c r="I1111" s="224">
        <v>77</v>
      </c>
      <c r="J1111" s="224">
        <v>73</v>
      </c>
      <c r="K1111" s="224">
        <v>77.400000000000006</v>
      </c>
      <c r="L1111" s="224">
        <v>75</v>
      </c>
      <c r="M1111" s="224">
        <v>83</v>
      </c>
      <c r="N1111" s="224">
        <v>72</v>
      </c>
      <c r="O1111" s="224">
        <v>72</v>
      </c>
      <c r="P1111" s="224">
        <v>77</v>
      </c>
      <c r="Q1111" s="224">
        <v>76.460709396200002</v>
      </c>
      <c r="R1111" s="224">
        <v>72</v>
      </c>
      <c r="S1111" s="224">
        <v>78</v>
      </c>
      <c r="T1111" s="224">
        <v>76</v>
      </c>
      <c r="U1111" s="224">
        <v>80.400000000000006</v>
      </c>
      <c r="V1111" s="224">
        <v>74</v>
      </c>
      <c r="W1111" s="224">
        <v>74</v>
      </c>
      <c r="X1111" s="224">
        <v>76</v>
      </c>
      <c r="Y1111" s="224">
        <v>75</v>
      </c>
      <c r="Z1111" s="224">
        <v>75.38</v>
      </c>
      <c r="AA1111" s="225">
        <v>89</v>
      </c>
      <c r="AB1111" s="225">
        <v>107</v>
      </c>
      <c r="AC1111" s="224">
        <v>78</v>
      </c>
      <c r="AD1111" s="221"/>
      <c r="AE1111" s="222"/>
      <c r="AF1111" s="222"/>
      <c r="AG1111" s="222"/>
      <c r="AH1111" s="222"/>
      <c r="AI1111" s="222"/>
      <c r="AJ1111" s="222"/>
      <c r="AK1111" s="222"/>
      <c r="AL1111" s="222"/>
      <c r="AM1111" s="222"/>
      <c r="AN1111" s="222"/>
      <c r="AO1111" s="222"/>
      <c r="AP1111" s="222"/>
      <c r="AQ1111" s="222"/>
      <c r="AR1111" s="222"/>
      <c r="AS1111" s="222"/>
      <c r="AT1111" s="222"/>
      <c r="AU1111" s="222"/>
      <c r="AV1111" s="222"/>
      <c r="AW1111" s="222"/>
      <c r="AX1111" s="222"/>
      <c r="AY1111" s="222"/>
      <c r="AZ1111" s="222"/>
      <c r="BA1111" s="222"/>
      <c r="BB1111" s="222"/>
      <c r="BC1111" s="222"/>
      <c r="BD1111" s="222"/>
      <c r="BE1111" s="222"/>
      <c r="BF1111" s="222"/>
      <c r="BG1111" s="222"/>
      <c r="BH1111" s="222"/>
      <c r="BI1111" s="222"/>
      <c r="BJ1111" s="222"/>
      <c r="BK1111" s="222"/>
      <c r="BL1111" s="222"/>
      <c r="BM1111" s="227"/>
    </row>
    <row r="1112" spans="1:65">
      <c r="A1112" s="30"/>
      <c r="B1112" s="20" t="s">
        <v>267</v>
      </c>
      <c r="C1112" s="12"/>
      <c r="D1112" s="228">
        <v>79.358416666666685</v>
      </c>
      <c r="E1112" s="228">
        <v>76.219603480325318</v>
      </c>
      <c r="F1112" s="228">
        <v>80.833333333333329</v>
      </c>
      <c r="G1112" s="228">
        <v>78.166666666666671</v>
      </c>
      <c r="H1112" s="228">
        <v>79.52033333333334</v>
      </c>
      <c r="I1112" s="228">
        <v>76.5</v>
      </c>
      <c r="J1112" s="228">
        <v>74.166666666666671</v>
      </c>
      <c r="K1112" s="228">
        <v>77.216666666666683</v>
      </c>
      <c r="L1112" s="228">
        <v>74.5</v>
      </c>
      <c r="M1112" s="228">
        <v>81.5</v>
      </c>
      <c r="N1112" s="228">
        <v>73.166666666666671</v>
      </c>
      <c r="O1112" s="228">
        <v>74.166666666666671</v>
      </c>
      <c r="P1112" s="228">
        <v>76.833333333333329</v>
      </c>
      <c r="Q1112" s="228">
        <v>76.768367943705087</v>
      </c>
      <c r="R1112" s="228">
        <v>72.666666666666671</v>
      </c>
      <c r="S1112" s="228">
        <v>76.833333333333329</v>
      </c>
      <c r="T1112" s="228">
        <v>74.166666666666671</v>
      </c>
      <c r="U1112" s="228">
        <v>79.033333333333346</v>
      </c>
      <c r="V1112" s="228">
        <v>73.666666666666671</v>
      </c>
      <c r="W1112" s="228">
        <v>73.166666666666671</v>
      </c>
      <c r="X1112" s="228">
        <v>76.833333333333329</v>
      </c>
      <c r="Y1112" s="228">
        <v>78</v>
      </c>
      <c r="Z1112" s="228">
        <v>70.181999999999988</v>
      </c>
      <c r="AA1112" s="228">
        <v>89.333333333333329</v>
      </c>
      <c r="AB1112" s="228">
        <v>105.33333333333333</v>
      </c>
      <c r="AC1112" s="228">
        <v>78.166666666666671</v>
      </c>
      <c r="AD1112" s="221"/>
      <c r="AE1112" s="222"/>
      <c r="AF1112" s="222"/>
      <c r="AG1112" s="222"/>
      <c r="AH1112" s="222"/>
      <c r="AI1112" s="222"/>
      <c r="AJ1112" s="222"/>
      <c r="AK1112" s="222"/>
      <c r="AL1112" s="222"/>
      <c r="AM1112" s="222"/>
      <c r="AN1112" s="222"/>
      <c r="AO1112" s="222"/>
      <c r="AP1112" s="222"/>
      <c r="AQ1112" s="222"/>
      <c r="AR1112" s="222"/>
      <c r="AS1112" s="222"/>
      <c r="AT1112" s="222"/>
      <c r="AU1112" s="222"/>
      <c r="AV1112" s="222"/>
      <c r="AW1112" s="222"/>
      <c r="AX1112" s="222"/>
      <c r="AY1112" s="222"/>
      <c r="AZ1112" s="222"/>
      <c r="BA1112" s="222"/>
      <c r="BB1112" s="222"/>
      <c r="BC1112" s="222"/>
      <c r="BD1112" s="222"/>
      <c r="BE1112" s="222"/>
      <c r="BF1112" s="222"/>
      <c r="BG1112" s="222"/>
      <c r="BH1112" s="222"/>
      <c r="BI1112" s="222"/>
      <c r="BJ1112" s="222"/>
      <c r="BK1112" s="222"/>
      <c r="BL1112" s="222"/>
      <c r="BM1112" s="227"/>
    </row>
    <row r="1113" spans="1:65">
      <c r="A1113" s="30"/>
      <c r="B1113" s="3" t="s">
        <v>268</v>
      </c>
      <c r="C1113" s="29"/>
      <c r="D1113" s="224">
        <v>79.495249999999999</v>
      </c>
      <c r="E1113" s="224">
        <v>76.285035859935931</v>
      </c>
      <c r="F1113" s="224">
        <v>81</v>
      </c>
      <c r="G1113" s="224">
        <v>78</v>
      </c>
      <c r="H1113" s="224">
        <v>78.676749999999998</v>
      </c>
      <c r="I1113" s="224">
        <v>76.5</v>
      </c>
      <c r="J1113" s="224">
        <v>73.5</v>
      </c>
      <c r="K1113" s="224">
        <v>76.7</v>
      </c>
      <c r="L1113" s="224">
        <v>75</v>
      </c>
      <c r="M1113" s="224">
        <v>82</v>
      </c>
      <c r="N1113" s="224">
        <v>72</v>
      </c>
      <c r="O1113" s="224">
        <v>74</v>
      </c>
      <c r="P1113" s="224">
        <v>76.5</v>
      </c>
      <c r="Q1113" s="224">
        <v>76.691711657534739</v>
      </c>
      <c r="R1113" s="224">
        <v>72</v>
      </c>
      <c r="S1113" s="224">
        <v>77</v>
      </c>
      <c r="T1113" s="224">
        <v>74.5</v>
      </c>
      <c r="U1113" s="224">
        <v>78.95</v>
      </c>
      <c r="V1113" s="224">
        <v>74</v>
      </c>
      <c r="W1113" s="224">
        <v>73</v>
      </c>
      <c r="X1113" s="224">
        <v>76.5</v>
      </c>
      <c r="Y1113" s="224">
        <v>75.5</v>
      </c>
      <c r="Z1113" s="224">
        <v>69.25</v>
      </c>
      <c r="AA1113" s="224">
        <v>89</v>
      </c>
      <c r="AB1113" s="224">
        <v>105</v>
      </c>
      <c r="AC1113" s="224">
        <v>78</v>
      </c>
      <c r="AD1113" s="221"/>
      <c r="AE1113" s="222"/>
      <c r="AF1113" s="222"/>
      <c r="AG1113" s="222"/>
      <c r="AH1113" s="222"/>
      <c r="AI1113" s="222"/>
      <c r="AJ1113" s="222"/>
      <c r="AK1113" s="222"/>
      <c r="AL1113" s="222"/>
      <c r="AM1113" s="222"/>
      <c r="AN1113" s="222"/>
      <c r="AO1113" s="222"/>
      <c r="AP1113" s="222"/>
      <c r="AQ1113" s="222"/>
      <c r="AR1113" s="222"/>
      <c r="AS1113" s="222"/>
      <c r="AT1113" s="222"/>
      <c r="AU1113" s="222"/>
      <c r="AV1113" s="222"/>
      <c r="AW1113" s="222"/>
      <c r="AX1113" s="222"/>
      <c r="AY1113" s="222"/>
      <c r="AZ1113" s="222"/>
      <c r="BA1113" s="222"/>
      <c r="BB1113" s="222"/>
      <c r="BC1113" s="222"/>
      <c r="BD1113" s="222"/>
      <c r="BE1113" s="222"/>
      <c r="BF1113" s="222"/>
      <c r="BG1113" s="222"/>
      <c r="BH1113" s="222"/>
      <c r="BI1113" s="222"/>
      <c r="BJ1113" s="222"/>
      <c r="BK1113" s="222"/>
      <c r="BL1113" s="222"/>
      <c r="BM1113" s="227"/>
    </row>
    <row r="1114" spans="1:65">
      <c r="A1114" s="30"/>
      <c r="B1114" s="3" t="s">
        <v>269</v>
      </c>
      <c r="C1114" s="29"/>
      <c r="D1114" s="233">
        <v>0.37330917704587718</v>
      </c>
      <c r="E1114" s="233">
        <v>1.129322855197314</v>
      </c>
      <c r="F1114" s="233">
        <v>0.752772652709081</v>
      </c>
      <c r="G1114" s="233">
        <v>0.752772652709081</v>
      </c>
      <c r="H1114" s="233">
        <v>7.6220193003341743</v>
      </c>
      <c r="I1114" s="233">
        <v>1.51657508881031</v>
      </c>
      <c r="J1114" s="233">
        <v>1.9407902170679514</v>
      </c>
      <c r="K1114" s="233">
        <v>2.984236362399376</v>
      </c>
      <c r="L1114" s="233">
        <v>0.83666002653407556</v>
      </c>
      <c r="M1114" s="233">
        <v>1.2247448713915889</v>
      </c>
      <c r="N1114" s="233">
        <v>2.5625508125043424</v>
      </c>
      <c r="O1114" s="233">
        <v>1.602081978759722</v>
      </c>
      <c r="P1114" s="233">
        <v>1.1690451944500122</v>
      </c>
      <c r="Q1114" s="233">
        <v>0.55329828308943341</v>
      </c>
      <c r="R1114" s="233">
        <v>1.2110601416389968</v>
      </c>
      <c r="S1114" s="233">
        <v>1.1690451944500122</v>
      </c>
      <c r="T1114" s="233">
        <v>1.4719601443879746</v>
      </c>
      <c r="U1114" s="233">
        <v>1.1587349423689017</v>
      </c>
      <c r="V1114" s="233">
        <v>1.3662601021279464</v>
      </c>
      <c r="W1114" s="233">
        <v>0.752772652709081</v>
      </c>
      <c r="X1114" s="233">
        <v>0.98319208025017513</v>
      </c>
      <c r="Y1114" s="233">
        <v>5.9329587896765306</v>
      </c>
      <c r="Z1114" s="233">
        <v>3.9547528367775371</v>
      </c>
      <c r="AA1114" s="233">
        <v>1.6329931618554521</v>
      </c>
      <c r="AB1114" s="233">
        <v>3.8815804341359033</v>
      </c>
      <c r="AC1114" s="233">
        <v>0.40824829046386302</v>
      </c>
      <c r="AD1114" s="230"/>
      <c r="AE1114" s="231"/>
      <c r="AF1114" s="231"/>
      <c r="AG1114" s="231"/>
      <c r="AH1114" s="231"/>
      <c r="AI1114" s="231"/>
      <c r="AJ1114" s="231"/>
      <c r="AK1114" s="231"/>
      <c r="AL1114" s="231"/>
      <c r="AM1114" s="231"/>
      <c r="AN1114" s="231"/>
      <c r="AO1114" s="231"/>
      <c r="AP1114" s="231"/>
      <c r="AQ1114" s="231"/>
      <c r="AR1114" s="231"/>
      <c r="AS1114" s="231"/>
      <c r="AT1114" s="231"/>
      <c r="AU1114" s="231"/>
      <c r="AV1114" s="231"/>
      <c r="AW1114" s="231"/>
      <c r="AX1114" s="231"/>
      <c r="AY1114" s="231"/>
      <c r="AZ1114" s="231"/>
      <c r="BA1114" s="231"/>
      <c r="BB1114" s="231"/>
      <c r="BC1114" s="231"/>
      <c r="BD1114" s="231"/>
      <c r="BE1114" s="231"/>
      <c r="BF1114" s="231"/>
      <c r="BG1114" s="231"/>
      <c r="BH1114" s="231"/>
      <c r="BI1114" s="231"/>
      <c r="BJ1114" s="231"/>
      <c r="BK1114" s="231"/>
      <c r="BL1114" s="231"/>
      <c r="BM1114" s="235"/>
    </row>
    <row r="1115" spans="1:65">
      <c r="A1115" s="30"/>
      <c r="B1115" s="3" t="s">
        <v>87</v>
      </c>
      <c r="C1115" s="29"/>
      <c r="D1115" s="13">
        <v>4.7040905391788155E-3</v>
      </c>
      <c r="E1115" s="13">
        <v>1.4816698114794415E-2</v>
      </c>
      <c r="F1115" s="13">
        <v>9.3126513737205908E-3</v>
      </c>
      <c r="G1115" s="13">
        <v>9.6303537660010364E-3</v>
      </c>
      <c r="H1115" s="13">
        <v>9.5849941528592358E-2</v>
      </c>
      <c r="I1115" s="13">
        <v>1.9824510964840655E-2</v>
      </c>
      <c r="J1115" s="13">
        <v>2.616795798293867E-2</v>
      </c>
      <c r="K1115" s="13">
        <v>3.8647567827317618E-2</v>
      </c>
      <c r="L1115" s="13">
        <v>1.1230335926631887E-2</v>
      </c>
      <c r="M1115" s="13">
        <v>1.5027544434252625E-2</v>
      </c>
      <c r="N1115" s="13">
        <v>3.5023473519421533E-2</v>
      </c>
      <c r="O1115" s="13">
        <v>2.1601105331591756E-2</v>
      </c>
      <c r="P1115" s="13">
        <v>1.5215338756399292E-2</v>
      </c>
      <c r="Q1115" s="13">
        <v>7.2073732698755806E-3</v>
      </c>
      <c r="R1115" s="13">
        <v>1.6665965251912798E-2</v>
      </c>
      <c r="S1115" s="13">
        <v>1.5215338756399292E-2</v>
      </c>
      <c r="T1115" s="13">
        <v>1.9846653632197408E-2</v>
      </c>
      <c r="U1115" s="13">
        <v>1.4661344694671887E-2</v>
      </c>
      <c r="V1115" s="13">
        <v>1.8546517223456283E-2</v>
      </c>
      <c r="W1115" s="13">
        <v>1.0288464501718646E-2</v>
      </c>
      <c r="X1115" s="13">
        <v>1.2796426207160632E-2</v>
      </c>
      <c r="Y1115" s="13">
        <v>7.6063574226622188E-2</v>
      </c>
      <c r="Z1115" s="13">
        <v>5.6349959202894442E-2</v>
      </c>
      <c r="AA1115" s="13">
        <v>1.8279774199874463E-2</v>
      </c>
      <c r="AB1115" s="13">
        <v>3.6850447159518074E-2</v>
      </c>
      <c r="AC1115" s="13">
        <v>5.2227926285355608E-3</v>
      </c>
      <c r="AD1115" s="154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3" t="s">
        <v>270</v>
      </c>
      <c r="C1116" s="29"/>
      <c r="D1116" s="13">
        <v>4.341565394341762E-2</v>
      </c>
      <c r="E1116" s="13">
        <v>2.1460955147367677E-3</v>
      </c>
      <c r="F1116" s="13">
        <v>6.2808066278534636E-2</v>
      </c>
      <c r="G1116" s="13">
        <v>2.7746356875531397E-2</v>
      </c>
      <c r="H1116" s="13">
        <v>4.5544557111230954E-2</v>
      </c>
      <c r="I1116" s="13">
        <v>5.8327884986544287E-3</v>
      </c>
      <c r="J1116" s="13">
        <v>-2.4846207228973349E-2</v>
      </c>
      <c r="K1116" s="13">
        <v>1.5255622900711696E-2</v>
      </c>
      <c r="L1116" s="13">
        <v>-2.0463493553598E-2</v>
      </c>
      <c r="M1116" s="13">
        <v>7.1573493629285334E-2</v>
      </c>
      <c r="N1116" s="13">
        <v>-3.7994348255099508E-2</v>
      </c>
      <c r="O1116" s="13">
        <v>-2.4846207228973349E-2</v>
      </c>
      <c r="P1116" s="13">
        <v>1.0215502174029778E-2</v>
      </c>
      <c r="Q1116" s="13">
        <v>9.3613280693802814E-3</v>
      </c>
      <c r="R1116" s="13">
        <v>-4.4568418768162643E-2</v>
      </c>
      <c r="S1116" s="13">
        <v>1.0215502174029778E-2</v>
      </c>
      <c r="T1116" s="13">
        <v>-2.4846207228973349E-2</v>
      </c>
      <c r="U1116" s="13">
        <v>3.9141412431507483E-2</v>
      </c>
      <c r="V1116" s="13">
        <v>-3.1420277742036484E-2</v>
      </c>
      <c r="W1116" s="13">
        <v>-3.7994348255099508E-2</v>
      </c>
      <c r="X1116" s="13">
        <v>1.0215502174029778E-2</v>
      </c>
      <c r="Y1116" s="13">
        <v>2.5555000037843723E-2</v>
      </c>
      <c r="Z1116" s="13">
        <v>-7.7237166504411148E-2</v>
      </c>
      <c r="AA1116" s="13">
        <v>0.17456726500060715</v>
      </c>
      <c r="AB1116" s="13">
        <v>0.38493752141862636</v>
      </c>
      <c r="AC1116" s="13">
        <v>2.7746356875531397E-2</v>
      </c>
      <c r="AD1116" s="154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46" t="s">
        <v>271</v>
      </c>
      <c r="C1117" s="47"/>
      <c r="D1117" s="45">
        <v>0.66</v>
      </c>
      <c r="E1117" s="45">
        <v>0.16</v>
      </c>
      <c r="F1117" s="45">
        <v>1.04</v>
      </c>
      <c r="G1117" s="45">
        <v>0.35</v>
      </c>
      <c r="H1117" s="45">
        <v>0.7</v>
      </c>
      <c r="I1117" s="45">
        <v>0.09</v>
      </c>
      <c r="J1117" s="45">
        <v>0.69</v>
      </c>
      <c r="K1117" s="45">
        <v>0.1</v>
      </c>
      <c r="L1117" s="45">
        <v>0.61</v>
      </c>
      <c r="M1117" s="45">
        <v>1.21</v>
      </c>
      <c r="N1117" s="45">
        <v>0.95</v>
      </c>
      <c r="O1117" s="45">
        <v>0.69</v>
      </c>
      <c r="P1117" s="45">
        <v>0</v>
      </c>
      <c r="Q1117" s="45">
        <v>0.02</v>
      </c>
      <c r="R1117" s="45">
        <v>1.08</v>
      </c>
      <c r="S1117" s="45">
        <v>0</v>
      </c>
      <c r="T1117" s="45">
        <v>0.69</v>
      </c>
      <c r="U1117" s="45">
        <v>0.56999999999999995</v>
      </c>
      <c r="V1117" s="45">
        <v>0.82</v>
      </c>
      <c r="W1117" s="45">
        <v>0.95</v>
      </c>
      <c r="X1117" s="45">
        <v>0</v>
      </c>
      <c r="Y1117" s="45">
        <v>0.3</v>
      </c>
      <c r="Z1117" s="45">
        <v>1.73</v>
      </c>
      <c r="AA1117" s="45">
        <v>3.25</v>
      </c>
      <c r="AB1117" s="45">
        <v>7.4</v>
      </c>
      <c r="AC1117" s="45">
        <v>0.35</v>
      </c>
      <c r="AD1117" s="154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B1118" s="31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Z1118" s="20"/>
      <c r="AA1118" s="20"/>
      <c r="AB1118" s="20"/>
      <c r="AC1118" s="20"/>
      <c r="BM1118" s="55"/>
    </row>
    <row r="1119" spans="1:65" ht="15">
      <c r="B1119" s="8" t="s">
        <v>554</v>
      </c>
      <c r="BM1119" s="28" t="s">
        <v>67</v>
      </c>
    </row>
    <row r="1120" spans="1:65" ht="15">
      <c r="A1120" s="25" t="s">
        <v>45</v>
      </c>
      <c r="B1120" s="18" t="s">
        <v>110</v>
      </c>
      <c r="C1120" s="15" t="s">
        <v>111</v>
      </c>
      <c r="D1120" s="16" t="s">
        <v>227</v>
      </c>
      <c r="E1120" s="17" t="s">
        <v>227</v>
      </c>
      <c r="F1120" s="17" t="s">
        <v>227</v>
      </c>
      <c r="G1120" s="17" t="s">
        <v>227</v>
      </c>
      <c r="H1120" s="17" t="s">
        <v>227</v>
      </c>
      <c r="I1120" s="17" t="s">
        <v>227</v>
      </c>
      <c r="J1120" s="17" t="s">
        <v>227</v>
      </c>
      <c r="K1120" s="17" t="s">
        <v>227</v>
      </c>
      <c r="L1120" s="17" t="s">
        <v>227</v>
      </c>
      <c r="M1120" s="17" t="s">
        <v>227</v>
      </c>
      <c r="N1120" s="17" t="s">
        <v>227</v>
      </c>
      <c r="O1120" s="17" t="s">
        <v>227</v>
      </c>
      <c r="P1120" s="17" t="s">
        <v>227</v>
      </c>
      <c r="Q1120" s="17" t="s">
        <v>227</v>
      </c>
      <c r="R1120" s="17" t="s">
        <v>227</v>
      </c>
      <c r="S1120" s="17" t="s">
        <v>227</v>
      </c>
      <c r="T1120" s="17" t="s">
        <v>227</v>
      </c>
      <c r="U1120" s="17" t="s">
        <v>227</v>
      </c>
      <c r="V1120" s="17" t="s">
        <v>227</v>
      </c>
      <c r="W1120" s="17" t="s">
        <v>227</v>
      </c>
      <c r="X1120" s="17" t="s">
        <v>227</v>
      </c>
      <c r="Y1120" s="17" t="s">
        <v>227</v>
      </c>
      <c r="Z1120" s="17" t="s">
        <v>227</v>
      </c>
      <c r="AA1120" s="17" t="s">
        <v>227</v>
      </c>
      <c r="AB1120" s="17" t="s">
        <v>227</v>
      </c>
      <c r="AC1120" s="154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</v>
      </c>
    </row>
    <row r="1121" spans="1:65">
      <c r="A1121" s="30"/>
      <c r="B1121" s="19" t="s">
        <v>228</v>
      </c>
      <c r="C1121" s="9" t="s">
        <v>228</v>
      </c>
      <c r="D1121" s="152" t="s">
        <v>231</v>
      </c>
      <c r="E1121" s="153" t="s">
        <v>232</v>
      </c>
      <c r="F1121" s="153" t="s">
        <v>233</v>
      </c>
      <c r="G1121" s="153" t="s">
        <v>237</v>
      </c>
      <c r="H1121" s="153" t="s">
        <v>238</v>
      </c>
      <c r="I1121" s="153" t="s">
        <v>239</v>
      </c>
      <c r="J1121" s="153" t="s">
        <v>240</v>
      </c>
      <c r="K1121" s="153" t="s">
        <v>241</v>
      </c>
      <c r="L1121" s="153" t="s">
        <v>242</v>
      </c>
      <c r="M1121" s="153" t="s">
        <v>243</v>
      </c>
      <c r="N1121" s="153" t="s">
        <v>244</v>
      </c>
      <c r="O1121" s="153" t="s">
        <v>245</v>
      </c>
      <c r="P1121" s="153" t="s">
        <v>246</v>
      </c>
      <c r="Q1121" s="153" t="s">
        <v>247</v>
      </c>
      <c r="R1121" s="153" t="s">
        <v>248</v>
      </c>
      <c r="S1121" s="153" t="s">
        <v>249</v>
      </c>
      <c r="T1121" s="153" t="s">
        <v>250</v>
      </c>
      <c r="U1121" s="153" t="s">
        <v>251</v>
      </c>
      <c r="V1121" s="153" t="s">
        <v>252</v>
      </c>
      <c r="W1121" s="153" t="s">
        <v>253</v>
      </c>
      <c r="X1121" s="153" t="s">
        <v>254</v>
      </c>
      <c r="Y1121" s="153" t="s">
        <v>255</v>
      </c>
      <c r="Z1121" s="153" t="s">
        <v>257</v>
      </c>
      <c r="AA1121" s="153" t="s">
        <v>259</v>
      </c>
      <c r="AB1121" s="153" t="s">
        <v>260</v>
      </c>
      <c r="AC1121" s="154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 t="s">
        <v>3</v>
      </c>
    </row>
    <row r="1122" spans="1:65">
      <c r="A1122" s="30"/>
      <c r="B1122" s="19"/>
      <c r="C1122" s="9"/>
      <c r="D1122" s="10" t="s">
        <v>114</v>
      </c>
      <c r="E1122" s="11" t="s">
        <v>302</v>
      </c>
      <c r="F1122" s="11" t="s">
        <v>302</v>
      </c>
      <c r="G1122" s="11" t="s">
        <v>303</v>
      </c>
      <c r="H1122" s="11" t="s">
        <v>114</v>
      </c>
      <c r="I1122" s="11" t="s">
        <v>114</v>
      </c>
      <c r="J1122" s="11" t="s">
        <v>303</v>
      </c>
      <c r="K1122" s="11" t="s">
        <v>302</v>
      </c>
      <c r="L1122" s="11" t="s">
        <v>303</v>
      </c>
      <c r="M1122" s="11" t="s">
        <v>303</v>
      </c>
      <c r="N1122" s="11" t="s">
        <v>303</v>
      </c>
      <c r="O1122" s="11" t="s">
        <v>303</v>
      </c>
      <c r="P1122" s="11" t="s">
        <v>303</v>
      </c>
      <c r="Q1122" s="11" t="s">
        <v>114</v>
      </c>
      <c r="R1122" s="11" t="s">
        <v>303</v>
      </c>
      <c r="S1122" s="11" t="s">
        <v>303</v>
      </c>
      <c r="T1122" s="11" t="s">
        <v>302</v>
      </c>
      <c r="U1122" s="11" t="s">
        <v>303</v>
      </c>
      <c r="V1122" s="11" t="s">
        <v>302</v>
      </c>
      <c r="W1122" s="11" t="s">
        <v>303</v>
      </c>
      <c r="X1122" s="11" t="s">
        <v>302</v>
      </c>
      <c r="Y1122" s="11" t="s">
        <v>302</v>
      </c>
      <c r="Z1122" s="11" t="s">
        <v>303</v>
      </c>
      <c r="AA1122" s="11" t="s">
        <v>302</v>
      </c>
      <c r="AB1122" s="11" t="s">
        <v>303</v>
      </c>
      <c r="AC1122" s="154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0</v>
      </c>
    </row>
    <row r="1123" spans="1:65">
      <c r="A1123" s="30"/>
      <c r="B1123" s="19"/>
      <c r="C1123" s="9"/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26"/>
      <c r="AB1123" s="26"/>
      <c r="AC1123" s="154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</v>
      </c>
    </row>
    <row r="1124" spans="1:65">
      <c r="A1124" s="30"/>
      <c r="B1124" s="18">
        <v>1</v>
      </c>
      <c r="C1124" s="14">
        <v>1</v>
      </c>
      <c r="D1124" s="218">
        <v>65.03</v>
      </c>
      <c r="E1124" s="218">
        <v>57.883498566337487</v>
      </c>
      <c r="F1124" s="218">
        <v>58.3</v>
      </c>
      <c r="G1124" s="219">
        <v>82</v>
      </c>
      <c r="H1124" s="218">
        <v>54.7836</v>
      </c>
      <c r="I1124" s="218">
        <v>51</v>
      </c>
      <c r="J1124" s="218">
        <v>49.8</v>
      </c>
      <c r="K1124" s="218">
        <v>61.500000000000007</v>
      </c>
      <c r="L1124" s="218">
        <v>65.900000000000006</v>
      </c>
      <c r="M1124" s="218">
        <v>62.5</v>
      </c>
      <c r="N1124" s="218">
        <v>60.8</v>
      </c>
      <c r="O1124" s="218">
        <v>62.6</v>
      </c>
      <c r="P1124" s="218">
        <v>63.6</v>
      </c>
      <c r="Q1124" s="218">
        <v>61.426653363399993</v>
      </c>
      <c r="R1124" s="218">
        <v>61.600000000000009</v>
      </c>
      <c r="S1124" s="219">
        <v>75.5</v>
      </c>
      <c r="T1124" s="219">
        <v>48.2</v>
      </c>
      <c r="U1124" s="218">
        <v>59.4</v>
      </c>
      <c r="V1124" s="218">
        <v>55.2</v>
      </c>
      <c r="W1124" s="218">
        <v>55.5</v>
      </c>
      <c r="X1124" s="218">
        <v>57.9</v>
      </c>
      <c r="Y1124" s="218">
        <v>57.5</v>
      </c>
      <c r="Z1124" s="218">
        <v>56</v>
      </c>
      <c r="AA1124" s="218">
        <v>58.5</v>
      </c>
      <c r="AB1124" s="218">
        <v>62.100000000000009</v>
      </c>
      <c r="AC1124" s="221"/>
      <c r="AD1124" s="222"/>
      <c r="AE1124" s="222"/>
      <c r="AF1124" s="222"/>
      <c r="AG1124" s="222"/>
      <c r="AH1124" s="222"/>
      <c r="AI1124" s="222"/>
      <c r="AJ1124" s="222"/>
      <c r="AK1124" s="222"/>
      <c r="AL1124" s="222"/>
      <c r="AM1124" s="222"/>
      <c r="AN1124" s="222"/>
      <c r="AO1124" s="222"/>
      <c r="AP1124" s="222"/>
      <c r="AQ1124" s="222"/>
      <c r="AR1124" s="222"/>
      <c r="AS1124" s="222"/>
      <c r="AT1124" s="222"/>
      <c r="AU1124" s="222"/>
      <c r="AV1124" s="222"/>
      <c r="AW1124" s="222"/>
      <c r="AX1124" s="222"/>
      <c r="AY1124" s="222"/>
      <c r="AZ1124" s="222"/>
      <c r="BA1124" s="222"/>
      <c r="BB1124" s="222"/>
      <c r="BC1124" s="222"/>
      <c r="BD1124" s="222"/>
      <c r="BE1124" s="222"/>
      <c r="BF1124" s="222"/>
      <c r="BG1124" s="222"/>
      <c r="BH1124" s="222"/>
      <c r="BI1124" s="222"/>
      <c r="BJ1124" s="222"/>
      <c r="BK1124" s="222"/>
      <c r="BL1124" s="222"/>
      <c r="BM1124" s="223">
        <v>1</v>
      </c>
    </row>
    <row r="1125" spans="1:65">
      <c r="A1125" s="30"/>
      <c r="B1125" s="19">
        <v>1</v>
      </c>
      <c r="C1125" s="9">
        <v>2</v>
      </c>
      <c r="D1125" s="224">
        <v>65.13</v>
      </c>
      <c r="E1125" s="224">
        <v>58.211794362109089</v>
      </c>
      <c r="F1125" s="224">
        <v>61.4</v>
      </c>
      <c r="G1125" s="225">
        <v>80</v>
      </c>
      <c r="H1125" s="224">
        <v>57.650500000000001</v>
      </c>
      <c r="I1125" s="224">
        <v>52</v>
      </c>
      <c r="J1125" s="224">
        <v>49.9</v>
      </c>
      <c r="K1125" s="224">
        <v>58.7</v>
      </c>
      <c r="L1125" s="224">
        <v>67.3</v>
      </c>
      <c r="M1125" s="224">
        <v>61.70000000000001</v>
      </c>
      <c r="N1125" s="226">
        <v>72.3</v>
      </c>
      <c r="O1125" s="224">
        <v>60</v>
      </c>
      <c r="P1125" s="224">
        <v>63.79999999999999</v>
      </c>
      <c r="Q1125" s="224">
        <v>59.436075501399991</v>
      </c>
      <c r="R1125" s="224">
        <v>61.500000000000007</v>
      </c>
      <c r="S1125" s="225">
        <v>75.2</v>
      </c>
      <c r="T1125" s="225">
        <v>48.8</v>
      </c>
      <c r="U1125" s="224">
        <v>58.9</v>
      </c>
      <c r="V1125" s="224">
        <v>51.2</v>
      </c>
      <c r="W1125" s="224">
        <v>56.7</v>
      </c>
      <c r="X1125" s="224">
        <v>59.9</v>
      </c>
      <c r="Y1125" s="224">
        <v>57.6</v>
      </c>
      <c r="Z1125" s="224">
        <v>59</v>
      </c>
      <c r="AA1125" s="224">
        <v>52.7</v>
      </c>
      <c r="AB1125" s="224">
        <v>58.8</v>
      </c>
      <c r="AC1125" s="221"/>
      <c r="AD1125" s="222"/>
      <c r="AE1125" s="222"/>
      <c r="AF1125" s="222"/>
      <c r="AG1125" s="222"/>
      <c r="AH1125" s="222"/>
      <c r="AI1125" s="222"/>
      <c r="AJ1125" s="222"/>
      <c r="AK1125" s="222"/>
      <c r="AL1125" s="222"/>
      <c r="AM1125" s="222"/>
      <c r="AN1125" s="222"/>
      <c r="AO1125" s="222"/>
      <c r="AP1125" s="222"/>
      <c r="AQ1125" s="222"/>
      <c r="AR1125" s="222"/>
      <c r="AS1125" s="222"/>
      <c r="AT1125" s="222"/>
      <c r="AU1125" s="222"/>
      <c r="AV1125" s="222"/>
      <c r="AW1125" s="222"/>
      <c r="AX1125" s="222"/>
      <c r="AY1125" s="222"/>
      <c r="AZ1125" s="222"/>
      <c r="BA1125" s="222"/>
      <c r="BB1125" s="222"/>
      <c r="BC1125" s="222"/>
      <c r="BD1125" s="222"/>
      <c r="BE1125" s="222"/>
      <c r="BF1125" s="222"/>
      <c r="BG1125" s="222"/>
      <c r="BH1125" s="222"/>
      <c r="BI1125" s="222"/>
      <c r="BJ1125" s="222"/>
      <c r="BK1125" s="222"/>
      <c r="BL1125" s="222"/>
      <c r="BM1125" s="223">
        <v>18</v>
      </c>
    </row>
    <row r="1126" spans="1:65">
      <c r="A1126" s="30"/>
      <c r="B1126" s="19">
        <v>1</v>
      </c>
      <c r="C1126" s="9">
        <v>3</v>
      </c>
      <c r="D1126" s="224">
        <v>65.709999999999994</v>
      </c>
      <c r="E1126" s="224">
        <v>58.935772148891715</v>
      </c>
      <c r="F1126" s="224">
        <v>58.7</v>
      </c>
      <c r="G1126" s="225">
        <v>79</v>
      </c>
      <c r="H1126" s="226">
        <v>85.422899999999998</v>
      </c>
      <c r="I1126" s="226">
        <v>55</v>
      </c>
      <c r="J1126" s="224">
        <v>52</v>
      </c>
      <c r="K1126" s="224">
        <v>59.1</v>
      </c>
      <c r="L1126" s="224">
        <v>65.400000000000006</v>
      </c>
      <c r="M1126" s="224">
        <v>62.3</v>
      </c>
      <c r="N1126" s="224">
        <v>60.6</v>
      </c>
      <c r="O1126" s="224">
        <v>59.7</v>
      </c>
      <c r="P1126" s="224">
        <v>66.599999999999994</v>
      </c>
      <c r="Q1126" s="224">
        <v>58.075774598883875</v>
      </c>
      <c r="R1126" s="224">
        <v>61.3</v>
      </c>
      <c r="S1126" s="225">
        <v>71.5</v>
      </c>
      <c r="T1126" s="225">
        <v>50.1</v>
      </c>
      <c r="U1126" s="224">
        <v>58.5</v>
      </c>
      <c r="V1126" s="224">
        <v>54.9</v>
      </c>
      <c r="W1126" s="224">
        <v>57</v>
      </c>
      <c r="X1126" s="224">
        <v>58.7</v>
      </c>
      <c r="Y1126" s="224">
        <v>65.099999999999994</v>
      </c>
      <c r="Z1126" s="224">
        <v>56</v>
      </c>
      <c r="AA1126" s="224">
        <v>60.1</v>
      </c>
      <c r="AB1126" s="224">
        <v>56.8</v>
      </c>
      <c r="AC1126" s="221"/>
      <c r="AD1126" s="222"/>
      <c r="AE1126" s="222"/>
      <c r="AF1126" s="222"/>
      <c r="AG1126" s="222"/>
      <c r="AH1126" s="222"/>
      <c r="AI1126" s="222"/>
      <c r="AJ1126" s="222"/>
      <c r="AK1126" s="222"/>
      <c r="AL1126" s="222"/>
      <c r="AM1126" s="222"/>
      <c r="AN1126" s="222"/>
      <c r="AO1126" s="222"/>
      <c r="AP1126" s="222"/>
      <c r="AQ1126" s="222"/>
      <c r="AR1126" s="222"/>
      <c r="AS1126" s="222"/>
      <c r="AT1126" s="222"/>
      <c r="AU1126" s="222"/>
      <c r="AV1126" s="222"/>
      <c r="AW1126" s="222"/>
      <c r="AX1126" s="222"/>
      <c r="AY1126" s="222"/>
      <c r="AZ1126" s="222"/>
      <c r="BA1126" s="222"/>
      <c r="BB1126" s="222"/>
      <c r="BC1126" s="222"/>
      <c r="BD1126" s="222"/>
      <c r="BE1126" s="222"/>
      <c r="BF1126" s="222"/>
      <c r="BG1126" s="222"/>
      <c r="BH1126" s="222"/>
      <c r="BI1126" s="222"/>
      <c r="BJ1126" s="222"/>
      <c r="BK1126" s="222"/>
      <c r="BL1126" s="222"/>
      <c r="BM1126" s="223">
        <v>16</v>
      </c>
    </row>
    <row r="1127" spans="1:65">
      <c r="A1127" s="30"/>
      <c r="B1127" s="19">
        <v>1</v>
      </c>
      <c r="C1127" s="9">
        <v>4</v>
      </c>
      <c r="D1127" s="224">
        <v>63.750000000000007</v>
      </c>
      <c r="E1127" s="224">
        <v>59.581382428630718</v>
      </c>
      <c r="F1127" s="224">
        <v>63.3</v>
      </c>
      <c r="G1127" s="225">
        <v>80</v>
      </c>
      <c r="H1127" s="224">
        <v>55.576700000000002</v>
      </c>
      <c r="I1127" s="224">
        <v>52</v>
      </c>
      <c r="J1127" s="224">
        <v>49.6</v>
      </c>
      <c r="K1127" s="224">
        <v>60.4</v>
      </c>
      <c r="L1127" s="224">
        <v>64.3</v>
      </c>
      <c r="M1127" s="224">
        <v>63.6</v>
      </c>
      <c r="N1127" s="224">
        <v>65.599999999999994</v>
      </c>
      <c r="O1127" s="224">
        <v>62.8</v>
      </c>
      <c r="P1127" s="224">
        <v>64.7</v>
      </c>
      <c r="Q1127" s="224">
        <v>59.254465488399994</v>
      </c>
      <c r="R1127" s="224">
        <v>60.3</v>
      </c>
      <c r="S1127" s="225">
        <v>71.599999999999994</v>
      </c>
      <c r="T1127" s="225">
        <v>48.6</v>
      </c>
      <c r="U1127" s="224">
        <v>61.70000000000001</v>
      </c>
      <c r="V1127" s="224">
        <v>53.5</v>
      </c>
      <c r="W1127" s="224">
        <v>56.4</v>
      </c>
      <c r="X1127" s="224">
        <v>64.099999999999994</v>
      </c>
      <c r="Y1127" s="224">
        <v>63.6</v>
      </c>
      <c r="Z1127" s="224">
        <v>55</v>
      </c>
      <c r="AA1127" s="224">
        <v>56.9</v>
      </c>
      <c r="AB1127" s="224">
        <v>60</v>
      </c>
      <c r="AC1127" s="221"/>
      <c r="AD1127" s="222"/>
      <c r="AE1127" s="222"/>
      <c r="AF1127" s="222"/>
      <c r="AG1127" s="222"/>
      <c r="AH1127" s="222"/>
      <c r="AI1127" s="222"/>
      <c r="AJ1127" s="222"/>
      <c r="AK1127" s="222"/>
      <c r="AL1127" s="222"/>
      <c r="AM1127" s="222"/>
      <c r="AN1127" s="222"/>
      <c r="AO1127" s="222"/>
      <c r="AP1127" s="222"/>
      <c r="AQ1127" s="222"/>
      <c r="AR1127" s="222"/>
      <c r="AS1127" s="222"/>
      <c r="AT1127" s="222"/>
      <c r="AU1127" s="222"/>
      <c r="AV1127" s="222"/>
      <c r="AW1127" s="222"/>
      <c r="AX1127" s="222"/>
      <c r="AY1127" s="222"/>
      <c r="AZ1127" s="222"/>
      <c r="BA1127" s="222"/>
      <c r="BB1127" s="222"/>
      <c r="BC1127" s="222"/>
      <c r="BD1127" s="222"/>
      <c r="BE1127" s="222"/>
      <c r="BF1127" s="222"/>
      <c r="BG1127" s="222"/>
      <c r="BH1127" s="222"/>
      <c r="BI1127" s="222"/>
      <c r="BJ1127" s="222"/>
      <c r="BK1127" s="222"/>
      <c r="BL1127" s="222"/>
      <c r="BM1127" s="223">
        <v>59.207491455369137</v>
      </c>
    </row>
    <row r="1128" spans="1:65">
      <c r="A1128" s="30"/>
      <c r="B1128" s="19">
        <v>1</v>
      </c>
      <c r="C1128" s="9">
        <v>5</v>
      </c>
      <c r="D1128" s="224">
        <v>65.33</v>
      </c>
      <c r="E1128" s="224">
        <v>60.418082463432242</v>
      </c>
      <c r="F1128" s="224">
        <v>57.5</v>
      </c>
      <c r="G1128" s="225">
        <v>81</v>
      </c>
      <c r="H1128" s="224">
        <v>50.426200000000001</v>
      </c>
      <c r="I1128" s="224">
        <v>52</v>
      </c>
      <c r="J1128" s="224">
        <v>50.4</v>
      </c>
      <c r="K1128" s="224">
        <v>60.1</v>
      </c>
      <c r="L1128" s="224">
        <v>66</v>
      </c>
      <c r="M1128" s="224">
        <v>61.70000000000001</v>
      </c>
      <c r="N1128" s="224">
        <v>60.1</v>
      </c>
      <c r="O1128" s="224">
        <v>62.9</v>
      </c>
      <c r="P1128" s="224">
        <v>67.7</v>
      </c>
      <c r="Q1128" s="224">
        <v>58.359639034186223</v>
      </c>
      <c r="R1128" s="224">
        <v>60.5</v>
      </c>
      <c r="S1128" s="225">
        <v>73.5</v>
      </c>
      <c r="T1128" s="225">
        <v>48.9</v>
      </c>
      <c r="U1128" s="224">
        <v>60.1</v>
      </c>
      <c r="V1128" s="224">
        <v>51.1</v>
      </c>
      <c r="W1128" s="224">
        <v>57.7</v>
      </c>
      <c r="X1128" s="224">
        <v>59.4</v>
      </c>
      <c r="Y1128" s="224">
        <v>58.9</v>
      </c>
      <c r="Z1128" s="224">
        <v>53</v>
      </c>
      <c r="AA1128" s="224">
        <v>60.7</v>
      </c>
      <c r="AB1128" s="224">
        <v>58.9</v>
      </c>
      <c r="AC1128" s="221"/>
      <c r="AD1128" s="222"/>
      <c r="AE1128" s="222"/>
      <c r="AF1128" s="222"/>
      <c r="AG1128" s="222"/>
      <c r="AH1128" s="222"/>
      <c r="AI1128" s="222"/>
      <c r="AJ1128" s="222"/>
      <c r="AK1128" s="222"/>
      <c r="AL1128" s="222"/>
      <c r="AM1128" s="222"/>
      <c r="AN1128" s="222"/>
      <c r="AO1128" s="222"/>
      <c r="AP1128" s="222"/>
      <c r="AQ1128" s="222"/>
      <c r="AR1128" s="222"/>
      <c r="AS1128" s="222"/>
      <c r="AT1128" s="222"/>
      <c r="AU1128" s="222"/>
      <c r="AV1128" s="222"/>
      <c r="AW1128" s="222"/>
      <c r="AX1128" s="222"/>
      <c r="AY1128" s="222"/>
      <c r="AZ1128" s="222"/>
      <c r="BA1128" s="222"/>
      <c r="BB1128" s="222"/>
      <c r="BC1128" s="222"/>
      <c r="BD1128" s="222"/>
      <c r="BE1128" s="222"/>
      <c r="BF1128" s="222"/>
      <c r="BG1128" s="222"/>
      <c r="BH1128" s="222"/>
      <c r="BI1128" s="222"/>
      <c r="BJ1128" s="222"/>
      <c r="BK1128" s="222"/>
      <c r="BL1128" s="222"/>
      <c r="BM1128" s="223">
        <v>71</v>
      </c>
    </row>
    <row r="1129" spans="1:65">
      <c r="A1129" s="30"/>
      <c r="B1129" s="19">
        <v>1</v>
      </c>
      <c r="C1129" s="9">
        <v>6</v>
      </c>
      <c r="D1129" s="224">
        <v>65.12</v>
      </c>
      <c r="E1129" s="224">
        <v>60.237941885362609</v>
      </c>
      <c r="F1129" s="224">
        <v>64.2</v>
      </c>
      <c r="G1129" s="225">
        <v>78</v>
      </c>
      <c r="H1129" s="224">
        <v>53.258200000000002</v>
      </c>
      <c r="I1129" s="224">
        <v>52</v>
      </c>
      <c r="J1129" s="224">
        <v>53</v>
      </c>
      <c r="K1129" s="226">
        <v>67.8</v>
      </c>
      <c r="L1129" s="224">
        <v>64.8</v>
      </c>
      <c r="M1129" s="224">
        <v>64.7</v>
      </c>
      <c r="N1129" s="224">
        <v>63.5</v>
      </c>
      <c r="O1129" s="224">
        <v>57.8</v>
      </c>
      <c r="P1129" s="224">
        <v>65.599999999999994</v>
      </c>
      <c r="Q1129" s="224">
        <v>61.183552267690182</v>
      </c>
      <c r="R1129" s="224">
        <v>59</v>
      </c>
      <c r="S1129" s="225">
        <v>71.8</v>
      </c>
      <c r="T1129" s="225">
        <v>50.2</v>
      </c>
      <c r="U1129" s="224">
        <v>59.8</v>
      </c>
      <c r="V1129" s="224">
        <v>55.5</v>
      </c>
      <c r="W1129" s="224">
        <v>57.1</v>
      </c>
      <c r="X1129" s="224">
        <v>63</v>
      </c>
      <c r="Y1129" s="224">
        <v>58.3</v>
      </c>
      <c r="Z1129" s="224">
        <v>52</v>
      </c>
      <c r="AA1129" s="224">
        <v>63.1</v>
      </c>
      <c r="AB1129" s="224">
        <v>58.9</v>
      </c>
      <c r="AC1129" s="221"/>
      <c r="AD1129" s="222"/>
      <c r="AE1129" s="222"/>
      <c r="AF1129" s="222"/>
      <c r="AG1129" s="222"/>
      <c r="AH1129" s="222"/>
      <c r="AI1129" s="222"/>
      <c r="AJ1129" s="222"/>
      <c r="AK1129" s="222"/>
      <c r="AL1129" s="222"/>
      <c r="AM1129" s="222"/>
      <c r="AN1129" s="222"/>
      <c r="AO1129" s="222"/>
      <c r="AP1129" s="222"/>
      <c r="AQ1129" s="222"/>
      <c r="AR1129" s="222"/>
      <c r="AS1129" s="222"/>
      <c r="AT1129" s="222"/>
      <c r="AU1129" s="222"/>
      <c r="AV1129" s="222"/>
      <c r="AW1129" s="222"/>
      <c r="AX1129" s="222"/>
      <c r="AY1129" s="222"/>
      <c r="AZ1129" s="222"/>
      <c r="BA1129" s="222"/>
      <c r="BB1129" s="222"/>
      <c r="BC1129" s="222"/>
      <c r="BD1129" s="222"/>
      <c r="BE1129" s="222"/>
      <c r="BF1129" s="222"/>
      <c r="BG1129" s="222"/>
      <c r="BH1129" s="222"/>
      <c r="BI1129" s="222"/>
      <c r="BJ1129" s="222"/>
      <c r="BK1129" s="222"/>
      <c r="BL1129" s="222"/>
      <c r="BM1129" s="227"/>
    </row>
    <row r="1130" spans="1:65">
      <c r="A1130" s="30"/>
      <c r="B1130" s="20" t="s">
        <v>267</v>
      </c>
      <c r="C1130" s="12"/>
      <c r="D1130" s="228">
        <v>65.01166666666667</v>
      </c>
      <c r="E1130" s="228">
        <v>59.211411975793972</v>
      </c>
      <c r="F1130" s="228">
        <v>60.566666666666663</v>
      </c>
      <c r="G1130" s="228">
        <v>80</v>
      </c>
      <c r="H1130" s="228">
        <v>59.519683333333326</v>
      </c>
      <c r="I1130" s="228">
        <v>52.333333333333336</v>
      </c>
      <c r="J1130" s="228">
        <v>50.783333333333331</v>
      </c>
      <c r="K1130" s="228">
        <v>61.266666666666673</v>
      </c>
      <c r="L1130" s="228">
        <v>65.61666666666666</v>
      </c>
      <c r="M1130" s="228">
        <v>62.75</v>
      </c>
      <c r="N1130" s="228">
        <v>63.816666666666663</v>
      </c>
      <c r="O1130" s="228">
        <v>60.966666666666669</v>
      </c>
      <c r="P1130" s="228">
        <v>65.333333333333329</v>
      </c>
      <c r="Q1130" s="228">
        <v>59.622693375660042</v>
      </c>
      <c r="R1130" s="228">
        <v>60.70000000000001</v>
      </c>
      <c r="S1130" s="228">
        <v>73.183333333333323</v>
      </c>
      <c r="T1130" s="228">
        <v>49.133333333333333</v>
      </c>
      <c r="U1130" s="228">
        <v>59.733333333333341</v>
      </c>
      <c r="V1130" s="228">
        <v>53.56666666666667</v>
      </c>
      <c r="W1130" s="228">
        <v>56.733333333333341</v>
      </c>
      <c r="X1130" s="228">
        <v>60.5</v>
      </c>
      <c r="Y1130" s="228">
        <v>60.166666666666664</v>
      </c>
      <c r="Z1130" s="228">
        <v>55.166666666666664</v>
      </c>
      <c r="AA1130" s="228">
        <v>58.666666666666679</v>
      </c>
      <c r="AB1130" s="228">
        <v>59.249999999999993</v>
      </c>
      <c r="AC1130" s="221"/>
      <c r="AD1130" s="222"/>
      <c r="AE1130" s="222"/>
      <c r="AF1130" s="222"/>
      <c r="AG1130" s="222"/>
      <c r="AH1130" s="222"/>
      <c r="AI1130" s="222"/>
      <c r="AJ1130" s="222"/>
      <c r="AK1130" s="222"/>
      <c r="AL1130" s="222"/>
      <c r="AM1130" s="222"/>
      <c r="AN1130" s="222"/>
      <c r="AO1130" s="222"/>
      <c r="AP1130" s="222"/>
      <c r="AQ1130" s="222"/>
      <c r="AR1130" s="222"/>
      <c r="AS1130" s="222"/>
      <c r="AT1130" s="222"/>
      <c r="AU1130" s="222"/>
      <c r="AV1130" s="222"/>
      <c r="AW1130" s="222"/>
      <c r="AX1130" s="222"/>
      <c r="AY1130" s="222"/>
      <c r="AZ1130" s="222"/>
      <c r="BA1130" s="222"/>
      <c r="BB1130" s="222"/>
      <c r="BC1130" s="222"/>
      <c r="BD1130" s="222"/>
      <c r="BE1130" s="222"/>
      <c r="BF1130" s="222"/>
      <c r="BG1130" s="222"/>
      <c r="BH1130" s="222"/>
      <c r="BI1130" s="222"/>
      <c r="BJ1130" s="222"/>
      <c r="BK1130" s="222"/>
      <c r="BL1130" s="222"/>
      <c r="BM1130" s="227"/>
    </row>
    <row r="1131" spans="1:65">
      <c r="A1131" s="30"/>
      <c r="B1131" s="3" t="s">
        <v>268</v>
      </c>
      <c r="C1131" s="29"/>
      <c r="D1131" s="224">
        <v>65.125</v>
      </c>
      <c r="E1131" s="224">
        <v>59.258577288761217</v>
      </c>
      <c r="F1131" s="224">
        <v>60.05</v>
      </c>
      <c r="G1131" s="224">
        <v>80</v>
      </c>
      <c r="H1131" s="224">
        <v>55.180149999999998</v>
      </c>
      <c r="I1131" s="224">
        <v>52</v>
      </c>
      <c r="J1131" s="224">
        <v>50.15</v>
      </c>
      <c r="K1131" s="224">
        <v>60.25</v>
      </c>
      <c r="L1131" s="224">
        <v>65.650000000000006</v>
      </c>
      <c r="M1131" s="224">
        <v>62.4</v>
      </c>
      <c r="N1131" s="224">
        <v>62.15</v>
      </c>
      <c r="O1131" s="224">
        <v>61.3</v>
      </c>
      <c r="P1131" s="224">
        <v>65.150000000000006</v>
      </c>
      <c r="Q1131" s="224">
        <v>59.345270494899992</v>
      </c>
      <c r="R1131" s="224">
        <v>60.9</v>
      </c>
      <c r="S1131" s="224">
        <v>72.650000000000006</v>
      </c>
      <c r="T1131" s="224">
        <v>48.849999999999994</v>
      </c>
      <c r="U1131" s="224">
        <v>59.599999999999994</v>
      </c>
      <c r="V1131" s="224">
        <v>54.2</v>
      </c>
      <c r="W1131" s="224">
        <v>56.85</v>
      </c>
      <c r="X1131" s="224">
        <v>59.65</v>
      </c>
      <c r="Y1131" s="224">
        <v>58.599999999999994</v>
      </c>
      <c r="Z1131" s="224">
        <v>55.5</v>
      </c>
      <c r="AA1131" s="224">
        <v>59.3</v>
      </c>
      <c r="AB1131" s="224">
        <v>58.9</v>
      </c>
      <c r="AC1131" s="221"/>
      <c r="AD1131" s="222"/>
      <c r="AE1131" s="222"/>
      <c r="AF1131" s="222"/>
      <c r="AG1131" s="222"/>
      <c r="AH1131" s="222"/>
      <c r="AI1131" s="222"/>
      <c r="AJ1131" s="222"/>
      <c r="AK1131" s="222"/>
      <c r="AL1131" s="222"/>
      <c r="AM1131" s="222"/>
      <c r="AN1131" s="222"/>
      <c r="AO1131" s="222"/>
      <c r="AP1131" s="222"/>
      <c r="AQ1131" s="222"/>
      <c r="AR1131" s="222"/>
      <c r="AS1131" s="222"/>
      <c r="AT1131" s="222"/>
      <c r="AU1131" s="222"/>
      <c r="AV1131" s="222"/>
      <c r="AW1131" s="222"/>
      <c r="AX1131" s="222"/>
      <c r="AY1131" s="222"/>
      <c r="AZ1131" s="222"/>
      <c r="BA1131" s="222"/>
      <c r="BB1131" s="222"/>
      <c r="BC1131" s="222"/>
      <c r="BD1131" s="222"/>
      <c r="BE1131" s="222"/>
      <c r="BF1131" s="222"/>
      <c r="BG1131" s="222"/>
      <c r="BH1131" s="222"/>
      <c r="BI1131" s="222"/>
      <c r="BJ1131" s="222"/>
      <c r="BK1131" s="222"/>
      <c r="BL1131" s="222"/>
      <c r="BM1131" s="227"/>
    </row>
    <row r="1132" spans="1:65">
      <c r="A1132" s="30"/>
      <c r="B1132" s="3" t="s">
        <v>269</v>
      </c>
      <c r="C1132" s="29"/>
      <c r="D1132" s="233">
        <v>0.66436184919564811</v>
      </c>
      <c r="E1132" s="233">
        <v>1.0474027083912392</v>
      </c>
      <c r="F1132" s="233">
        <v>2.8068962693100485</v>
      </c>
      <c r="G1132" s="233">
        <v>1.4142135623730951</v>
      </c>
      <c r="H1132" s="233">
        <v>12.917783831511793</v>
      </c>
      <c r="I1132" s="233">
        <v>1.3662601021279464</v>
      </c>
      <c r="J1132" s="233">
        <v>1.3920009578540771</v>
      </c>
      <c r="K1132" s="233">
        <v>3.3506218328344151</v>
      </c>
      <c r="L1132" s="233">
        <v>1.0496030995889194</v>
      </c>
      <c r="M1132" s="233">
        <v>1.1827933040053933</v>
      </c>
      <c r="N1132" s="233">
        <v>4.6585047672688562</v>
      </c>
      <c r="O1132" s="233">
        <v>2.1134489978863145</v>
      </c>
      <c r="P1132" s="233">
        <v>1.6145174717749791</v>
      </c>
      <c r="Q1132" s="233">
        <v>1.4035123154147351</v>
      </c>
      <c r="R1132" s="233">
        <v>0.98994949366116913</v>
      </c>
      <c r="S1132" s="233">
        <v>1.8323936985993687</v>
      </c>
      <c r="T1132" s="233">
        <v>0.82381227635103105</v>
      </c>
      <c r="U1132" s="233">
        <v>1.1254628677422793</v>
      </c>
      <c r="V1132" s="233">
        <v>1.9936566070080033</v>
      </c>
      <c r="W1132" s="233">
        <v>0.7447594690010112</v>
      </c>
      <c r="X1132" s="233">
        <v>2.4811287753762383</v>
      </c>
      <c r="Y1132" s="233">
        <v>3.3140106618215124</v>
      </c>
      <c r="Z1132" s="233">
        <v>2.4832774042918899</v>
      </c>
      <c r="AA1132" s="233">
        <v>3.5942546747088837</v>
      </c>
      <c r="AB1132" s="233">
        <v>1.7398275776639514</v>
      </c>
      <c r="AC1132" s="230"/>
      <c r="AD1132" s="231"/>
      <c r="AE1132" s="231"/>
      <c r="AF1132" s="231"/>
      <c r="AG1132" s="231"/>
      <c r="AH1132" s="231"/>
      <c r="AI1132" s="231"/>
      <c r="AJ1132" s="231"/>
      <c r="AK1132" s="231"/>
      <c r="AL1132" s="231"/>
      <c r="AM1132" s="231"/>
      <c r="AN1132" s="231"/>
      <c r="AO1132" s="231"/>
      <c r="AP1132" s="231"/>
      <c r="AQ1132" s="231"/>
      <c r="AR1132" s="231"/>
      <c r="AS1132" s="231"/>
      <c r="AT1132" s="231"/>
      <c r="AU1132" s="231"/>
      <c r="AV1132" s="231"/>
      <c r="AW1132" s="231"/>
      <c r="AX1132" s="231"/>
      <c r="AY1132" s="231"/>
      <c r="AZ1132" s="231"/>
      <c r="BA1132" s="231"/>
      <c r="BB1132" s="231"/>
      <c r="BC1132" s="231"/>
      <c r="BD1132" s="231"/>
      <c r="BE1132" s="231"/>
      <c r="BF1132" s="231"/>
      <c r="BG1132" s="231"/>
      <c r="BH1132" s="231"/>
      <c r="BI1132" s="231"/>
      <c r="BJ1132" s="231"/>
      <c r="BK1132" s="231"/>
      <c r="BL1132" s="231"/>
      <c r="BM1132" s="235"/>
    </row>
    <row r="1133" spans="1:65">
      <c r="A1133" s="30"/>
      <c r="B1133" s="3" t="s">
        <v>87</v>
      </c>
      <c r="C1133" s="29"/>
      <c r="D1133" s="13">
        <v>1.0219117325541283E-2</v>
      </c>
      <c r="E1133" s="13">
        <v>1.768920337213753E-2</v>
      </c>
      <c r="F1133" s="13">
        <v>4.6343911986406972E-2</v>
      </c>
      <c r="G1133" s="13">
        <v>1.7677669529663688E-2</v>
      </c>
      <c r="H1133" s="13">
        <v>0.21703381315332593</v>
      </c>
      <c r="I1133" s="13">
        <v>2.610688093238114E-2</v>
      </c>
      <c r="J1133" s="13">
        <v>2.7410586633162003E-2</v>
      </c>
      <c r="K1133" s="13">
        <v>5.4689148522868575E-2</v>
      </c>
      <c r="L1133" s="13">
        <v>1.5995983229701593E-2</v>
      </c>
      <c r="M1133" s="13">
        <v>1.8849295681360848E-2</v>
      </c>
      <c r="N1133" s="13">
        <v>7.2998246549002707E-2</v>
      </c>
      <c r="O1133" s="13">
        <v>3.4665647860355073E-2</v>
      </c>
      <c r="P1133" s="13">
        <v>2.4712002119004782E-2</v>
      </c>
      <c r="Q1133" s="13">
        <v>2.3539901268326387E-2</v>
      </c>
      <c r="R1133" s="13">
        <v>1.6308887869212009E-2</v>
      </c>
      <c r="S1133" s="13">
        <v>2.5038401711674367E-2</v>
      </c>
      <c r="T1133" s="13">
        <v>1.6766871296153955E-2</v>
      </c>
      <c r="U1133" s="13">
        <v>1.8841454259078336E-2</v>
      </c>
      <c r="V1133" s="13">
        <v>3.7218231618071002E-2</v>
      </c>
      <c r="W1133" s="13">
        <v>1.3127370193907363E-2</v>
      </c>
      <c r="X1133" s="13">
        <v>4.1010392981425427E-2</v>
      </c>
      <c r="Y1133" s="13">
        <v>5.5080509614761984E-2</v>
      </c>
      <c r="Z1133" s="13">
        <v>4.5014091920698912E-2</v>
      </c>
      <c r="AA1133" s="13">
        <v>6.126570468253778E-2</v>
      </c>
      <c r="AB1133" s="13">
        <v>2.9364178525973866E-2</v>
      </c>
      <c r="AC1133" s="154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3" t="s">
        <v>270</v>
      </c>
      <c r="C1134" s="29"/>
      <c r="D1134" s="13">
        <v>9.8031094860229651E-2</v>
      </c>
      <c r="E1134" s="13">
        <v>6.621662780270654E-5</v>
      </c>
      <c r="F1134" s="13">
        <v>2.2956135750525464E-2</v>
      </c>
      <c r="G1134" s="13">
        <v>0.3511803664288724</v>
      </c>
      <c r="H1134" s="13">
        <v>5.2728442007972109E-3</v>
      </c>
      <c r="I1134" s="13">
        <v>-0.11610284362777934</v>
      </c>
      <c r="J1134" s="13">
        <v>-0.14228196322733877</v>
      </c>
      <c r="K1134" s="13">
        <v>3.4778963956778153E-2</v>
      </c>
      <c r="L1134" s="13">
        <v>0.10824939638134801</v>
      </c>
      <c r="M1134" s="13">
        <v>5.9832099917646708E-2</v>
      </c>
      <c r="N1134" s="13">
        <v>7.7847838136698266E-2</v>
      </c>
      <c r="O1134" s="13">
        <v>2.9712037582669826E-2</v>
      </c>
      <c r="P1134" s="13">
        <v>0.10346396591691231</v>
      </c>
      <c r="Q1134" s="13">
        <v>7.0126585350078763E-3</v>
      </c>
      <c r="R1134" s="13">
        <v>2.5208103027906992E-2</v>
      </c>
      <c r="S1134" s="13">
        <v>0.23604853937274539</v>
      </c>
      <c r="T1134" s="13">
        <v>-0.17015005828493424</v>
      </c>
      <c r="U1134" s="13">
        <v>8.8813402668914687E-3</v>
      </c>
      <c r="V1134" s="13">
        <v>-9.5272146312000872E-2</v>
      </c>
      <c r="W1134" s="13">
        <v>-4.1787923474191246E-2</v>
      </c>
      <c r="X1134" s="13">
        <v>2.18301521118347E-2</v>
      </c>
      <c r="Y1134" s="13">
        <v>1.6200233918381102E-2</v>
      </c>
      <c r="Z1134" s="13">
        <v>-6.8248538983423424E-2</v>
      </c>
      <c r="AA1134" s="13">
        <v>-9.1343979521600893E-3</v>
      </c>
      <c r="AB1134" s="13">
        <v>7.1795888638348515E-4</v>
      </c>
      <c r="AC1134" s="154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30"/>
      <c r="B1135" s="46" t="s">
        <v>271</v>
      </c>
      <c r="C1135" s="47"/>
      <c r="D1135" s="45">
        <v>1.26</v>
      </c>
      <c r="E1135" s="45">
        <v>0.25</v>
      </c>
      <c r="F1135" s="45">
        <v>0.1</v>
      </c>
      <c r="G1135" s="45">
        <v>5.18</v>
      </c>
      <c r="H1135" s="45">
        <v>0.17</v>
      </c>
      <c r="I1135" s="45">
        <v>2.04</v>
      </c>
      <c r="J1135" s="45">
        <v>2.4500000000000002</v>
      </c>
      <c r="K1135" s="45">
        <v>0.28999999999999998</v>
      </c>
      <c r="L1135" s="45">
        <v>1.42</v>
      </c>
      <c r="M1135" s="45">
        <v>0.67</v>
      </c>
      <c r="N1135" s="45">
        <v>0.95</v>
      </c>
      <c r="O1135" s="45">
        <v>0.21</v>
      </c>
      <c r="P1135" s="45">
        <v>1.35</v>
      </c>
      <c r="Q1135" s="45">
        <v>0.14000000000000001</v>
      </c>
      <c r="R1135" s="45">
        <v>0.14000000000000001</v>
      </c>
      <c r="S1135" s="45">
        <v>3.4</v>
      </c>
      <c r="T1135" s="45">
        <v>2.88</v>
      </c>
      <c r="U1135" s="45">
        <v>0.11</v>
      </c>
      <c r="V1135" s="45">
        <v>1.72</v>
      </c>
      <c r="W1135" s="45">
        <v>0.9</v>
      </c>
      <c r="X1135" s="45">
        <v>0.09</v>
      </c>
      <c r="Y1135" s="45">
        <v>0</v>
      </c>
      <c r="Z1135" s="45">
        <v>1.31</v>
      </c>
      <c r="AA1135" s="45">
        <v>0.39</v>
      </c>
      <c r="AB1135" s="45">
        <v>0.24</v>
      </c>
      <c r="AC1135" s="154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B1136" s="31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Y1136" s="20"/>
      <c r="Z1136" s="20"/>
      <c r="AA1136" s="20"/>
      <c r="AB1136" s="20"/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6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</sheetData>
  <dataConsolidate/>
  <conditionalFormatting sqref="B6:AA11 B24:AB29 B42:AB47 B60:E65 B78:AA83 B96:AA101 B115:Z120 B134:AC139 B152:AA157 B171:X176 B189:AC194 B208:AB213 B226:W231 B245:AC250 B263:J268 B281:J286 B299:J304 B317:AC322 B335:AA340 B353:J358 B371:V376 B389:Y394 B408:E413 B426:J431 B444:X449 B462:AC467 B480:Y485 B498:AB503 B516:L521 B534:AC539 B552:AB557 B570:AA575 B589:AC594 B607:AA612 B626:J631 B644:AC649 B662:AA667 B680:AB685 B698:J703 B716:X721 B734:T739 B752:AB757 B771:Z776 B790:AA795 B808:Y813 B826:J831 B845:Z850 B864:AC869 B882:Z887 B901:M906 B920:X925 B939:Z944 B958:AC963 B976:X981 B995:I1000 B1013:Z1018 B1032:AC1037 B1050:AA1055 B1069:AA1074 B1088:M1093 B1106:AC1111 B1124:AB1129">
    <cfRule type="expression" dxfId="22" priority="186">
      <formula>AND($B6&lt;&gt;$B5,NOT(ISBLANK(INDIRECT(Anlyt_LabRefThisCol))))</formula>
    </cfRule>
  </conditionalFormatting>
  <conditionalFormatting sqref="C2:AA17 C20:AB35 C38:AB53 C56:E71 C74:AA89 C92:AA107 C111:Z126 C130:AC145 C148:AA163 C167:X182 C185:AC200 C204:AB219 C222:W237 C241:AC256 C259:J274 C277:J292 C295:J310 C313:AC328 C331:AA346 C349:J364 C367:V382 C385:Y400 C404:E419 C422:J437 C440:X455 C458:AC473 C476:Y491 C494:AB509 C512:L527 C530:AC545 C548:AB563 C566:AA581 C585:AC600 C603:AA618 C622:J637 C640:AC655 C658:AA673 C676:AB691 C694:J709 C712:X727 C730:T745 C748:AB763 C767:Z782 C786:AA801 C804:Y819 C822:J837 C841:Z856 C860:AC875 C878:Z893 C897:M912 C916:X931 C935:Z950 C954:AC969 C972:X987 C991:I1006 C1009:Z1024 C1028:AC1043 C1046:AA1061 C1065:AA1080 C1084:M1099 C1102:AC1117 C1120:AB1135">
    <cfRule type="expression" dxfId="21" priority="184" stopIfTrue="1">
      <formula>AND(ISBLANK(INDIRECT(Anlyt_LabRefLastCol)),ISBLANK(INDIRECT(Anlyt_LabRefThisCol)))</formula>
    </cfRule>
    <cfRule type="expression" dxfId="20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8266-9558-4776-B2C9-6F256FF79484}">
  <sheetPr codeName="Sheet16"/>
  <dimension ref="A1:BN1266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555</v>
      </c>
      <c r="BM1" s="28" t="s">
        <v>67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5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2" t="s">
        <v>232</v>
      </c>
      <c r="E3" s="153" t="s">
        <v>233</v>
      </c>
      <c r="F3" s="153" t="s">
        <v>234</v>
      </c>
      <c r="G3" s="153" t="s">
        <v>293</v>
      </c>
      <c r="H3" s="153" t="s">
        <v>237</v>
      </c>
      <c r="I3" s="153" t="s">
        <v>239</v>
      </c>
      <c r="J3" s="153" t="s">
        <v>240</v>
      </c>
      <c r="K3" s="153" t="s">
        <v>241</v>
      </c>
      <c r="L3" s="153" t="s">
        <v>242</v>
      </c>
      <c r="M3" s="153" t="s">
        <v>243</v>
      </c>
      <c r="N3" s="153" t="s">
        <v>244</v>
      </c>
      <c r="O3" s="153" t="s">
        <v>245</v>
      </c>
      <c r="P3" s="153" t="s">
        <v>246</v>
      </c>
      <c r="Q3" s="153" t="s">
        <v>247</v>
      </c>
      <c r="R3" s="153" t="s">
        <v>248</v>
      </c>
      <c r="S3" s="153" t="s">
        <v>249</v>
      </c>
      <c r="T3" s="153" t="s">
        <v>250</v>
      </c>
      <c r="U3" s="153" t="s">
        <v>251</v>
      </c>
      <c r="V3" s="153" t="s">
        <v>252</v>
      </c>
      <c r="W3" s="153" t="s">
        <v>253</v>
      </c>
      <c r="X3" s="153" t="s">
        <v>255</v>
      </c>
      <c r="Y3" s="153" t="s">
        <v>257</v>
      </c>
      <c r="Z3" s="153" t="s">
        <v>258</v>
      </c>
      <c r="AA3" s="153" t="s">
        <v>259</v>
      </c>
      <c r="AB3" s="153" t="s">
        <v>260</v>
      </c>
      <c r="AC3" s="15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290</v>
      </c>
      <c r="E4" s="11" t="s">
        <v>290</v>
      </c>
      <c r="F4" s="11" t="s">
        <v>326</v>
      </c>
      <c r="G4" s="11" t="s">
        <v>327</v>
      </c>
      <c r="H4" s="11" t="s">
        <v>327</v>
      </c>
      <c r="I4" s="11" t="s">
        <v>326</v>
      </c>
      <c r="J4" s="11" t="s">
        <v>327</v>
      </c>
      <c r="K4" s="11" t="s">
        <v>290</v>
      </c>
      <c r="L4" s="11" t="s">
        <v>290</v>
      </c>
      <c r="M4" s="11" t="s">
        <v>290</v>
      </c>
      <c r="N4" s="11" t="s">
        <v>290</v>
      </c>
      <c r="O4" s="11" t="s">
        <v>290</v>
      </c>
      <c r="P4" s="11" t="s">
        <v>290</v>
      </c>
      <c r="Q4" s="11" t="s">
        <v>327</v>
      </c>
      <c r="R4" s="11" t="s">
        <v>327</v>
      </c>
      <c r="S4" s="11" t="s">
        <v>327</v>
      </c>
      <c r="T4" s="11" t="s">
        <v>327</v>
      </c>
      <c r="U4" s="11" t="s">
        <v>327</v>
      </c>
      <c r="V4" s="11" t="s">
        <v>290</v>
      </c>
      <c r="W4" s="11" t="s">
        <v>290</v>
      </c>
      <c r="X4" s="11" t="s">
        <v>290</v>
      </c>
      <c r="Y4" s="11" t="s">
        <v>290</v>
      </c>
      <c r="Z4" s="11" t="s">
        <v>326</v>
      </c>
      <c r="AA4" s="11" t="s">
        <v>290</v>
      </c>
      <c r="AB4" s="11" t="s">
        <v>327</v>
      </c>
      <c r="AC4" s="15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328</v>
      </c>
      <c r="E5" s="26" t="s">
        <v>329</v>
      </c>
      <c r="F5" s="26" t="s">
        <v>328</v>
      </c>
      <c r="G5" s="26" t="s">
        <v>330</v>
      </c>
      <c r="H5" s="26" t="s">
        <v>331</v>
      </c>
      <c r="I5" s="26" t="s">
        <v>331</v>
      </c>
      <c r="J5" s="26" t="s">
        <v>331</v>
      </c>
      <c r="K5" s="26" t="s">
        <v>331</v>
      </c>
      <c r="L5" s="26" t="s">
        <v>331</v>
      </c>
      <c r="M5" s="26" t="s">
        <v>331</v>
      </c>
      <c r="N5" s="26" t="s">
        <v>331</v>
      </c>
      <c r="O5" s="26" t="s">
        <v>331</v>
      </c>
      <c r="P5" s="26" t="s">
        <v>331</v>
      </c>
      <c r="Q5" s="26" t="s">
        <v>329</v>
      </c>
      <c r="R5" s="26" t="s">
        <v>330</v>
      </c>
      <c r="S5" s="26" t="s">
        <v>330</v>
      </c>
      <c r="T5" s="26" t="s">
        <v>329</v>
      </c>
      <c r="U5" s="26" t="s">
        <v>331</v>
      </c>
      <c r="V5" s="26" t="s">
        <v>266</v>
      </c>
      <c r="W5" s="26" t="s">
        <v>330</v>
      </c>
      <c r="X5" s="26" t="s">
        <v>329</v>
      </c>
      <c r="Y5" s="26" t="s">
        <v>331</v>
      </c>
      <c r="Z5" s="26" t="s">
        <v>328</v>
      </c>
      <c r="AA5" s="26" t="s">
        <v>331</v>
      </c>
      <c r="AB5" s="26" t="s">
        <v>330</v>
      </c>
      <c r="AC5" s="154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 t="s">
        <v>105</v>
      </c>
      <c r="E6" s="212">
        <v>0.1</v>
      </c>
      <c r="F6" s="211">
        <v>0.65994673199999998</v>
      </c>
      <c r="G6" s="211" t="s">
        <v>102</v>
      </c>
      <c r="H6" s="212">
        <v>9.4E-2</v>
      </c>
      <c r="I6" s="211" t="s">
        <v>305</v>
      </c>
      <c r="J6" s="211" t="s">
        <v>304</v>
      </c>
      <c r="K6" s="212">
        <v>9.1999999999999998E-2</v>
      </c>
      <c r="L6" s="212">
        <v>0.08</v>
      </c>
      <c r="M6" s="212">
        <v>0.09</v>
      </c>
      <c r="N6" s="212">
        <v>0.1</v>
      </c>
      <c r="O6" s="212">
        <v>0.08</v>
      </c>
      <c r="P6" s="212">
        <v>0.09</v>
      </c>
      <c r="Q6" s="212">
        <v>9.8760274800000006E-2</v>
      </c>
      <c r="R6" s="211" t="s">
        <v>105</v>
      </c>
      <c r="S6" s="212">
        <v>0.09</v>
      </c>
      <c r="T6" s="211" t="s">
        <v>312</v>
      </c>
      <c r="U6" s="212">
        <v>0.09</v>
      </c>
      <c r="V6" s="212">
        <v>0.08</v>
      </c>
      <c r="W6" s="212">
        <v>0.09</v>
      </c>
      <c r="X6" s="212">
        <v>0.1</v>
      </c>
      <c r="Y6" s="212">
        <v>0.09</v>
      </c>
      <c r="Z6" s="211" t="s">
        <v>103</v>
      </c>
      <c r="AA6" s="211">
        <v>0.21</v>
      </c>
      <c r="AB6" s="212">
        <v>0.09</v>
      </c>
      <c r="AC6" s="209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4">
        <v>1</v>
      </c>
    </row>
    <row r="7" spans="1:66">
      <c r="A7" s="30"/>
      <c r="B7" s="19">
        <v>1</v>
      </c>
      <c r="C7" s="9">
        <v>2</v>
      </c>
      <c r="D7" s="215" t="s">
        <v>105</v>
      </c>
      <c r="E7" s="24">
        <v>0.09</v>
      </c>
      <c r="F7" s="215">
        <v>0.487700403</v>
      </c>
      <c r="G7" s="215" t="s">
        <v>102</v>
      </c>
      <c r="H7" s="24">
        <v>0.1</v>
      </c>
      <c r="I7" s="215" t="s">
        <v>305</v>
      </c>
      <c r="J7" s="215" t="s">
        <v>304</v>
      </c>
      <c r="K7" s="24">
        <v>7.1999999999999995E-2</v>
      </c>
      <c r="L7" s="24">
        <v>0.08</v>
      </c>
      <c r="M7" s="24">
        <v>0.09</v>
      </c>
      <c r="N7" s="24">
        <v>0.09</v>
      </c>
      <c r="O7" s="24">
        <v>0.1</v>
      </c>
      <c r="P7" s="24">
        <v>0.08</v>
      </c>
      <c r="Q7" s="24">
        <v>8.6135870773672421E-2</v>
      </c>
      <c r="R7" s="215" t="s">
        <v>105</v>
      </c>
      <c r="S7" s="24">
        <v>0.09</v>
      </c>
      <c r="T7" s="215">
        <v>0.05</v>
      </c>
      <c r="U7" s="24">
        <v>0.09</v>
      </c>
      <c r="V7" s="24">
        <v>8.6000000000000007E-2</v>
      </c>
      <c r="W7" s="24">
        <v>0.1</v>
      </c>
      <c r="X7" s="24">
        <v>7.0000000000000007E-2</v>
      </c>
      <c r="Y7" s="24">
        <v>0.1</v>
      </c>
      <c r="Z7" s="215" t="s">
        <v>103</v>
      </c>
      <c r="AA7" s="215">
        <v>0.23900000000000002</v>
      </c>
      <c r="AB7" s="24">
        <v>0.08</v>
      </c>
      <c r="AC7" s="209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4">
        <v>22</v>
      </c>
    </row>
    <row r="8" spans="1:66">
      <c r="A8" s="30"/>
      <c r="B8" s="19">
        <v>1</v>
      </c>
      <c r="C8" s="9">
        <v>3</v>
      </c>
      <c r="D8" s="215" t="s">
        <v>105</v>
      </c>
      <c r="E8" s="24">
        <v>0.1</v>
      </c>
      <c r="F8" s="215">
        <v>0.443924555</v>
      </c>
      <c r="G8" s="215" t="s">
        <v>102</v>
      </c>
      <c r="H8" s="24">
        <v>9.9000000000000005E-2</v>
      </c>
      <c r="I8" s="215" t="s">
        <v>305</v>
      </c>
      <c r="J8" s="215" t="s">
        <v>304</v>
      </c>
      <c r="K8" s="24">
        <v>7.1999999999999995E-2</v>
      </c>
      <c r="L8" s="24">
        <v>0.08</v>
      </c>
      <c r="M8" s="24">
        <v>0.09</v>
      </c>
      <c r="N8" s="24">
        <v>0.11</v>
      </c>
      <c r="O8" s="24">
        <v>0.09</v>
      </c>
      <c r="P8" s="24">
        <v>0.09</v>
      </c>
      <c r="Q8" s="24">
        <v>8.6104563744096765E-2</v>
      </c>
      <c r="R8" s="215" t="s">
        <v>105</v>
      </c>
      <c r="S8" s="24">
        <v>7.0000000000000007E-2</v>
      </c>
      <c r="T8" s="215">
        <v>0.06</v>
      </c>
      <c r="U8" s="24">
        <v>0.08</v>
      </c>
      <c r="V8" s="24">
        <v>8.4999999999999992E-2</v>
      </c>
      <c r="W8" s="24">
        <v>0.09</v>
      </c>
      <c r="X8" s="24">
        <v>0.06</v>
      </c>
      <c r="Y8" s="24">
        <v>0.1</v>
      </c>
      <c r="Z8" s="215" t="s">
        <v>103</v>
      </c>
      <c r="AA8" s="215">
        <v>0.24400000000000002</v>
      </c>
      <c r="AB8" s="24">
        <v>0.09</v>
      </c>
      <c r="AC8" s="209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4">
        <v>16</v>
      </c>
    </row>
    <row r="9" spans="1:66">
      <c r="A9" s="30"/>
      <c r="B9" s="19">
        <v>1</v>
      </c>
      <c r="C9" s="9">
        <v>4</v>
      </c>
      <c r="D9" s="215" t="s">
        <v>105</v>
      </c>
      <c r="E9" s="24">
        <v>0.1</v>
      </c>
      <c r="F9" s="215">
        <v>0.38321875100000002</v>
      </c>
      <c r="G9" s="215" t="s">
        <v>102</v>
      </c>
      <c r="H9" s="24">
        <v>9.9000000000000005E-2</v>
      </c>
      <c r="I9" s="215" t="s">
        <v>305</v>
      </c>
      <c r="J9" s="215" t="s">
        <v>304</v>
      </c>
      <c r="K9" s="24">
        <v>6.2E-2</v>
      </c>
      <c r="L9" s="24">
        <v>0.08</v>
      </c>
      <c r="M9" s="24">
        <v>0.09</v>
      </c>
      <c r="N9" s="24">
        <v>0.11</v>
      </c>
      <c r="O9" s="24">
        <v>0.09</v>
      </c>
      <c r="P9" s="24">
        <v>0.09</v>
      </c>
      <c r="Q9" s="24">
        <v>9.0953468146271657E-2</v>
      </c>
      <c r="R9" s="215" t="s">
        <v>105</v>
      </c>
      <c r="S9" s="24">
        <v>0.09</v>
      </c>
      <c r="T9" s="215">
        <v>0.05</v>
      </c>
      <c r="U9" s="24">
        <v>0.08</v>
      </c>
      <c r="V9" s="24">
        <v>8.3000000000000004E-2</v>
      </c>
      <c r="W9" s="24">
        <v>0.09</v>
      </c>
      <c r="X9" s="216">
        <v>0.13</v>
      </c>
      <c r="Y9" s="24">
        <v>0.1</v>
      </c>
      <c r="Z9" s="215" t="s">
        <v>103</v>
      </c>
      <c r="AA9" s="215">
        <v>0.255</v>
      </c>
      <c r="AB9" s="24">
        <v>0.08</v>
      </c>
      <c r="AC9" s="209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4">
        <v>8.8091744090087118E-2</v>
      </c>
      <c r="BN9" s="28"/>
    </row>
    <row r="10" spans="1:66">
      <c r="A10" s="30"/>
      <c r="B10" s="19">
        <v>1</v>
      </c>
      <c r="C10" s="9">
        <v>5</v>
      </c>
      <c r="D10" s="215" t="s">
        <v>105</v>
      </c>
      <c r="E10" s="24">
        <v>0.1</v>
      </c>
      <c r="F10" s="215">
        <v>0.33785876500000001</v>
      </c>
      <c r="G10" s="215" t="s">
        <v>102</v>
      </c>
      <c r="H10" s="24">
        <v>9.4E-2</v>
      </c>
      <c r="I10" s="215" t="s">
        <v>305</v>
      </c>
      <c r="J10" s="215" t="s">
        <v>304</v>
      </c>
      <c r="K10" s="24">
        <v>8.2000000000000003E-2</v>
      </c>
      <c r="L10" s="24">
        <v>0.09</v>
      </c>
      <c r="M10" s="24">
        <v>0.09</v>
      </c>
      <c r="N10" s="24">
        <v>0.08</v>
      </c>
      <c r="O10" s="24">
        <v>0.09</v>
      </c>
      <c r="P10" s="24">
        <v>0.08</v>
      </c>
      <c r="Q10" s="24">
        <v>9.6461560184320921E-2</v>
      </c>
      <c r="R10" s="215" t="s">
        <v>105</v>
      </c>
      <c r="S10" s="24">
        <v>0.08</v>
      </c>
      <c r="T10" s="215">
        <v>0.06</v>
      </c>
      <c r="U10" s="24">
        <v>0.08</v>
      </c>
      <c r="V10" s="24">
        <v>8.6000000000000007E-2</v>
      </c>
      <c r="W10" s="24">
        <v>0.09</v>
      </c>
      <c r="X10" s="24">
        <v>0.08</v>
      </c>
      <c r="Y10" s="24">
        <v>0.09</v>
      </c>
      <c r="Z10" s="215" t="s">
        <v>103</v>
      </c>
      <c r="AA10" s="215">
        <v>0.20799999999999999</v>
      </c>
      <c r="AB10" s="24">
        <v>0.1</v>
      </c>
      <c r="AC10" s="209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4">
        <v>73</v>
      </c>
    </row>
    <row r="11" spans="1:66">
      <c r="A11" s="30"/>
      <c r="B11" s="19">
        <v>1</v>
      </c>
      <c r="C11" s="9">
        <v>6</v>
      </c>
      <c r="D11" s="215" t="s">
        <v>105</v>
      </c>
      <c r="E11" s="24">
        <v>0.09</v>
      </c>
      <c r="F11" s="215">
        <v>0.49437457299999998</v>
      </c>
      <c r="G11" s="215" t="s">
        <v>102</v>
      </c>
      <c r="H11" s="24">
        <v>9.6000000000000002E-2</v>
      </c>
      <c r="I11" s="215" t="s">
        <v>305</v>
      </c>
      <c r="J11" s="215" t="s">
        <v>304</v>
      </c>
      <c r="K11" s="24">
        <v>7.1999999999999995E-2</v>
      </c>
      <c r="L11" s="24">
        <v>0.09</v>
      </c>
      <c r="M11" s="24">
        <v>0.08</v>
      </c>
      <c r="N11" s="24">
        <v>0.08</v>
      </c>
      <c r="O11" s="24">
        <v>0.11</v>
      </c>
      <c r="P11" s="24">
        <v>7.0000000000000007E-2</v>
      </c>
      <c r="Q11" s="24">
        <v>9.3391694999999997E-2</v>
      </c>
      <c r="R11" s="215" t="s">
        <v>105</v>
      </c>
      <c r="S11" s="24">
        <v>0.1</v>
      </c>
      <c r="T11" s="215">
        <v>0.05</v>
      </c>
      <c r="U11" s="24">
        <v>0.08</v>
      </c>
      <c r="V11" s="24">
        <v>8.3000000000000004E-2</v>
      </c>
      <c r="W11" s="24">
        <v>0.08</v>
      </c>
      <c r="X11" s="24">
        <v>0.08</v>
      </c>
      <c r="Y11" s="24">
        <v>0.1</v>
      </c>
      <c r="Z11" s="215" t="s">
        <v>103</v>
      </c>
      <c r="AA11" s="215">
        <v>0.23</v>
      </c>
      <c r="AB11" s="24">
        <v>0.08</v>
      </c>
      <c r="AC11" s="209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267</v>
      </c>
      <c r="C12" s="12"/>
      <c r="D12" s="217" t="s">
        <v>747</v>
      </c>
      <c r="E12" s="217">
        <v>9.6666666666666665E-2</v>
      </c>
      <c r="F12" s="217">
        <v>0.46783729649999994</v>
      </c>
      <c r="G12" s="217" t="s">
        <v>747</v>
      </c>
      <c r="H12" s="217">
        <v>9.6999999999999989E-2</v>
      </c>
      <c r="I12" s="217" t="s">
        <v>747</v>
      </c>
      <c r="J12" s="217" t="s">
        <v>747</v>
      </c>
      <c r="K12" s="217">
        <v>7.5333333333333335E-2</v>
      </c>
      <c r="L12" s="217">
        <v>8.3333333333333329E-2</v>
      </c>
      <c r="M12" s="217">
        <v>8.8333333333333319E-2</v>
      </c>
      <c r="N12" s="217">
        <v>9.4999999999999987E-2</v>
      </c>
      <c r="O12" s="217">
        <v>9.3333333333333324E-2</v>
      </c>
      <c r="P12" s="217">
        <v>8.3333333333333329E-2</v>
      </c>
      <c r="Q12" s="217">
        <v>9.1967905441393619E-2</v>
      </c>
      <c r="R12" s="217" t="s">
        <v>747</v>
      </c>
      <c r="S12" s="217">
        <v>8.666666666666667E-2</v>
      </c>
      <c r="T12" s="217">
        <v>5.4000000000000006E-2</v>
      </c>
      <c r="U12" s="217">
        <v>8.3333333333333329E-2</v>
      </c>
      <c r="V12" s="217">
        <v>8.3833333333333329E-2</v>
      </c>
      <c r="W12" s="217">
        <v>8.9999999999999983E-2</v>
      </c>
      <c r="X12" s="217">
        <v>8.666666666666667E-2</v>
      </c>
      <c r="Y12" s="217">
        <v>9.6666666666666665E-2</v>
      </c>
      <c r="Z12" s="217" t="s">
        <v>747</v>
      </c>
      <c r="AA12" s="217">
        <v>0.23100000000000001</v>
      </c>
      <c r="AB12" s="217">
        <v>8.666666666666667E-2</v>
      </c>
      <c r="AC12" s="209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268</v>
      </c>
      <c r="C13" s="29"/>
      <c r="D13" s="24" t="s">
        <v>747</v>
      </c>
      <c r="E13" s="24">
        <v>0.1</v>
      </c>
      <c r="F13" s="24">
        <v>0.465812479</v>
      </c>
      <c r="G13" s="24" t="s">
        <v>747</v>
      </c>
      <c r="H13" s="24">
        <v>9.7500000000000003E-2</v>
      </c>
      <c r="I13" s="24" t="s">
        <v>747</v>
      </c>
      <c r="J13" s="24" t="s">
        <v>747</v>
      </c>
      <c r="K13" s="24">
        <v>7.1999999999999995E-2</v>
      </c>
      <c r="L13" s="24">
        <v>0.08</v>
      </c>
      <c r="M13" s="24">
        <v>0.09</v>
      </c>
      <c r="N13" s="24">
        <v>9.5000000000000001E-2</v>
      </c>
      <c r="O13" s="24">
        <v>0.09</v>
      </c>
      <c r="P13" s="24">
        <v>8.4999999999999992E-2</v>
      </c>
      <c r="Q13" s="24">
        <v>9.217258157313582E-2</v>
      </c>
      <c r="R13" s="24" t="s">
        <v>747</v>
      </c>
      <c r="S13" s="24">
        <v>0.09</v>
      </c>
      <c r="T13" s="24">
        <v>0.05</v>
      </c>
      <c r="U13" s="24">
        <v>0.08</v>
      </c>
      <c r="V13" s="24">
        <v>8.3999999999999991E-2</v>
      </c>
      <c r="W13" s="24">
        <v>0.09</v>
      </c>
      <c r="X13" s="24">
        <v>0.08</v>
      </c>
      <c r="Y13" s="24">
        <v>0.1</v>
      </c>
      <c r="Z13" s="24" t="s">
        <v>747</v>
      </c>
      <c r="AA13" s="24">
        <v>0.23450000000000001</v>
      </c>
      <c r="AB13" s="24">
        <v>8.4999999999999992E-2</v>
      </c>
      <c r="AC13" s="209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269</v>
      </c>
      <c r="C14" s="29"/>
      <c r="D14" s="24" t="s">
        <v>747</v>
      </c>
      <c r="E14" s="24">
        <v>5.1639777949432277E-3</v>
      </c>
      <c r="F14" s="24">
        <v>0.11192081249836847</v>
      </c>
      <c r="G14" s="24" t="s">
        <v>747</v>
      </c>
      <c r="H14" s="24">
        <v>2.6832815729997501E-3</v>
      </c>
      <c r="I14" s="24" t="s">
        <v>747</v>
      </c>
      <c r="J14" s="24" t="s">
        <v>747</v>
      </c>
      <c r="K14" s="24">
        <v>1.0327955589886414E-2</v>
      </c>
      <c r="L14" s="24">
        <v>5.1639777949432199E-3</v>
      </c>
      <c r="M14" s="24">
        <v>4.082482904638628E-3</v>
      </c>
      <c r="N14" s="24">
        <v>1.3784048752090319E-2</v>
      </c>
      <c r="O14" s="24">
        <v>1.0327955589886547E-2</v>
      </c>
      <c r="P14" s="24">
        <v>8.164965809277256E-3</v>
      </c>
      <c r="Q14" s="24">
        <v>5.2493214496744387E-3</v>
      </c>
      <c r="R14" s="24" t="s">
        <v>747</v>
      </c>
      <c r="S14" s="24">
        <v>1.0327955589886414E-2</v>
      </c>
      <c r="T14" s="24">
        <v>5.4772255750516587E-3</v>
      </c>
      <c r="U14" s="24">
        <v>5.1639777949432199E-3</v>
      </c>
      <c r="V14" s="24">
        <v>2.316606713852541E-3</v>
      </c>
      <c r="W14" s="24">
        <v>6.3245553203367597E-3</v>
      </c>
      <c r="X14" s="24">
        <v>2.5033311140691458E-2</v>
      </c>
      <c r="Y14" s="24">
        <v>5.1639777949432268E-3</v>
      </c>
      <c r="Z14" s="24" t="s">
        <v>747</v>
      </c>
      <c r="AA14" s="24">
        <v>1.8867962264113216E-2</v>
      </c>
      <c r="AB14" s="24">
        <v>8.1649658092772612E-3</v>
      </c>
      <c r="AC14" s="209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87</v>
      </c>
      <c r="C15" s="29"/>
      <c r="D15" s="13" t="s">
        <v>747</v>
      </c>
      <c r="E15" s="13">
        <v>5.3420459947688563E-2</v>
      </c>
      <c r="F15" s="13">
        <v>0.23923020532068348</v>
      </c>
      <c r="G15" s="13" t="s">
        <v>747</v>
      </c>
      <c r="H15" s="13">
        <v>2.7662696628863406E-2</v>
      </c>
      <c r="I15" s="13" t="s">
        <v>747</v>
      </c>
      <c r="J15" s="13" t="s">
        <v>747</v>
      </c>
      <c r="K15" s="13">
        <v>0.13709675561796125</v>
      </c>
      <c r="L15" s="13">
        <v>6.1967733539318642E-2</v>
      </c>
      <c r="M15" s="13">
        <v>4.6216787599682591E-2</v>
      </c>
      <c r="N15" s="13">
        <v>0.14509525002200338</v>
      </c>
      <c r="O15" s="13">
        <v>0.11065666703449874</v>
      </c>
      <c r="P15" s="13">
        <v>9.7979589711327073E-2</v>
      </c>
      <c r="Q15" s="13">
        <v>5.7077753641128201E-2</v>
      </c>
      <c r="R15" s="13" t="s">
        <v>747</v>
      </c>
      <c r="S15" s="13">
        <v>0.11916871834484323</v>
      </c>
      <c r="T15" s="13">
        <v>0.10143010324169738</v>
      </c>
      <c r="U15" s="13">
        <v>6.1967733539318642E-2</v>
      </c>
      <c r="V15" s="13">
        <v>2.7633479688101883E-2</v>
      </c>
      <c r="W15" s="13">
        <v>7.0272836892630683E-2</v>
      </c>
      <c r="X15" s="13">
        <v>0.28884589777720909</v>
      </c>
      <c r="Y15" s="13">
        <v>5.3420459947688556E-2</v>
      </c>
      <c r="Z15" s="13" t="s">
        <v>747</v>
      </c>
      <c r="AA15" s="13">
        <v>8.1679490320836434E-2</v>
      </c>
      <c r="AB15" s="13">
        <v>9.421114395319917E-2</v>
      </c>
      <c r="AC15" s="15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270</v>
      </c>
      <c r="C16" s="29"/>
      <c r="D16" s="13" t="s">
        <v>747</v>
      </c>
      <c r="E16" s="13">
        <v>9.7340819677839363E-2</v>
      </c>
      <c r="F16" s="13">
        <v>4.3107961629362865</v>
      </c>
      <c r="G16" s="13" t="s">
        <v>747</v>
      </c>
      <c r="H16" s="13">
        <v>0.10112475353879735</v>
      </c>
      <c r="I16" s="13" t="s">
        <v>747</v>
      </c>
      <c r="J16" s="13" t="s">
        <v>747</v>
      </c>
      <c r="K16" s="13">
        <v>-0.1448309474234768</v>
      </c>
      <c r="L16" s="13">
        <v>-5.4016534760483292E-2</v>
      </c>
      <c r="M16" s="13">
        <v>2.7424731538876479E-3</v>
      </c>
      <c r="N16" s="13">
        <v>7.8421150373048976E-2</v>
      </c>
      <c r="O16" s="13">
        <v>5.9501481068258588E-2</v>
      </c>
      <c r="P16" s="13">
        <v>-5.4016534760483292E-2</v>
      </c>
      <c r="Q16" s="13">
        <v>4.4001414563237029E-2</v>
      </c>
      <c r="R16" s="13" t="s">
        <v>747</v>
      </c>
      <c r="S16" s="13">
        <v>-1.6177196150902518E-2</v>
      </c>
      <c r="T16" s="13">
        <v>-0.38700271452479307</v>
      </c>
      <c r="U16" s="13">
        <v>-5.4016534760483292E-2</v>
      </c>
      <c r="V16" s="13">
        <v>-4.8340633969046198E-2</v>
      </c>
      <c r="W16" s="13">
        <v>2.1662142458677813E-2</v>
      </c>
      <c r="X16" s="13">
        <v>-1.6177196150902518E-2</v>
      </c>
      <c r="Y16" s="13">
        <v>9.7340819677839363E-2</v>
      </c>
      <c r="Z16" s="13" t="s">
        <v>747</v>
      </c>
      <c r="AA16" s="13">
        <v>1.6222661656439405</v>
      </c>
      <c r="AB16" s="13">
        <v>-1.6177196150902518E-2</v>
      </c>
      <c r="AC16" s="154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271</v>
      </c>
      <c r="C17" s="47"/>
      <c r="D17" s="45">
        <v>4.05</v>
      </c>
      <c r="E17" s="45">
        <v>0.67</v>
      </c>
      <c r="F17" s="45">
        <v>38.22</v>
      </c>
      <c r="G17" s="45">
        <v>41.47</v>
      </c>
      <c r="H17" s="45">
        <v>0.71</v>
      </c>
      <c r="I17" s="45">
        <v>16.18</v>
      </c>
      <c r="J17" s="45">
        <v>6.07</v>
      </c>
      <c r="K17" s="45">
        <v>1.48</v>
      </c>
      <c r="L17" s="45">
        <v>0.67</v>
      </c>
      <c r="M17" s="45">
        <v>0.17</v>
      </c>
      <c r="N17" s="45">
        <v>0.51</v>
      </c>
      <c r="O17" s="45">
        <v>0.34</v>
      </c>
      <c r="P17" s="45">
        <v>0.67</v>
      </c>
      <c r="Q17" s="45">
        <v>0.2</v>
      </c>
      <c r="R17" s="45">
        <v>4.05</v>
      </c>
      <c r="S17" s="45">
        <v>0.34</v>
      </c>
      <c r="T17" s="45">
        <v>4.13</v>
      </c>
      <c r="U17" s="45">
        <v>0.67</v>
      </c>
      <c r="V17" s="45">
        <v>0.62</v>
      </c>
      <c r="W17" s="45">
        <v>0</v>
      </c>
      <c r="X17" s="45">
        <v>0.34</v>
      </c>
      <c r="Y17" s="45">
        <v>0.67</v>
      </c>
      <c r="Z17" s="45">
        <v>92.04</v>
      </c>
      <c r="AA17" s="45">
        <v>14.26</v>
      </c>
      <c r="AB17" s="45">
        <v>0.34</v>
      </c>
      <c r="AC17" s="154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 ht="15">
      <c r="B19" s="8" t="s">
        <v>556</v>
      </c>
      <c r="BM19" s="28" t="s">
        <v>67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54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2" t="s">
        <v>232</v>
      </c>
      <c r="E21" s="153" t="s">
        <v>233</v>
      </c>
      <c r="F21" s="153" t="s">
        <v>293</v>
      </c>
      <c r="G21" s="153" t="s">
        <v>237</v>
      </c>
      <c r="H21" s="153" t="s">
        <v>238</v>
      </c>
      <c r="I21" s="153" t="s">
        <v>239</v>
      </c>
      <c r="J21" s="153" t="s">
        <v>241</v>
      </c>
      <c r="K21" s="153" t="s">
        <v>242</v>
      </c>
      <c r="L21" s="153" t="s">
        <v>243</v>
      </c>
      <c r="M21" s="153" t="s">
        <v>244</v>
      </c>
      <c r="N21" s="153" t="s">
        <v>245</v>
      </c>
      <c r="O21" s="153" t="s">
        <v>246</v>
      </c>
      <c r="P21" s="153" t="s">
        <v>247</v>
      </c>
      <c r="Q21" s="153" t="s">
        <v>248</v>
      </c>
      <c r="R21" s="153" t="s">
        <v>249</v>
      </c>
      <c r="S21" s="153" t="s">
        <v>250</v>
      </c>
      <c r="T21" s="153" t="s">
        <v>251</v>
      </c>
      <c r="U21" s="153" t="s">
        <v>252</v>
      </c>
      <c r="V21" s="153" t="s">
        <v>253</v>
      </c>
      <c r="W21" s="153" t="s">
        <v>254</v>
      </c>
      <c r="X21" s="153" t="s">
        <v>255</v>
      </c>
      <c r="Y21" s="153" t="s">
        <v>256</v>
      </c>
      <c r="Z21" s="153" t="s">
        <v>257</v>
      </c>
      <c r="AA21" s="153" t="s">
        <v>258</v>
      </c>
      <c r="AB21" s="153" t="s">
        <v>259</v>
      </c>
      <c r="AC21" s="153" t="s">
        <v>260</v>
      </c>
      <c r="AD21" s="154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290</v>
      </c>
      <c r="E22" s="11" t="s">
        <v>326</v>
      </c>
      <c r="F22" s="11" t="s">
        <v>327</v>
      </c>
      <c r="G22" s="11" t="s">
        <v>327</v>
      </c>
      <c r="H22" s="11" t="s">
        <v>326</v>
      </c>
      <c r="I22" s="11" t="s">
        <v>326</v>
      </c>
      <c r="J22" s="11" t="s">
        <v>290</v>
      </c>
      <c r="K22" s="11" t="s">
        <v>290</v>
      </c>
      <c r="L22" s="11" t="s">
        <v>290</v>
      </c>
      <c r="M22" s="11" t="s">
        <v>290</v>
      </c>
      <c r="N22" s="11" t="s">
        <v>290</v>
      </c>
      <c r="O22" s="11" t="s">
        <v>290</v>
      </c>
      <c r="P22" s="11" t="s">
        <v>327</v>
      </c>
      <c r="Q22" s="11" t="s">
        <v>327</v>
      </c>
      <c r="R22" s="11" t="s">
        <v>327</v>
      </c>
      <c r="S22" s="11" t="s">
        <v>327</v>
      </c>
      <c r="T22" s="11" t="s">
        <v>327</v>
      </c>
      <c r="U22" s="11" t="s">
        <v>290</v>
      </c>
      <c r="V22" s="11" t="s">
        <v>326</v>
      </c>
      <c r="W22" s="11" t="s">
        <v>326</v>
      </c>
      <c r="X22" s="11" t="s">
        <v>290</v>
      </c>
      <c r="Y22" s="11" t="s">
        <v>327</v>
      </c>
      <c r="Z22" s="11" t="s">
        <v>326</v>
      </c>
      <c r="AA22" s="11" t="s">
        <v>326</v>
      </c>
      <c r="AB22" s="11" t="s">
        <v>290</v>
      </c>
      <c r="AC22" s="11" t="s">
        <v>327</v>
      </c>
      <c r="AD22" s="154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328</v>
      </c>
      <c r="E23" s="26" t="s">
        <v>329</v>
      </c>
      <c r="F23" s="26" t="s">
        <v>330</v>
      </c>
      <c r="G23" s="26" t="s">
        <v>331</v>
      </c>
      <c r="H23" s="26" t="s">
        <v>331</v>
      </c>
      <c r="I23" s="26" t="s">
        <v>331</v>
      </c>
      <c r="J23" s="26" t="s">
        <v>331</v>
      </c>
      <c r="K23" s="26" t="s">
        <v>331</v>
      </c>
      <c r="L23" s="26" t="s">
        <v>331</v>
      </c>
      <c r="M23" s="26" t="s">
        <v>331</v>
      </c>
      <c r="N23" s="26" t="s">
        <v>331</v>
      </c>
      <c r="O23" s="26" t="s">
        <v>331</v>
      </c>
      <c r="P23" s="26" t="s">
        <v>329</v>
      </c>
      <c r="Q23" s="26" t="s">
        <v>330</v>
      </c>
      <c r="R23" s="26" t="s">
        <v>330</v>
      </c>
      <c r="S23" s="26" t="s">
        <v>329</v>
      </c>
      <c r="T23" s="26" t="s">
        <v>331</v>
      </c>
      <c r="U23" s="26" t="s">
        <v>266</v>
      </c>
      <c r="V23" s="26" t="s">
        <v>330</v>
      </c>
      <c r="W23" s="26" t="s">
        <v>329</v>
      </c>
      <c r="X23" s="26" t="s">
        <v>329</v>
      </c>
      <c r="Y23" s="26" t="s">
        <v>331</v>
      </c>
      <c r="Z23" s="26" t="s">
        <v>331</v>
      </c>
      <c r="AA23" s="26" t="s">
        <v>328</v>
      </c>
      <c r="AB23" s="26" t="s">
        <v>331</v>
      </c>
      <c r="AC23" s="26" t="s">
        <v>330</v>
      </c>
      <c r="AD23" s="154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2.081526117151602</v>
      </c>
      <c r="E24" s="22">
        <v>2.1286</v>
      </c>
      <c r="F24" s="22">
        <v>2.3493293040000003</v>
      </c>
      <c r="G24" s="22">
        <v>2.1800000000000002</v>
      </c>
      <c r="H24" s="22">
        <v>2.4411999999999998</v>
      </c>
      <c r="I24" s="22">
        <v>2.29</v>
      </c>
      <c r="J24" s="22">
        <v>2.13</v>
      </c>
      <c r="K24" s="22">
        <v>2.04</v>
      </c>
      <c r="L24" s="148">
        <v>2.4900000000000002</v>
      </c>
      <c r="M24" s="22">
        <v>2.0499999999999998</v>
      </c>
      <c r="N24" s="22">
        <v>2.23</v>
      </c>
      <c r="O24" s="22">
        <v>2.16</v>
      </c>
      <c r="P24" s="22">
        <v>2.1666024431805142</v>
      </c>
      <c r="Q24" s="22">
        <v>2.12</v>
      </c>
      <c r="R24" s="22">
        <v>2.0499999999999998</v>
      </c>
      <c r="S24" s="22">
        <v>2.34</v>
      </c>
      <c r="T24" s="148">
        <v>1.79</v>
      </c>
      <c r="U24" s="22">
        <v>2.13</v>
      </c>
      <c r="V24" s="22">
        <v>2.0099999999999998</v>
      </c>
      <c r="W24" s="22">
        <v>2.0972</v>
      </c>
      <c r="X24" s="155">
        <v>2.3332999999999999</v>
      </c>
      <c r="Y24" s="22">
        <v>2.2720000000000002</v>
      </c>
      <c r="Z24" s="22">
        <v>2.2549999999999999</v>
      </c>
      <c r="AA24" s="22">
        <v>2.4129999999999998</v>
      </c>
      <c r="AB24" s="22">
        <v>2.2599999999999998</v>
      </c>
      <c r="AC24" s="22">
        <v>2.1800000000000002</v>
      </c>
      <c r="AD24" s="154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2.0642276647933553</v>
      </c>
      <c r="E25" s="11">
        <v>2.1164999999999998</v>
      </c>
      <c r="F25" s="11">
        <v>2.3591829349999998</v>
      </c>
      <c r="G25" s="11">
        <v>2.2000000000000002</v>
      </c>
      <c r="H25" s="11">
        <v>2.2726000000000002</v>
      </c>
      <c r="I25" s="11">
        <v>2.2799999999999998</v>
      </c>
      <c r="J25" s="11">
        <v>2.04</v>
      </c>
      <c r="K25" s="11">
        <v>2.0299999999999998</v>
      </c>
      <c r="L25" s="150">
        <v>2.41</v>
      </c>
      <c r="M25" s="11">
        <v>2.06</v>
      </c>
      <c r="N25" s="11">
        <v>2.17</v>
      </c>
      <c r="O25" s="11">
        <v>2.17</v>
      </c>
      <c r="P25" s="11">
        <v>2.0806184615028087</v>
      </c>
      <c r="Q25" s="11">
        <v>2.09</v>
      </c>
      <c r="R25" s="11">
        <v>2</v>
      </c>
      <c r="S25" s="11">
        <v>2.36</v>
      </c>
      <c r="T25" s="150">
        <v>1.73</v>
      </c>
      <c r="U25" s="11">
        <v>2.15</v>
      </c>
      <c r="V25" s="11">
        <v>2.0699999999999998</v>
      </c>
      <c r="W25" s="11">
        <v>2.0202999999999998</v>
      </c>
      <c r="X25" s="11">
        <v>2.2168000000000001</v>
      </c>
      <c r="Y25" s="11">
        <v>2.2989999999999999</v>
      </c>
      <c r="Z25" s="11">
        <v>2.2650000000000001</v>
      </c>
      <c r="AA25" s="11">
        <v>2.4709999999999996</v>
      </c>
      <c r="AB25" s="11">
        <v>2.44</v>
      </c>
      <c r="AC25" s="11">
        <v>2.21</v>
      </c>
      <c r="AD25" s="154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2.0888039205034592</v>
      </c>
      <c r="E26" s="11">
        <v>2.1456</v>
      </c>
      <c r="F26" s="11">
        <v>2.2913483550000002</v>
      </c>
      <c r="G26" s="11">
        <v>2.06</v>
      </c>
      <c r="H26" s="11">
        <v>2.2871000000000001</v>
      </c>
      <c r="I26" s="11">
        <v>2.29</v>
      </c>
      <c r="J26" s="11">
        <v>2</v>
      </c>
      <c r="K26" s="11">
        <v>2.1</v>
      </c>
      <c r="L26" s="150">
        <v>2.4500000000000002</v>
      </c>
      <c r="M26" s="11">
        <v>2.11</v>
      </c>
      <c r="N26" s="11">
        <v>2.2000000000000002</v>
      </c>
      <c r="O26" s="11">
        <v>2.17</v>
      </c>
      <c r="P26" s="11">
        <v>2.0713975908449354</v>
      </c>
      <c r="Q26" s="11">
        <v>2.15</v>
      </c>
      <c r="R26" s="11">
        <v>2.02</v>
      </c>
      <c r="S26" s="11">
        <v>2.4</v>
      </c>
      <c r="T26" s="150">
        <v>1.82</v>
      </c>
      <c r="U26" s="11">
        <v>2.1</v>
      </c>
      <c r="V26" s="11">
        <v>2</v>
      </c>
      <c r="W26" s="11">
        <v>2.0232000000000001</v>
      </c>
      <c r="X26" s="11">
        <v>2.1732999999999998</v>
      </c>
      <c r="Y26" s="11">
        <v>2.6030000000000002</v>
      </c>
      <c r="Z26" s="11">
        <v>2.2599999999999998</v>
      </c>
      <c r="AA26" s="11">
        <v>2.4790000000000001</v>
      </c>
      <c r="AB26" s="11">
        <v>1.9299999999999997</v>
      </c>
      <c r="AC26" s="11">
        <v>2.2999999999999998</v>
      </c>
      <c r="AD26" s="154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2.0863934335984951</v>
      </c>
      <c r="E27" s="11">
        <v>2.1092</v>
      </c>
      <c r="F27" s="11">
        <v>2.3608462599999998</v>
      </c>
      <c r="G27" s="11">
        <v>2.15</v>
      </c>
      <c r="H27" s="11">
        <v>2.3039000000000001</v>
      </c>
      <c r="I27" s="11">
        <v>2.2999999999999998</v>
      </c>
      <c r="J27" s="11">
        <v>2.1</v>
      </c>
      <c r="K27" s="11">
        <v>2.04</v>
      </c>
      <c r="L27" s="150">
        <v>2.4700000000000002</v>
      </c>
      <c r="M27" s="11">
        <v>2.09</v>
      </c>
      <c r="N27" s="11">
        <v>2.1800000000000002</v>
      </c>
      <c r="O27" s="11">
        <v>2.12</v>
      </c>
      <c r="P27" s="11">
        <v>2.1838896937291365</v>
      </c>
      <c r="Q27" s="11">
        <v>2.11</v>
      </c>
      <c r="R27" s="11">
        <v>2.04</v>
      </c>
      <c r="S27" s="11">
        <v>2.39</v>
      </c>
      <c r="T27" s="150">
        <v>1.78</v>
      </c>
      <c r="U27" s="11">
        <v>2.11</v>
      </c>
      <c r="V27" s="11">
        <v>2.06</v>
      </c>
      <c r="W27" s="11">
        <v>2.0640999999999998</v>
      </c>
      <c r="X27" s="11">
        <v>2.2166000000000001</v>
      </c>
      <c r="Y27" s="11">
        <v>2.3980000000000001</v>
      </c>
      <c r="Z27" s="11">
        <v>2.27</v>
      </c>
      <c r="AA27" s="149">
        <v>2.5549999999999997</v>
      </c>
      <c r="AB27" s="11">
        <v>1.8799999999999997</v>
      </c>
      <c r="AC27" s="11">
        <v>2.2999999999999998</v>
      </c>
      <c r="AD27" s="154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2.1882000663914996</v>
      </c>
    </row>
    <row r="28" spans="1:65">
      <c r="A28" s="30"/>
      <c r="B28" s="19">
        <v>1</v>
      </c>
      <c r="C28" s="9">
        <v>5</v>
      </c>
      <c r="D28" s="11">
        <v>2.1286147282415491</v>
      </c>
      <c r="E28" s="11">
        <v>2.1191999999999998</v>
      </c>
      <c r="F28" s="11">
        <v>2.407369364</v>
      </c>
      <c r="G28" s="11">
        <v>1.95</v>
      </c>
      <c r="H28" s="11">
        <v>2.3589000000000002</v>
      </c>
      <c r="I28" s="11">
        <v>2.31</v>
      </c>
      <c r="J28" s="11">
        <v>2.1</v>
      </c>
      <c r="K28" s="11">
        <v>2.1</v>
      </c>
      <c r="L28" s="150">
        <v>2.5099999999999998</v>
      </c>
      <c r="M28" s="11">
        <v>2.06</v>
      </c>
      <c r="N28" s="11">
        <v>2.2000000000000002</v>
      </c>
      <c r="O28" s="11">
        <v>2.2200000000000002</v>
      </c>
      <c r="P28" s="11">
        <v>2.2177050221322845</v>
      </c>
      <c r="Q28" s="11">
        <v>2.0699999999999998</v>
      </c>
      <c r="R28" s="11">
        <v>2.06</v>
      </c>
      <c r="S28" s="11">
        <v>2.35</v>
      </c>
      <c r="T28" s="150">
        <v>1.8399999999999999</v>
      </c>
      <c r="U28" s="11">
        <v>2.13</v>
      </c>
      <c r="V28" s="11">
        <v>2.0499999999999998</v>
      </c>
      <c r="W28" s="11">
        <v>1.9796999999999998</v>
      </c>
      <c r="X28" s="11">
        <v>2.2311999999999999</v>
      </c>
      <c r="Y28" s="11">
        <v>2.423</v>
      </c>
      <c r="Z28" s="11">
        <v>2.2280000000000002</v>
      </c>
      <c r="AA28" s="11">
        <v>2.4700000000000002</v>
      </c>
      <c r="AB28" s="11">
        <v>2.2000000000000002</v>
      </c>
      <c r="AC28" s="11">
        <v>2.2599999999999998</v>
      </c>
      <c r="AD28" s="154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74</v>
      </c>
    </row>
    <row r="29" spans="1:65">
      <c r="A29" s="30"/>
      <c r="B29" s="19">
        <v>1</v>
      </c>
      <c r="C29" s="9">
        <v>6</v>
      </c>
      <c r="D29" s="11">
        <v>2.0905687500909944</v>
      </c>
      <c r="E29" s="11">
        <v>2.0968</v>
      </c>
      <c r="F29" s="11">
        <v>2.398719958</v>
      </c>
      <c r="G29" s="11">
        <v>2.3199999999999998</v>
      </c>
      <c r="H29" s="11">
        <v>2.3477000000000001</v>
      </c>
      <c r="I29" s="11">
        <v>2.2999999999999998</v>
      </c>
      <c r="J29" s="11">
        <v>2.14</v>
      </c>
      <c r="K29" s="11">
        <v>2.0699999999999998</v>
      </c>
      <c r="L29" s="150">
        <v>2.5099999999999998</v>
      </c>
      <c r="M29" s="11">
        <v>2.1</v>
      </c>
      <c r="N29" s="11">
        <v>2.21</v>
      </c>
      <c r="O29" s="149">
        <v>2.0099999999999998</v>
      </c>
      <c r="P29" s="11">
        <v>2.1486538200516776</v>
      </c>
      <c r="Q29" s="11">
        <v>2.13</v>
      </c>
      <c r="R29" s="11">
        <v>2.09</v>
      </c>
      <c r="S29" s="11">
        <v>2.27</v>
      </c>
      <c r="T29" s="150">
        <v>1.86</v>
      </c>
      <c r="U29" s="11">
        <v>2.17</v>
      </c>
      <c r="V29" s="11">
        <v>2.0299999999999998</v>
      </c>
      <c r="W29" s="11">
        <v>2.109</v>
      </c>
      <c r="X29" s="11">
        <v>2.2132999999999998</v>
      </c>
      <c r="Y29" s="149">
        <v>2.621</v>
      </c>
      <c r="Z29" s="11">
        <v>2.1909999999999998</v>
      </c>
      <c r="AA29" s="11">
        <v>2.4599999999999995</v>
      </c>
      <c r="AB29" s="11">
        <v>2.13</v>
      </c>
      <c r="AC29" s="11">
        <v>2.2999999999999998</v>
      </c>
      <c r="AD29" s="154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267</v>
      </c>
      <c r="C30" s="12"/>
      <c r="D30" s="23">
        <v>2.0900224357299093</v>
      </c>
      <c r="E30" s="23">
        <v>2.1193166666666667</v>
      </c>
      <c r="F30" s="23">
        <v>2.3611326960000003</v>
      </c>
      <c r="G30" s="23">
        <v>2.1433333333333335</v>
      </c>
      <c r="H30" s="23">
        <v>2.3352333333333335</v>
      </c>
      <c r="I30" s="23">
        <v>2.2949999999999999</v>
      </c>
      <c r="J30" s="23">
        <v>2.085</v>
      </c>
      <c r="K30" s="23">
        <v>2.0633333333333335</v>
      </c>
      <c r="L30" s="23">
        <v>2.4733333333333332</v>
      </c>
      <c r="M30" s="23">
        <v>2.0783333333333331</v>
      </c>
      <c r="N30" s="23">
        <v>2.1983333333333337</v>
      </c>
      <c r="O30" s="23">
        <v>2.1416666666666671</v>
      </c>
      <c r="P30" s="23">
        <v>2.1448111719068925</v>
      </c>
      <c r="Q30" s="23">
        <v>2.1116666666666664</v>
      </c>
      <c r="R30" s="23">
        <v>2.0433333333333334</v>
      </c>
      <c r="S30" s="23">
        <v>2.3516666666666666</v>
      </c>
      <c r="T30" s="23">
        <v>1.8033333333333335</v>
      </c>
      <c r="U30" s="23">
        <v>2.1316666666666664</v>
      </c>
      <c r="V30" s="23">
        <v>2.0366666666666666</v>
      </c>
      <c r="W30" s="23">
        <v>2.0489166666666665</v>
      </c>
      <c r="X30" s="23">
        <v>2.23075</v>
      </c>
      <c r="Y30" s="23">
        <v>2.4359999999999999</v>
      </c>
      <c r="Z30" s="23">
        <v>2.2448333333333328</v>
      </c>
      <c r="AA30" s="23">
        <v>2.4746666666666663</v>
      </c>
      <c r="AB30" s="23">
        <v>2.1399999999999992</v>
      </c>
      <c r="AC30" s="23">
        <v>2.2583333333333333</v>
      </c>
      <c r="AD30" s="154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268</v>
      </c>
      <c r="C31" s="29"/>
      <c r="D31" s="11">
        <v>2.0875986770509769</v>
      </c>
      <c r="E31" s="11">
        <v>2.1178499999999998</v>
      </c>
      <c r="F31" s="11">
        <v>2.3600145974999998</v>
      </c>
      <c r="G31" s="11">
        <v>2.165</v>
      </c>
      <c r="H31" s="11">
        <v>2.3258000000000001</v>
      </c>
      <c r="I31" s="11">
        <v>2.2949999999999999</v>
      </c>
      <c r="J31" s="11">
        <v>2.1</v>
      </c>
      <c r="K31" s="11">
        <v>2.0549999999999997</v>
      </c>
      <c r="L31" s="11">
        <v>2.4800000000000004</v>
      </c>
      <c r="M31" s="11">
        <v>2.0750000000000002</v>
      </c>
      <c r="N31" s="11">
        <v>2.2000000000000002</v>
      </c>
      <c r="O31" s="11">
        <v>2.165</v>
      </c>
      <c r="P31" s="11">
        <v>2.1576281316160957</v>
      </c>
      <c r="Q31" s="11">
        <v>2.1150000000000002</v>
      </c>
      <c r="R31" s="11">
        <v>2.0449999999999999</v>
      </c>
      <c r="S31" s="11">
        <v>2.355</v>
      </c>
      <c r="T31" s="11">
        <v>1.8050000000000002</v>
      </c>
      <c r="U31" s="11">
        <v>2.13</v>
      </c>
      <c r="V31" s="11">
        <v>2.04</v>
      </c>
      <c r="W31" s="11">
        <v>2.04365</v>
      </c>
      <c r="X31" s="11">
        <v>2.2167000000000003</v>
      </c>
      <c r="Y31" s="11">
        <v>2.4104999999999999</v>
      </c>
      <c r="Z31" s="11">
        <v>2.2574999999999998</v>
      </c>
      <c r="AA31" s="11">
        <v>2.4704999999999999</v>
      </c>
      <c r="AB31" s="11">
        <v>2.165</v>
      </c>
      <c r="AC31" s="11">
        <v>2.2799999999999998</v>
      </c>
      <c r="AD31" s="154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269</v>
      </c>
      <c r="C32" s="29"/>
      <c r="D32" s="24">
        <v>2.1174869886567787E-2</v>
      </c>
      <c r="E32" s="24">
        <v>1.6699031908067808E-2</v>
      </c>
      <c r="F32" s="24">
        <v>4.1385238086660801E-2</v>
      </c>
      <c r="G32" s="24">
        <v>0.1265964717781134</v>
      </c>
      <c r="H32" s="24">
        <v>6.1912831195695246E-2</v>
      </c>
      <c r="I32" s="24">
        <v>1.0488088481701546E-2</v>
      </c>
      <c r="J32" s="24">
        <v>5.4313902456001088E-2</v>
      </c>
      <c r="K32" s="24">
        <v>3.1411250638372724E-2</v>
      </c>
      <c r="L32" s="24">
        <v>3.8815804341358902E-2</v>
      </c>
      <c r="M32" s="24">
        <v>2.4832774042918893E-2</v>
      </c>
      <c r="N32" s="24">
        <v>2.1369760566432798E-2</v>
      </c>
      <c r="O32" s="24">
        <v>7.1949056051255331E-2</v>
      </c>
      <c r="P32" s="24">
        <v>5.8035381743108738E-2</v>
      </c>
      <c r="Q32" s="24">
        <v>2.857738033247045E-2</v>
      </c>
      <c r="R32" s="24">
        <v>3.1411250638372606E-2</v>
      </c>
      <c r="S32" s="24">
        <v>4.6224091842530193E-2</v>
      </c>
      <c r="T32" s="24">
        <v>4.6761807778000493E-2</v>
      </c>
      <c r="U32" s="24">
        <v>2.5625508125043394E-2</v>
      </c>
      <c r="V32" s="24">
        <v>2.8047578623950176E-2</v>
      </c>
      <c r="W32" s="24">
        <v>4.9885926539121953E-2</v>
      </c>
      <c r="X32" s="24">
        <v>5.3882344047006731E-2</v>
      </c>
      <c r="Y32" s="24">
        <v>0.1479134882287616</v>
      </c>
      <c r="Z32" s="24">
        <v>3.0182224349220327E-2</v>
      </c>
      <c r="AA32" s="24">
        <v>4.5881005510632233E-2</v>
      </c>
      <c r="AB32" s="24">
        <v>0.20966640169564613</v>
      </c>
      <c r="AC32" s="24">
        <v>5.2313159593611373E-2</v>
      </c>
      <c r="AD32" s="209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87</v>
      </c>
      <c r="C33" s="29"/>
      <c r="D33" s="13">
        <v>1.0131407933509947E-2</v>
      </c>
      <c r="E33" s="13">
        <v>7.8794416005478849E-3</v>
      </c>
      <c r="F33" s="13">
        <v>1.7527705307190746E-2</v>
      </c>
      <c r="G33" s="13">
        <v>5.9065227890255076E-2</v>
      </c>
      <c r="H33" s="13">
        <v>2.6512481777279318E-2</v>
      </c>
      <c r="I33" s="13">
        <v>4.569973194641197E-3</v>
      </c>
      <c r="J33" s="13">
        <v>2.6049833312230739E-2</v>
      </c>
      <c r="K33" s="13">
        <v>1.5223546351392272E-2</v>
      </c>
      <c r="L33" s="13">
        <v>1.5693721431816268E-2</v>
      </c>
      <c r="M33" s="13">
        <v>1.1948407719126974E-2</v>
      </c>
      <c r="N33" s="13">
        <v>9.7208918421983898E-3</v>
      </c>
      <c r="O33" s="13">
        <v>3.3594889985021935E-2</v>
      </c>
      <c r="P33" s="13">
        <v>2.7058504032087392E-2</v>
      </c>
      <c r="Q33" s="13">
        <v>1.353309250156454E-2</v>
      </c>
      <c r="R33" s="13">
        <v>1.5372553330361798E-2</v>
      </c>
      <c r="S33" s="13">
        <v>1.9655885971309791E-2</v>
      </c>
      <c r="T33" s="13">
        <v>2.5930762168946669E-2</v>
      </c>
      <c r="U33" s="13">
        <v>1.2021348612217387E-2</v>
      </c>
      <c r="V33" s="13">
        <v>1.3771315199975537E-2</v>
      </c>
      <c r="W33" s="13">
        <v>2.4347464858236609E-2</v>
      </c>
      <c r="X33" s="13">
        <v>2.4154362455231081E-2</v>
      </c>
      <c r="Y33" s="13">
        <v>6.0719822754007224E-2</v>
      </c>
      <c r="Z33" s="13">
        <v>1.3445196086964289E-2</v>
      </c>
      <c r="AA33" s="13">
        <v>1.8540277011300742E-2</v>
      </c>
      <c r="AB33" s="13">
        <v>9.7974954063386077E-2</v>
      </c>
      <c r="AC33" s="13">
        <v>2.3164498713038245E-2</v>
      </c>
      <c r="AD33" s="154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270</v>
      </c>
      <c r="C34" s="29"/>
      <c r="D34" s="13">
        <v>-4.4866843836401271E-2</v>
      </c>
      <c r="E34" s="13">
        <v>-3.1479479770982088E-2</v>
      </c>
      <c r="F34" s="13">
        <v>7.9029624514032282E-2</v>
      </c>
      <c r="G34" s="13">
        <v>-2.0503944656282913E-2</v>
      </c>
      <c r="H34" s="13">
        <v>6.7193703720292097E-2</v>
      </c>
      <c r="I34" s="13">
        <v>4.880720700489749E-2</v>
      </c>
      <c r="J34" s="13">
        <v>-4.7162079910583299E-2</v>
      </c>
      <c r="K34" s="13">
        <v>-5.7063673005037563E-2</v>
      </c>
      <c r="L34" s="13">
        <v>0.13030493478232952</v>
      </c>
      <c r="M34" s="13">
        <v>-5.020872393964626E-2</v>
      </c>
      <c r="N34" s="13">
        <v>4.6308685834859364E-3</v>
      </c>
      <c r="O34" s="13">
        <v>-2.1265605663548626E-2</v>
      </c>
      <c r="P34" s="13">
        <v>-1.9828577446375117E-2</v>
      </c>
      <c r="Q34" s="13">
        <v>-3.4975503794331897E-2</v>
      </c>
      <c r="R34" s="13">
        <v>-6.6203605092226225E-2</v>
      </c>
      <c r="S34" s="13">
        <v>7.4703681251931942E-2</v>
      </c>
      <c r="T34" s="13">
        <v>-0.17588279013849006</v>
      </c>
      <c r="U34" s="13">
        <v>-2.5835571707143234E-2</v>
      </c>
      <c r="V34" s="13">
        <v>-6.9250249121289187E-2</v>
      </c>
      <c r="W34" s="13">
        <v>-6.3652040717886216E-2</v>
      </c>
      <c r="X34" s="13">
        <v>1.944517517480393E-2</v>
      </c>
      <c r="Y34" s="13">
        <v>0.11324372821957751</v>
      </c>
      <c r="Z34" s="13">
        <v>2.5881210686199196E-2</v>
      </c>
      <c r="AA34" s="13">
        <v>0.13091426358814218</v>
      </c>
      <c r="AB34" s="13">
        <v>-2.2027266670814893E-2</v>
      </c>
      <c r="AC34" s="13">
        <v>3.2050664845051591E-2</v>
      </c>
      <c r="AD34" s="154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271</v>
      </c>
      <c r="C35" s="47"/>
      <c r="D35" s="45">
        <v>0.39</v>
      </c>
      <c r="E35" s="45">
        <v>0.17</v>
      </c>
      <c r="F35" s="45">
        <v>1.62</v>
      </c>
      <c r="G35" s="45">
        <v>0.01</v>
      </c>
      <c r="H35" s="45">
        <v>1.43</v>
      </c>
      <c r="I35" s="45">
        <v>1.1299999999999999</v>
      </c>
      <c r="J35" s="45">
        <v>0.43</v>
      </c>
      <c r="K35" s="45">
        <v>0.59</v>
      </c>
      <c r="L35" s="45">
        <v>2.4500000000000002</v>
      </c>
      <c r="M35" s="45">
        <v>0.48</v>
      </c>
      <c r="N35" s="45">
        <v>0.41</v>
      </c>
      <c r="O35" s="45">
        <v>0.01</v>
      </c>
      <c r="P35" s="45">
        <v>0.02</v>
      </c>
      <c r="Q35" s="45">
        <v>0.23</v>
      </c>
      <c r="R35" s="45">
        <v>0.74</v>
      </c>
      <c r="S35" s="45">
        <v>1.55</v>
      </c>
      <c r="T35" s="45">
        <v>2.52</v>
      </c>
      <c r="U35" s="45">
        <v>0.08</v>
      </c>
      <c r="V35" s="45">
        <v>0.78</v>
      </c>
      <c r="W35" s="45">
        <v>0.69</v>
      </c>
      <c r="X35" s="45">
        <v>0.65</v>
      </c>
      <c r="Y35" s="45">
        <v>2.1800000000000002</v>
      </c>
      <c r="Z35" s="45">
        <v>0.76</v>
      </c>
      <c r="AA35" s="45">
        <v>2.46</v>
      </c>
      <c r="AB35" s="45">
        <v>0.02</v>
      </c>
      <c r="AC35" s="45">
        <v>0.86</v>
      </c>
      <c r="AD35" s="154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557</v>
      </c>
      <c r="BM37" s="28" t="s">
        <v>67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7" t="s">
        <v>227</v>
      </c>
      <c r="W38" s="17" t="s">
        <v>227</v>
      </c>
      <c r="X38" s="17" t="s">
        <v>227</v>
      </c>
      <c r="Y38" s="17" t="s">
        <v>227</v>
      </c>
      <c r="Z38" s="17" t="s">
        <v>227</v>
      </c>
      <c r="AA38" s="17" t="s">
        <v>227</v>
      </c>
      <c r="AB38" s="17" t="s">
        <v>227</v>
      </c>
      <c r="AC38" s="17" t="s">
        <v>227</v>
      </c>
      <c r="AD38" s="17" t="s">
        <v>227</v>
      </c>
      <c r="AE38" s="17" t="s">
        <v>227</v>
      </c>
      <c r="AF38" s="17" t="s">
        <v>227</v>
      </c>
      <c r="AG38" s="154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52" t="s">
        <v>231</v>
      </c>
      <c r="E39" s="153" t="s">
        <v>232</v>
      </c>
      <c r="F39" s="153" t="s">
        <v>233</v>
      </c>
      <c r="G39" s="153" t="s">
        <v>234</v>
      </c>
      <c r="H39" s="153" t="s">
        <v>293</v>
      </c>
      <c r="I39" s="153" t="s">
        <v>237</v>
      </c>
      <c r="J39" s="153" t="s">
        <v>238</v>
      </c>
      <c r="K39" s="153" t="s">
        <v>239</v>
      </c>
      <c r="L39" s="153" t="s">
        <v>240</v>
      </c>
      <c r="M39" s="153" t="s">
        <v>241</v>
      </c>
      <c r="N39" s="153" t="s">
        <v>242</v>
      </c>
      <c r="O39" s="153" t="s">
        <v>243</v>
      </c>
      <c r="P39" s="153" t="s">
        <v>244</v>
      </c>
      <c r="Q39" s="153" t="s">
        <v>245</v>
      </c>
      <c r="R39" s="153" t="s">
        <v>246</v>
      </c>
      <c r="S39" s="153" t="s">
        <v>247</v>
      </c>
      <c r="T39" s="153" t="s">
        <v>248</v>
      </c>
      <c r="U39" s="153" t="s">
        <v>249</v>
      </c>
      <c r="V39" s="153" t="s">
        <v>250</v>
      </c>
      <c r="W39" s="153" t="s">
        <v>251</v>
      </c>
      <c r="X39" s="153" t="s">
        <v>252</v>
      </c>
      <c r="Y39" s="153" t="s">
        <v>253</v>
      </c>
      <c r="Z39" s="153" t="s">
        <v>254</v>
      </c>
      <c r="AA39" s="153" t="s">
        <v>255</v>
      </c>
      <c r="AB39" s="153" t="s">
        <v>256</v>
      </c>
      <c r="AC39" s="153" t="s">
        <v>257</v>
      </c>
      <c r="AD39" s="153" t="s">
        <v>258</v>
      </c>
      <c r="AE39" s="153" t="s">
        <v>259</v>
      </c>
      <c r="AF39" s="153" t="s">
        <v>260</v>
      </c>
      <c r="AG39" s="154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326</v>
      </c>
      <c r="E40" s="11" t="s">
        <v>290</v>
      </c>
      <c r="F40" s="11" t="s">
        <v>290</v>
      </c>
      <c r="G40" s="11" t="s">
        <v>326</v>
      </c>
      <c r="H40" s="11" t="s">
        <v>327</v>
      </c>
      <c r="I40" s="11" t="s">
        <v>327</v>
      </c>
      <c r="J40" s="11" t="s">
        <v>326</v>
      </c>
      <c r="K40" s="11" t="s">
        <v>326</v>
      </c>
      <c r="L40" s="11" t="s">
        <v>327</v>
      </c>
      <c r="M40" s="11" t="s">
        <v>290</v>
      </c>
      <c r="N40" s="11" t="s">
        <v>290</v>
      </c>
      <c r="O40" s="11" t="s">
        <v>290</v>
      </c>
      <c r="P40" s="11" t="s">
        <v>290</v>
      </c>
      <c r="Q40" s="11" t="s">
        <v>290</v>
      </c>
      <c r="R40" s="11" t="s">
        <v>290</v>
      </c>
      <c r="S40" s="11" t="s">
        <v>327</v>
      </c>
      <c r="T40" s="11" t="s">
        <v>327</v>
      </c>
      <c r="U40" s="11" t="s">
        <v>327</v>
      </c>
      <c r="V40" s="11" t="s">
        <v>327</v>
      </c>
      <c r="W40" s="11" t="s">
        <v>327</v>
      </c>
      <c r="X40" s="11" t="s">
        <v>290</v>
      </c>
      <c r="Y40" s="11" t="s">
        <v>290</v>
      </c>
      <c r="Z40" s="11" t="s">
        <v>326</v>
      </c>
      <c r="AA40" s="11" t="s">
        <v>290</v>
      </c>
      <c r="AB40" s="11" t="s">
        <v>327</v>
      </c>
      <c r="AC40" s="11" t="s">
        <v>326</v>
      </c>
      <c r="AD40" s="11" t="s">
        <v>326</v>
      </c>
      <c r="AE40" s="11" t="s">
        <v>290</v>
      </c>
      <c r="AF40" s="11" t="s">
        <v>327</v>
      </c>
      <c r="AG40" s="154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330</v>
      </c>
      <c r="E41" s="26" t="s">
        <v>328</v>
      </c>
      <c r="F41" s="26" t="s">
        <v>329</v>
      </c>
      <c r="G41" s="26" t="s">
        <v>328</v>
      </c>
      <c r="H41" s="26" t="s">
        <v>330</v>
      </c>
      <c r="I41" s="26" t="s">
        <v>331</v>
      </c>
      <c r="J41" s="26" t="s">
        <v>331</v>
      </c>
      <c r="K41" s="26" t="s">
        <v>331</v>
      </c>
      <c r="L41" s="26" t="s">
        <v>331</v>
      </c>
      <c r="M41" s="26" t="s">
        <v>331</v>
      </c>
      <c r="N41" s="26" t="s">
        <v>331</v>
      </c>
      <c r="O41" s="26" t="s">
        <v>331</v>
      </c>
      <c r="P41" s="26" t="s">
        <v>331</v>
      </c>
      <c r="Q41" s="26" t="s">
        <v>331</v>
      </c>
      <c r="R41" s="26" t="s">
        <v>331</v>
      </c>
      <c r="S41" s="26" t="s">
        <v>329</v>
      </c>
      <c r="T41" s="26" t="s">
        <v>330</v>
      </c>
      <c r="U41" s="26" t="s">
        <v>330</v>
      </c>
      <c r="V41" s="26" t="s">
        <v>329</v>
      </c>
      <c r="W41" s="26" t="s">
        <v>331</v>
      </c>
      <c r="X41" s="26" t="s">
        <v>266</v>
      </c>
      <c r="Y41" s="26" t="s">
        <v>330</v>
      </c>
      <c r="Z41" s="26" t="s">
        <v>329</v>
      </c>
      <c r="AA41" s="26" t="s">
        <v>329</v>
      </c>
      <c r="AB41" s="26" t="s">
        <v>331</v>
      </c>
      <c r="AC41" s="26" t="s">
        <v>331</v>
      </c>
      <c r="AD41" s="26" t="s">
        <v>328</v>
      </c>
      <c r="AE41" s="26" t="s">
        <v>331</v>
      </c>
      <c r="AF41" s="26" t="s">
        <v>330</v>
      </c>
      <c r="AG41" s="154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8">
        <v>508.18999999999994</v>
      </c>
      <c r="E42" s="218">
        <v>527.28594705903379</v>
      </c>
      <c r="F42" s="218">
        <v>561</v>
      </c>
      <c r="G42" s="218">
        <v>581.231222</v>
      </c>
      <c r="H42" s="218">
        <v>507.69213959999996</v>
      </c>
      <c r="I42" s="218">
        <v>591</v>
      </c>
      <c r="J42" s="220">
        <v>560.96839999999997</v>
      </c>
      <c r="K42" s="218">
        <v>522</v>
      </c>
      <c r="L42" s="218">
        <v>500.40000000000003</v>
      </c>
      <c r="M42" s="218">
        <v>551.29999999999995</v>
      </c>
      <c r="N42" s="218">
        <v>538</v>
      </c>
      <c r="O42" s="219">
        <v>601</v>
      </c>
      <c r="P42" s="218">
        <v>523</v>
      </c>
      <c r="Q42" s="218">
        <v>560</v>
      </c>
      <c r="R42" s="218">
        <v>530</v>
      </c>
      <c r="S42" s="218">
        <v>514.24206863363986</v>
      </c>
      <c r="T42" s="218">
        <v>518</v>
      </c>
      <c r="U42" s="218">
        <v>518</v>
      </c>
      <c r="V42" s="218">
        <v>554</v>
      </c>
      <c r="W42" s="218">
        <v>530</v>
      </c>
      <c r="X42" s="220">
        <v>525.1</v>
      </c>
      <c r="Y42" s="218">
        <v>532</v>
      </c>
      <c r="Z42" s="218">
        <v>529</v>
      </c>
      <c r="AA42" s="220">
        <v>589</v>
      </c>
      <c r="AB42" s="218">
        <v>522.89</v>
      </c>
      <c r="AC42" s="218">
        <v>514</v>
      </c>
      <c r="AD42" s="218">
        <v>535.69999999999993</v>
      </c>
      <c r="AE42" s="218">
        <v>573</v>
      </c>
      <c r="AF42" s="218">
        <v>510.99999999999994</v>
      </c>
      <c r="AG42" s="221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3">
        <v>1</v>
      </c>
    </row>
    <row r="43" spans="1:65">
      <c r="A43" s="30"/>
      <c r="B43" s="19">
        <v>1</v>
      </c>
      <c r="C43" s="9">
        <v>2</v>
      </c>
      <c r="D43" s="224">
        <v>507.15999999999997</v>
      </c>
      <c r="E43" s="224">
        <v>535.42554872729659</v>
      </c>
      <c r="F43" s="224">
        <v>565</v>
      </c>
      <c r="G43" s="224">
        <v>569.47973720000005</v>
      </c>
      <c r="H43" s="224">
        <v>500.42037929999992</v>
      </c>
      <c r="I43" s="224">
        <v>576</v>
      </c>
      <c r="J43" s="224">
        <v>506.77519999999998</v>
      </c>
      <c r="K43" s="224">
        <v>520</v>
      </c>
      <c r="L43" s="224">
        <v>492.6</v>
      </c>
      <c r="M43" s="224">
        <v>531.4</v>
      </c>
      <c r="N43" s="224">
        <v>539</v>
      </c>
      <c r="O43" s="225">
        <v>592</v>
      </c>
      <c r="P43" s="224">
        <v>518</v>
      </c>
      <c r="Q43" s="224">
        <v>549</v>
      </c>
      <c r="R43" s="224">
        <v>525</v>
      </c>
      <c r="S43" s="224">
        <v>525.24382640290003</v>
      </c>
      <c r="T43" s="224">
        <v>517</v>
      </c>
      <c r="U43" s="224">
        <v>527</v>
      </c>
      <c r="V43" s="224">
        <v>534</v>
      </c>
      <c r="W43" s="224">
        <v>524</v>
      </c>
      <c r="X43" s="224">
        <v>562.1</v>
      </c>
      <c r="Y43" s="224">
        <v>554</v>
      </c>
      <c r="Z43" s="224">
        <v>515</v>
      </c>
      <c r="AA43" s="224">
        <v>558</v>
      </c>
      <c r="AB43" s="224">
        <v>528.03</v>
      </c>
      <c r="AC43" s="224">
        <v>501.00000000000006</v>
      </c>
      <c r="AD43" s="224">
        <v>540.20000000000005</v>
      </c>
      <c r="AE43" s="224">
        <v>592</v>
      </c>
      <c r="AF43" s="224">
        <v>510.99999999999994</v>
      </c>
      <c r="AG43" s="221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3">
        <v>12</v>
      </c>
    </row>
    <row r="44" spans="1:65">
      <c r="A44" s="30"/>
      <c r="B44" s="19">
        <v>1</v>
      </c>
      <c r="C44" s="9">
        <v>3</v>
      </c>
      <c r="D44" s="224">
        <v>497.91000000000008</v>
      </c>
      <c r="E44" s="224">
        <v>535.51052926894613</v>
      </c>
      <c r="F44" s="224">
        <v>563</v>
      </c>
      <c r="G44" s="224">
        <v>579.94374860000005</v>
      </c>
      <c r="H44" s="224">
        <v>497.53540479999998</v>
      </c>
      <c r="I44" s="224">
        <v>583</v>
      </c>
      <c r="J44" s="224">
        <v>499.13810000000001</v>
      </c>
      <c r="K44" s="224">
        <v>527</v>
      </c>
      <c r="L44" s="224">
        <v>492.00000000000006</v>
      </c>
      <c r="M44" s="224">
        <v>533.70000000000005</v>
      </c>
      <c r="N44" s="224">
        <v>548</v>
      </c>
      <c r="O44" s="225">
        <v>598</v>
      </c>
      <c r="P44" s="224">
        <v>526</v>
      </c>
      <c r="Q44" s="224">
        <v>550</v>
      </c>
      <c r="R44" s="224">
        <v>533</v>
      </c>
      <c r="S44" s="224">
        <v>515.29208195534022</v>
      </c>
      <c r="T44" s="224">
        <v>523.20000000000005</v>
      </c>
      <c r="U44" s="224">
        <v>509</v>
      </c>
      <c r="V44" s="224">
        <v>540</v>
      </c>
      <c r="W44" s="224">
        <v>501.99999999999994</v>
      </c>
      <c r="X44" s="224">
        <v>550.20000000000005</v>
      </c>
      <c r="Y44" s="224">
        <v>532</v>
      </c>
      <c r="Z44" s="224">
        <v>514</v>
      </c>
      <c r="AA44" s="224">
        <v>549</v>
      </c>
      <c r="AB44" s="224">
        <v>529.28</v>
      </c>
      <c r="AC44" s="224">
        <v>506.99999999999994</v>
      </c>
      <c r="AD44" s="224">
        <v>547.9</v>
      </c>
      <c r="AE44" s="224">
        <v>536</v>
      </c>
      <c r="AF44" s="224">
        <v>532</v>
      </c>
      <c r="AG44" s="221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3">
        <v>16</v>
      </c>
    </row>
    <row r="45" spans="1:65">
      <c r="A45" s="30"/>
      <c r="B45" s="19">
        <v>1</v>
      </c>
      <c r="C45" s="9">
        <v>4</v>
      </c>
      <c r="D45" s="224">
        <v>500.13</v>
      </c>
      <c r="E45" s="224">
        <v>532.05009793104011</v>
      </c>
      <c r="F45" s="224">
        <v>560</v>
      </c>
      <c r="G45" s="224">
        <v>586.02060849999998</v>
      </c>
      <c r="H45" s="224">
        <v>508.36792040000006</v>
      </c>
      <c r="I45" s="226">
        <v>617</v>
      </c>
      <c r="J45" s="224">
        <v>495.87090000000001</v>
      </c>
      <c r="K45" s="224">
        <v>528</v>
      </c>
      <c r="L45" s="224">
        <v>506.4</v>
      </c>
      <c r="M45" s="224">
        <v>554.70000000000005</v>
      </c>
      <c r="N45" s="224">
        <v>539</v>
      </c>
      <c r="O45" s="225">
        <v>598</v>
      </c>
      <c r="P45" s="224">
        <v>523</v>
      </c>
      <c r="Q45" s="224">
        <v>545</v>
      </c>
      <c r="R45" s="224">
        <v>521</v>
      </c>
      <c r="S45" s="224">
        <v>512.40402521896669</v>
      </c>
      <c r="T45" s="224">
        <v>521.79999999999995</v>
      </c>
      <c r="U45" s="224">
        <v>532</v>
      </c>
      <c r="V45" s="224">
        <v>533</v>
      </c>
      <c r="W45" s="224">
        <v>517</v>
      </c>
      <c r="X45" s="224">
        <v>553</v>
      </c>
      <c r="Y45" s="224">
        <v>552</v>
      </c>
      <c r="Z45" s="224">
        <v>521</v>
      </c>
      <c r="AA45" s="224">
        <v>541</v>
      </c>
      <c r="AB45" s="224">
        <v>525.99</v>
      </c>
      <c r="AC45" s="224">
        <v>516</v>
      </c>
      <c r="AD45" s="224">
        <v>561.30000000000007</v>
      </c>
      <c r="AE45" s="226">
        <v>492.99999999999994</v>
      </c>
      <c r="AF45" s="224">
        <v>534</v>
      </c>
      <c r="AG45" s="221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3">
        <v>533.38865857105009</v>
      </c>
    </row>
    <row r="46" spans="1:65">
      <c r="A46" s="30"/>
      <c r="B46" s="19">
        <v>1</v>
      </c>
      <c r="C46" s="9">
        <v>5</v>
      </c>
      <c r="D46" s="224">
        <v>502.84</v>
      </c>
      <c r="E46" s="224">
        <v>544.91090823648813</v>
      </c>
      <c r="F46" s="224">
        <v>565</v>
      </c>
      <c r="G46" s="224">
        <v>579.37940590000005</v>
      </c>
      <c r="H46" s="224">
        <v>512.45602840000004</v>
      </c>
      <c r="I46" s="224">
        <v>562</v>
      </c>
      <c r="J46" s="224">
        <v>513.42219999999998</v>
      </c>
      <c r="K46" s="224">
        <v>531</v>
      </c>
      <c r="L46" s="224">
        <v>497.09999999999997</v>
      </c>
      <c r="M46" s="224">
        <v>548.4</v>
      </c>
      <c r="N46" s="224">
        <v>541</v>
      </c>
      <c r="O46" s="225">
        <v>610</v>
      </c>
      <c r="P46" s="224">
        <v>534</v>
      </c>
      <c r="Q46" s="224">
        <v>553</v>
      </c>
      <c r="R46" s="224">
        <v>538</v>
      </c>
      <c r="S46" s="224">
        <v>522.2179365029001</v>
      </c>
      <c r="T46" s="224">
        <v>515.29999999999995</v>
      </c>
      <c r="U46" s="224">
        <v>520</v>
      </c>
      <c r="V46" s="224">
        <v>539</v>
      </c>
      <c r="W46" s="224">
        <v>525</v>
      </c>
      <c r="X46" s="224">
        <v>562.20000000000005</v>
      </c>
      <c r="Y46" s="224">
        <v>537</v>
      </c>
      <c r="Z46" s="224">
        <v>506.99999999999994</v>
      </c>
      <c r="AA46" s="224">
        <v>553</v>
      </c>
      <c r="AB46" s="224">
        <v>518.12</v>
      </c>
      <c r="AC46" s="224">
        <v>501.00000000000006</v>
      </c>
      <c r="AD46" s="224">
        <v>543.6</v>
      </c>
      <c r="AE46" s="224">
        <v>575</v>
      </c>
      <c r="AF46" s="224">
        <v>524</v>
      </c>
      <c r="AG46" s="221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3">
        <v>75</v>
      </c>
    </row>
    <row r="47" spans="1:65">
      <c r="A47" s="30"/>
      <c r="B47" s="19">
        <v>1</v>
      </c>
      <c r="C47" s="9">
        <v>6</v>
      </c>
      <c r="D47" s="224">
        <v>508.03999999999996</v>
      </c>
      <c r="E47" s="224">
        <v>545.31208621696851</v>
      </c>
      <c r="F47" s="224">
        <v>551</v>
      </c>
      <c r="G47" s="224">
        <v>576.36399840000001</v>
      </c>
      <c r="H47" s="224">
        <v>498.49033100000008</v>
      </c>
      <c r="I47" s="224">
        <v>575</v>
      </c>
      <c r="J47" s="224">
        <v>492.62519999999995</v>
      </c>
      <c r="K47" s="224">
        <v>531</v>
      </c>
      <c r="L47" s="224">
        <v>485.2</v>
      </c>
      <c r="M47" s="224">
        <v>554.79999999999995</v>
      </c>
      <c r="N47" s="224">
        <v>536</v>
      </c>
      <c r="O47" s="225">
        <v>605</v>
      </c>
      <c r="P47" s="224">
        <v>527</v>
      </c>
      <c r="Q47" s="224">
        <v>553</v>
      </c>
      <c r="R47" s="226">
        <v>488</v>
      </c>
      <c r="S47" s="224">
        <v>529.95873968290005</v>
      </c>
      <c r="T47" s="224">
        <v>522.6</v>
      </c>
      <c r="U47" s="224">
        <v>531</v>
      </c>
      <c r="V47" s="224">
        <v>539</v>
      </c>
      <c r="W47" s="224">
        <v>503</v>
      </c>
      <c r="X47" s="224">
        <v>565.1</v>
      </c>
      <c r="Y47" s="224">
        <v>543</v>
      </c>
      <c r="Z47" s="224">
        <v>532</v>
      </c>
      <c r="AA47" s="224">
        <v>548</v>
      </c>
      <c r="AB47" s="224"/>
      <c r="AC47" s="224">
        <v>495</v>
      </c>
      <c r="AD47" s="224">
        <v>536.69999999999993</v>
      </c>
      <c r="AE47" s="224">
        <v>575</v>
      </c>
      <c r="AF47" s="224">
        <v>529</v>
      </c>
      <c r="AG47" s="221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7"/>
    </row>
    <row r="48" spans="1:65">
      <c r="A48" s="30"/>
      <c r="B48" s="20" t="s">
        <v>267</v>
      </c>
      <c r="C48" s="12"/>
      <c r="D48" s="228">
        <v>504.04500000000002</v>
      </c>
      <c r="E48" s="228">
        <v>536.74918623996223</v>
      </c>
      <c r="F48" s="228">
        <v>560.83333333333337</v>
      </c>
      <c r="G48" s="228">
        <v>578.73645343333339</v>
      </c>
      <c r="H48" s="228">
        <v>504.16036724999998</v>
      </c>
      <c r="I48" s="228">
        <v>584</v>
      </c>
      <c r="J48" s="228">
        <v>511.46666666666664</v>
      </c>
      <c r="K48" s="228">
        <v>526.5</v>
      </c>
      <c r="L48" s="228">
        <v>495.61666666666662</v>
      </c>
      <c r="M48" s="228">
        <v>545.7166666666667</v>
      </c>
      <c r="N48" s="228">
        <v>540.16666666666663</v>
      </c>
      <c r="O48" s="228">
        <v>600.66666666666663</v>
      </c>
      <c r="P48" s="228">
        <v>525.16666666666663</v>
      </c>
      <c r="Q48" s="228">
        <v>551.66666666666663</v>
      </c>
      <c r="R48" s="228">
        <v>522.5</v>
      </c>
      <c r="S48" s="228">
        <v>519.89311306610784</v>
      </c>
      <c r="T48" s="228">
        <v>519.65</v>
      </c>
      <c r="U48" s="228">
        <v>522.83333333333337</v>
      </c>
      <c r="V48" s="228">
        <v>539.83333333333337</v>
      </c>
      <c r="W48" s="228">
        <v>516.83333333333337</v>
      </c>
      <c r="X48" s="228">
        <v>552.95000000000005</v>
      </c>
      <c r="Y48" s="228">
        <v>541.66666666666663</v>
      </c>
      <c r="Z48" s="228">
        <v>519.66666666666663</v>
      </c>
      <c r="AA48" s="228">
        <v>556.33333333333337</v>
      </c>
      <c r="AB48" s="228">
        <v>524.86199999999997</v>
      </c>
      <c r="AC48" s="228">
        <v>505.66666666666669</v>
      </c>
      <c r="AD48" s="228">
        <v>544.23333333333335</v>
      </c>
      <c r="AE48" s="228">
        <v>557.33333333333337</v>
      </c>
      <c r="AF48" s="228">
        <v>523.5</v>
      </c>
      <c r="AG48" s="221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7"/>
    </row>
    <row r="49" spans="1:65">
      <c r="A49" s="30"/>
      <c r="B49" s="3" t="s">
        <v>268</v>
      </c>
      <c r="C49" s="29"/>
      <c r="D49" s="224">
        <v>505</v>
      </c>
      <c r="E49" s="224">
        <v>535.4680389981213</v>
      </c>
      <c r="F49" s="224">
        <v>562</v>
      </c>
      <c r="G49" s="224">
        <v>579.66157725000005</v>
      </c>
      <c r="H49" s="224">
        <v>504.05625944999997</v>
      </c>
      <c r="I49" s="224">
        <v>579.5</v>
      </c>
      <c r="J49" s="224">
        <v>502.95664999999997</v>
      </c>
      <c r="K49" s="224">
        <v>527.5</v>
      </c>
      <c r="L49" s="224">
        <v>494.85</v>
      </c>
      <c r="M49" s="224">
        <v>549.84999999999991</v>
      </c>
      <c r="N49" s="224">
        <v>539</v>
      </c>
      <c r="O49" s="224">
        <v>599.5</v>
      </c>
      <c r="P49" s="224">
        <v>524.5</v>
      </c>
      <c r="Q49" s="224">
        <v>551.5</v>
      </c>
      <c r="R49" s="224">
        <v>527.5</v>
      </c>
      <c r="S49" s="224">
        <v>518.75500922912011</v>
      </c>
      <c r="T49" s="224">
        <v>519.9</v>
      </c>
      <c r="U49" s="224">
        <v>523.5</v>
      </c>
      <c r="V49" s="224">
        <v>539</v>
      </c>
      <c r="W49" s="224">
        <v>520.5</v>
      </c>
      <c r="X49" s="224">
        <v>557.54999999999995</v>
      </c>
      <c r="Y49" s="224">
        <v>540</v>
      </c>
      <c r="Z49" s="224">
        <v>518</v>
      </c>
      <c r="AA49" s="224">
        <v>551</v>
      </c>
      <c r="AB49" s="224">
        <v>525.99</v>
      </c>
      <c r="AC49" s="224">
        <v>504</v>
      </c>
      <c r="AD49" s="224">
        <v>541.90000000000009</v>
      </c>
      <c r="AE49" s="224">
        <v>574</v>
      </c>
      <c r="AF49" s="224">
        <v>526.5</v>
      </c>
      <c r="AG49" s="221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7"/>
    </row>
    <row r="50" spans="1:65">
      <c r="A50" s="30"/>
      <c r="B50" s="3" t="s">
        <v>269</v>
      </c>
      <c r="C50" s="29"/>
      <c r="D50" s="224">
        <v>4.4104818330880375</v>
      </c>
      <c r="E50" s="224">
        <v>7.1394338158159156</v>
      </c>
      <c r="F50" s="224">
        <v>5.23131595936115</v>
      </c>
      <c r="G50" s="224">
        <v>5.5221204811189644</v>
      </c>
      <c r="H50" s="224">
        <v>6.1485260309164955</v>
      </c>
      <c r="I50" s="224">
        <v>18.804254837669053</v>
      </c>
      <c r="J50" s="224">
        <v>25.40266888826185</v>
      </c>
      <c r="K50" s="224">
        <v>4.5934736311423405</v>
      </c>
      <c r="L50" s="224">
        <v>7.376290847483344</v>
      </c>
      <c r="M50" s="224">
        <v>10.497126590961283</v>
      </c>
      <c r="N50" s="224">
        <v>4.1673332800085321</v>
      </c>
      <c r="O50" s="224">
        <v>6.2503333244449193</v>
      </c>
      <c r="P50" s="224">
        <v>5.3447793842839451</v>
      </c>
      <c r="Q50" s="224">
        <v>5.0464508980734841</v>
      </c>
      <c r="R50" s="224">
        <v>17.919263377717289</v>
      </c>
      <c r="S50" s="224">
        <v>6.9934541344837049</v>
      </c>
      <c r="T50" s="224">
        <v>3.3043910180243699</v>
      </c>
      <c r="U50" s="224">
        <v>8.8411914732498964</v>
      </c>
      <c r="V50" s="224">
        <v>7.5210814825174364</v>
      </c>
      <c r="W50" s="224">
        <v>11.856081421222907</v>
      </c>
      <c r="X50" s="224">
        <v>14.833037450232506</v>
      </c>
      <c r="Y50" s="224">
        <v>9.6884811331119742</v>
      </c>
      <c r="Z50" s="224">
        <v>9.5428856572143292</v>
      </c>
      <c r="AA50" s="224">
        <v>16.966633922692697</v>
      </c>
      <c r="AB50" s="224">
        <v>4.4769040641943514</v>
      </c>
      <c r="AC50" s="224">
        <v>8.1894240741743509</v>
      </c>
      <c r="AD50" s="224">
        <v>9.4968766795545712</v>
      </c>
      <c r="AE50" s="224">
        <v>36.511185500701949</v>
      </c>
      <c r="AF50" s="224">
        <v>10.25182910509147</v>
      </c>
      <c r="AG50" s="221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7"/>
    </row>
    <row r="51" spans="1:65">
      <c r="A51" s="30"/>
      <c r="B51" s="3" t="s">
        <v>87</v>
      </c>
      <c r="C51" s="29"/>
      <c r="D51" s="13">
        <v>8.7501747524289242E-3</v>
      </c>
      <c r="E51" s="13">
        <v>1.3301247582374756E-2</v>
      </c>
      <c r="F51" s="13">
        <v>9.3277550538386021E-3</v>
      </c>
      <c r="G51" s="13">
        <v>9.5416842128384707E-3</v>
      </c>
      <c r="H51" s="13">
        <v>1.2195575912589737E-2</v>
      </c>
      <c r="I51" s="13">
        <v>3.2199066502857969E-2</v>
      </c>
      <c r="J51" s="13">
        <v>4.9666323425955131E-2</v>
      </c>
      <c r="K51" s="13">
        <v>8.7245463079626603E-3</v>
      </c>
      <c r="L51" s="13">
        <v>1.488305649019742E-2</v>
      </c>
      <c r="M51" s="13">
        <v>1.923548836263253E-2</v>
      </c>
      <c r="N51" s="13">
        <v>7.7149027090562157E-3</v>
      </c>
      <c r="O51" s="13">
        <v>1.0405660362560909E-2</v>
      </c>
      <c r="P51" s="13">
        <v>1.0177301271248388E-2</v>
      </c>
      <c r="Q51" s="13">
        <v>9.1476451324594889E-3</v>
      </c>
      <c r="R51" s="13">
        <v>3.429524091429146E-2</v>
      </c>
      <c r="S51" s="13">
        <v>1.3451715282857461E-2</v>
      </c>
      <c r="T51" s="13">
        <v>6.3588781257083995E-3</v>
      </c>
      <c r="U51" s="13">
        <v>1.691015264249263E-2</v>
      </c>
      <c r="V51" s="13">
        <v>1.3932228741927946E-2</v>
      </c>
      <c r="W51" s="13">
        <v>2.2939854410621553E-2</v>
      </c>
      <c r="X51" s="13">
        <v>2.6825277964069999E-2</v>
      </c>
      <c r="Y51" s="13">
        <v>1.7886426707283645E-2</v>
      </c>
      <c r="Z51" s="13">
        <v>1.836347464505644E-2</v>
      </c>
      <c r="AA51" s="13">
        <v>3.0497244917961706E-2</v>
      </c>
      <c r="AB51" s="13">
        <v>8.5296783996447675E-3</v>
      </c>
      <c r="AC51" s="13">
        <v>1.619530139915824E-2</v>
      </c>
      <c r="AD51" s="13">
        <v>1.745000921091671E-2</v>
      </c>
      <c r="AE51" s="13">
        <v>6.5510500300302532E-2</v>
      </c>
      <c r="AF51" s="13">
        <v>1.9583245663976064E-2</v>
      </c>
      <c r="AG51" s="154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270</v>
      </c>
      <c r="C52" s="29"/>
      <c r="D52" s="13">
        <v>-5.5013652989288953E-2</v>
      </c>
      <c r="E52" s="13">
        <v>6.300335815003999E-3</v>
      </c>
      <c r="F52" s="13">
        <v>5.1453427667186746E-2</v>
      </c>
      <c r="G52" s="13">
        <v>8.5018296009086836E-2</v>
      </c>
      <c r="H52" s="13">
        <v>-5.479736183246342E-2</v>
      </c>
      <c r="I52" s="13">
        <v>9.4886422153290351E-2</v>
      </c>
      <c r="J52" s="13">
        <v>-4.1099471374424268E-2</v>
      </c>
      <c r="K52" s="13">
        <v>-1.2914895096391432E-2</v>
      </c>
      <c r="L52" s="13">
        <v>-7.0815138824988799E-2</v>
      </c>
      <c r="M52" s="13">
        <v>2.3112617596038554E-2</v>
      </c>
      <c r="N52" s="13">
        <v>1.2707446974547398E-2</v>
      </c>
      <c r="O52" s="13">
        <v>0.12613318077638658</v>
      </c>
      <c r="P52" s="13">
        <v>-1.541463578623925E-2</v>
      </c>
      <c r="Q52" s="13">
        <v>3.4267710424483733E-2</v>
      </c>
      <c r="R52" s="13">
        <v>-2.0414117165934553E-2</v>
      </c>
      <c r="S52" s="13">
        <v>-2.5301523172796436E-2</v>
      </c>
      <c r="T52" s="13">
        <v>-2.5757312890484108E-2</v>
      </c>
      <c r="U52" s="13">
        <v>-1.9789181993472571E-2</v>
      </c>
      <c r="V52" s="13">
        <v>1.2082511802085527E-2</v>
      </c>
      <c r="W52" s="13">
        <v>-3.1038015097787253E-2</v>
      </c>
      <c r="X52" s="13">
        <v>3.667371083846227E-2</v>
      </c>
      <c r="Y52" s="13">
        <v>1.5519655250626041E-2</v>
      </c>
      <c r="Z52" s="13">
        <v>-2.5726066131861014E-2</v>
      </c>
      <c r="AA52" s="13">
        <v>4.3016802838950818E-2</v>
      </c>
      <c r="AB52" s="13">
        <v>-1.5985826533869485E-2</v>
      </c>
      <c r="AC52" s="13">
        <v>-5.1973343375261716E-2</v>
      </c>
      <c r="AD52" s="13">
        <v>2.0331656078582894E-2</v>
      </c>
      <c r="AE52" s="13">
        <v>4.4891608356336432E-2</v>
      </c>
      <c r="AF52" s="13">
        <v>-1.8539311648548829E-2</v>
      </c>
      <c r="AG52" s="154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271</v>
      </c>
      <c r="C53" s="47"/>
      <c r="D53" s="45">
        <v>1</v>
      </c>
      <c r="E53" s="45">
        <v>0.46</v>
      </c>
      <c r="F53" s="45">
        <v>1.53</v>
      </c>
      <c r="G53" s="45">
        <v>2.3199999999999998</v>
      </c>
      <c r="H53" s="45">
        <v>0.99</v>
      </c>
      <c r="I53" s="45">
        <v>2.56</v>
      </c>
      <c r="J53" s="45">
        <v>0.67</v>
      </c>
      <c r="K53" s="45">
        <v>0</v>
      </c>
      <c r="L53" s="45">
        <v>1.37</v>
      </c>
      <c r="M53" s="45">
        <v>0.85</v>
      </c>
      <c r="N53" s="45">
        <v>0.61</v>
      </c>
      <c r="O53" s="45">
        <v>3.3</v>
      </c>
      <c r="P53" s="45">
        <v>0.06</v>
      </c>
      <c r="Q53" s="45">
        <v>1.1200000000000001</v>
      </c>
      <c r="R53" s="45">
        <v>0.18</v>
      </c>
      <c r="S53" s="45">
        <v>0.28999999999999998</v>
      </c>
      <c r="T53" s="45">
        <v>0.3</v>
      </c>
      <c r="U53" s="45">
        <v>0.16</v>
      </c>
      <c r="V53" s="45">
        <v>0.59</v>
      </c>
      <c r="W53" s="45">
        <v>0.43</v>
      </c>
      <c r="X53" s="45">
        <v>1.18</v>
      </c>
      <c r="Y53" s="45">
        <v>0.67</v>
      </c>
      <c r="Z53" s="45">
        <v>0.3</v>
      </c>
      <c r="AA53" s="45">
        <v>1.33</v>
      </c>
      <c r="AB53" s="45">
        <v>7.0000000000000007E-2</v>
      </c>
      <c r="AC53" s="45">
        <v>0.93</v>
      </c>
      <c r="AD53" s="45">
        <v>0.79</v>
      </c>
      <c r="AE53" s="45">
        <v>1.37</v>
      </c>
      <c r="AF53" s="45">
        <v>0.13</v>
      </c>
      <c r="AG53" s="154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BM54" s="55"/>
    </row>
    <row r="55" spans="1:65" ht="15">
      <c r="B55" s="8" t="s">
        <v>558</v>
      </c>
      <c r="BM55" s="28" t="s">
        <v>325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227</v>
      </c>
      <c r="E56" s="17" t="s">
        <v>227</v>
      </c>
      <c r="F56" s="17" t="s">
        <v>227</v>
      </c>
      <c r="G56" s="17" t="s">
        <v>227</v>
      </c>
      <c r="H56" s="17" t="s">
        <v>227</v>
      </c>
      <c r="I56" s="17" t="s">
        <v>227</v>
      </c>
      <c r="J56" s="17" t="s">
        <v>227</v>
      </c>
      <c r="K56" s="17" t="s">
        <v>227</v>
      </c>
      <c r="L56" s="17" t="s">
        <v>227</v>
      </c>
      <c r="M56" s="17" t="s">
        <v>227</v>
      </c>
      <c r="N56" s="17" t="s">
        <v>227</v>
      </c>
      <c r="O56" s="17" t="s">
        <v>227</v>
      </c>
      <c r="P56" s="17" t="s">
        <v>227</v>
      </c>
      <c r="Q56" s="17" t="s">
        <v>227</v>
      </c>
      <c r="R56" s="17" t="s">
        <v>227</v>
      </c>
      <c r="S56" s="17" t="s">
        <v>227</v>
      </c>
      <c r="T56" s="17" t="s">
        <v>227</v>
      </c>
      <c r="U56" s="17" t="s">
        <v>227</v>
      </c>
      <c r="V56" s="154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52" t="s">
        <v>232</v>
      </c>
      <c r="E57" s="153" t="s">
        <v>233</v>
      </c>
      <c r="F57" s="153" t="s">
        <v>237</v>
      </c>
      <c r="G57" s="153" t="s">
        <v>238</v>
      </c>
      <c r="H57" s="153" t="s">
        <v>239</v>
      </c>
      <c r="I57" s="153" t="s">
        <v>241</v>
      </c>
      <c r="J57" s="153" t="s">
        <v>242</v>
      </c>
      <c r="K57" s="153" t="s">
        <v>243</v>
      </c>
      <c r="L57" s="153" t="s">
        <v>244</v>
      </c>
      <c r="M57" s="153" t="s">
        <v>245</v>
      </c>
      <c r="N57" s="153" t="s">
        <v>246</v>
      </c>
      <c r="O57" s="153" t="s">
        <v>247</v>
      </c>
      <c r="P57" s="153" t="s">
        <v>249</v>
      </c>
      <c r="Q57" s="153" t="s">
        <v>251</v>
      </c>
      <c r="R57" s="153" t="s">
        <v>252</v>
      </c>
      <c r="S57" s="153" t="s">
        <v>254</v>
      </c>
      <c r="T57" s="153" t="s">
        <v>256</v>
      </c>
      <c r="U57" s="153" t="s">
        <v>260</v>
      </c>
      <c r="V57" s="154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290</v>
      </c>
      <c r="E58" s="11" t="s">
        <v>326</v>
      </c>
      <c r="F58" s="11" t="s">
        <v>327</v>
      </c>
      <c r="G58" s="11" t="s">
        <v>326</v>
      </c>
      <c r="H58" s="11" t="s">
        <v>326</v>
      </c>
      <c r="I58" s="11" t="s">
        <v>290</v>
      </c>
      <c r="J58" s="11" t="s">
        <v>290</v>
      </c>
      <c r="K58" s="11" t="s">
        <v>290</v>
      </c>
      <c r="L58" s="11" t="s">
        <v>290</v>
      </c>
      <c r="M58" s="11" t="s">
        <v>290</v>
      </c>
      <c r="N58" s="11" t="s">
        <v>290</v>
      </c>
      <c r="O58" s="11" t="s">
        <v>327</v>
      </c>
      <c r="P58" s="11" t="s">
        <v>327</v>
      </c>
      <c r="Q58" s="11" t="s">
        <v>327</v>
      </c>
      <c r="R58" s="11" t="s">
        <v>290</v>
      </c>
      <c r="S58" s="11" t="s">
        <v>326</v>
      </c>
      <c r="T58" s="11" t="s">
        <v>327</v>
      </c>
      <c r="U58" s="11" t="s">
        <v>327</v>
      </c>
      <c r="V58" s="154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328</v>
      </c>
      <c r="E59" s="26" t="s">
        <v>329</v>
      </c>
      <c r="F59" s="26" t="s">
        <v>331</v>
      </c>
      <c r="G59" s="26" t="s">
        <v>331</v>
      </c>
      <c r="H59" s="26" t="s">
        <v>331</v>
      </c>
      <c r="I59" s="26" t="s">
        <v>331</v>
      </c>
      <c r="J59" s="26" t="s">
        <v>331</v>
      </c>
      <c r="K59" s="26" t="s">
        <v>331</v>
      </c>
      <c r="L59" s="26" t="s">
        <v>331</v>
      </c>
      <c r="M59" s="26" t="s">
        <v>331</v>
      </c>
      <c r="N59" s="26" t="s">
        <v>331</v>
      </c>
      <c r="O59" s="26" t="s">
        <v>329</v>
      </c>
      <c r="P59" s="26" t="s">
        <v>330</v>
      </c>
      <c r="Q59" s="26" t="s">
        <v>331</v>
      </c>
      <c r="R59" s="26" t="s">
        <v>266</v>
      </c>
      <c r="S59" s="26" t="s">
        <v>329</v>
      </c>
      <c r="T59" s="26" t="s">
        <v>331</v>
      </c>
      <c r="U59" s="26" t="s">
        <v>330</v>
      </c>
      <c r="V59" s="154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9">
        <v>3.9320534789757988</v>
      </c>
      <c r="E60" s="237" t="s">
        <v>96</v>
      </c>
      <c r="F60" s="229">
        <v>4</v>
      </c>
      <c r="G60" s="229">
        <v>1.2799</v>
      </c>
      <c r="H60" s="229">
        <v>19</v>
      </c>
      <c r="I60" s="237" t="s">
        <v>332</v>
      </c>
      <c r="J60" s="237" t="s">
        <v>96</v>
      </c>
      <c r="K60" s="229">
        <v>10</v>
      </c>
      <c r="L60" s="237" t="s">
        <v>96</v>
      </c>
      <c r="M60" s="237" t="s">
        <v>96</v>
      </c>
      <c r="N60" s="237" t="s">
        <v>96</v>
      </c>
      <c r="O60" s="237" t="s">
        <v>96</v>
      </c>
      <c r="P60" s="237" t="s">
        <v>96</v>
      </c>
      <c r="Q60" s="229">
        <v>17</v>
      </c>
      <c r="R60" s="229">
        <v>3</v>
      </c>
      <c r="S60" s="237" t="s">
        <v>96</v>
      </c>
      <c r="T60" s="229">
        <v>21.64</v>
      </c>
      <c r="U60" s="237" t="s">
        <v>96</v>
      </c>
      <c r="V60" s="230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231"/>
      <c r="BK60" s="231"/>
      <c r="BL60" s="231"/>
      <c r="BM60" s="232">
        <v>1</v>
      </c>
    </row>
    <row r="61" spans="1:65">
      <c r="A61" s="30"/>
      <c r="B61" s="19">
        <v>1</v>
      </c>
      <c r="C61" s="9">
        <v>2</v>
      </c>
      <c r="D61" s="233">
        <v>4.4163169678587728</v>
      </c>
      <c r="E61" s="239" t="s">
        <v>96</v>
      </c>
      <c r="F61" s="233">
        <v>3</v>
      </c>
      <c r="G61" s="233">
        <v>3.8012999999999999</v>
      </c>
      <c r="H61" s="233">
        <v>19</v>
      </c>
      <c r="I61" s="239" t="s">
        <v>332</v>
      </c>
      <c r="J61" s="239" t="s">
        <v>96</v>
      </c>
      <c r="K61" s="233">
        <v>10</v>
      </c>
      <c r="L61" s="239" t="s">
        <v>96</v>
      </c>
      <c r="M61" s="239" t="s">
        <v>96</v>
      </c>
      <c r="N61" s="239" t="s">
        <v>96</v>
      </c>
      <c r="O61" s="239" t="s">
        <v>96</v>
      </c>
      <c r="P61" s="239" t="s">
        <v>96</v>
      </c>
      <c r="Q61" s="233">
        <v>17</v>
      </c>
      <c r="R61" s="233">
        <v>3</v>
      </c>
      <c r="S61" s="239" t="s">
        <v>96</v>
      </c>
      <c r="T61" s="233">
        <v>23.37</v>
      </c>
      <c r="U61" s="239" t="s">
        <v>96</v>
      </c>
      <c r="V61" s="230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2">
        <v>1</v>
      </c>
    </row>
    <row r="62" spans="1:65">
      <c r="A62" s="30"/>
      <c r="B62" s="19">
        <v>1</v>
      </c>
      <c r="C62" s="9">
        <v>3</v>
      </c>
      <c r="D62" s="233">
        <v>4.3044250428736648</v>
      </c>
      <c r="E62" s="239" t="s">
        <v>96</v>
      </c>
      <c r="F62" s="233">
        <v>3</v>
      </c>
      <c r="G62" s="233">
        <v>2.0203000000000002</v>
      </c>
      <c r="H62" s="233">
        <v>20</v>
      </c>
      <c r="I62" s="239" t="s">
        <v>332</v>
      </c>
      <c r="J62" s="239" t="s">
        <v>96</v>
      </c>
      <c r="K62" s="233">
        <v>10</v>
      </c>
      <c r="L62" s="239" t="s">
        <v>96</v>
      </c>
      <c r="M62" s="239" t="s">
        <v>96</v>
      </c>
      <c r="N62" s="239" t="s">
        <v>96</v>
      </c>
      <c r="O62" s="239" t="s">
        <v>96</v>
      </c>
      <c r="P62" s="239" t="s">
        <v>96</v>
      </c>
      <c r="Q62" s="233">
        <v>17</v>
      </c>
      <c r="R62" s="233">
        <v>3</v>
      </c>
      <c r="S62" s="239" t="s">
        <v>96</v>
      </c>
      <c r="T62" s="233">
        <v>23.46</v>
      </c>
      <c r="U62" s="239" t="s">
        <v>96</v>
      </c>
      <c r="V62" s="230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2">
        <v>16</v>
      </c>
    </row>
    <row r="63" spans="1:65">
      <c r="A63" s="30"/>
      <c r="B63" s="19">
        <v>1</v>
      </c>
      <c r="C63" s="9">
        <v>4</v>
      </c>
      <c r="D63" s="233">
        <v>4.3979249784688008</v>
      </c>
      <c r="E63" s="239" t="s">
        <v>96</v>
      </c>
      <c r="F63" s="233">
        <v>4</v>
      </c>
      <c r="G63" s="233">
        <v>2.2707999999999999</v>
      </c>
      <c r="H63" s="233">
        <v>20</v>
      </c>
      <c r="I63" s="239" t="s">
        <v>332</v>
      </c>
      <c r="J63" s="239" t="s">
        <v>96</v>
      </c>
      <c r="K63" s="233">
        <v>10</v>
      </c>
      <c r="L63" s="239" t="s">
        <v>96</v>
      </c>
      <c r="M63" s="239" t="s">
        <v>96</v>
      </c>
      <c r="N63" s="239" t="s">
        <v>96</v>
      </c>
      <c r="O63" s="239" t="s">
        <v>96</v>
      </c>
      <c r="P63" s="239" t="s">
        <v>96</v>
      </c>
      <c r="Q63" s="233">
        <v>17</v>
      </c>
      <c r="R63" s="233">
        <v>3</v>
      </c>
      <c r="S63" s="239" t="s">
        <v>96</v>
      </c>
      <c r="T63" s="233">
        <v>25.45</v>
      </c>
      <c r="U63" s="239" t="s">
        <v>96</v>
      </c>
      <c r="V63" s="230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2">
        <v>10.311647478462699</v>
      </c>
    </row>
    <row r="64" spans="1:65">
      <c r="A64" s="30"/>
      <c r="B64" s="19">
        <v>1</v>
      </c>
      <c r="C64" s="9">
        <v>5</v>
      </c>
      <c r="D64" s="233">
        <v>4.0586870521867455</v>
      </c>
      <c r="E64" s="239" t="s">
        <v>96</v>
      </c>
      <c r="F64" s="233">
        <v>3</v>
      </c>
      <c r="G64" s="233">
        <v>3.8403000000000005</v>
      </c>
      <c r="H64" s="233">
        <v>19</v>
      </c>
      <c r="I64" s="239" t="s">
        <v>332</v>
      </c>
      <c r="J64" s="239" t="s">
        <v>96</v>
      </c>
      <c r="K64" s="233">
        <v>10</v>
      </c>
      <c r="L64" s="239" t="s">
        <v>96</v>
      </c>
      <c r="M64" s="239" t="s">
        <v>96</v>
      </c>
      <c r="N64" s="239" t="s">
        <v>96</v>
      </c>
      <c r="O64" s="239" t="s">
        <v>96</v>
      </c>
      <c r="P64" s="239" t="s">
        <v>96</v>
      </c>
      <c r="Q64" s="233">
        <v>17</v>
      </c>
      <c r="R64" s="233">
        <v>3</v>
      </c>
      <c r="S64" s="239" t="s">
        <v>96</v>
      </c>
      <c r="T64" s="233"/>
      <c r="U64" s="239" t="s">
        <v>96</v>
      </c>
      <c r="V64" s="230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2">
        <v>10</v>
      </c>
    </row>
    <row r="65" spans="1:65">
      <c r="A65" s="30"/>
      <c r="B65" s="19">
        <v>1</v>
      </c>
      <c r="C65" s="9">
        <v>6</v>
      </c>
      <c r="D65" s="233">
        <v>4.2715714458447103</v>
      </c>
      <c r="E65" s="239" t="s">
        <v>96</v>
      </c>
      <c r="F65" s="233">
        <v>3</v>
      </c>
      <c r="G65" s="233">
        <v>1.5415000000000001</v>
      </c>
      <c r="H65" s="233">
        <v>19</v>
      </c>
      <c r="I65" s="239" t="s">
        <v>332</v>
      </c>
      <c r="J65" s="239" t="s">
        <v>96</v>
      </c>
      <c r="K65" s="233">
        <v>10</v>
      </c>
      <c r="L65" s="239" t="s">
        <v>96</v>
      </c>
      <c r="M65" s="239" t="s">
        <v>96</v>
      </c>
      <c r="N65" s="239" t="s">
        <v>96</v>
      </c>
      <c r="O65" s="239" t="s">
        <v>96</v>
      </c>
      <c r="P65" s="239" t="s">
        <v>96</v>
      </c>
      <c r="Q65" s="233">
        <v>16</v>
      </c>
      <c r="R65" s="233">
        <v>3</v>
      </c>
      <c r="S65" s="239" t="s">
        <v>96</v>
      </c>
      <c r="T65" s="233">
        <v>22.6</v>
      </c>
      <c r="U65" s="239" t="s">
        <v>96</v>
      </c>
      <c r="V65" s="230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5"/>
    </row>
    <row r="66" spans="1:65">
      <c r="A66" s="30"/>
      <c r="B66" s="20" t="s">
        <v>267</v>
      </c>
      <c r="C66" s="12"/>
      <c r="D66" s="236">
        <v>4.2301631610347483</v>
      </c>
      <c r="E66" s="236" t="s">
        <v>747</v>
      </c>
      <c r="F66" s="236">
        <v>3.3333333333333335</v>
      </c>
      <c r="G66" s="236">
        <v>2.4590166666666669</v>
      </c>
      <c r="H66" s="236">
        <v>19.333333333333332</v>
      </c>
      <c r="I66" s="236" t="s">
        <v>747</v>
      </c>
      <c r="J66" s="236" t="s">
        <v>747</v>
      </c>
      <c r="K66" s="236">
        <v>10</v>
      </c>
      <c r="L66" s="236" t="s">
        <v>747</v>
      </c>
      <c r="M66" s="236" t="s">
        <v>747</v>
      </c>
      <c r="N66" s="236" t="s">
        <v>747</v>
      </c>
      <c r="O66" s="236" t="s">
        <v>747</v>
      </c>
      <c r="P66" s="236" t="s">
        <v>747</v>
      </c>
      <c r="Q66" s="236">
        <v>16.833333333333332</v>
      </c>
      <c r="R66" s="236">
        <v>3</v>
      </c>
      <c r="S66" s="236" t="s">
        <v>747</v>
      </c>
      <c r="T66" s="236">
        <v>23.304000000000002</v>
      </c>
      <c r="U66" s="236" t="s">
        <v>747</v>
      </c>
      <c r="V66" s="230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5"/>
    </row>
    <row r="67" spans="1:65">
      <c r="A67" s="30"/>
      <c r="B67" s="3" t="s">
        <v>268</v>
      </c>
      <c r="C67" s="29"/>
      <c r="D67" s="233">
        <v>4.2879982443591871</v>
      </c>
      <c r="E67" s="233" t="s">
        <v>747</v>
      </c>
      <c r="F67" s="233">
        <v>3</v>
      </c>
      <c r="G67" s="233">
        <v>2.1455500000000001</v>
      </c>
      <c r="H67" s="233">
        <v>19</v>
      </c>
      <c r="I67" s="233" t="s">
        <v>747</v>
      </c>
      <c r="J67" s="233" t="s">
        <v>747</v>
      </c>
      <c r="K67" s="233">
        <v>10</v>
      </c>
      <c r="L67" s="233" t="s">
        <v>747</v>
      </c>
      <c r="M67" s="233" t="s">
        <v>747</v>
      </c>
      <c r="N67" s="233" t="s">
        <v>747</v>
      </c>
      <c r="O67" s="233" t="s">
        <v>747</v>
      </c>
      <c r="P67" s="233" t="s">
        <v>747</v>
      </c>
      <c r="Q67" s="233">
        <v>17</v>
      </c>
      <c r="R67" s="233">
        <v>3</v>
      </c>
      <c r="S67" s="233" t="s">
        <v>747</v>
      </c>
      <c r="T67" s="233">
        <v>23.37</v>
      </c>
      <c r="U67" s="233" t="s">
        <v>747</v>
      </c>
      <c r="V67" s="230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5"/>
    </row>
    <row r="68" spans="1:65">
      <c r="A68" s="30"/>
      <c r="B68" s="3" t="s">
        <v>269</v>
      </c>
      <c r="C68" s="29"/>
      <c r="D68" s="233">
        <v>0.19406193793320356</v>
      </c>
      <c r="E68" s="233" t="s">
        <v>747</v>
      </c>
      <c r="F68" s="233">
        <v>0.51639777949432131</v>
      </c>
      <c r="G68" s="233">
        <v>1.1108302272024584</v>
      </c>
      <c r="H68" s="233">
        <v>0.5163977794943222</v>
      </c>
      <c r="I68" s="233" t="s">
        <v>747</v>
      </c>
      <c r="J68" s="233" t="s">
        <v>747</v>
      </c>
      <c r="K68" s="233">
        <v>0</v>
      </c>
      <c r="L68" s="233" t="s">
        <v>747</v>
      </c>
      <c r="M68" s="233" t="s">
        <v>747</v>
      </c>
      <c r="N68" s="233" t="s">
        <v>747</v>
      </c>
      <c r="O68" s="233" t="s">
        <v>747</v>
      </c>
      <c r="P68" s="233" t="s">
        <v>747</v>
      </c>
      <c r="Q68" s="233">
        <v>0.40824829046386302</v>
      </c>
      <c r="R68" s="233">
        <v>0</v>
      </c>
      <c r="S68" s="233" t="s">
        <v>747</v>
      </c>
      <c r="T68" s="233">
        <v>1.405215285997131</v>
      </c>
      <c r="U68" s="233" t="s">
        <v>747</v>
      </c>
      <c r="V68" s="230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231"/>
      <c r="BK68" s="231"/>
      <c r="BL68" s="231"/>
      <c r="BM68" s="235"/>
    </row>
    <row r="69" spans="1:65">
      <c r="A69" s="30"/>
      <c r="B69" s="3" t="s">
        <v>87</v>
      </c>
      <c r="C69" s="29"/>
      <c r="D69" s="13">
        <v>4.587575716245746E-2</v>
      </c>
      <c r="E69" s="13" t="s">
        <v>747</v>
      </c>
      <c r="F69" s="13">
        <v>0.1549193338482964</v>
      </c>
      <c r="G69" s="13">
        <v>0.45173757553593574</v>
      </c>
      <c r="H69" s="13">
        <v>2.6710229973844254E-2</v>
      </c>
      <c r="I69" s="13" t="s">
        <v>747</v>
      </c>
      <c r="J69" s="13" t="s">
        <v>747</v>
      </c>
      <c r="K69" s="13">
        <v>0</v>
      </c>
      <c r="L69" s="13" t="s">
        <v>747</v>
      </c>
      <c r="M69" s="13" t="s">
        <v>747</v>
      </c>
      <c r="N69" s="13" t="s">
        <v>747</v>
      </c>
      <c r="O69" s="13" t="s">
        <v>747</v>
      </c>
      <c r="P69" s="13" t="s">
        <v>747</v>
      </c>
      <c r="Q69" s="13">
        <v>2.4252373690922556E-2</v>
      </c>
      <c r="R69" s="13">
        <v>0</v>
      </c>
      <c r="S69" s="13" t="s">
        <v>747</v>
      </c>
      <c r="T69" s="13">
        <v>6.0299317112818863E-2</v>
      </c>
      <c r="U69" s="13" t="s">
        <v>747</v>
      </c>
      <c r="V69" s="154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270</v>
      </c>
      <c r="C70" s="29"/>
      <c r="D70" s="13">
        <v>-0.58976844681026686</v>
      </c>
      <c r="E70" s="13" t="s">
        <v>747</v>
      </c>
      <c r="F70" s="13">
        <v>-0.67674095334470452</v>
      </c>
      <c r="G70" s="13">
        <v>-0.7615301849871553</v>
      </c>
      <c r="H70" s="13">
        <v>0.87490247060071336</v>
      </c>
      <c r="I70" s="13" t="s">
        <v>747</v>
      </c>
      <c r="J70" s="13" t="s">
        <v>747</v>
      </c>
      <c r="K70" s="13">
        <v>-3.0222860034113674E-2</v>
      </c>
      <c r="L70" s="13" t="s">
        <v>747</v>
      </c>
      <c r="M70" s="13" t="s">
        <v>747</v>
      </c>
      <c r="N70" s="13" t="s">
        <v>747</v>
      </c>
      <c r="O70" s="13" t="s">
        <v>747</v>
      </c>
      <c r="P70" s="13" t="s">
        <v>747</v>
      </c>
      <c r="Q70" s="13">
        <v>0.63245818560924194</v>
      </c>
      <c r="R70" s="13">
        <v>-0.70906685801023417</v>
      </c>
      <c r="S70" s="13" t="s">
        <v>747</v>
      </c>
      <c r="T70" s="13">
        <v>1.2599686469765015</v>
      </c>
      <c r="U70" s="13" t="s">
        <v>747</v>
      </c>
      <c r="V70" s="154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271</v>
      </c>
      <c r="C71" s="47"/>
      <c r="D71" s="45">
        <v>1.35</v>
      </c>
      <c r="E71" s="45">
        <v>0</v>
      </c>
      <c r="F71" s="45">
        <v>2.92</v>
      </c>
      <c r="G71" s="45">
        <v>4.45</v>
      </c>
      <c r="H71" s="45">
        <v>25.11</v>
      </c>
      <c r="I71" s="45">
        <v>8.76</v>
      </c>
      <c r="J71" s="45">
        <v>0</v>
      </c>
      <c r="K71" s="45">
        <v>8.76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20.73</v>
      </c>
      <c r="R71" s="45">
        <v>3.5</v>
      </c>
      <c r="S71" s="45">
        <v>0</v>
      </c>
      <c r="T71" s="45">
        <v>32.07</v>
      </c>
      <c r="U71" s="45">
        <v>0</v>
      </c>
      <c r="V71" s="154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BM72" s="55"/>
    </row>
    <row r="73" spans="1:65" ht="15">
      <c r="B73" s="8" t="s">
        <v>559</v>
      </c>
      <c r="BM73" s="28" t="s">
        <v>67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7" t="s">
        <v>227</v>
      </c>
      <c r="V74" s="17" t="s">
        <v>227</v>
      </c>
      <c r="W74" s="17" t="s">
        <v>227</v>
      </c>
      <c r="X74" s="17" t="s">
        <v>227</v>
      </c>
      <c r="Y74" s="17" t="s">
        <v>227</v>
      </c>
      <c r="Z74" s="17" t="s">
        <v>227</v>
      </c>
      <c r="AA74" s="17" t="s">
        <v>227</v>
      </c>
      <c r="AB74" s="17" t="s">
        <v>227</v>
      </c>
      <c r="AC74" s="17" t="s">
        <v>227</v>
      </c>
      <c r="AD74" s="17" t="s">
        <v>227</v>
      </c>
      <c r="AE74" s="154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52" t="s">
        <v>232</v>
      </c>
      <c r="E75" s="153" t="s">
        <v>233</v>
      </c>
      <c r="F75" s="153" t="s">
        <v>234</v>
      </c>
      <c r="G75" s="153" t="s">
        <v>293</v>
      </c>
      <c r="H75" s="153" t="s">
        <v>237</v>
      </c>
      <c r="I75" s="153" t="s">
        <v>238</v>
      </c>
      <c r="J75" s="153" t="s">
        <v>239</v>
      </c>
      <c r="K75" s="153" t="s">
        <v>241</v>
      </c>
      <c r="L75" s="153" t="s">
        <v>242</v>
      </c>
      <c r="M75" s="153" t="s">
        <v>243</v>
      </c>
      <c r="N75" s="153" t="s">
        <v>244</v>
      </c>
      <c r="O75" s="153" t="s">
        <v>245</v>
      </c>
      <c r="P75" s="153" t="s">
        <v>246</v>
      </c>
      <c r="Q75" s="153" t="s">
        <v>247</v>
      </c>
      <c r="R75" s="153" t="s">
        <v>248</v>
      </c>
      <c r="S75" s="153" t="s">
        <v>249</v>
      </c>
      <c r="T75" s="153" t="s">
        <v>250</v>
      </c>
      <c r="U75" s="153" t="s">
        <v>251</v>
      </c>
      <c r="V75" s="153" t="s">
        <v>252</v>
      </c>
      <c r="W75" s="153" t="s">
        <v>253</v>
      </c>
      <c r="X75" s="153" t="s">
        <v>254</v>
      </c>
      <c r="Y75" s="153" t="s">
        <v>255</v>
      </c>
      <c r="Z75" s="153" t="s">
        <v>256</v>
      </c>
      <c r="AA75" s="153" t="s">
        <v>257</v>
      </c>
      <c r="AB75" s="153" t="s">
        <v>258</v>
      </c>
      <c r="AC75" s="153" t="s">
        <v>259</v>
      </c>
      <c r="AD75" s="153" t="s">
        <v>260</v>
      </c>
      <c r="AE75" s="154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290</v>
      </c>
      <c r="E76" s="11" t="s">
        <v>290</v>
      </c>
      <c r="F76" s="11" t="s">
        <v>326</v>
      </c>
      <c r="G76" s="11" t="s">
        <v>327</v>
      </c>
      <c r="H76" s="11" t="s">
        <v>327</v>
      </c>
      <c r="I76" s="11" t="s">
        <v>326</v>
      </c>
      <c r="J76" s="11" t="s">
        <v>326</v>
      </c>
      <c r="K76" s="11" t="s">
        <v>290</v>
      </c>
      <c r="L76" s="11" t="s">
        <v>290</v>
      </c>
      <c r="M76" s="11" t="s">
        <v>290</v>
      </c>
      <c r="N76" s="11" t="s">
        <v>290</v>
      </c>
      <c r="O76" s="11" t="s">
        <v>290</v>
      </c>
      <c r="P76" s="11" t="s">
        <v>290</v>
      </c>
      <c r="Q76" s="11" t="s">
        <v>327</v>
      </c>
      <c r="R76" s="11" t="s">
        <v>327</v>
      </c>
      <c r="S76" s="11" t="s">
        <v>327</v>
      </c>
      <c r="T76" s="11" t="s">
        <v>327</v>
      </c>
      <c r="U76" s="11" t="s">
        <v>327</v>
      </c>
      <c r="V76" s="11" t="s">
        <v>290</v>
      </c>
      <c r="W76" s="11" t="s">
        <v>326</v>
      </c>
      <c r="X76" s="11" t="s">
        <v>326</v>
      </c>
      <c r="Y76" s="11" t="s">
        <v>290</v>
      </c>
      <c r="Z76" s="11" t="s">
        <v>327</v>
      </c>
      <c r="AA76" s="11" t="s">
        <v>326</v>
      </c>
      <c r="AB76" s="11" t="s">
        <v>326</v>
      </c>
      <c r="AC76" s="11" t="s">
        <v>290</v>
      </c>
      <c r="AD76" s="11" t="s">
        <v>327</v>
      </c>
      <c r="AE76" s="154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328</v>
      </c>
      <c r="E77" s="26" t="s">
        <v>329</v>
      </c>
      <c r="F77" s="26" t="s">
        <v>328</v>
      </c>
      <c r="G77" s="26" t="s">
        <v>330</v>
      </c>
      <c r="H77" s="26" t="s">
        <v>331</v>
      </c>
      <c r="I77" s="26" t="s">
        <v>331</v>
      </c>
      <c r="J77" s="26" t="s">
        <v>331</v>
      </c>
      <c r="K77" s="26" t="s">
        <v>331</v>
      </c>
      <c r="L77" s="26" t="s">
        <v>331</v>
      </c>
      <c r="M77" s="26" t="s">
        <v>331</v>
      </c>
      <c r="N77" s="26" t="s">
        <v>331</v>
      </c>
      <c r="O77" s="26" t="s">
        <v>331</v>
      </c>
      <c r="P77" s="26" t="s">
        <v>331</v>
      </c>
      <c r="Q77" s="26" t="s">
        <v>329</v>
      </c>
      <c r="R77" s="26" t="s">
        <v>330</v>
      </c>
      <c r="S77" s="26" t="s">
        <v>330</v>
      </c>
      <c r="T77" s="26" t="s">
        <v>329</v>
      </c>
      <c r="U77" s="26" t="s">
        <v>331</v>
      </c>
      <c r="V77" s="26" t="s">
        <v>266</v>
      </c>
      <c r="W77" s="26" t="s">
        <v>330</v>
      </c>
      <c r="X77" s="26" t="s">
        <v>329</v>
      </c>
      <c r="Y77" s="26" t="s">
        <v>329</v>
      </c>
      <c r="Z77" s="26" t="s">
        <v>331</v>
      </c>
      <c r="AA77" s="26" t="s">
        <v>331</v>
      </c>
      <c r="AB77" s="26" t="s">
        <v>328</v>
      </c>
      <c r="AC77" s="26" t="s">
        <v>331</v>
      </c>
      <c r="AD77" s="26" t="s">
        <v>330</v>
      </c>
      <c r="AE77" s="154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8">
        <v>469.28443459238537</v>
      </c>
      <c r="E78" s="218">
        <v>492.99999999999994</v>
      </c>
      <c r="F78" s="218">
        <v>559.5108414</v>
      </c>
      <c r="G78" s="218">
        <v>457.71484349999997</v>
      </c>
      <c r="H78" s="219">
        <v>102</v>
      </c>
      <c r="I78" s="220">
        <v>501.8732</v>
      </c>
      <c r="J78" s="219">
        <v>263</v>
      </c>
      <c r="K78" s="218">
        <v>501.20000000000005</v>
      </c>
      <c r="L78" s="218">
        <v>470</v>
      </c>
      <c r="M78" s="218">
        <v>530</v>
      </c>
      <c r="N78" s="218">
        <v>470</v>
      </c>
      <c r="O78" s="218">
        <v>480</v>
      </c>
      <c r="P78" s="218">
        <v>480</v>
      </c>
      <c r="Q78" s="218">
        <v>432.84525263205302</v>
      </c>
      <c r="R78" s="218">
        <v>509</v>
      </c>
      <c r="S78" s="218">
        <v>434</v>
      </c>
      <c r="T78" s="218">
        <v>504</v>
      </c>
      <c r="U78" s="218">
        <v>470</v>
      </c>
      <c r="V78" s="219">
        <v>320.39999999999998</v>
      </c>
      <c r="W78" s="218">
        <v>458</v>
      </c>
      <c r="X78" s="218">
        <v>454</v>
      </c>
      <c r="Y78" s="218">
        <v>534</v>
      </c>
      <c r="Z78" s="218">
        <v>429.54</v>
      </c>
      <c r="AA78" s="219">
        <v>88</v>
      </c>
      <c r="AB78" s="218">
        <v>480.05999999999995</v>
      </c>
      <c r="AC78" s="219">
        <v>310</v>
      </c>
      <c r="AD78" s="218">
        <v>446</v>
      </c>
      <c r="AE78" s="221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  <c r="BL78" s="222"/>
      <c r="BM78" s="223">
        <v>1</v>
      </c>
    </row>
    <row r="79" spans="1:65">
      <c r="A79" s="30"/>
      <c r="B79" s="19">
        <v>1</v>
      </c>
      <c r="C79" s="9">
        <v>2</v>
      </c>
      <c r="D79" s="224">
        <v>477.12604401884823</v>
      </c>
      <c r="E79" s="224">
        <v>490</v>
      </c>
      <c r="F79" s="224">
        <v>556.90700230000004</v>
      </c>
      <c r="G79" s="224">
        <v>473.22329930000001</v>
      </c>
      <c r="H79" s="225">
        <v>113</v>
      </c>
      <c r="I79" s="224">
        <v>461.70359999999999</v>
      </c>
      <c r="J79" s="225">
        <v>260</v>
      </c>
      <c r="K79" s="224">
        <v>487.3</v>
      </c>
      <c r="L79" s="224">
        <v>470</v>
      </c>
      <c r="M79" s="224">
        <v>520</v>
      </c>
      <c r="N79" s="224">
        <v>470</v>
      </c>
      <c r="O79" s="224">
        <v>470</v>
      </c>
      <c r="P79" s="224">
        <v>400</v>
      </c>
      <c r="Q79" s="224">
        <v>431.57552714683146</v>
      </c>
      <c r="R79" s="224">
        <v>488</v>
      </c>
      <c r="S79" s="224">
        <v>428</v>
      </c>
      <c r="T79" s="224">
        <v>501.00000000000006</v>
      </c>
      <c r="U79" s="224">
        <v>459</v>
      </c>
      <c r="V79" s="225">
        <v>333.5</v>
      </c>
      <c r="W79" s="224">
        <v>469</v>
      </c>
      <c r="X79" s="224">
        <v>440</v>
      </c>
      <c r="Y79" s="224">
        <v>510.00000000000006</v>
      </c>
      <c r="Z79" s="224">
        <v>443.26</v>
      </c>
      <c r="AA79" s="225">
        <v>89</v>
      </c>
      <c r="AB79" s="224">
        <v>484.56000000000006</v>
      </c>
      <c r="AC79" s="225">
        <v>346</v>
      </c>
      <c r="AD79" s="224">
        <v>448</v>
      </c>
      <c r="AE79" s="221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3">
        <v>13</v>
      </c>
    </row>
    <row r="80" spans="1:65">
      <c r="A80" s="30"/>
      <c r="B80" s="19">
        <v>1</v>
      </c>
      <c r="C80" s="9">
        <v>3</v>
      </c>
      <c r="D80" s="224">
        <v>472.61373693356109</v>
      </c>
      <c r="E80" s="224">
        <v>490</v>
      </c>
      <c r="F80" s="224">
        <v>561.86208959999999</v>
      </c>
      <c r="G80" s="224">
        <v>461.65630670000002</v>
      </c>
      <c r="H80" s="225">
        <v>109</v>
      </c>
      <c r="I80" s="224">
        <v>469.33749999999998</v>
      </c>
      <c r="J80" s="225">
        <v>256</v>
      </c>
      <c r="K80" s="226">
        <v>476.2</v>
      </c>
      <c r="L80" s="224">
        <v>480</v>
      </c>
      <c r="M80" s="224">
        <v>530</v>
      </c>
      <c r="N80" s="224">
        <v>480</v>
      </c>
      <c r="O80" s="224">
        <v>460</v>
      </c>
      <c r="P80" s="224">
        <v>470</v>
      </c>
      <c r="Q80" s="224">
        <v>429.7796943604157</v>
      </c>
      <c r="R80" s="224">
        <v>514</v>
      </c>
      <c r="S80" s="224">
        <v>433</v>
      </c>
      <c r="T80" s="224">
        <v>504</v>
      </c>
      <c r="U80" s="224">
        <v>449</v>
      </c>
      <c r="V80" s="225">
        <v>307.89999999999998</v>
      </c>
      <c r="W80" s="224">
        <v>449</v>
      </c>
      <c r="X80" s="224">
        <v>439</v>
      </c>
      <c r="Y80" s="224">
        <v>495</v>
      </c>
      <c r="Z80" s="224">
        <v>451.41</v>
      </c>
      <c r="AA80" s="225">
        <v>107</v>
      </c>
      <c r="AB80" s="224">
        <v>479.33999999999992</v>
      </c>
      <c r="AC80" s="225">
        <v>252</v>
      </c>
      <c r="AD80" s="224">
        <v>465</v>
      </c>
      <c r="AE80" s="221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L80" s="222"/>
      <c r="BM80" s="223">
        <v>16</v>
      </c>
    </row>
    <row r="81" spans="1:65">
      <c r="A81" s="30"/>
      <c r="B81" s="19">
        <v>1</v>
      </c>
      <c r="C81" s="9">
        <v>4</v>
      </c>
      <c r="D81" s="224">
        <v>475.55751717897607</v>
      </c>
      <c r="E81" s="224">
        <v>474</v>
      </c>
      <c r="F81" s="224">
        <v>571.42654879999998</v>
      </c>
      <c r="G81" s="224">
        <v>478.73949770000002</v>
      </c>
      <c r="H81" s="225">
        <v>101</v>
      </c>
      <c r="I81" s="224">
        <v>466.327</v>
      </c>
      <c r="J81" s="225">
        <v>262</v>
      </c>
      <c r="K81" s="224">
        <v>500.8</v>
      </c>
      <c r="L81" s="224">
        <v>470</v>
      </c>
      <c r="M81" s="224">
        <v>530</v>
      </c>
      <c r="N81" s="224">
        <v>470</v>
      </c>
      <c r="O81" s="224">
        <v>480</v>
      </c>
      <c r="P81" s="224">
        <v>450</v>
      </c>
      <c r="Q81" s="224">
        <v>430.66289049766073</v>
      </c>
      <c r="R81" s="224">
        <v>497.99999999999994</v>
      </c>
      <c r="S81" s="224">
        <v>454</v>
      </c>
      <c r="T81" s="224">
        <v>495</v>
      </c>
      <c r="U81" s="224">
        <v>460</v>
      </c>
      <c r="V81" s="225">
        <v>255.00000000000003</v>
      </c>
      <c r="W81" s="224">
        <v>463</v>
      </c>
      <c r="X81" s="224">
        <v>448</v>
      </c>
      <c r="Y81" s="224">
        <v>510.00000000000006</v>
      </c>
      <c r="Z81" s="224"/>
      <c r="AA81" s="225">
        <v>85</v>
      </c>
      <c r="AB81" s="224">
        <v>480.32999999999993</v>
      </c>
      <c r="AC81" s="225">
        <v>285</v>
      </c>
      <c r="AD81" s="224">
        <v>467</v>
      </c>
      <c r="AE81" s="221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  <c r="BI81" s="222"/>
      <c r="BJ81" s="222"/>
      <c r="BK81" s="222"/>
      <c r="BL81" s="222"/>
      <c r="BM81" s="223">
        <v>477.2535709510114</v>
      </c>
    </row>
    <row r="82" spans="1:65">
      <c r="A82" s="30"/>
      <c r="B82" s="19">
        <v>1</v>
      </c>
      <c r="C82" s="9">
        <v>5</v>
      </c>
      <c r="D82" s="224">
        <v>485.47606933884049</v>
      </c>
      <c r="E82" s="224">
        <v>492.00000000000006</v>
      </c>
      <c r="F82" s="224">
        <v>573.87462070000004</v>
      </c>
      <c r="G82" s="224">
        <v>483.59632479999999</v>
      </c>
      <c r="H82" s="226">
        <v>56.5</v>
      </c>
      <c r="I82" s="224">
        <v>471.42349999999999</v>
      </c>
      <c r="J82" s="225">
        <v>256</v>
      </c>
      <c r="K82" s="224">
        <v>497.80000000000007</v>
      </c>
      <c r="L82" s="224">
        <v>480</v>
      </c>
      <c r="M82" s="224">
        <v>540</v>
      </c>
      <c r="N82" s="224">
        <v>460</v>
      </c>
      <c r="O82" s="224">
        <v>480</v>
      </c>
      <c r="P82" s="226">
        <v>350</v>
      </c>
      <c r="Q82" s="224">
        <v>421.39749824358603</v>
      </c>
      <c r="R82" s="224">
        <v>532</v>
      </c>
      <c r="S82" s="224">
        <v>444</v>
      </c>
      <c r="T82" s="224">
        <v>499</v>
      </c>
      <c r="U82" s="224">
        <v>463</v>
      </c>
      <c r="V82" s="225">
        <v>324.89999999999998</v>
      </c>
      <c r="W82" s="224">
        <v>459</v>
      </c>
      <c r="X82" s="224">
        <v>431</v>
      </c>
      <c r="Y82" s="224">
        <v>504</v>
      </c>
      <c r="Z82" s="224">
        <v>468.26</v>
      </c>
      <c r="AA82" s="225">
        <v>106</v>
      </c>
      <c r="AB82" s="224">
        <v>473.21999999999997</v>
      </c>
      <c r="AC82" s="225">
        <v>334</v>
      </c>
      <c r="AD82" s="224">
        <v>460</v>
      </c>
      <c r="AE82" s="221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  <c r="BI82" s="222"/>
      <c r="BJ82" s="222"/>
      <c r="BK82" s="222"/>
      <c r="BL82" s="222"/>
      <c r="BM82" s="223">
        <v>76</v>
      </c>
    </row>
    <row r="83" spans="1:65">
      <c r="A83" s="30"/>
      <c r="B83" s="19">
        <v>1</v>
      </c>
      <c r="C83" s="9">
        <v>6</v>
      </c>
      <c r="D83" s="224">
        <v>478.66858343844126</v>
      </c>
      <c r="E83" s="224">
        <v>471</v>
      </c>
      <c r="F83" s="224">
        <v>558.24802269999998</v>
      </c>
      <c r="G83" s="224">
        <v>468.3715985</v>
      </c>
      <c r="H83" s="225">
        <v>89.4</v>
      </c>
      <c r="I83" s="224">
        <v>468.94330000000002</v>
      </c>
      <c r="J83" s="225">
        <v>248.99999999999997</v>
      </c>
      <c r="K83" s="224">
        <v>503.4</v>
      </c>
      <c r="L83" s="224">
        <v>470</v>
      </c>
      <c r="M83" s="224">
        <v>540</v>
      </c>
      <c r="N83" s="224">
        <v>470</v>
      </c>
      <c r="O83" s="224">
        <v>460</v>
      </c>
      <c r="P83" s="226">
        <v>360</v>
      </c>
      <c r="Q83" s="224">
        <v>419.89924115190735</v>
      </c>
      <c r="R83" s="224">
        <v>566</v>
      </c>
      <c r="S83" s="224">
        <v>451</v>
      </c>
      <c r="T83" s="224">
        <v>501.00000000000006</v>
      </c>
      <c r="U83" s="224">
        <v>466</v>
      </c>
      <c r="V83" s="225">
        <v>419.4</v>
      </c>
      <c r="W83" s="224">
        <v>460</v>
      </c>
      <c r="X83" s="224">
        <v>459</v>
      </c>
      <c r="Y83" s="224">
        <v>495</v>
      </c>
      <c r="Z83" s="224">
        <v>429.84</v>
      </c>
      <c r="AA83" s="225">
        <v>92</v>
      </c>
      <c r="AB83" s="224">
        <v>466.29</v>
      </c>
      <c r="AC83" s="225">
        <v>330</v>
      </c>
      <c r="AD83" s="224">
        <v>468</v>
      </c>
      <c r="AE83" s="221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  <c r="BI83" s="222"/>
      <c r="BJ83" s="222"/>
      <c r="BK83" s="222"/>
      <c r="BL83" s="222"/>
      <c r="BM83" s="227"/>
    </row>
    <row r="84" spans="1:65">
      <c r="A84" s="30"/>
      <c r="B84" s="20" t="s">
        <v>267</v>
      </c>
      <c r="C84" s="12"/>
      <c r="D84" s="228">
        <v>476.45439758350875</v>
      </c>
      <c r="E84" s="228">
        <v>485</v>
      </c>
      <c r="F84" s="228">
        <v>563.63818758333332</v>
      </c>
      <c r="G84" s="228">
        <v>470.55031174999993</v>
      </c>
      <c r="H84" s="228">
        <v>95.149999999999991</v>
      </c>
      <c r="I84" s="228">
        <v>473.26801666666665</v>
      </c>
      <c r="J84" s="228">
        <v>257.66666666666669</v>
      </c>
      <c r="K84" s="228">
        <v>494.45000000000005</v>
      </c>
      <c r="L84" s="228">
        <v>473.33333333333331</v>
      </c>
      <c r="M84" s="228">
        <v>531.66666666666663</v>
      </c>
      <c r="N84" s="228">
        <v>470</v>
      </c>
      <c r="O84" s="228">
        <v>471.66666666666669</v>
      </c>
      <c r="P84" s="228">
        <v>418.33333333333331</v>
      </c>
      <c r="Q84" s="228">
        <v>427.69335067207572</v>
      </c>
      <c r="R84" s="228">
        <v>517.83333333333337</v>
      </c>
      <c r="S84" s="228">
        <v>440.66666666666669</v>
      </c>
      <c r="T84" s="228">
        <v>500.66666666666669</v>
      </c>
      <c r="U84" s="228">
        <v>461.16666666666669</v>
      </c>
      <c r="V84" s="228">
        <v>326.84999999999997</v>
      </c>
      <c r="W84" s="228">
        <v>459.66666666666669</v>
      </c>
      <c r="X84" s="228">
        <v>445.16666666666669</v>
      </c>
      <c r="Y84" s="228">
        <v>508</v>
      </c>
      <c r="Z84" s="228">
        <v>444.46199999999999</v>
      </c>
      <c r="AA84" s="228">
        <v>94.5</v>
      </c>
      <c r="AB84" s="228">
        <v>477.29999999999995</v>
      </c>
      <c r="AC84" s="228">
        <v>309.5</v>
      </c>
      <c r="AD84" s="228">
        <v>459</v>
      </c>
      <c r="AE84" s="221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  <c r="BI84" s="222"/>
      <c r="BJ84" s="222"/>
      <c r="BK84" s="222"/>
      <c r="BL84" s="222"/>
      <c r="BM84" s="227"/>
    </row>
    <row r="85" spans="1:65">
      <c r="A85" s="30"/>
      <c r="B85" s="3" t="s">
        <v>268</v>
      </c>
      <c r="C85" s="29"/>
      <c r="D85" s="224">
        <v>476.34178059891212</v>
      </c>
      <c r="E85" s="224">
        <v>490</v>
      </c>
      <c r="F85" s="224">
        <v>560.68646549999994</v>
      </c>
      <c r="G85" s="224">
        <v>470.79744890000001</v>
      </c>
      <c r="H85" s="224">
        <v>101.5</v>
      </c>
      <c r="I85" s="224">
        <v>469.1404</v>
      </c>
      <c r="J85" s="224">
        <v>258</v>
      </c>
      <c r="K85" s="224">
        <v>499.30000000000007</v>
      </c>
      <c r="L85" s="224">
        <v>470</v>
      </c>
      <c r="M85" s="224">
        <v>530</v>
      </c>
      <c r="N85" s="224">
        <v>470</v>
      </c>
      <c r="O85" s="224">
        <v>475</v>
      </c>
      <c r="P85" s="224">
        <v>425</v>
      </c>
      <c r="Q85" s="224">
        <v>430.22129242903821</v>
      </c>
      <c r="R85" s="224">
        <v>511.5</v>
      </c>
      <c r="S85" s="224">
        <v>439</v>
      </c>
      <c r="T85" s="224">
        <v>501.00000000000006</v>
      </c>
      <c r="U85" s="224">
        <v>461.5</v>
      </c>
      <c r="V85" s="224">
        <v>322.64999999999998</v>
      </c>
      <c r="W85" s="224">
        <v>459.5</v>
      </c>
      <c r="X85" s="224">
        <v>444</v>
      </c>
      <c r="Y85" s="224">
        <v>507</v>
      </c>
      <c r="Z85" s="224">
        <v>443.26</v>
      </c>
      <c r="AA85" s="224">
        <v>90.5</v>
      </c>
      <c r="AB85" s="224">
        <v>479.69999999999993</v>
      </c>
      <c r="AC85" s="224">
        <v>320</v>
      </c>
      <c r="AD85" s="224">
        <v>462.5</v>
      </c>
      <c r="AE85" s="221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  <c r="BI85" s="222"/>
      <c r="BJ85" s="222"/>
      <c r="BK85" s="222"/>
      <c r="BL85" s="222"/>
      <c r="BM85" s="227"/>
    </row>
    <row r="86" spans="1:65">
      <c r="A86" s="30"/>
      <c r="B86" s="3" t="s">
        <v>269</v>
      </c>
      <c r="C86" s="29"/>
      <c r="D86" s="224">
        <v>5.5445058783882262</v>
      </c>
      <c r="E86" s="224">
        <v>9.7979589711327115</v>
      </c>
      <c r="F86" s="224">
        <v>7.211038437629183</v>
      </c>
      <c r="G86" s="224">
        <v>9.9298081342875122</v>
      </c>
      <c r="H86" s="224">
        <v>20.583852894927123</v>
      </c>
      <c r="I86" s="224">
        <v>14.406417569877204</v>
      </c>
      <c r="J86" s="224">
        <v>5.1639777949432322</v>
      </c>
      <c r="K86" s="224">
        <v>10.596178556441949</v>
      </c>
      <c r="L86" s="224">
        <v>5.1639777949432224</v>
      </c>
      <c r="M86" s="224">
        <v>7.5277265270908105</v>
      </c>
      <c r="N86" s="224">
        <v>6.324555320336759</v>
      </c>
      <c r="O86" s="224">
        <v>9.8319208025017506</v>
      </c>
      <c r="P86" s="224">
        <v>56.361925682739503</v>
      </c>
      <c r="Q86" s="224">
        <v>5.5708219458474018</v>
      </c>
      <c r="R86" s="224">
        <v>27.917139299481729</v>
      </c>
      <c r="S86" s="224">
        <v>10.576703960434301</v>
      </c>
      <c r="T86" s="224">
        <v>3.3862466931200808</v>
      </c>
      <c r="U86" s="224">
        <v>7.1949056051255225</v>
      </c>
      <c r="V86" s="224">
        <v>53.24782624671176</v>
      </c>
      <c r="W86" s="224">
        <v>6.5625198412398467</v>
      </c>
      <c r="X86" s="224">
        <v>10.419532938988516</v>
      </c>
      <c r="Y86" s="224">
        <v>14.408330923462303</v>
      </c>
      <c r="Z86" s="224">
        <v>16.221384651132592</v>
      </c>
      <c r="AA86" s="224">
        <v>9.5655632348544959</v>
      </c>
      <c r="AB86" s="224">
        <v>6.5043708381364542</v>
      </c>
      <c r="AC86" s="224">
        <v>35.382198914143252</v>
      </c>
      <c r="AD86" s="224">
        <v>9.7159662411928949</v>
      </c>
      <c r="AE86" s="221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  <c r="BJ86" s="222"/>
      <c r="BK86" s="222"/>
      <c r="BL86" s="222"/>
      <c r="BM86" s="227"/>
    </row>
    <row r="87" spans="1:65">
      <c r="A87" s="30"/>
      <c r="B87" s="3" t="s">
        <v>87</v>
      </c>
      <c r="C87" s="29"/>
      <c r="D87" s="13">
        <v>1.1637012705746795E-2</v>
      </c>
      <c r="E87" s="13">
        <v>2.0201977260067446E-2</v>
      </c>
      <c r="F87" s="13">
        <v>1.279373647223475E-2</v>
      </c>
      <c r="G87" s="13">
        <v>2.1102542887195343E-2</v>
      </c>
      <c r="H87" s="13">
        <v>0.21633056116581317</v>
      </c>
      <c r="I87" s="13">
        <v>3.0440294003691293E-2</v>
      </c>
      <c r="J87" s="13">
        <v>2.0041310976493785E-2</v>
      </c>
      <c r="K87" s="13">
        <v>2.1430232695807357E-2</v>
      </c>
      <c r="L87" s="13">
        <v>1.0909812242837795E-2</v>
      </c>
      <c r="M87" s="13">
        <v>1.4158733279794628E-2</v>
      </c>
      <c r="N87" s="13">
        <v>1.3456500681567573E-2</v>
      </c>
      <c r="O87" s="13">
        <v>2.0845061772088516E-2</v>
      </c>
      <c r="P87" s="13">
        <v>0.13472970282726576</v>
      </c>
      <c r="Q87" s="13">
        <v>1.3025271347084151E-2</v>
      </c>
      <c r="R87" s="13">
        <v>5.3911437334049038E-2</v>
      </c>
      <c r="S87" s="13">
        <v>2.400159748963911E-2</v>
      </c>
      <c r="T87" s="13">
        <v>6.7634754190148078E-3</v>
      </c>
      <c r="U87" s="13">
        <v>1.5601530043640453E-2</v>
      </c>
      <c r="V87" s="13">
        <v>0.16291211946370435</v>
      </c>
      <c r="W87" s="13">
        <v>1.4276692910601551E-2</v>
      </c>
      <c r="X87" s="13">
        <v>2.3405914501658964E-2</v>
      </c>
      <c r="Y87" s="13">
        <v>2.8362856148547843E-2</v>
      </c>
      <c r="Z87" s="13">
        <v>3.6496673846431398E-2</v>
      </c>
      <c r="AA87" s="13">
        <v>0.10122289137412165</v>
      </c>
      <c r="AB87" s="13">
        <v>1.3627426855513209E-2</v>
      </c>
      <c r="AC87" s="13">
        <v>0.11432051345442085</v>
      </c>
      <c r="AD87" s="13">
        <v>2.1167682442686044E-2</v>
      </c>
      <c r="AE87" s="154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270</v>
      </c>
      <c r="C88" s="29"/>
      <c r="D88" s="13">
        <v>-1.6745256948211829E-3</v>
      </c>
      <c r="E88" s="13">
        <v>1.6231264720665051E-2</v>
      </c>
      <c r="F88" s="13">
        <v>0.18100360456221498</v>
      </c>
      <c r="G88" s="13">
        <v>-1.4045487784730581E-2</v>
      </c>
      <c r="H88" s="13">
        <v>-0.80063009311717259</v>
      </c>
      <c r="I88" s="13">
        <v>-8.3510203525618554E-3</v>
      </c>
      <c r="J88" s="13">
        <v>-0.46010531434427893</v>
      </c>
      <c r="K88" s="13">
        <v>3.6032059466253541E-2</v>
      </c>
      <c r="L88" s="13">
        <v>-8.2141608911722175E-3</v>
      </c>
      <c r="M88" s="13">
        <v>0.11401296716801435</v>
      </c>
      <c r="N88" s="13">
        <v>-1.5198568208840024E-2</v>
      </c>
      <c r="O88" s="13">
        <v>-1.1706364550006065E-2</v>
      </c>
      <c r="P88" s="13">
        <v>-0.12345688163269097</v>
      </c>
      <c r="Q88" s="13">
        <v>-0.10384462955442797</v>
      </c>
      <c r="R88" s="13">
        <v>8.5027676799693142E-2</v>
      </c>
      <c r="S88" s="13">
        <v>-7.6661352604316613E-2</v>
      </c>
      <c r="T88" s="13">
        <v>4.9057979113703798E-2</v>
      </c>
      <c r="U88" s="13">
        <v>-3.3707247600659573E-2</v>
      </c>
      <c r="V88" s="13">
        <v>-0.31514394046608374</v>
      </c>
      <c r="W88" s="13">
        <v>-3.685023089361017E-2</v>
      </c>
      <c r="X88" s="13">
        <v>-6.7232402725465046E-2</v>
      </c>
      <c r="Y88" s="13">
        <v>6.4423675212572862E-2</v>
      </c>
      <c r="Z88" s="13">
        <v>-6.8708906432420114E-2</v>
      </c>
      <c r="AA88" s="13">
        <v>-0.80199205254411776</v>
      </c>
      <c r="AB88" s="13">
        <v>9.7283816852478111E-5</v>
      </c>
      <c r="AC88" s="13">
        <v>-0.35149778055454461</v>
      </c>
      <c r="AD88" s="13">
        <v>-3.8247112357143731E-2</v>
      </c>
      <c r="AE88" s="154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271</v>
      </c>
      <c r="C89" s="47"/>
      <c r="D89" s="45">
        <v>0.17</v>
      </c>
      <c r="E89" s="45">
        <v>0.4</v>
      </c>
      <c r="F89" s="45">
        <v>2.4700000000000002</v>
      </c>
      <c r="G89" s="45">
        <v>0.01</v>
      </c>
      <c r="H89" s="45">
        <v>9.9</v>
      </c>
      <c r="I89" s="45">
        <v>0.09</v>
      </c>
      <c r="J89" s="45">
        <v>5.61</v>
      </c>
      <c r="K89" s="45">
        <v>0.65</v>
      </c>
      <c r="L89" s="45">
        <v>0.09</v>
      </c>
      <c r="M89" s="45">
        <v>1.63</v>
      </c>
      <c r="N89" s="45">
        <v>0</v>
      </c>
      <c r="O89" s="45">
        <v>0.04</v>
      </c>
      <c r="P89" s="45">
        <v>1.36</v>
      </c>
      <c r="Q89" s="45">
        <v>1.1200000000000001</v>
      </c>
      <c r="R89" s="45">
        <v>1.26</v>
      </c>
      <c r="S89" s="45">
        <v>0.77</v>
      </c>
      <c r="T89" s="45">
        <v>0.81</v>
      </c>
      <c r="U89" s="45">
        <v>0.23</v>
      </c>
      <c r="V89" s="45">
        <v>3.78</v>
      </c>
      <c r="W89" s="45">
        <v>0.27</v>
      </c>
      <c r="X89" s="45">
        <v>0.66</v>
      </c>
      <c r="Y89" s="45">
        <v>1</v>
      </c>
      <c r="Z89" s="45">
        <v>0.67</v>
      </c>
      <c r="AA89" s="45">
        <v>9.91</v>
      </c>
      <c r="AB89" s="45">
        <v>0.19</v>
      </c>
      <c r="AC89" s="45">
        <v>4.24</v>
      </c>
      <c r="AD89" s="45">
        <v>0.28999999999999998</v>
      </c>
      <c r="AE89" s="154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BM90" s="55"/>
    </row>
    <row r="91" spans="1:65" ht="15">
      <c r="B91" s="8" t="s">
        <v>560</v>
      </c>
      <c r="BM91" s="28" t="s">
        <v>67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227</v>
      </c>
      <c r="E92" s="17" t="s">
        <v>227</v>
      </c>
      <c r="F92" s="17" t="s">
        <v>227</v>
      </c>
      <c r="G92" s="17" t="s">
        <v>227</v>
      </c>
      <c r="H92" s="17" t="s">
        <v>227</v>
      </c>
      <c r="I92" s="17" t="s">
        <v>227</v>
      </c>
      <c r="J92" s="17" t="s">
        <v>227</v>
      </c>
      <c r="K92" s="17" t="s">
        <v>227</v>
      </c>
      <c r="L92" s="17" t="s">
        <v>227</v>
      </c>
      <c r="M92" s="17" t="s">
        <v>227</v>
      </c>
      <c r="N92" s="17" t="s">
        <v>227</v>
      </c>
      <c r="O92" s="17" t="s">
        <v>227</v>
      </c>
      <c r="P92" s="17" t="s">
        <v>227</v>
      </c>
      <c r="Q92" s="17" t="s">
        <v>227</v>
      </c>
      <c r="R92" s="17" t="s">
        <v>227</v>
      </c>
      <c r="S92" s="17" t="s">
        <v>227</v>
      </c>
      <c r="T92" s="17" t="s">
        <v>227</v>
      </c>
      <c r="U92" s="17" t="s">
        <v>227</v>
      </c>
      <c r="V92" s="17" t="s">
        <v>227</v>
      </c>
      <c r="W92" s="17" t="s">
        <v>227</v>
      </c>
      <c r="X92" s="17" t="s">
        <v>227</v>
      </c>
      <c r="Y92" s="17" t="s">
        <v>227</v>
      </c>
      <c r="Z92" s="154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228</v>
      </c>
      <c r="C93" s="9" t="s">
        <v>228</v>
      </c>
      <c r="D93" s="152" t="s">
        <v>232</v>
      </c>
      <c r="E93" s="153" t="s">
        <v>233</v>
      </c>
      <c r="F93" s="153" t="s">
        <v>234</v>
      </c>
      <c r="G93" s="153" t="s">
        <v>293</v>
      </c>
      <c r="H93" s="153" t="s">
        <v>237</v>
      </c>
      <c r="I93" s="153" t="s">
        <v>238</v>
      </c>
      <c r="J93" s="153" t="s">
        <v>239</v>
      </c>
      <c r="K93" s="153" t="s">
        <v>242</v>
      </c>
      <c r="L93" s="153" t="s">
        <v>243</v>
      </c>
      <c r="M93" s="153" t="s">
        <v>244</v>
      </c>
      <c r="N93" s="153" t="s">
        <v>245</v>
      </c>
      <c r="O93" s="153" t="s">
        <v>246</v>
      </c>
      <c r="P93" s="153" t="s">
        <v>247</v>
      </c>
      <c r="Q93" s="153" t="s">
        <v>248</v>
      </c>
      <c r="R93" s="153" t="s">
        <v>249</v>
      </c>
      <c r="S93" s="153" t="s">
        <v>250</v>
      </c>
      <c r="T93" s="153" t="s">
        <v>251</v>
      </c>
      <c r="U93" s="153" t="s">
        <v>253</v>
      </c>
      <c r="V93" s="153" t="s">
        <v>255</v>
      </c>
      <c r="W93" s="153" t="s">
        <v>257</v>
      </c>
      <c r="X93" s="153" t="s">
        <v>259</v>
      </c>
      <c r="Y93" s="153" t="s">
        <v>260</v>
      </c>
      <c r="Z93" s="154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290</v>
      </c>
      <c r="E94" s="11" t="s">
        <v>290</v>
      </c>
      <c r="F94" s="11" t="s">
        <v>326</v>
      </c>
      <c r="G94" s="11" t="s">
        <v>327</v>
      </c>
      <c r="H94" s="11" t="s">
        <v>327</v>
      </c>
      <c r="I94" s="11" t="s">
        <v>326</v>
      </c>
      <c r="J94" s="11" t="s">
        <v>326</v>
      </c>
      <c r="K94" s="11" t="s">
        <v>290</v>
      </c>
      <c r="L94" s="11" t="s">
        <v>290</v>
      </c>
      <c r="M94" s="11" t="s">
        <v>290</v>
      </c>
      <c r="N94" s="11" t="s">
        <v>290</v>
      </c>
      <c r="O94" s="11" t="s">
        <v>290</v>
      </c>
      <c r="P94" s="11" t="s">
        <v>327</v>
      </c>
      <c r="Q94" s="11" t="s">
        <v>327</v>
      </c>
      <c r="R94" s="11" t="s">
        <v>327</v>
      </c>
      <c r="S94" s="11" t="s">
        <v>327</v>
      </c>
      <c r="T94" s="11" t="s">
        <v>327</v>
      </c>
      <c r="U94" s="11" t="s">
        <v>290</v>
      </c>
      <c r="V94" s="11" t="s">
        <v>290</v>
      </c>
      <c r="W94" s="11" t="s">
        <v>290</v>
      </c>
      <c r="X94" s="11" t="s">
        <v>290</v>
      </c>
      <c r="Y94" s="11" t="s">
        <v>327</v>
      </c>
      <c r="Z94" s="154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328</v>
      </c>
      <c r="E95" s="26" t="s">
        <v>329</v>
      </c>
      <c r="F95" s="26" t="s">
        <v>328</v>
      </c>
      <c r="G95" s="26" t="s">
        <v>330</v>
      </c>
      <c r="H95" s="26" t="s">
        <v>331</v>
      </c>
      <c r="I95" s="26" t="s">
        <v>331</v>
      </c>
      <c r="J95" s="26" t="s">
        <v>331</v>
      </c>
      <c r="K95" s="26" t="s">
        <v>331</v>
      </c>
      <c r="L95" s="26" t="s">
        <v>331</v>
      </c>
      <c r="M95" s="26" t="s">
        <v>331</v>
      </c>
      <c r="N95" s="26" t="s">
        <v>331</v>
      </c>
      <c r="O95" s="26" t="s">
        <v>331</v>
      </c>
      <c r="P95" s="26" t="s">
        <v>329</v>
      </c>
      <c r="Q95" s="26" t="s">
        <v>330</v>
      </c>
      <c r="R95" s="26" t="s">
        <v>330</v>
      </c>
      <c r="S95" s="26" t="s">
        <v>329</v>
      </c>
      <c r="T95" s="26" t="s">
        <v>331</v>
      </c>
      <c r="U95" s="26" t="s">
        <v>330</v>
      </c>
      <c r="V95" s="26" t="s">
        <v>329</v>
      </c>
      <c r="W95" s="26" t="s">
        <v>331</v>
      </c>
      <c r="X95" s="26" t="s">
        <v>331</v>
      </c>
      <c r="Y95" s="26" t="s">
        <v>330</v>
      </c>
      <c r="Z95" s="154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1.5590566317635086</v>
      </c>
      <c r="E96" s="22">
        <v>1.63</v>
      </c>
      <c r="F96" s="148">
        <v>1.9323253179999997</v>
      </c>
      <c r="G96" s="22">
        <v>1.8722315</v>
      </c>
      <c r="H96" s="22">
        <v>1.6</v>
      </c>
      <c r="I96" s="22">
        <v>1.5093000000000001</v>
      </c>
      <c r="J96" s="148" t="s">
        <v>104</v>
      </c>
      <c r="K96" s="22">
        <v>1.43</v>
      </c>
      <c r="L96" s="22">
        <v>1.62</v>
      </c>
      <c r="M96" s="22">
        <v>1.42</v>
      </c>
      <c r="N96" s="22">
        <v>1.58</v>
      </c>
      <c r="O96" s="22">
        <v>1.51</v>
      </c>
      <c r="P96" s="22">
        <v>1.3955160744240722</v>
      </c>
      <c r="Q96" s="148">
        <v>1</v>
      </c>
      <c r="R96" s="22">
        <v>1.7</v>
      </c>
      <c r="S96" s="22">
        <v>1.7</v>
      </c>
      <c r="T96" s="22">
        <v>1.23</v>
      </c>
      <c r="U96" s="22">
        <v>1.6</v>
      </c>
      <c r="V96" s="22">
        <v>1.7</v>
      </c>
      <c r="W96" s="148">
        <v>1.19</v>
      </c>
      <c r="X96" s="22">
        <v>1.28</v>
      </c>
      <c r="Y96" s="155">
        <v>1.4</v>
      </c>
      <c r="Z96" s="154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1.5579647918141226</v>
      </c>
      <c r="E97" s="11">
        <v>1.6</v>
      </c>
      <c r="F97" s="150">
        <v>1.9096733800000001</v>
      </c>
      <c r="G97" s="11">
        <v>1.881701584</v>
      </c>
      <c r="H97" s="11">
        <v>1.5</v>
      </c>
      <c r="I97" s="11">
        <v>1.5221</v>
      </c>
      <c r="J97" s="150" t="s">
        <v>104</v>
      </c>
      <c r="K97" s="11">
        <v>1.43</v>
      </c>
      <c r="L97" s="11">
        <v>1.58</v>
      </c>
      <c r="M97" s="11">
        <v>1.42</v>
      </c>
      <c r="N97" s="11">
        <v>1.56</v>
      </c>
      <c r="O97" s="11">
        <v>1.51</v>
      </c>
      <c r="P97" s="11">
        <v>1.4286353523077888</v>
      </c>
      <c r="Q97" s="150">
        <v>1</v>
      </c>
      <c r="R97" s="11">
        <v>1.5</v>
      </c>
      <c r="S97" s="11">
        <v>1.7</v>
      </c>
      <c r="T97" s="11">
        <v>1.36</v>
      </c>
      <c r="U97" s="11">
        <v>1.7</v>
      </c>
      <c r="V97" s="11">
        <v>1.63</v>
      </c>
      <c r="W97" s="150">
        <v>1.2</v>
      </c>
      <c r="X97" s="11">
        <v>1.47</v>
      </c>
      <c r="Y97" s="11">
        <v>1.7</v>
      </c>
      <c r="Z97" s="154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25</v>
      </c>
    </row>
    <row r="98" spans="1:65">
      <c r="A98" s="30"/>
      <c r="B98" s="19">
        <v>1</v>
      </c>
      <c r="C98" s="9">
        <v>3</v>
      </c>
      <c r="D98" s="11">
        <v>1.4898674478654372</v>
      </c>
      <c r="E98" s="11">
        <v>1.56</v>
      </c>
      <c r="F98" s="150">
        <v>1.9823470779999999</v>
      </c>
      <c r="G98" s="11">
        <v>1.858424066</v>
      </c>
      <c r="H98" s="11">
        <v>1.6</v>
      </c>
      <c r="I98" s="11">
        <v>1.615</v>
      </c>
      <c r="J98" s="150" t="s">
        <v>104</v>
      </c>
      <c r="K98" s="11">
        <v>1.45</v>
      </c>
      <c r="L98" s="11">
        <v>1.61</v>
      </c>
      <c r="M98" s="11">
        <v>1.45</v>
      </c>
      <c r="N98" s="11">
        <v>1.56</v>
      </c>
      <c r="O98" s="11">
        <v>1.53</v>
      </c>
      <c r="P98" s="11">
        <v>1.3671786569561455</v>
      </c>
      <c r="Q98" s="150">
        <v>1</v>
      </c>
      <c r="R98" s="11">
        <v>1.6</v>
      </c>
      <c r="S98" s="11">
        <v>1.7</v>
      </c>
      <c r="T98" s="11">
        <v>1.24</v>
      </c>
      <c r="U98" s="11">
        <v>1.6</v>
      </c>
      <c r="V98" s="11">
        <v>1.68</v>
      </c>
      <c r="W98" s="150">
        <v>1.19</v>
      </c>
      <c r="X98" s="11">
        <v>1.3</v>
      </c>
      <c r="Y98" s="11">
        <v>1.6</v>
      </c>
      <c r="Z98" s="154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1.5569635249124285</v>
      </c>
      <c r="E99" s="11">
        <v>1.55</v>
      </c>
      <c r="F99" s="150">
        <v>1.9408333010000001</v>
      </c>
      <c r="G99" s="11">
        <v>1.8533173540000001</v>
      </c>
      <c r="H99" s="11">
        <v>1.7</v>
      </c>
      <c r="I99" s="11">
        <v>1.5609999999999999</v>
      </c>
      <c r="J99" s="150" t="s">
        <v>104</v>
      </c>
      <c r="K99" s="11">
        <v>1.44</v>
      </c>
      <c r="L99" s="11">
        <v>1.61</v>
      </c>
      <c r="M99" s="11">
        <v>1.43</v>
      </c>
      <c r="N99" s="11">
        <v>1.56</v>
      </c>
      <c r="O99" s="11">
        <v>1.49</v>
      </c>
      <c r="P99" s="11">
        <v>1.428534529954224</v>
      </c>
      <c r="Q99" s="150">
        <v>1</v>
      </c>
      <c r="R99" s="11">
        <v>1.7</v>
      </c>
      <c r="S99" s="11">
        <v>1.7</v>
      </c>
      <c r="T99" s="11">
        <v>1.4</v>
      </c>
      <c r="U99" s="11">
        <v>1.6</v>
      </c>
      <c r="V99" s="11">
        <v>1.56</v>
      </c>
      <c r="W99" s="150">
        <v>1.18</v>
      </c>
      <c r="X99" s="11">
        <v>1.1299999999999999</v>
      </c>
      <c r="Y99" s="11">
        <v>1.7</v>
      </c>
      <c r="Z99" s="154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1.5536515167282698</v>
      </c>
    </row>
    <row r="100" spans="1:65">
      <c r="A100" s="30"/>
      <c r="B100" s="19">
        <v>1</v>
      </c>
      <c r="C100" s="9">
        <v>5</v>
      </c>
      <c r="D100" s="11">
        <v>1.596165327346571</v>
      </c>
      <c r="E100" s="11">
        <v>1.57</v>
      </c>
      <c r="F100" s="150">
        <v>1.9450716050000001</v>
      </c>
      <c r="G100" s="11">
        <v>1.9380522350000002</v>
      </c>
      <c r="H100" s="11">
        <v>1.4</v>
      </c>
      <c r="I100" s="11">
        <v>1.5550999999999999</v>
      </c>
      <c r="J100" s="150" t="s">
        <v>104</v>
      </c>
      <c r="K100" s="11">
        <v>1.45</v>
      </c>
      <c r="L100" s="11">
        <v>1.64</v>
      </c>
      <c r="M100" s="11">
        <v>1.4</v>
      </c>
      <c r="N100" s="11">
        <v>1.58</v>
      </c>
      <c r="O100" s="11">
        <v>1.54</v>
      </c>
      <c r="P100" s="11">
        <v>1.4546196014999999</v>
      </c>
      <c r="Q100" s="150">
        <v>1</v>
      </c>
      <c r="R100" s="11">
        <v>1.7</v>
      </c>
      <c r="S100" s="11">
        <v>1.6</v>
      </c>
      <c r="T100" s="11">
        <v>1.32</v>
      </c>
      <c r="U100" s="11">
        <v>1.6</v>
      </c>
      <c r="V100" s="11">
        <v>1.65</v>
      </c>
      <c r="W100" s="150">
        <v>1.1200000000000001</v>
      </c>
      <c r="X100" s="11">
        <v>1.25</v>
      </c>
      <c r="Y100" s="11">
        <v>1.7</v>
      </c>
      <c r="Z100" s="154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77</v>
      </c>
    </row>
    <row r="101" spans="1:65">
      <c r="A101" s="30"/>
      <c r="B101" s="19">
        <v>1</v>
      </c>
      <c r="C101" s="9">
        <v>6</v>
      </c>
      <c r="D101" s="149">
        <v>1.4180230488423711</v>
      </c>
      <c r="E101" s="11">
        <v>1.61</v>
      </c>
      <c r="F101" s="150">
        <v>2.0146265460000001</v>
      </c>
      <c r="G101" s="11">
        <v>1.93687907</v>
      </c>
      <c r="H101" s="11">
        <v>1.5</v>
      </c>
      <c r="I101" s="11">
        <v>1.5344</v>
      </c>
      <c r="J101" s="150" t="s">
        <v>104</v>
      </c>
      <c r="K101" s="11">
        <v>1.45</v>
      </c>
      <c r="L101" s="11">
        <v>1.64</v>
      </c>
      <c r="M101" s="11">
        <v>1.45</v>
      </c>
      <c r="N101" s="11">
        <v>1.56</v>
      </c>
      <c r="O101" s="149">
        <v>1.4</v>
      </c>
      <c r="P101" s="11">
        <v>1.3643525140684349</v>
      </c>
      <c r="Q101" s="150">
        <v>1</v>
      </c>
      <c r="R101" s="11">
        <v>1.7</v>
      </c>
      <c r="S101" s="11">
        <v>1.7</v>
      </c>
      <c r="T101" s="11">
        <v>1.27</v>
      </c>
      <c r="U101" s="11">
        <v>1.7</v>
      </c>
      <c r="V101" s="11">
        <v>1.61</v>
      </c>
      <c r="W101" s="150">
        <v>1.1100000000000001</v>
      </c>
      <c r="X101" s="11">
        <v>1.21</v>
      </c>
      <c r="Y101" s="11">
        <v>1.7</v>
      </c>
      <c r="Z101" s="154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267</v>
      </c>
      <c r="C102" s="12"/>
      <c r="D102" s="23">
        <v>1.52967346209074</v>
      </c>
      <c r="E102" s="23">
        <v>1.5866666666666667</v>
      </c>
      <c r="F102" s="23">
        <v>1.9541462046666667</v>
      </c>
      <c r="G102" s="23">
        <v>1.8901009681666665</v>
      </c>
      <c r="H102" s="23">
        <v>1.55</v>
      </c>
      <c r="I102" s="23">
        <v>1.5494833333333331</v>
      </c>
      <c r="J102" s="23" t="s">
        <v>747</v>
      </c>
      <c r="K102" s="23">
        <v>1.4416666666666667</v>
      </c>
      <c r="L102" s="23">
        <v>1.6166666666666669</v>
      </c>
      <c r="M102" s="23">
        <v>1.428333333333333</v>
      </c>
      <c r="N102" s="23">
        <v>1.5666666666666667</v>
      </c>
      <c r="O102" s="23">
        <v>1.4966666666666668</v>
      </c>
      <c r="P102" s="23">
        <v>1.4064727882017776</v>
      </c>
      <c r="Q102" s="23">
        <v>1</v>
      </c>
      <c r="R102" s="23">
        <v>1.6500000000000001</v>
      </c>
      <c r="S102" s="23">
        <v>1.6833333333333333</v>
      </c>
      <c r="T102" s="23">
        <v>1.3033333333333335</v>
      </c>
      <c r="U102" s="23">
        <v>1.6333333333333331</v>
      </c>
      <c r="V102" s="23">
        <v>1.6383333333333334</v>
      </c>
      <c r="W102" s="23">
        <v>1.165</v>
      </c>
      <c r="X102" s="23">
        <v>1.2733333333333332</v>
      </c>
      <c r="Y102" s="23">
        <v>1.6333333333333331</v>
      </c>
      <c r="Z102" s="154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268</v>
      </c>
      <c r="C103" s="29"/>
      <c r="D103" s="11">
        <v>1.5574641583632756</v>
      </c>
      <c r="E103" s="11">
        <v>1.585</v>
      </c>
      <c r="F103" s="11">
        <v>1.9429524530000002</v>
      </c>
      <c r="G103" s="11">
        <v>1.8769665419999999</v>
      </c>
      <c r="H103" s="11">
        <v>1.55</v>
      </c>
      <c r="I103" s="11">
        <v>1.5447500000000001</v>
      </c>
      <c r="J103" s="11" t="s">
        <v>747</v>
      </c>
      <c r="K103" s="11">
        <v>1.4449999999999998</v>
      </c>
      <c r="L103" s="11">
        <v>1.6150000000000002</v>
      </c>
      <c r="M103" s="11">
        <v>1.4249999999999998</v>
      </c>
      <c r="N103" s="11">
        <v>1.56</v>
      </c>
      <c r="O103" s="11">
        <v>1.51</v>
      </c>
      <c r="P103" s="11">
        <v>1.4120253021891482</v>
      </c>
      <c r="Q103" s="11">
        <v>1</v>
      </c>
      <c r="R103" s="11">
        <v>1.7</v>
      </c>
      <c r="S103" s="11">
        <v>1.7</v>
      </c>
      <c r="T103" s="11">
        <v>1.2949999999999999</v>
      </c>
      <c r="U103" s="11">
        <v>1.6</v>
      </c>
      <c r="V103" s="11">
        <v>1.64</v>
      </c>
      <c r="W103" s="11">
        <v>1.1850000000000001</v>
      </c>
      <c r="X103" s="11">
        <v>1.2650000000000001</v>
      </c>
      <c r="Y103" s="11">
        <v>1.7</v>
      </c>
      <c r="Z103" s="154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269</v>
      </c>
      <c r="C104" s="29"/>
      <c r="D104" s="24">
        <v>6.4622007425618896E-2</v>
      </c>
      <c r="E104" s="24">
        <v>3.1411250638372627E-2</v>
      </c>
      <c r="F104" s="24">
        <v>3.7859545524105351E-2</v>
      </c>
      <c r="G104" s="24">
        <v>3.8036410848103927E-2</v>
      </c>
      <c r="H104" s="24">
        <v>0.10488088481701519</v>
      </c>
      <c r="I104" s="24">
        <v>3.754642015780818E-2</v>
      </c>
      <c r="J104" s="24" t="s">
        <v>747</v>
      </c>
      <c r="K104" s="24">
        <v>9.8319208025017604E-3</v>
      </c>
      <c r="L104" s="24">
        <v>2.2509257354845436E-2</v>
      </c>
      <c r="M104" s="24">
        <v>1.9407902170679534E-2</v>
      </c>
      <c r="N104" s="24">
        <v>1.0327955589886454E-2</v>
      </c>
      <c r="O104" s="24">
        <v>5.046450898073488E-2</v>
      </c>
      <c r="P104" s="24">
        <v>3.6699349171073939E-2</v>
      </c>
      <c r="Q104" s="24">
        <v>0</v>
      </c>
      <c r="R104" s="24">
        <v>8.3666002653407526E-2</v>
      </c>
      <c r="S104" s="24">
        <v>4.0824829046386249E-2</v>
      </c>
      <c r="T104" s="24">
        <v>6.8313005106397331E-2</v>
      </c>
      <c r="U104" s="24">
        <v>5.1639777949432156E-2</v>
      </c>
      <c r="V104" s="24">
        <v>5.0365331992022665E-2</v>
      </c>
      <c r="W104" s="24">
        <v>3.9370039370058972E-2</v>
      </c>
      <c r="X104" s="24">
        <v>0.11360751148875092</v>
      </c>
      <c r="Y104" s="24">
        <v>0.12110601416389968</v>
      </c>
      <c r="Z104" s="209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56"/>
    </row>
    <row r="105" spans="1:65">
      <c r="A105" s="30"/>
      <c r="B105" s="3" t="s">
        <v>87</v>
      </c>
      <c r="C105" s="29"/>
      <c r="D105" s="13">
        <v>4.2245622367857706E-2</v>
      </c>
      <c r="E105" s="13">
        <v>1.9797006704856696E-2</v>
      </c>
      <c r="F105" s="13">
        <v>1.9373957503125174E-2</v>
      </c>
      <c r="G105" s="13">
        <v>2.0124010033706268E-2</v>
      </c>
      <c r="H105" s="13">
        <v>6.7665086978719466E-2</v>
      </c>
      <c r="I105" s="13">
        <v>2.4231574067361067E-2</v>
      </c>
      <c r="J105" s="13" t="s">
        <v>747</v>
      </c>
      <c r="K105" s="13">
        <v>6.8198294583827245E-3</v>
      </c>
      <c r="L105" s="13">
        <v>1.3923251972069339E-2</v>
      </c>
      <c r="M105" s="13">
        <v>1.3587796152167705E-2</v>
      </c>
      <c r="N105" s="13">
        <v>6.5923120786509281E-3</v>
      </c>
      <c r="O105" s="13">
        <v>3.3717934731003256E-2</v>
      </c>
      <c r="P105" s="13">
        <v>2.6093181097371448E-2</v>
      </c>
      <c r="Q105" s="13">
        <v>0</v>
      </c>
      <c r="R105" s="13">
        <v>5.0706668274792435E-2</v>
      </c>
      <c r="S105" s="13">
        <v>2.4252373690922525E-2</v>
      </c>
      <c r="T105" s="13">
        <v>5.2414070414115596E-2</v>
      </c>
      <c r="U105" s="13">
        <v>3.1616190581284995E-2</v>
      </c>
      <c r="V105" s="13">
        <v>3.0741809964612E-2</v>
      </c>
      <c r="W105" s="13">
        <v>3.3794025210351047E-2</v>
      </c>
      <c r="X105" s="13">
        <v>8.9220558760799165E-2</v>
      </c>
      <c r="Y105" s="13">
        <v>7.4146539284020221E-2</v>
      </c>
      <c r="Z105" s="154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270</v>
      </c>
      <c r="C106" s="29"/>
      <c r="D106" s="13">
        <v>-1.5433354506693808E-2</v>
      </c>
      <c r="E106" s="13">
        <v>2.125003553430127E-2</v>
      </c>
      <c r="F106" s="13">
        <v>0.2577763955599075</v>
      </c>
      <c r="G106" s="13">
        <v>0.21655400056951191</v>
      </c>
      <c r="H106" s="13">
        <v>-2.3502804129199584E-3</v>
      </c>
      <c r="I106" s="13">
        <v>-2.6828303194491587E-3</v>
      </c>
      <c r="J106" s="13" t="s">
        <v>747</v>
      </c>
      <c r="K106" s="13">
        <v>-7.2078486620619109E-2</v>
      </c>
      <c r="L106" s="13">
        <v>4.0559384945664245E-2</v>
      </c>
      <c r="M106" s="13">
        <v>-8.0660419692336172E-2</v>
      </c>
      <c r="N106" s="13">
        <v>8.3771359267259538E-3</v>
      </c>
      <c r="O106" s="13">
        <v>-3.6678012699787099E-2</v>
      </c>
      <c r="P106" s="13">
        <v>-9.4730849834605113E-2</v>
      </c>
      <c r="Q106" s="13">
        <v>-0.35635501962123872</v>
      </c>
      <c r="R106" s="13">
        <v>6.2014217624956292E-2</v>
      </c>
      <c r="S106" s="13">
        <v>8.3469050304248116E-2</v>
      </c>
      <c r="T106" s="13">
        <v>-0.16111604223968101</v>
      </c>
      <c r="U106" s="13">
        <v>5.1286801285310046E-2</v>
      </c>
      <c r="V106" s="13">
        <v>5.4505026187203987E-2</v>
      </c>
      <c r="W106" s="13">
        <v>-0.25015359785874303</v>
      </c>
      <c r="X106" s="13">
        <v>-0.18042539165104399</v>
      </c>
      <c r="Y106" s="13">
        <v>5.1286801285310046E-2</v>
      </c>
      <c r="Z106" s="154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271</v>
      </c>
      <c r="C107" s="47"/>
      <c r="D107" s="45">
        <v>0.3</v>
      </c>
      <c r="E107" s="45">
        <v>0.16</v>
      </c>
      <c r="F107" s="45">
        <v>3.14</v>
      </c>
      <c r="G107" s="45">
        <v>2.62</v>
      </c>
      <c r="H107" s="45">
        <v>0.13</v>
      </c>
      <c r="I107" s="45">
        <v>0.14000000000000001</v>
      </c>
      <c r="J107" s="45">
        <v>7.55</v>
      </c>
      <c r="K107" s="45">
        <v>1.01</v>
      </c>
      <c r="L107" s="45">
        <v>0.4</v>
      </c>
      <c r="M107" s="45">
        <v>1.1200000000000001</v>
      </c>
      <c r="N107" s="45">
        <v>0</v>
      </c>
      <c r="O107" s="45">
        <v>0.56999999999999995</v>
      </c>
      <c r="P107" s="45">
        <v>1.3</v>
      </c>
      <c r="Q107" s="45" t="s">
        <v>272</v>
      </c>
      <c r="R107" s="45">
        <v>0.67</v>
      </c>
      <c r="S107" s="45">
        <v>0.94</v>
      </c>
      <c r="T107" s="45">
        <v>2.13</v>
      </c>
      <c r="U107" s="45">
        <v>0.54</v>
      </c>
      <c r="V107" s="45">
        <v>0.57999999999999996</v>
      </c>
      <c r="W107" s="45">
        <v>3.25</v>
      </c>
      <c r="X107" s="45">
        <v>2.37</v>
      </c>
      <c r="Y107" s="45">
        <v>0.54</v>
      </c>
      <c r="Z107" s="154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333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BM108" s="55"/>
    </row>
    <row r="109" spans="1:65">
      <c r="BM109" s="55"/>
    </row>
    <row r="110" spans="1:65" ht="15">
      <c r="B110" s="8" t="s">
        <v>561</v>
      </c>
      <c r="BM110" s="28" t="s">
        <v>67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7" t="s">
        <v>227</v>
      </c>
      <c r="W111" s="17" t="s">
        <v>227</v>
      </c>
      <c r="X111" s="17" t="s">
        <v>227</v>
      </c>
      <c r="Y111" s="17" t="s">
        <v>227</v>
      </c>
      <c r="Z111" s="17" t="s">
        <v>227</v>
      </c>
      <c r="AA111" s="17" t="s">
        <v>227</v>
      </c>
      <c r="AB111" s="17" t="s">
        <v>227</v>
      </c>
      <c r="AC111" s="154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228</v>
      </c>
      <c r="C112" s="9" t="s">
        <v>228</v>
      </c>
      <c r="D112" s="152" t="s">
        <v>232</v>
      </c>
      <c r="E112" s="153" t="s">
        <v>233</v>
      </c>
      <c r="F112" s="153" t="s">
        <v>234</v>
      </c>
      <c r="G112" s="153" t="s">
        <v>237</v>
      </c>
      <c r="H112" s="153" t="s">
        <v>239</v>
      </c>
      <c r="I112" s="153" t="s">
        <v>240</v>
      </c>
      <c r="J112" s="153" t="s">
        <v>241</v>
      </c>
      <c r="K112" s="153" t="s">
        <v>242</v>
      </c>
      <c r="L112" s="153" t="s">
        <v>243</v>
      </c>
      <c r="M112" s="153" t="s">
        <v>244</v>
      </c>
      <c r="N112" s="153" t="s">
        <v>245</v>
      </c>
      <c r="O112" s="153" t="s">
        <v>246</v>
      </c>
      <c r="P112" s="153" t="s">
        <v>247</v>
      </c>
      <c r="Q112" s="153" t="s">
        <v>248</v>
      </c>
      <c r="R112" s="153" t="s">
        <v>249</v>
      </c>
      <c r="S112" s="153" t="s">
        <v>250</v>
      </c>
      <c r="T112" s="153" t="s">
        <v>251</v>
      </c>
      <c r="U112" s="153" t="s">
        <v>252</v>
      </c>
      <c r="V112" s="153" t="s">
        <v>253</v>
      </c>
      <c r="W112" s="153" t="s">
        <v>254</v>
      </c>
      <c r="X112" s="153" t="s">
        <v>255</v>
      </c>
      <c r="Y112" s="153" t="s">
        <v>257</v>
      </c>
      <c r="Z112" s="153" t="s">
        <v>258</v>
      </c>
      <c r="AA112" s="153" t="s">
        <v>259</v>
      </c>
      <c r="AB112" s="153" t="s">
        <v>260</v>
      </c>
      <c r="AC112" s="154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290</v>
      </c>
      <c r="E113" s="11" t="s">
        <v>290</v>
      </c>
      <c r="F113" s="11" t="s">
        <v>326</v>
      </c>
      <c r="G113" s="11" t="s">
        <v>327</v>
      </c>
      <c r="H113" s="11" t="s">
        <v>326</v>
      </c>
      <c r="I113" s="11" t="s">
        <v>327</v>
      </c>
      <c r="J113" s="11" t="s">
        <v>290</v>
      </c>
      <c r="K113" s="11" t="s">
        <v>290</v>
      </c>
      <c r="L113" s="11" t="s">
        <v>290</v>
      </c>
      <c r="M113" s="11" t="s">
        <v>290</v>
      </c>
      <c r="N113" s="11" t="s">
        <v>290</v>
      </c>
      <c r="O113" s="11" t="s">
        <v>290</v>
      </c>
      <c r="P113" s="11" t="s">
        <v>327</v>
      </c>
      <c r="Q113" s="11" t="s">
        <v>327</v>
      </c>
      <c r="R113" s="11" t="s">
        <v>327</v>
      </c>
      <c r="S113" s="11" t="s">
        <v>327</v>
      </c>
      <c r="T113" s="11" t="s">
        <v>327</v>
      </c>
      <c r="U113" s="11" t="s">
        <v>290</v>
      </c>
      <c r="V113" s="11" t="s">
        <v>290</v>
      </c>
      <c r="W113" s="11" t="s">
        <v>326</v>
      </c>
      <c r="X113" s="11" t="s">
        <v>290</v>
      </c>
      <c r="Y113" s="11" t="s">
        <v>290</v>
      </c>
      <c r="Z113" s="11" t="s">
        <v>326</v>
      </c>
      <c r="AA113" s="11" t="s">
        <v>290</v>
      </c>
      <c r="AB113" s="11" t="s">
        <v>327</v>
      </c>
      <c r="AC113" s="154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328</v>
      </c>
      <c r="E114" s="26" t="s">
        <v>329</v>
      </c>
      <c r="F114" s="26" t="s">
        <v>328</v>
      </c>
      <c r="G114" s="26" t="s">
        <v>331</v>
      </c>
      <c r="H114" s="26" t="s">
        <v>331</v>
      </c>
      <c r="I114" s="26" t="s">
        <v>331</v>
      </c>
      <c r="J114" s="26" t="s">
        <v>331</v>
      </c>
      <c r="K114" s="26" t="s">
        <v>331</v>
      </c>
      <c r="L114" s="26" t="s">
        <v>331</v>
      </c>
      <c r="M114" s="26" t="s">
        <v>331</v>
      </c>
      <c r="N114" s="26" t="s">
        <v>331</v>
      </c>
      <c r="O114" s="26" t="s">
        <v>331</v>
      </c>
      <c r="P114" s="26" t="s">
        <v>329</v>
      </c>
      <c r="Q114" s="26" t="s">
        <v>330</v>
      </c>
      <c r="R114" s="26" t="s">
        <v>330</v>
      </c>
      <c r="S114" s="26" t="s">
        <v>329</v>
      </c>
      <c r="T114" s="26" t="s">
        <v>331</v>
      </c>
      <c r="U114" s="26" t="s">
        <v>266</v>
      </c>
      <c r="V114" s="26" t="s">
        <v>330</v>
      </c>
      <c r="W114" s="26" t="s">
        <v>329</v>
      </c>
      <c r="X114" s="26" t="s">
        <v>329</v>
      </c>
      <c r="Y114" s="26" t="s">
        <v>331</v>
      </c>
      <c r="Z114" s="26" t="s">
        <v>328</v>
      </c>
      <c r="AA114" s="26" t="s">
        <v>331</v>
      </c>
      <c r="AB114" s="26" t="s">
        <v>330</v>
      </c>
      <c r="AC114" s="154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2">
        <v>0.53820241936601865</v>
      </c>
      <c r="E115" s="148">
        <v>0.77</v>
      </c>
      <c r="F115" s="22">
        <v>0.61145076319999991</v>
      </c>
      <c r="G115" s="22">
        <v>0.59</v>
      </c>
      <c r="H115" s="148" t="s">
        <v>103</v>
      </c>
      <c r="I115" s="22">
        <v>0.62</v>
      </c>
      <c r="J115" s="22">
        <v>0.59</v>
      </c>
      <c r="K115" s="22">
        <v>0.44</v>
      </c>
      <c r="L115" s="22">
        <v>0.49</v>
      </c>
      <c r="M115" s="22">
        <v>0.61</v>
      </c>
      <c r="N115" s="22">
        <v>0.69</v>
      </c>
      <c r="O115" s="22">
        <v>0.68</v>
      </c>
      <c r="P115" s="22">
        <v>0.62181701836974401</v>
      </c>
      <c r="Q115" s="148">
        <v>0.7</v>
      </c>
      <c r="R115" s="22">
        <v>0.63</v>
      </c>
      <c r="S115" s="22">
        <v>0.59</v>
      </c>
      <c r="T115" s="22">
        <v>0.54</v>
      </c>
      <c r="U115" s="22">
        <v>0.6</v>
      </c>
      <c r="V115" s="22">
        <v>0.55000000000000004</v>
      </c>
      <c r="W115" s="148" t="s">
        <v>103</v>
      </c>
      <c r="X115" s="22">
        <v>0.64</v>
      </c>
      <c r="Y115" s="22">
        <v>0.52</v>
      </c>
      <c r="Z115" s="148" t="s">
        <v>305</v>
      </c>
      <c r="AA115" s="22">
        <v>0.63</v>
      </c>
      <c r="AB115" s="22">
        <v>0.65</v>
      </c>
      <c r="AC115" s="154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0.57766867591943671</v>
      </c>
      <c r="E116" s="150">
        <v>0.61</v>
      </c>
      <c r="F116" s="11">
        <v>0.58183978889999999</v>
      </c>
      <c r="G116" s="149">
        <v>0.77</v>
      </c>
      <c r="H116" s="150" t="s">
        <v>103</v>
      </c>
      <c r="I116" s="11">
        <v>0.57999999999999996</v>
      </c>
      <c r="J116" s="11">
        <v>0.81</v>
      </c>
      <c r="K116" s="11">
        <v>0.59</v>
      </c>
      <c r="L116" s="11">
        <v>0.56999999999999995</v>
      </c>
      <c r="M116" s="11">
        <v>0.6</v>
      </c>
      <c r="N116" s="11">
        <v>0.55000000000000004</v>
      </c>
      <c r="O116" s="149">
        <v>0.89</v>
      </c>
      <c r="P116" s="11">
        <v>0.67110504500000001</v>
      </c>
      <c r="Q116" s="150">
        <v>0.5</v>
      </c>
      <c r="R116" s="11">
        <v>0.61</v>
      </c>
      <c r="S116" s="11">
        <v>0.6</v>
      </c>
      <c r="T116" s="11">
        <v>0.55000000000000004</v>
      </c>
      <c r="U116" s="11">
        <v>0.59</v>
      </c>
      <c r="V116" s="11">
        <v>0.66</v>
      </c>
      <c r="W116" s="150" t="s">
        <v>103</v>
      </c>
      <c r="X116" s="11">
        <v>0.64</v>
      </c>
      <c r="Y116" s="11">
        <v>0.62</v>
      </c>
      <c r="Z116" s="150" t="s">
        <v>305</v>
      </c>
      <c r="AA116" s="11">
        <v>0.52900000000000003</v>
      </c>
      <c r="AB116" s="11">
        <v>0.74</v>
      </c>
      <c r="AC116" s="154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26</v>
      </c>
    </row>
    <row r="117" spans="1:65">
      <c r="A117" s="30"/>
      <c r="B117" s="19">
        <v>1</v>
      </c>
      <c r="C117" s="9">
        <v>3</v>
      </c>
      <c r="D117" s="11">
        <v>0.57824445869665497</v>
      </c>
      <c r="E117" s="150">
        <v>0.7</v>
      </c>
      <c r="F117" s="11">
        <v>0.73182087579999988</v>
      </c>
      <c r="G117" s="11">
        <v>0.51</v>
      </c>
      <c r="H117" s="150" t="s">
        <v>103</v>
      </c>
      <c r="I117" s="11">
        <v>0.64</v>
      </c>
      <c r="J117" s="11">
        <v>0.52</v>
      </c>
      <c r="K117" s="11">
        <v>0.5</v>
      </c>
      <c r="L117" s="11">
        <v>0.6</v>
      </c>
      <c r="M117" s="11">
        <v>0.64</v>
      </c>
      <c r="N117" s="11">
        <v>0.69</v>
      </c>
      <c r="O117" s="11">
        <v>0.62</v>
      </c>
      <c r="P117" s="11">
        <v>0.62231224699999999</v>
      </c>
      <c r="Q117" s="150">
        <v>0.5</v>
      </c>
      <c r="R117" s="11">
        <v>0.69</v>
      </c>
      <c r="S117" s="11">
        <v>0.64</v>
      </c>
      <c r="T117" s="11">
        <v>0.6</v>
      </c>
      <c r="U117" s="11">
        <v>0.56999999999999995</v>
      </c>
      <c r="V117" s="11">
        <v>0.61</v>
      </c>
      <c r="W117" s="150" t="s">
        <v>103</v>
      </c>
      <c r="X117" s="11">
        <v>0.63</v>
      </c>
      <c r="Y117" s="11">
        <v>0.52</v>
      </c>
      <c r="Z117" s="150" t="s">
        <v>305</v>
      </c>
      <c r="AA117" s="11">
        <v>0.78700000000000003</v>
      </c>
      <c r="AB117" s="11">
        <v>0.54</v>
      </c>
      <c r="AC117" s="154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0.61474906535465601</v>
      </c>
      <c r="E118" s="150">
        <v>0.77</v>
      </c>
      <c r="F118" s="11">
        <v>0.65548028049999996</v>
      </c>
      <c r="G118" s="11">
        <v>0.59</v>
      </c>
      <c r="H118" s="150" t="s">
        <v>103</v>
      </c>
      <c r="I118" s="11">
        <v>0.51</v>
      </c>
      <c r="J118" s="11">
        <v>0.51</v>
      </c>
      <c r="K118" s="11">
        <v>0.52</v>
      </c>
      <c r="L118" s="11">
        <v>0.71</v>
      </c>
      <c r="M118" s="11">
        <v>0.56999999999999995</v>
      </c>
      <c r="N118" s="11">
        <v>0.63</v>
      </c>
      <c r="O118" s="11">
        <v>0.56000000000000005</v>
      </c>
      <c r="P118" s="11">
        <v>0.56360472095344616</v>
      </c>
      <c r="Q118" s="150">
        <v>0.5</v>
      </c>
      <c r="R118" s="11">
        <v>0.68</v>
      </c>
      <c r="S118" s="11">
        <v>0.62</v>
      </c>
      <c r="T118" s="11">
        <v>0.56999999999999995</v>
      </c>
      <c r="U118" s="11">
        <v>0.62</v>
      </c>
      <c r="V118" s="11">
        <v>0.59</v>
      </c>
      <c r="W118" s="150" t="s">
        <v>103</v>
      </c>
      <c r="X118" s="11">
        <v>0.64</v>
      </c>
      <c r="Y118" s="11">
        <v>0.68</v>
      </c>
      <c r="Z118" s="150" t="s">
        <v>305</v>
      </c>
      <c r="AA118" s="11">
        <v>0.60199999999999998</v>
      </c>
      <c r="AB118" s="11">
        <v>0.56999999999999995</v>
      </c>
      <c r="AC118" s="154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0.61039750104001456</v>
      </c>
    </row>
    <row r="119" spans="1:65">
      <c r="A119" s="30"/>
      <c r="B119" s="19">
        <v>1</v>
      </c>
      <c r="C119" s="9">
        <v>5</v>
      </c>
      <c r="D119" s="11">
        <v>0.61416003106495975</v>
      </c>
      <c r="E119" s="150">
        <v>0.83</v>
      </c>
      <c r="F119" s="11">
        <v>0.60183610650000008</v>
      </c>
      <c r="G119" s="11">
        <v>0.57999999999999996</v>
      </c>
      <c r="H119" s="150" t="s">
        <v>103</v>
      </c>
      <c r="I119" s="11">
        <v>0.66</v>
      </c>
      <c r="J119" s="11">
        <v>0.77</v>
      </c>
      <c r="K119" s="11">
        <v>0.62</v>
      </c>
      <c r="L119" s="11">
        <v>0.68</v>
      </c>
      <c r="M119" s="11">
        <v>0.55000000000000004</v>
      </c>
      <c r="N119" s="11">
        <v>0.71</v>
      </c>
      <c r="O119" s="11">
        <v>0.56999999999999995</v>
      </c>
      <c r="P119" s="11">
        <v>0.54223404499999994</v>
      </c>
      <c r="Q119" s="150">
        <v>0.5</v>
      </c>
      <c r="R119" s="11">
        <v>0.6</v>
      </c>
      <c r="S119" s="11">
        <v>0.6</v>
      </c>
      <c r="T119" s="11">
        <v>0.67</v>
      </c>
      <c r="U119" s="11">
        <v>0.64</v>
      </c>
      <c r="V119" s="11">
        <v>0.52</v>
      </c>
      <c r="W119" s="150" t="s">
        <v>103</v>
      </c>
      <c r="X119" s="149">
        <v>0.53</v>
      </c>
      <c r="Y119" s="11">
        <v>0.56000000000000005</v>
      </c>
      <c r="Z119" s="150" t="s">
        <v>305</v>
      </c>
      <c r="AA119" s="11">
        <v>0.58199999999999996</v>
      </c>
      <c r="AB119" s="11">
        <v>0.6</v>
      </c>
      <c r="AC119" s="154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78</v>
      </c>
    </row>
    <row r="120" spans="1:65">
      <c r="A120" s="30"/>
      <c r="B120" s="19">
        <v>1</v>
      </c>
      <c r="C120" s="9">
        <v>6</v>
      </c>
      <c r="D120" s="11">
        <v>0.62149499136990727</v>
      </c>
      <c r="E120" s="150">
        <v>0.87</v>
      </c>
      <c r="F120" s="149">
        <v>0.86873093879999996</v>
      </c>
      <c r="G120" s="11">
        <v>0.61</v>
      </c>
      <c r="H120" s="150" t="s">
        <v>103</v>
      </c>
      <c r="I120" s="11">
        <v>0.5</v>
      </c>
      <c r="J120" s="11">
        <v>0.56000000000000005</v>
      </c>
      <c r="K120" s="11">
        <v>0.56999999999999995</v>
      </c>
      <c r="L120" s="11">
        <v>0.82</v>
      </c>
      <c r="M120" s="11">
        <v>0.46</v>
      </c>
      <c r="N120" s="11">
        <v>0.77</v>
      </c>
      <c r="O120" s="11">
        <v>0.56999999999999995</v>
      </c>
      <c r="P120" s="11">
        <v>0.61519402882693774</v>
      </c>
      <c r="Q120" s="150">
        <v>0.6</v>
      </c>
      <c r="R120" s="11">
        <v>0.63</v>
      </c>
      <c r="S120" s="11">
        <v>0.61</v>
      </c>
      <c r="T120" s="11">
        <v>0.69</v>
      </c>
      <c r="U120" s="11">
        <v>0.62</v>
      </c>
      <c r="V120" s="11">
        <v>0.64</v>
      </c>
      <c r="W120" s="150" t="s">
        <v>103</v>
      </c>
      <c r="X120" s="11">
        <v>0.66</v>
      </c>
      <c r="Y120" s="11">
        <v>0.6</v>
      </c>
      <c r="Z120" s="150" t="s">
        <v>305</v>
      </c>
      <c r="AA120" s="11">
        <v>0.81</v>
      </c>
      <c r="AB120" s="11">
        <v>0.62</v>
      </c>
      <c r="AC120" s="154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267</v>
      </c>
      <c r="C121" s="12"/>
      <c r="D121" s="23">
        <v>0.59075327362860552</v>
      </c>
      <c r="E121" s="23">
        <v>0.7583333333333333</v>
      </c>
      <c r="F121" s="23">
        <v>0.67519312561666656</v>
      </c>
      <c r="G121" s="23">
        <v>0.60833333333333328</v>
      </c>
      <c r="H121" s="23" t="s">
        <v>747</v>
      </c>
      <c r="I121" s="23">
        <v>0.58499999999999996</v>
      </c>
      <c r="J121" s="23">
        <v>0.62666666666666659</v>
      </c>
      <c r="K121" s="23">
        <v>0.53999999999999992</v>
      </c>
      <c r="L121" s="23">
        <v>0.64500000000000002</v>
      </c>
      <c r="M121" s="23">
        <v>0.57166666666666666</v>
      </c>
      <c r="N121" s="23">
        <v>0.67333333333333334</v>
      </c>
      <c r="O121" s="23">
        <v>0.64833333333333332</v>
      </c>
      <c r="P121" s="23">
        <v>0.60604451752502131</v>
      </c>
      <c r="Q121" s="23">
        <v>0.55000000000000004</v>
      </c>
      <c r="R121" s="23">
        <v>0.64</v>
      </c>
      <c r="S121" s="23">
        <v>0.61</v>
      </c>
      <c r="T121" s="23">
        <v>0.60333333333333328</v>
      </c>
      <c r="U121" s="23">
        <v>0.60666666666666669</v>
      </c>
      <c r="V121" s="23">
        <v>0.59499999999999997</v>
      </c>
      <c r="W121" s="23" t="s">
        <v>747</v>
      </c>
      <c r="X121" s="23">
        <v>0.62333333333333341</v>
      </c>
      <c r="Y121" s="23">
        <v>0.58333333333333337</v>
      </c>
      <c r="Z121" s="23" t="s">
        <v>747</v>
      </c>
      <c r="AA121" s="23">
        <v>0.65666666666666662</v>
      </c>
      <c r="AB121" s="23">
        <v>0.62</v>
      </c>
      <c r="AC121" s="154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268</v>
      </c>
      <c r="C122" s="29"/>
      <c r="D122" s="11">
        <v>0.59620224488080731</v>
      </c>
      <c r="E122" s="11">
        <v>0.77</v>
      </c>
      <c r="F122" s="11">
        <v>0.63346552184999994</v>
      </c>
      <c r="G122" s="11">
        <v>0.59</v>
      </c>
      <c r="H122" s="11" t="s">
        <v>747</v>
      </c>
      <c r="I122" s="11">
        <v>0.6</v>
      </c>
      <c r="J122" s="11">
        <v>0.57499999999999996</v>
      </c>
      <c r="K122" s="11">
        <v>0.54499999999999993</v>
      </c>
      <c r="L122" s="11">
        <v>0.64</v>
      </c>
      <c r="M122" s="11">
        <v>0.58499999999999996</v>
      </c>
      <c r="N122" s="11">
        <v>0.69</v>
      </c>
      <c r="O122" s="11">
        <v>0.59499999999999997</v>
      </c>
      <c r="P122" s="11">
        <v>0.61850552359834088</v>
      </c>
      <c r="Q122" s="11">
        <v>0.5</v>
      </c>
      <c r="R122" s="11">
        <v>0.63</v>
      </c>
      <c r="S122" s="11">
        <v>0.60499999999999998</v>
      </c>
      <c r="T122" s="11">
        <v>0.58499999999999996</v>
      </c>
      <c r="U122" s="11">
        <v>0.61</v>
      </c>
      <c r="V122" s="11">
        <v>0.6</v>
      </c>
      <c r="W122" s="11" t="s">
        <v>747</v>
      </c>
      <c r="X122" s="11">
        <v>0.64</v>
      </c>
      <c r="Y122" s="11">
        <v>0.58000000000000007</v>
      </c>
      <c r="Z122" s="11" t="s">
        <v>747</v>
      </c>
      <c r="AA122" s="11">
        <v>0.61599999999999999</v>
      </c>
      <c r="AB122" s="11">
        <v>0.61</v>
      </c>
      <c r="AC122" s="154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269</v>
      </c>
      <c r="C123" s="29"/>
      <c r="D123" s="24">
        <v>3.2118520999169321E-2</v>
      </c>
      <c r="E123" s="24">
        <v>9.3041209507759043E-2</v>
      </c>
      <c r="F123" s="24">
        <v>0.10882221278901025</v>
      </c>
      <c r="G123" s="24">
        <v>8.6351992835525609E-2</v>
      </c>
      <c r="H123" s="24" t="s">
        <v>747</v>
      </c>
      <c r="I123" s="24">
        <v>6.7453687816161262E-2</v>
      </c>
      <c r="J123" s="24">
        <v>0.13033290707517711</v>
      </c>
      <c r="K123" s="24">
        <v>6.6030296076877118E-2</v>
      </c>
      <c r="L123" s="24">
        <v>0.11640446726822833</v>
      </c>
      <c r="M123" s="24">
        <v>6.3060817205827097E-2</v>
      </c>
      <c r="N123" s="24">
        <v>7.5277265270907487E-2</v>
      </c>
      <c r="O123" s="24">
        <v>0.12671490309615038</v>
      </c>
      <c r="P123" s="24">
        <v>4.6266422672295318E-2</v>
      </c>
      <c r="Q123" s="24">
        <v>8.3666002653407193E-2</v>
      </c>
      <c r="R123" s="24">
        <v>3.6878177829171556E-2</v>
      </c>
      <c r="S123" s="24">
        <v>1.7888543819998333E-2</v>
      </c>
      <c r="T123" s="24">
        <v>6.3140055960275041E-2</v>
      </c>
      <c r="U123" s="24">
        <v>2.5033311140691475E-2</v>
      </c>
      <c r="V123" s="24">
        <v>5.3197744313081545E-2</v>
      </c>
      <c r="W123" s="24" t="s">
        <v>747</v>
      </c>
      <c r="X123" s="24">
        <v>4.6761807778000479E-2</v>
      </c>
      <c r="Y123" s="24">
        <v>6.2503333244449191E-2</v>
      </c>
      <c r="Z123" s="24" t="s">
        <v>747</v>
      </c>
      <c r="AA123" s="24">
        <v>0.11495332386089005</v>
      </c>
      <c r="AB123" s="24">
        <v>7.0142711667000035E-2</v>
      </c>
      <c r="AC123" s="154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87</v>
      </c>
      <c r="C124" s="29"/>
      <c r="D124" s="13">
        <v>5.4368756692428549E-2</v>
      </c>
      <c r="E124" s="13">
        <v>0.12269170484539654</v>
      </c>
      <c r="F124" s="13">
        <v>0.16117197977929779</v>
      </c>
      <c r="G124" s="13">
        <v>0.14194848137346677</v>
      </c>
      <c r="H124" s="13" t="s">
        <v>747</v>
      </c>
      <c r="I124" s="13">
        <v>0.11530544925839532</v>
      </c>
      <c r="J124" s="13">
        <v>0.20797804320506988</v>
      </c>
      <c r="K124" s="13">
        <v>0.12227832606829098</v>
      </c>
      <c r="L124" s="13">
        <v>0.18047204227632299</v>
      </c>
      <c r="M124" s="13">
        <v>0.11031046741544098</v>
      </c>
      <c r="N124" s="13">
        <v>0.11179791871916954</v>
      </c>
      <c r="O124" s="13">
        <v>0.19544715130511628</v>
      </c>
      <c r="P124" s="13">
        <v>7.6341623980428389E-2</v>
      </c>
      <c r="Q124" s="13">
        <v>0.15212000482437671</v>
      </c>
      <c r="R124" s="13">
        <v>5.7622152858080554E-2</v>
      </c>
      <c r="S124" s="13">
        <v>2.9325481672128416E-2</v>
      </c>
      <c r="T124" s="13">
        <v>0.10465202645349456</v>
      </c>
      <c r="U124" s="13">
        <v>4.1263699682458473E-2</v>
      </c>
      <c r="V124" s="13">
        <v>8.9407973635431168E-2</v>
      </c>
      <c r="W124" s="13" t="s">
        <v>747</v>
      </c>
      <c r="X124" s="13">
        <v>7.5018942959359042E-2</v>
      </c>
      <c r="Y124" s="13">
        <v>0.1071485712761986</v>
      </c>
      <c r="Z124" s="13" t="s">
        <v>747</v>
      </c>
      <c r="AA124" s="13">
        <v>0.17505582313841125</v>
      </c>
      <c r="AB124" s="13">
        <v>0.11313340591451619</v>
      </c>
      <c r="AC124" s="154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270</v>
      </c>
      <c r="C125" s="29"/>
      <c r="D125" s="13">
        <v>-3.2182679938791647E-2</v>
      </c>
      <c r="E125" s="13">
        <v>0.24235982624643948</v>
      </c>
      <c r="F125" s="13">
        <v>0.10615316161395016</v>
      </c>
      <c r="G125" s="13">
        <v>-3.381677846262976E-3</v>
      </c>
      <c r="H125" s="13" t="s">
        <v>747</v>
      </c>
      <c r="I125" s="13">
        <v>-4.1608134038461086E-2</v>
      </c>
      <c r="J125" s="13">
        <v>2.665339487617846E-2</v>
      </c>
      <c r="K125" s="13">
        <v>-0.11533058526627182</v>
      </c>
      <c r="L125" s="13">
        <v>5.6688467598619896E-2</v>
      </c>
      <c r="M125" s="13">
        <v>-6.3451823291145626E-2</v>
      </c>
      <c r="N125" s="13">
        <v>0.1031063072605749</v>
      </c>
      <c r="O125" s="13">
        <v>6.2149389911791086E-2</v>
      </c>
      <c r="P125" s="13">
        <v>-7.131391441767887E-3</v>
      </c>
      <c r="Q125" s="13">
        <v>-9.8947818326758141E-2</v>
      </c>
      <c r="R125" s="13">
        <v>4.8497084128863222E-2</v>
      </c>
      <c r="S125" s="13">
        <v>-6.5121668967726976E-4</v>
      </c>
      <c r="T125" s="13">
        <v>-1.157306131601965E-2</v>
      </c>
      <c r="U125" s="13">
        <v>-6.1121390028483491E-3</v>
      </c>
      <c r="V125" s="13">
        <v>-2.5225367098947515E-2</v>
      </c>
      <c r="W125" s="13" t="s">
        <v>747</v>
      </c>
      <c r="X125" s="13">
        <v>2.1192472563007492E-2</v>
      </c>
      <c r="Y125" s="13">
        <v>-4.433859519504646E-2</v>
      </c>
      <c r="Z125" s="13" t="s">
        <v>747</v>
      </c>
      <c r="AA125" s="13">
        <v>7.5801695694718951E-2</v>
      </c>
      <c r="AB125" s="13">
        <v>1.5731550249836301E-2</v>
      </c>
      <c r="AC125" s="154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271</v>
      </c>
      <c r="C126" s="47"/>
      <c r="D126" s="45">
        <v>0.54</v>
      </c>
      <c r="E126" s="45">
        <v>3.22</v>
      </c>
      <c r="F126" s="45">
        <v>1.35</v>
      </c>
      <c r="G126" s="45">
        <v>0.15</v>
      </c>
      <c r="H126" s="45">
        <v>8.65</v>
      </c>
      <c r="I126" s="45">
        <v>0.67</v>
      </c>
      <c r="J126" s="45">
        <v>0.26</v>
      </c>
      <c r="K126" s="45">
        <v>1.69</v>
      </c>
      <c r="L126" s="45">
        <v>0.67</v>
      </c>
      <c r="M126" s="45">
        <v>0.97</v>
      </c>
      <c r="N126" s="45">
        <v>1.31</v>
      </c>
      <c r="O126" s="45">
        <v>0.75</v>
      </c>
      <c r="P126" s="45">
        <v>0.2</v>
      </c>
      <c r="Q126" s="45" t="s">
        <v>272</v>
      </c>
      <c r="R126" s="45">
        <v>0.56000000000000005</v>
      </c>
      <c r="S126" s="45">
        <v>0.11</v>
      </c>
      <c r="T126" s="45">
        <v>0.26</v>
      </c>
      <c r="U126" s="45">
        <v>0.19</v>
      </c>
      <c r="V126" s="45">
        <v>0.45</v>
      </c>
      <c r="W126" s="45">
        <v>8.65</v>
      </c>
      <c r="X126" s="45">
        <v>0.19</v>
      </c>
      <c r="Y126" s="45">
        <v>0.71</v>
      </c>
      <c r="Z126" s="45">
        <v>8.1999999999999993</v>
      </c>
      <c r="AA126" s="45">
        <v>0.94</v>
      </c>
      <c r="AB126" s="45">
        <v>0.11</v>
      </c>
      <c r="AC126" s="154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5"/>
    </row>
    <row r="128" spans="1:65" ht="15">
      <c r="B128" s="8" t="s">
        <v>562</v>
      </c>
      <c r="BM128" s="28" t="s">
        <v>67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227</v>
      </c>
      <c r="E129" s="17" t="s">
        <v>227</v>
      </c>
      <c r="F129" s="17" t="s">
        <v>227</v>
      </c>
      <c r="G129" s="17" t="s">
        <v>227</v>
      </c>
      <c r="H129" s="17" t="s">
        <v>227</v>
      </c>
      <c r="I129" s="17" t="s">
        <v>227</v>
      </c>
      <c r="J129" s="17" t="s">
        <v>227</v>
      </c>
      <c r="K129" s="17" t="s">
        <v>227</v>
      </c>
      <c r="L129" s="17" t="s">
        <v>227</v>
      </c>
      <c r="M129" s="17" t="s">
        <v>227</v>
      </c>
      <c r="N129" s="17" t="s">
        <v>227</v>
      </c>
      <c r="O129" s="17" t="s">
        <v>227</v>
      </c>
      <c r="P129" s="17" t="s">
        <v>227</v>
      </c>
      <c r="Q129" s="17" t="s">
        <v>227</v>
      </c>
      <c r="R129" s="17" t="s">
        <v>227</v>
      </c>
      <c r="S129" s="17" t="s">
        <v>227</v>
      </c>
      <c r="T129" s="17" t="s">
        <v>227</v>
      </c>
      <c r="U129" s="17" t="s">
        <v>227</v>
      </c>
      <c r="V129" s="17" t="s">
        <v>227</v>
      </c>
      <c r="W129" s="17" t="s">
        <v>227</v>
      </c>
      <c r="X129" s="17" t="s">
        <v>227</v>
      </c>
      <c r="Y129" s="17" t="s">
        <v>227</v>
      </c>
      <c r="Z129" s="17" t="s">
        <v>227</v>
      </c>
      <c r="AA129" s="17" t="s">
        <v>227</v>
      </c>
      <c r="AB129" s="17" t="s">
        <v>227</v>
      </c>
      <c r="AC129" s="17" t="s">
        <v>227</v>
      </c>
      <c r="AD129" s="17" t="s">
        <v>227</v>
      </c>
      <c r="AE129" s="17" t="s">
        <v>227</v>
      </c>
      <c r="AF129" s="154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228</v>
      </c>
      <c r="C130" s="9" t="s">
        <v>228</v>
      </c>
      <c r="D130" s="152" t="s">
        <v>232</v>
      </c>
      <c r="E130" s="153" t="s">
        <v>233</v>
      </c>
      <c r="F130" s="153" t="s">
        <v>234</v>
      </c>
      <c r="G130" s="153" t="s">
        <v>293</v>
      </c>
      <c r="H130" s="153" t="s">
        <v>237</v>
      </c>
      <c r="I130" s="153" t="s">
        <v>238</v>
      </c>
      <c r="J130" s="153" t="s">
        <v>239</v>
      </c>
      <c r="K130" s="153" t="s">
        <v>240</v>
      </c>
      <c r="L130" s="153" t="s">
        <v>241</v>
      </c>
      <c r="M130" s="153" t="s">
        <v>242</v>
      </c>
      <c r="N130" s="153" t="s">
        <v>243</v>
      </c>
      <c r="O130" s="153" t="s">
        <v>244</v>
      </c>
      <c r="P130" s="153" t="s">
        <v>245</v>
      </c>
      <c r="Q130" s="153" t="s">
        <v>246</v>
      </c>
      <c r="R130" s="153" t="s">
        <v>247</v>
      </c>
      <c r="S130" s="153" t="s">
        <v>248</v>
      </c>
      <c r="T130" s="153" t="s">
        <v>249</v>
      </c>
      <c r="U130" s="153" t="s">
        <v>250</v>
      </c>
      <c r="V130" s="153" t="s">
        <v>251</v>
      </c>
      <c r="W130" s="153" t="s">
        <v>252</v>
      </c>
      <c r="X130" s="153" t="s">
        <v>253</v>
      </c>
      <c r="Y130" s="153" t="s">
        <v>254</v>
      </c>
      <c r="Z130" s="153" t="s">
        <v>255</v>
      </c>
      <c r="AA130" s="153" t="s">
        <v>256</v>
      </c>
      <c r="AB130" s="153" t="s">
        <v>257</v>
      </c>
      <c r="AC130" s="153" t="s">
        <v>258</v>
      </c>
      <c r="AD130" s="153" t="s">
        <v>259</v>
      </c>
      <c r="AE130" s="153" t="s">
        <v>260</v>
      </c>
      <c r="AF130" s="154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290</v>
      </c>
      <c r="E131" s="11" t="s">
        <v>326</v>
      </c>
      <c r="F131" s="11" t="s">
        <v>326</v>
      </c>
      <c r="G131" s="11" t="s">
        <v>327</v>
      </c>
      <c r="H131" s="11" t="s">
        <v>327</v>
      </c>
      <c r="I131" s="11" t="s">
        <v>326</v>
      </c>
      <c r="J131" s="11" t="s">
        <v>326</v>
      </c>
      <c r="K131" s="11" t="s">
        <v>327</v>
      </c>
      <c r="L131" s="11" t="s">
        <v>290</v>
      </c>
      <c r="M131" s="11" t="s">
        <v>290</v>
      </c>
      <c r="N131" s="11" t="s">
        <v>290</v>
      </c>
      <c r="O131" s="11" t="s">
        <v>290</v>
      </c>
      <c r="P131" s="11" t="s">
        <v>290</v>
      </c>
      <c r="Q131" s="11" t="s">
        <v>290</v>
      </c>
      <c r="R131" s="11" t="s">
        <v>327</v>
      </c>
      <c r="S131" s="11" t="s">
        <v>327</v>
      </c>
      <c r="T131" s="11" t="s">
        <v>327</v>
      </c>
      <c r="U131" s="11" t="s">
        <v>327</v>
      </c>
      <c r="V131" s="11" t="s">
        <v>327</v>
      </c>
      <c r="W131" s="11" t="s">
        <v>290</v>
      </c>
      <c r="X131" s="11" t="s">
        <v>326</v>
      </c>
      <c r="Y131" s="11" t="s">
        <v>326</v>
      </c>
      <c r="Z131" s="11" t="s">
        <v>290</v>
      </c>
      <c r="AA131" s="11" t="s">
        <v>327</v>
      </c>
      <c r="AB131" s="11" t="s">
        <v>326</v>
      </c>
      <c r="AC131" s="11" t="s">
        <v>326</v>
      </c>
      <c r="AD131" s="11" t="s">
        <v>290</v>
      </c>
      <c r="AE131" s="11" t="s">
        <v>327</v>
      </c>
      <c r="AF131" s="154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328</v>
      </c>
      <c r="E132" s="26" t="s">
        <v>329</v>
      </c>
      <c r="F132" s="26" t="s">
        <v>328</v>
      </c>
      <c r="G132" s="26" t="s">
        <v>330</v>
      </c>
      <c r="H132" s="26" t="s">
        <v>331</v>
      </c>
      <c r="I132" s="26" t="s">
        <v>331</v>
      </c>
      <c r="J132" s="26" t="s">
        <v>331</v>
      </c>
      <c r="K132" s="26" t="s">
        <v>331</v>
      </c>
      <c r="L132" s="26" t="s">
        <v>331</v>
      </c>
      <c r="M132" s="26" t="s">
        <v>331</v>
      </c>
      <c r="N132" s="26" t="s">
        <v>331</v>
      </c>
      <c r="O132" s="26" t="s">
        <v>331</v>
      </c>
      <c r="P132" s="26" t="s">
        <v>331</v>
      </c>
      <c r="Q132" s="26" t="s">
        <v>331</v>
      </c>
      <c r="R132" s="26" t="s">
        <v>329</v>
      </c>
      <c r="S132" s="26" t="s">
        <v>330</v>
      </c>
      <c r="T132" s="26" t="s">
        <v>330</v>
      </c>
      <c r="U132" s="26" t="s">
        <v>329</v>
      </c>
      <c r="V132" s="26" t="s">
        <v>331</v>
      </c>
      <c r="W132" s="26" t="s">
        <v>266</v>
      </c>
      <c r="X132" s="26" t="s">
        <v>330</v>
      </c>
      <c r="Y132" s="26" t="s">
        <v>329</v>
      </c>
      <c r="Z132" s="26" t="s">
        <v>329</v>
      </c>
      <c r="AA132" s="26" t="s">
        <v>331</v>
      </c>
      <c r="AB132" s="26" t="s">
        <v>331</v>
      </c>
      <c r="AC132" s="26" t="s">
        <v>328</v>
      </c>
      <c r="AD132" s="26" t="s">
        <v>331</v>
      </c>
      <c r="AE132" s="26" t="s">
        <v>330</v>
      </c>
      <c r="AF132" s="154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2">
        <v>0.81356508945435657</v>
      </c>
      <c r="E133" s="212">
        <v>0.81999999999999984</v>
      </c>
      <c r="F133" s="212">
        <v>0.89428236680000017</v>
      </c>
      <c r="G133" s="212">
        <v>0.8907231028</v>
      </c>
      <c r="H133" s="212">
        <v>1</v>
      </c>
      <c r="I133" s="212">
        <v>1.0086999999999999</v>
      </c>
      <c r="J133" s="212">
        <v>0.86999999999999988</v>
      </c>
      <c r="K133" s="212">
        <v>0.71729999999999994</v>
      </c>
      <c r="L133" s="212">
        <v>0.89606700000000006</v>
      </c>
      <c r="M133" s="212">
        <v>0.81000000000000016</v>
      </c>
      <c r="N133" s="212">
        <v>0.91999999999999993</v>
      </c>
      <c r="O133" s="212">
        <v>0.83</v>
      </c>
      <c r="P133" s="212">
        <v>0.86</v>
      </c>
      <c r="Q133" s="212">
        <v>0.83</v>
      </c>
      <c r="R133" s="212">
        <v>0.70175842086796691</v>
      </c>
      <c r="S133" s="212">
        <v>0.85000000000000009</v>
      </c>
      <c r="T133" s="212">
        <v>0.8</v>
      </c>
      <c r="U133" s="212">
        <v>0.91</v>
      </c>
      <c r="V133" s="212">
        <v>0.81000000000000016</v>
      </c>
      <c r="W133" s="212">
        <v>0.81000000000000016</v>
      </c>
      <c r="X133" s="212">
        <v>0.79</v>
      </c>
      <c r="Y133" s="212">
        <v>0.83</v>
      </c>
      <c r="Z133" s="213">
        <v>0.95</v>
      </c>
      <c r="AA133" s="212">
        <v>0.88200000000000001</v>
      </c>
      <c r="AB133" s="212">
        <v>0.92900000000000005</v>
      </c>
      <c r="AC133" s="211" t="s">
        <v>103</v>
      </c>
      <c r="AD133" s="212">
        <v>0.91</v>
      </c>
      <c r="AE133" s="212">
        <v>0.85000000000000009</v>
      </c>
      <c r="AF133" s="209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14">
        <v>1</v>
      </c>
    </row>
    <row r="134" spans="1:65">
      <c r="A134" s="30"/>
      <c r="B134" s="19">
        <v>1</v>
      </c>
      <c r="C134" s="9">
        <v>2</v>
      </c>
      <c r="D134" s="24">
        <v>0.83250946239813817</v>
      </c>
      <c r="E134" s="24">
        <v>0.8</v>
      </c>
      <c r="F134" s="24">
        <v>0.91279502090000009</v>
      </c>
      <c r="G134" s="24">
        <v>0.89837010300000009</v>
      </c>
      <c r="H134" s="24">
        <v>0.98</v>
      </c>
      <c r="I134" s="24">
        <v>0.99329999999999996</v>
      </c>
      <c r="J134" s="24">
        <v>0.86</v>
      </c>
      <c r="K134" s="24">
        <v>0.71189999999999998</v>
      </c>
      <c r="L134" s="24">
        <v>0.86273099999999991</v>
      </c>
      <c r="M134" s="24">
        <v>0.81000000000000016</v>
      </c>
      <c r="N134" s="24">
        <v>0.90000000000000013</v>
      </c>
      <c r="O134" s="24">
        <v>0.83</v>
      </c>
      <c r="P134" s="24">
        <v>0.85000000000000009</v>
      </c>
      <c r="Q134" s="24">
        <v>0.84</v>
      </c>
      <c r="R134" s="24">
        <v>0.69110474605493333</v>
      </c>
      <c r="S134" s="24">
        <v>0.85000000000000009</v>
      </c>
      <c r="T134" s="24">
        <v>0.77</v>
      </c>
      <c r="U134" s="24">
        <v>0.91</v>
      </c>
      <c r="V134" s="24">
        <v>0.79</v>
      </c>
      <c r="W134" s="24">
        <v>0.81999999999999984</v>
      </c>
      <c r="X134" s="24">
        <v>0.81000000000000016</v>
      </c>
      <c r="Y134" s="24">
        <v>0.81000000000000016</v>
      </c>
      <c r="Z134" s="24">
        <v>0.86999999999999988</v>
      </c>
      <c r="AA134" s="24">
        <v>0.91299999999999992</v>
      </c>
      <c r="AB134" s="24">
        <v>0.93600000000000005</v>
      </c>
      <c r="AC134" s="215" t="s">
        <v>103</v>
      </c>
      <c r="AD134" s="24">
        <v>0.94399999999999984</v>
      </c>
      <c r="AE134" s="24">
        <v>0.86</v>
      </c>
      <c r="AF134" s="209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4" t="e">
        <v>#N/A</v>
      </c>
    </row>
    <row r="135" spans="1:65">
      <c r="A135" s="30"/>
      <c r="B135" s="19">
        <v>1</v>
      </c>
      <c r="C135" s="9">
        <v>3</v>
      </c>
      <c r="D135" s="24">
        <v>0.83152201164199668</v>
      </c>
      <c r="E135" s="24">
        <v>0.83</v>
      </c>
      <c r="F135" s="24">
        <v>0.90196142369999999</v>
      </c>
      <c r="G135" s="24">
        <v>0.87577470489999998</v>
      </c>
      <c r="H135" s="24">
        <v>0.97</v>
      </c>
      <c r="I135" s="24">
        <v>0.97789999999999999</v>
      </c>
      <c r="J135" s="24">
        <v>0.86999999999999988</v>
      </c>
      <c r="K135" s="24">
        <v>0.71279999999999999</v>
      </c>
      <c r="L135" s="24">
        <v>0.87869999999999993</v>
      </c>
      <c r="M135" s="24">
        <v>0.83</v>
      </c>
      <c r="N135" s="24">
        <v>0.91</v>
      </c>
      <c r="O135" s="24">
        <v>0.84</v>
      </c>
      <c r="P135" s="24">
        <v>0.86</v>
      </c>
      <c r="Q135" s="24">
        <v>0.84</v>
      </c>
      <c r="R135" s="24">
        <v>0.7009036840999282</v>
      </c>
      <c r="S135" s="24">
        <v>0.88</v>
      </c>
      <c r="T135" s="24">
        <v>0.76</v>
      </c>
      <c r="U135" s="24">
        <v>0.89999999999999991</v>
      </c>
      <c r="V135" s="24">
        <v>0.77</v>
      </c>
      <c r="W135" s="24">
        <v>0.81000000000000016</v>
      </c>
      <c r="X135" s="24">
        <v>0.78</v>
      </c>
      <c r="Y135" s="24">
        <v>0.81000000000000016</v>
      </c>
      <c r="Z135" s="24">
        <v>0.86</v>
      </c>
      <c r="AA135" s="24">
        <v>0.99299999999999999</v>
      </c>
      <c r="AB135" s="24">
        <v>0.92900000000000005</v>
      </c>
      <c r="AC135" s="215" t="s">
        <v>103</v>
      </c>
      <c r="AD135" s="24">
        <v>0.81999999999999984</v>
      </c>
      <c r="AE135" s="24">
        <v>0.89</v>
      </c>
      <c r="AF135" s="209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4">
        <v>16</v>
      </c>
    </row>
    <row r="136" spans="1:65">
      <c r="A136" s="30"/>
      <c r="B136" s="19">
        <v>1</v>
      </c>
      <c r="C136" s="9">
        <v>4</v>
      </c>
      <c r="D136" s="24">
        <v>0.83587654393243194</v>
      </c>
      <c r="E136" s="24">
        <v>0.81999999999999984</v>
      </c>
      <c r="F136" s="24">
        <v>0.91435227809999997</v>
      </c>
      <c r="G136" s="24">
        <v>0.90112604420000009</v>
      </c>
      <c r="H136" s="24">
        <v>1.05</v>
      </c>
      <c r="I136" s="24">
        <v>0.99570000000000003</v>
      </c>
      <c r="J136" s="24">
        <v>0.88</v>
      </c>
      <c r="K136" s="24">
        <v>0.72389999999999999</v>
      </c>
      <c r="L136" s="24">
        <v>0.90165699999999993</v>
      </c>
      <c r="M136" s="24">
        <v>0.81999999999999984</v>
      </c>
      <c r="N136" s="24">
        <v>0.91999999999999993</v>
      </c>
      <c r="O136" s="24">
        <v>0.83</v>
      </c>
      <c r="P136" s="24">
        <v>0.85000000000000009</v>
      </c>
      <c r="Q136" s="24">
        <v>0.81999999999999984</v>
      </c>
      <c r="R136" s="24">
        <v>0.70243592452266701</v>
      </c>
      <c r="S136" s="24">
        <v>0.85000000000000009</v>
      </c>
      <c r="T136" s="24">
        <v>0.8</v>
      </c>
      <c r="U136" s="24">
        <v>0.89999999999999991</v>
      </c>
      <c r="V136" s="24">
        <v>0.78</v>
      </c>
      <c r="W136" s="24">
        <v>0.81000000000000016</v>
      </c>
      <c r="X136" s="24">
        <v>0.8</v>
      </c>
      <c r="Y136" s="24">
        <v>0.81999999999999984</v>
      </c>
      <c r="Z136" s="24">
        <v>0.86999999999999988</v>
      </c>
      <c r="AA136" s="24">
        <v>0.93900000000000006</v>
      </c>
      <c r="AB136" s="24">
        <v>0.93600000000000005</v>
      </c>
      <c r="AC136" s="215" t="s">
        <v>103</v>
      </c>
      <c r="AD136" s="24">
        <v>0.751</v>
      </c>
      <c r="AE136" s="24">
        <v>0.89</v>
      </c>
      <c r="AF136" s="209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4">
        <v>0.85630965749700094</v>
      </c>
    </row>
    <row r="137" spans="1:65">
      <c r="A137" s="30"/>
      <c r="B137" s="19">
        <v>1</v>
      </c>
      <c r="C137" s="9">
        <v>5</v>
      </c>
      <c r="D137" s="24">
        <v>0.84084608205875189</v>
      </c>
      <c r="E137" s="24">
        <v>0.81000000000000016</v>
      </c>
      <c r="F137" s="24">
        <v>0.91455283249999986</v>
      </c>
      <c r="G137" s="24">
        <v>0.91366809090000012</v>
      </c>
      <c r="H137" s="24">
        <v>0.91</v>
      </c>
      <c r="I137" s="24">
        <v>0.97979999999999989</v>
      </c>
      <c r="J137" s="24">
        <v>0.88</v>
      </c>
      <c r="K137" s="24">
        <v>0.71910000000000007</v>
      </c>
      <c r="L137" s="24">
        <v>0.89327299999999998</v>
      </c>
      <c r="M137" s="24">
        <v>0.83</v>
      </c>
      <c r="N137" s="24">
        <v>0.93999999999999984</v>
      </c>
      <c r="O137" s="24">
        <v>0.81999999999999984</v>
      </c>
      <c r="P137" s="24">
        <v>0.86</v>
      </c>
      <c r="Q137" s="24">
        <v>0.85000000000000009</v>
      </c>
      <c r="R137" s="24">
        <v>0.68637200342850213</v>
      </c>
      <c r="S137" s="24">
        <v>0.89</v>
      </c>
      <c r="T137" s="24">
        <v>0.8</v>
      </c>
      <c r="U137" s="24">
        <v>0.89999999999999991</v>
      </c>
      <c r="V137" s="24">
        <v>0.79</v>
      </c>
      <c r="W137" s="24">
        <v>0.81999999999999984</v>
      </c>
      <c r="X137" s="24">
        <v>0.8</v>
      </c>
      <c r="Y137" s="24">
        <v>0.79</v>
      </c>
      <c r="Z137" s="24">
        <v>0.88</v>
      </c>
      <c r="AA137" s="24">
        <v>0.95300000000000007</v>
      </c>
      <c r="AB137" s="24">
        <v>0.92200000000000004</v>
      </c>
      <c r="AC137" s="215" t="s">
        <v>103</v>
      </c>
      <c r="AD137" s="24">
        <v>0.90100000000000002</v>
      </c>
      <c r="AE137" s="24">
        <v>0.88</v>
      </c>
      <c r="AF137" s="209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14">
        <v>79</v>
      </c>
    </row>
    <row r="138" spans="1:65">
      <c r="A138" s="30"/>
      <c r="B138" s="19">
        <v>1</v>
      </c>
      <c r="C138" s="9">
        <v>6</v>
      </c>
      <c r="D138" s="24">
        <v>0.83279260425272317</v>
      </c>
      <c r="E138" s="24">
        <v>0.81000000000000016</v>
      </c>
      <c r="F138" s="24">
        <v>0.90380262729999983</v>
      </c>
      <c r="G138" s="24">
        <v>0.90985149850000002</v>
      </c>
      <c r="H138" s="24">
        <v>0.98999999999999988</v>
      </c>
      <c r="I138" s="24">
        <v>0.96960000000000002</v>
      </c>
      <c r="J138" s="24">
        <v>0.89</v>
      </c>
      <c r="K138" s="24">
        <v>0.72639999999999993</v>
      </c>
      <c r="L138" s="24">
        <v>0.90385300000000013</v>
      </c>
      <c r="M138" s="24">
        <v>0.81999999999999984</v>
      </c>
      <c r="N138" s="24">
        <v>0.93</v>
      </c>
      <c r="O138" s="24">
        <v>0.84</v>
      </c>
      <c r="P138" s="24">
        <v>0.86</v>
      </c>
      <c r="Q138" s="216">
        <v>0.76</v>
      </c>
      <c r="R138" s="24">
        <v>0.69021666524005865</v>
      </c>
      <c r="S138" s="24">
        <v>0.89</v>
      </c>
      <c r="T138" s="24">
        <v>0.81000000000000016</v>
      </c>
      <c r="U138" s="24">
        <v>0.89999999999999991</v>
      </c>
      <c r="V138" s="24">
        <v>0.78</v>
      </c>
      <c r="W138" s="24">
        <v>0.83</v>
      </c>
      <c r="X138" s="24">
        <v>0.79</v>
      </c>
      <c r="Y138" s="24">
        <v>0.84</v>
      </c>
      <c r="Z138" s="24">
        <v>0.86999999999999988</v>
      </c>
      <c r="AA138" s="24"/>
      <c r="AB138" s="24">
        <v>0.90800000000000003</v>
      </c>
      <c r="AC138" s="215" t="s">
        <v>103</v>
      </c>
      <c r="AD138" s="24">
        <v>0.89</v>
      </c>
      <c r="AE138" s="24">
        <v>0.89</v>
      </c>
      <c r="AF138" s="209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56"/>
    </row>
    <row r="139" spans="1:65">
      <c r="A139" s="30"/>
      <c r="B139" s="20" t="s">
        <v>267</v>
      </c>
      <c r="C139" s="12"/>
      <c r="D139" s="217">
        <v>0.8311852989563997</v>
      </c>
      <c r="E139" s="217">
        <v>0.81500000000000006</v>
      </c>
      <c r="F139" s="217">
        <v>0.90695775821666669</v>
      </c>
      <c r="G139" s="217">
        <v>0.89825225738333347</v>
      </c>
      <c r="H139" s="217">
        <v>0.98333333333333339</v>
      </c>
      <c r="I139" s="217">
        <v>0.98749999999999993</v>
      </c>
      <c r="J139" s="217">
        <v>0.87499999999999989</v>
      </c>
      <c r="K139" s="217">
        <v>0.71856666666666669</v>
      </c>
      <c r="L139" s="217">
        <v>0.88938016666666664</v>
      </c>
      <c r="M139" s="217">
        <v>0.82</v>
      </c>
      <c r="N139" s="217">
        <v>0.91999999999999993</v>
      </c>
      <c r="O139" s="217">
        <v>0.83166666666666667</v>
      </c>
      <c r="P139" s="217">
        <v>0.8566666666666668</v>
      </c>
      <c r="Q139" s="217">
        <v>0.82333333333333325</v>
      </c>
      <c r="R139" s="217">
        <v>0.69546524070234284</v>
      </c>
      <c r="S139" s="217">
        <v>0.86833333333333329</v>
      </c>
      <c r="T139" s="217">
        <v>0.79</v>
      </c>
      <c r="U139" s="217">
        <v>0.90333333333333332</v>
      </c>
      <c r="V139" s="217">
        <v>0.78666666666666674</v>
      </c>
      <c r="W139" s="217">
        <v>0.81666666666666676</v>
      </c>
      <c r="X139" s="217">
        <v>0.79499999999999993</v>
      </c>
      <c r="Y139" s="217">
        <v>0.81666666666666676</v>
      </c>
      <c r="Z139" s="217">
        <v>0.8833333333333333</v>
      </c>
      <c r="AA139" s="217">
        <v>0.93599999999999994</v>
      </c>
      <c r="AB139" s="217">
        <v>0.92666666666666675</v>
      </c>
      <c r="AC139" s="217" t="s">
        <v>747</v>
      </c>
      <c r="AD139" s="217">
        <v>0.86933333333333318</v>
      </c>
      <c r="AE139" s="217">
        <v>0.87666666666666659</v>
      </c>
      <c r="AF139" s="209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56"/>
    </row>
    <row r="140" spans="1:65">
      <c r="A140" s="30"/>
      <c r="B140" s="3" t="s">
        <v>268</v>
      </c>
      <c r="C140" s="29"/>
      <c r="D140" s="24">
        <v>0.83265103332543067</v>
      </c>
      <c r="E140" s="24">
        <v>0.81499999999999995</v>
      </c>
      <c r="F140" s="24">
        <v>0.90829882409999996</v>
      </c>
      <c r="G140" s="24">
        <v>0.89974807360000009</v>
      </c>
      <c r="H140" s="24">
        <v>0.98499999999999988</v>
      </c>
      <c r="I140" s="24">
        <v>0.98654999999999993</v>
      </c>
      <c r="J140" s="24">
        <v>0.875</v>
      </c>
      <c r="K140" s="24">
        <v>0.71819999999999995</v>
      </c>
      <c r="L140" s="24">
        <v>0.89467000000000008</v>
      </c>
      <c r="M140" s="24">
        <v>0.81999999999999984</v>
      </c>
      <c r="N140" s="24">
        <v>0.91999999999999993</v>
      </c>
      <c r="O140" s="24">
        <v>0.83</v>
      </c>
      <c r="P140" s="24">
        <v>0.86</v>
      </c>
      <c r="Q140" s="24">
        <v>0.83499999999999996</v>
      </c>
      <c r="R140" s="24">
        <v>0.69600421507743082</v>
      </c>
      <c r="S140" s="24">
        <v>0.86499999999999999</v>
      </c>
      <c r="T140" s="24">
        <v>0.8</v>
      </c>
      <c r="U140" s="24">
        <v>0.89999999999999991</v>
      </c>
      <c r="V140" s="24">
        <v>0.78500000000000003</v>
      </c>
      <c r="W140" s="24">
        <v>0.81499999999999995</v>
      </c>
      <c r="X140" s="24">
        <v>0.79500000000000004</v>
      </c>
      <c r="Y140" s="24">
        <v>0.81499999999999995</v>
      </c>
      <c r="Z140" s="24">
        <v>0.86999999999999988</v>
      </c>
      <c r="AA140" s="24">
        <v>0.93900000000000006</v>
      </c>
      <c r="AB140" s="24">
        <v>0.92900000000000005</v>
      </c>
      <c r="AC140" s="24" t="s">
        <v>747</v>
      </c>
      <c r="AD140" s="24">
        <v>0.89549999999999996</v>
      </c>
      <c r="AE140" s="24">
        <v>0.88500000000000001</v>
      </c>
      <c r="AF140" s="209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6"/>
    </row>
    <row r="141" spans="1:65">
      <c r="A141" s="30"/>
      <c r="B141" s="3" t="s">
        <v>269</v>
      </c>
      <c r="C141" s="29"/>
      <c r="D141" s="24">
        <v>9.2764271898226024E-3</v>
      </c>
      <c r="E141" s="24">
        <v>1.048808848170143E-2</v>
      </c>
      <c r="F141" s="24">
        <v>8.2706888537538645E-3</v>
      </c>
      <c r="G141" s="24">
        <v>1.3728739127348207E-2</v>
      </c>
      <c r="H141" s="24">
        <v>4.5460605656619524E-2</v>
      </c>
      <c r="I141" s="24">
        <v>1.4298111763446236E-2</v>
      </c>
      <c r="J141" s="24">
        <v>1.0488088481701546E-2</v>
      </c>
      <c r="K141" s="24">
        <v>5.820538348526411E-3</v>
      </c>
      <c r="L141" s="24">
        <v>1.5775268472094806E-2</v>
      </c>
      <c r="M141" s="24">
        <v>8.9442719099990676E-3</v>
      </c>
      <c r="N141" s="24">
        <v>1.4142135623730869E-2</v>
      </c>
      <c r="O141" s="24">
        <v>7.5277265270908512E-3</v>
      </c>
      <c r="P141" s="24">
        <v>5.1639777949431696E-3</v>
      </c>
      <c r="Q141" s="24">
        <v>3.2659863237109052E-2</v>
      </c>
      <c r="R141" s="24">
        <v>7.0287927580832549E-3</v>
      </c>
      <c r="S141" s="24">
        <v>2.0412414523193107E-2</v>
      </c>
      <c r="T141" s="24">
        <v>2.0000000000000039E-2</v>
      </c>
      <c r="U141" s="24">
        <v>5.1639777949432841E-3</v>
      </c>
      <c r="V141" s="24">
        <v>1.3662601021279516E-2</v>
      </c>
      <c r="W141" s="24">
        <v>8.1649658092771416E-3</v>
      </c>
      <c r="X141" s="24">
        <v>1.0488088481701557E-2</v>
      </c>
      <c r="Y141" s="24">
        <v>1.7511900715418208E-2</v>
      </c>
      <c r="Z141" s="24">
        <v>3.3266599866332409E-2</v>
      </c>
      <c r="AA141" s="24">
        <v>4.1809089920733761E-2</v>
      </c>
      <c r="AB141" s="24">
        <v>1.0538817137927144E-2</v>
      </c>
      <c r="AC141" s="24" t="s">
        <v>747</v>
      </c>
      <c r="AD141" s="24">
        <v>7.0845371526068415E-2</v>
      </c>
      <c r="AE141" s="24">
        <v>1.7511900715418246E-2</v>
      </c>
      <c r="AF141" s="209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6"/>
    </row>
    <row r="142" spans="1:65">
      <c r="A142" s="30"/>
      <c r="B142" s="3" t="s">
        <v>87</v>
      </c>
      <c r="C142" s="29"/>
      <c r="D142" s="13">
        <v>1.116048034231318E-2</v>
      </c>
      <c r="E142" s="13">
        <v>1.2868820222946539E-2</v>
      </c>
      <c r="F142" s="13">
        <v>9.1191555271729063E-3</v>
      </c>
      <c r="G142" s="13">
        <v>1.5283834818674329E-2</v>
      </c>
      <c r="H142" s="13">
        <v>4.6231124396562226E-2</v>
      </c>
      <c r="I142" s="13">
        <v>1.4479100519945555E-2</v>
      </c>
      <c r="J142" s="13">
        <v>1.198638683623034E-2</v>
      </c>
      <c r="K142" s="13">
        <v>8.1002064506096542E-3</v>
      </c>
      <c r="L142" s="13">
        <v>1.7737373806321077E-2</v>
      </c>
      <c r="M142" s="13">
        <v>1.0907648670730571E-2</v>
      </c>
      <c r="N142" s="13">
        <v>1.5371886547533554E-2</v>
      </c>
      <c r="O142" s="13">
        <v>9.0513745816723657E-3</v>
      </c>
      <c r="P142" s="13">
        <v>6.0279896439025321E-3</v>
      </c>
      <c r="Q142" s="13">
        <v>3.9667850085557559E-2</v>
      </c>
      <c r="R142" s="13">
        <v>1.0106605401277788E-2</v>
      </c>
      <c r="S142" s="13">
        <v>2.3507579105404731E-2</v>
      </c>
      <c r="T142" s="13">
        <v>2.531645569620258E-2</v>
      </c>
      <c r="U142" s="13">
        <v>5.7165805848080637E-3</v>
      </c>
      <c r="V142" s="13">
        <v>1.7367713162643451E-2</v>
      </c>
      <c r="W142" s="13">
        <v>9.9979173174822127E-3</v>
      </c>
      <c r="X142" s="13">
        <v>1.3192564127926487E-2</v>
      </c>
      <c r="Y142" s="13">
        <v>2.1443143733165151E-2</v>
      </c>
      <c r="Z142" s="13">
        <v>3.7660301735470657E-2</v>
      </c>
      <c r="AA142" s="13">
        <v>4.4667831111895047E-2</v>
      </c>
      <c r="AB142" s="13">
        <v>1.1372824249561665E-2</v>
      </c>
      <c r="AC142" s="13" t="s">
        <v>747</v>
      </c>
      <c r="AD142" s="13">
        <v>8.1493908964035772E-2</v>
      </c>
      <c r="AE142" s="13">
        <v>1.997555214686492E-2</v>
      </c>
      <c r="AF142" s="154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270</v>
      </c>
      <c r="C143" s="29"/>
      <c r="D143" s="13">
        <v>-2.9340272319291483E-2</v>
      </c>
      <c r="E143" s="13">
        <v>-4.8241494341835778E-2</v>
      </c>
      <c r="F143" s="13">
        <v>5.9146945589415134E-2</v>
      </c>
      <c r="G143" s="13">
        <v>4.8980645633416087E-2</v>
      </c>
      <c r="H143" s="13">
        <v>0.14833848330944144</v>
      </c>
      <c r="I143" s="13">
        <v>0.15320432434041353</v>
      </c>
      <c r="J143" s="13">
        <v>2.1826616504163843E-2</v>
      </c>
      <c r="K143" s="13">
        <v>-0.16085651916265664</v>
      </c>
      <c r="L143" s="13">
        <v>3.8619801703896561E-2</v>
      </c>
      <c r="M143" s="13">
        <v>-4.2402485104669263E-2</v>
      </c>
      <c r="N143" s="13">
        <v>7.4377699638663808E-2</v>
      </c>
      <c r="O143" s="13">
        <v>-2.8778130217946951E-2</v>
      </c>
      <c r="P143" s="13">
        <v>4.1691596788639984E-4</v>
      </c>
      <c r="Q143" s="13">
        <v>-3.8509812279891475E-2</v>
      </c>
      <c r="R143" s="13">
        <v>-0.18783440708213828</v>
      </c>
      <c r="S143" s="13">
        <v>1.404127085460849E-2</v>
      </c>
      <c r="T143" s="13">
        <v>-7.7436540527669018E-2</v>
      </c>
      <c r="U143" s="13">
        <v>5.4914335514774981E-2</v>
      </c>
      <c r="V143" s="13">
        <v>-8.1329213352446805E-2</v>
      </c>
      <c r="W143" s="13">
        <v>-4.6295157929446829E-2</v>
      </c>
      <c r="X143" s="13">
        <v>-7.1597531290502503E-2</v>
      </c>
      <c r="Y143" s="13">
        <v>-4.6295157929446829E-2</v>
      </c>
      <c r="Z143" s="13">
        <v>3.1558298566108478E-2</v>
      </c>
      <c r="AA143" s="13">
        <v>9.3062529197597055E-2</v>
      </c>
      <c r="AB143" s="13">
        <v>8.2163045288219383E-2</v>
      </c>
      <c r="AC143" s="13" t="s">
        <v>747</v>
      </c>
      <c r="AD143" s="13">
        <v>1.5209072702041526E-2</v>
      </c>
      <c r="AE143" s="13">
        <v>2.3772952916552903E-2</v>
      </c>
      <c r="AF143" s="154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271</v>
      </c>
      <c r="C144" s="47"/>
      <c r="D144" s="45">
        <v>0.51</v>
      </c>
      <c r="E144" s="45">
        <v>0.73</v>
      </c>
      <c r="F144" s="45">
        <v>0.51</v>
      </c>
      <c r="G144" s="45">
        <v>0.4</v>
      </c>
      <c r="H144" s="45">
        <v>1.54</v>
      </c>
      <c r="I144" s="45">
        <v>1.6</v>
      </c>
      <c r="J144" s="45">
        <v>0.08</v>
      </c>
      <c r="K144" s="45">
        <v>2.0299999999999998</v>
      </c>
      <c r="L144" s="45">
        <v>0.28000000000000003</v>
      </c>
      <c r="M144" s="45">
        <v>0.66</v>
      </c>
      <c r="N144" s="45">
        <v>0.69</v>
      </c>
      <c r="O144" s="45">
        <v>0.5</v>
      </c>
      <c r="P144" s="45">
        <v>0.16</v>
      </c>
      <c r="Q144" s="45">
        <v>0.61</v>
      </c>
      <c r="R144" s="45">
        <v>2.34</v>
      </c>
      <c r="S144" s="45">
        <v>0.01</v>
      </c>
      <c r="T144" s="45">
        <v>1.06</v>
      </c>
      <c r="U144" s="45">
        <v>0.47</v>
      </c>
      <c r="V144" s="45">
        <v>1.1100000000000001</v>
      </c>
      <c r="W144" s="45">
        <v>0.7</v>
      </c>
      <c r="X144" s="45">
        <v>1</v>
      </c>
      <c r="Y144" s="45">
        <v>0.7</v>
      </c>
      <c r="Z144" s="45">
        <v>0.2</v>
      </c>
      <c r="AA144" s="45">
        <v>0.91</v>
      </c>
      <c r="AB144" s="45">
        <v>0.78</v>
      </c>
      <c r="AC144" s="45">
        <v>1.77</v>
      </c>
      <c r="AD144" s="45">
        <v>0.01</v>
      </c>
      <c r="AE144" s="45">
        <v>0.11</v>
      </c>
      <c r="AF144" s="154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BM145" s="55"/>
    </row>
    <row r="146" spans="1:65" ht="15">
      <c r="B146" s="8" t="s">
        <v>563</v>
      </c>
      <c r="BM146" s="28" t="s">
        <v>67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227</v>
      </c>
      <c r="E147" s="17" t="s">
        <v>227</v>
      </c>
      <c r="F147" s="17" t="s">
        <v>227</v>
      </c>
      <c r="G147" s="17" t="s">
        <v>227</v>
      </c>
      <c r="H147" s="17" t="s">
        <v>227</v>
      </c>
      <c r="I147" s="17" t="s">
        <v>227</v>
      </c>
      <c r="J147" s="17" t="s">
        <v>227</v>
      </c>
      <c r="K147" s="17" t="s">
        <v>227</v>
      </c>
      <c r="L147" s="17" t="s">
        <v>227</v>
      </c>
      <c r="M147" s="17" t="s">
        <v>227</v>
      </c>
      <c r="N147" s="17" t="s">
        <v>227</v>
      </c>
      <c r="O147" s="17" t="s">
        <v>227</v>
      </c>
      <c r="P147" s="17" t="s">
        <v>227</v>
      </c>
      <c r="Q147" s="17" t="s">
        <v>227</v>
      </c>
      <c r="R147" s="17" t="s">
        <v>227</v>
      </c>
      <c r="S147" s="17" t="s">
        <v>227</v>
      </c>
      <c r="T147" s="17" t="s">
        <v>227</v>
      </c>
      <c r="U147" s="17" t="s">
        <v>227</v>
      </c>
      <c r="V147" s="17" t="s">
        <v>227</v>
      </c>
      <c r="W147" s="17" t="s">
        <v>227</v>
      </c>
      <c r="X147" s="17" t="s">
        <v>227</v>
      </c>
      <c r="Y147" s="17" t="s">
        <v>227</v>
      </c>
      <c r="Z147" s="17" t="s">
        <v>227</v>
      </c>
      <c r="AA147" s="17" t="s">
        <v>227</v>
      </c>
      <c r="AB147" s="17" t="s">
        <v>227</v>
      </c>
      <c r="AC147" s="154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228</v>
      </c>
      <c r="C148" s="9" t="s">
        <v>228</v>
      </c>
      <c r="D148" s="152" t="s">
        <v>232</v>
      </c>
      <c r="E148" s="153" t="s">
        <v>233</v>
      </c>
      <c r="F148" s="153" t="s">
        <v>234</v>
      </c>
      <c r="G148" s="153" t="s">
        <v>293</v>
      </c>
      <c r="H148" s="153" t="s">
        <v>237</v>
      </c>
      <c r="I148" s="153" t="s">
        <v>239</v>
      </c>
      <c r="J148" s="153" t="s">
        <v>241</v>
      </c>
      <c r="K148" s="153" t="s">
        <v>242</v>
      </c>
      <c r="L148" s="153" t="s">
        <v>243</v>
      </c>
      <c r="M148" s="153" t="s">
        <v>244</v>
      </c>
      <c r="N148" s="153" t="s">
        <v>245</v>
      </c>
      <c r="O148" s="153" t="s">
        <v>246</v>
      </c>
      <c r="P148" s="153" t="s">
        <v>247</v>
      </c>
      <c r="Q148" s="153" t="s">
        <v>248</v>
      </c>
      <c r="R148" s="153" t="s">
        <v>249</v>
      </c>
      <c r="S148" s="153" t="s">
        <v>250</v>
      </c>
      <c r="T148" s="153" t="s">
        <v>251</v>
      </c>
      <c r="U148" s="153" t="s">
        <v>252</v>
      </c>
      <c r="V148" s="153" t="s">
        <v>253</v>
      </c>
      <c r="W148" s="153" t="s">
        <v>254</v>
      </c>
      <c r="X148" s="153" t="s">
        <v>255</v>
      </c>
      <c r="Y148" s="153" t="s">
        <v>257</v>
      </c>
      <c r="Z148" s="153" t="s">
        <v>258</v>
      </c>
      <c r="AA148" s="153" t="s">
        <v>259</v>
      </c>
      <c r="AB148" s="153" t="s">
        <v>260</v>
      </c>
      <c r="AC148" s="154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290</v>
      </c>
      <c r="E149" s="11" t="s">
        <v>290</v>
      </c>
      <c r="F149" s="11" t="s">
        <v>326</v>
      </c>
      <c r="G149" s="11" t="s">
        <v>327</v>
      </c>
      <c r="H149" s="11" t="s">
        <v>327</v>
      </c>
      <c r="I149" s="11" t="s">
        <v>326</v>
      </c>
      <c r="J149" s="11" t="s">
        <v>290</v>
      </c>
      <c r="K149" s="11" t="s">
        <v>290</v>
      </c>
      <c r="L149" s="11" t="s">
        <v>290</v>
      </c>
      <c r="M149" s="11" t="s">
        <v>290</v>
      </c>
      <c r="N149" s="11" t="s">
        <v>290</v>
      </c>
      <c r="O149" s="11" t="s">
        <v>290</v>
      </c>
      <c r="P149" s="11" t="s">
        <v>327</v>
      </c>
      <c r="Q149" s="11" t="s">
        <v>327</v>
      </c>
      <c r="R149" s="11" t="s">
        <v>327</v>
      </c>
      <c r="S149" s="11" t="s">
        <v>327</v>
      </c>
      <c r="T149" s="11" t="s">
        <v>327</v>
      </c>
      <c r="U149" s="11" t="s">
        <v>290</v>
      </c>
      <c r="V149" s="11" t="s">
        <v>290</v>
      </c>
      <c r="W149" s="11" t="s">
        <v>326</v>
      </c>
      <c r="X149" s="11" t="s">
        <v>290</v>
      </c>
      <c r="Y149" s="11" t="s">
        <v>290</v>
      </c>
      <c r="Z149" s="11" t="s">
        <v>326</v>
      </c>
      <c r="AA149" s="11" t="s">
        <v>290</v>
      </c>
      <c r="AB149" s="11" t="s">
        <v>327</v>
      </c>
      <c r="AC149" s="154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</v>
      </c>
    </row>
    <row r="150" spans="1:65">
      <c r="A150" s="30"/>
      <c r="B150" s="19"/>
      <c r="C150" s="9"/>
      <c r="D150" s="26" t="s">
        <v>328</v>
      </c>
      <c r="E150" s="26" t="s">
        <v>329</v>
      </c>
      <c r="F150" s="26" t="s">
        <v>328</v>
      </c>
      <c r="G150" s="26" t="s">
        <v>330</v>
      </c>
      <c r="H150" s="26" t="s">
        <v>331</v>
      </c>
      <c r="I150" s="26" t="s">
        <v>331</v>
      </c>
      <c r="J150" s="26" t="s">
        <v>331</v>
      </c>
      <c r="K150" s="26" t="s">
        <v>331</v>
      </c>
      <c r="L150" s="26" t="s">
        <v>331</v>
      </c>
      <c r="M150" s="26" t="s">
        <v>331</v>
      </c>
      <c r="N150" s="26" t="s">
        <v>331</v>
      </c>
      <c r="O150" s="26" t="s">
        <v>331</v>
      </c>
      <c r="P150" s="26" t="s">
        <v>329</v>
      </c>
      <c r="Q150" s="26" t="s">
        <v>330</v>
      </c>
      <c r="R150" s="26" t="s">
        <v>330</v>
      </c>
      <c r="S150" s="26" t="s">
        <v>329</v>
      </c>
      <c r="T150" s="26" t="s">
        <v>331</v>
      </c>
      <c r="U150" s="26" t="s">
        <v>266</v>
      </c>
      <c r="V150" s="26" t="s">
        <v>330</v>
      </c>
      <c r="W150" s="26" t="s">
        <v>329</v>
      </c>
      <c r="X150" s="26" t="s">
        <v>329</v>
      </c>
      <c r="Y150" s="26" t="s">
        <v>331</v>
      </c>
      <c r="Z150" s="26" t="s">
        <v>328</v>
      </c>
      <c r="AA150" s="26" t="s">
        <v>331</v>
      </c>
      <c r="AB150" s="26" t="s">
        <v>330</v>
      </c>
      <c r="AC150" s="154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8">
        <v>1</v>
      </c>
      <c r="C151" s="14">
        <v>1</v>
      </c>
      <c r="D151" s="211" t="s">
        <v>97</v>
      </c>
      <c r="E151" s="212">
        <v>0.1</v>
      </c>
      <c r="F151" s="212">
        <v>6.4564533479999991E-2</v>
      </c>
      <c r="G151" s="211" t="s">
        <v>102</v>
      </c>
      <c r="H151" s="212">
        <v>0.06</v>
      </c>
      <c r="I151" s="211">
        <v>1.7</v>
      </c>
      <c r="J151" s="212">
        <v>7.0000000000000007E-2</v>
      </c>
      <c r="K151" s="212">
        <v>0.06</v>
      </c>
      <c r="L151" s="212">
        <v>7.0000000000000007E-2</v>
      </c>
      <c r="M151" s="212">
        <v>0.08</v>
      </c>
      <c r="N151" s="212">
        <v>0.08</v>
      </c>
      <c r="O151" s="212">
        <v>0.08</v>
      </c>
      <c r="P151" s="212">
        <v>7.128536498801262E-2</v>
      </c>
      <c r="Q151" s="211" t="s">
        <v>105</v>
      </c>
      <c r="R151" s="212">
        <v>0.08</v>
      </c>
      <c r="S151" s="212">
        <v>0.06</v>
      </c>
      <c r="T151" s="212">
        <v>0.09</v>
      </c>
      <c r="U151" s="212">
        <v>0.06</v>
      </c>
      <c r="V151" s="212">
        <v>0.08</v>
      </c>
      <c r="W151" s="211" t="s">
        <v>305</v>
      </c>
      <c r="X151" s="212">
        <v>0.11</v>
      </c>
      <c r="Y151" s="211">
        <v>0.1</v>
      </c>
      <c r="Z151" s="211">
        <v>0.61199999999999999</v>
      </c>
      <c r="AA151" s="212">
        <v>7.0000000000000007E-2</v>
      </c>
      <c r="AB151" s="212">
        <v>0.08</v>
      </c>
      <c r="AC151" s="209"/>
      <c r="AD151" s="210"/>
      <c r="AE151" s="210"/>
      <c r="AF151" s="210"/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  <c r="BI151" s="210"/>
      <c r="BJ151" s="210"/>
      <c r="BK151" s="210"/>
      <c r="BL151" s="210"/>
      <c r="BM151" s="214">
        <v>1</v>
      </c>
    </row>
    <row r="152" spans="1:65">
      <c r="A152" s="30"/>
      <c r="B152" s="19">
        <v>1</v>
      </c>
      <c r="C152" s="9">
        <v>2</v>
      </c>
      <c r="D152" s="215" t="s">
        <v>97</v>
      </c>
      <c r="E152" s="24">
        <v>0.08</v>
      </c>
      <c r="F152" s="24">
        <v>8.7588855180000008E-2</v>
      </c>
      <c r="G152" s="215" t="s">
        <v>102</v>
      </c>
      <c r="H152" s="24">
        <v>0.08</v>
      </c>
      <c r="I152" s="215">
        <v>1.6</v>
      </c>
      <c r="J152" s="24">
        <v>7.0000000000000007E-2</v>
      </c>
      <c r="K152" s="24">
        <v>7.0000000000000007E-2</v>
      </c>
      <c r="L152" s="24">
        <v>7.0000000000000007E-2</v>
      </c>
      <c r="M152" s="24">
        <v>0.08</v>
      </c>
      <c r="N152" s="24">
        <v>0.09</v>
      </c>
      <c r="O152" s="24">
        <v>7.0000000000000007E-2</v>
      </c>
      <c r="P152" s="24">
        <v>7.112688325195525E-2</v>
      </c>
      <c r="Q152" s="215" t="s">
        <v>105</v>
      </c>
      <c r="R152" s="24">
        <v>7.0000000000000007E-2</v>
      </c>
      <c r="S152" s="24">
        <v>7.0000000000000007E-2</v>
      </c>
      <c r="T152" s="24">
        <v>0.09</v>
      </c>
      <c r="U152" s="24">
        <v>7.0000000000000007E-2</v>
      </c>
      <c r="V152" s="24">
        <v>0.09</v>
      </c>
      <c r="W152" s="215" t="s">
        <v>305</v>
      </c>
      <c r="X152" s="24">
        <v>0.08</v>
      </c>
      <c r="Y152" s="215">
        <v>0.1</v>
      </c>
      <c r="Z152" s="215">
        <v>0.61199999999999999</v>
      </c>
      <c r="AA152" s="24">
        <v>7.1999999999999995E-2</v>
      </c>
      <c r="AB152" s="24">
        <v>0.04</v>
      </c>
      <c r="AC152" s="209"/>
      <c r="AD152" s="210"/>
      <c r="AE152" s="210"/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  <c r="BI152" s="210"/>
      <c r="BJ152" s="210"/>
      <c r="BK152" s="210"/>
      <c r="BL152" s="210"/>
      <c r="BM152" s="214">
        <v>27</v>
      </c>
    </row>
    <row r="153" spans="1:65">
      <c r="A153" s="30"/>
      <c r="B153" s="19">
        <v>1</v>
      </c>
      <c r="C153" s="9">
        <v>3</v>
      </c>
      <c r="D153" s="215" t="s">
        <v>97</v>
      </c>
      <c r="E153" s="24">
        <v>0.09</v>
      </c>
      <c r="F153" s="24">
        <v>8.4792505890000008E-2</v>
      </c>
      <c r="G153" s="215" t="s">
        <v>102</v>
      </c>
      <c r="H153" s="24">
        <v>0.08</v>
      </c>
      <c r="I153" s="215">
        <v>1.6</v>
      </c>
      <c r="J153" s="24">
        <v>0.09</v>
      </c>
      <c r="K153" s="24">
        <v>7.0000000000000007E-2</v>
      </c>
      <c r="L153" s="24">
        <v>7.0000000000000007E-2</v>
      </c>
      <c r="M153" s="24">
        <v>0.09</v>
      </c>
      <c r="N153" s="24">
        <v>0.09</v>
      </c>
      <c r="O153" s="24">
        <v>0.06</v>
      </c>
      <c r="P153" s="24">
        <v>8.0728662101791068E-2</v>
      </c>
      <c r="Q153" s="215" t="s">
        <v>105</v>
      </c>
      <c r="R153" s="24">
        <v>7.0000000000000007E-2</v>
      </c>
      <c r="S153" s="24">
        <v>7.0000000000000007E-2</v>
      </c>
      <c r="T153" s="24">
        <v>7.0000000000000007E-2</v>
      </c>
      <c r="U153" s="24">
        <v>7.0000000000000007E-2</v>
      </c>
      <c r="V153" s="24">
        <v>0.08</v>
      </c>
      <c r="W153" s="215" t="s">
        <v>305</v>
      </c>
      <c r="X153" s="24">
        <v>0.08</v>
      </c>
      <c r="Y153" s="215">
        <v>0.09</v>
      </c>
      <c r="Z153" s="215">
        <v>0.58499999999999996</v>
      </c>
      <c r="AA153" s="216">
        <v>0.12</v>
      </c>
      <c r="AB153" s="24">
        <v>0.09</v>
      </c>
      <c r="AC153" s="209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  <c r="BI153" s="210"/>
      <c r="BJ153" s="210"/>
      <c r="BK153" s="210"/>
      <c r="BL153" s="210"/>
      <c r="BM153" s="214">
        <v>16</v>
      </c>
    </row>
    <row r="154" spans="1:65">
      <c r="A154" s="30"/>
      <c r="B154" s="19">
        <v>1</v>
      </c>
      <c r="C154" s="9">
        <v>4</v>
      </c>
      <c r="D154" s="215" t="s">
        <v>97</v>
      </c>
      <c r="E154" s="24">
        <v>0.08</v>
      </c>
      <c r="F154" s="24">
        <v>7.7947878030000001E-2</v>
      </c>
      <c r="G154" s="215" t="s">
        <v>102</v>
      </c>
      <c r="H154" s="24">
        <v>0.1</v>
      </c>
      <c r="I154" s="215">
        <v>1.7</v>
      </c>
      <c r="J154" s="24">
        <v>0.05</v>
      </c>
      <c r="K154" s="24">
        <v>7.0000000000000007E-2</v>
      </c>
      <c r="L154" s="24">
        <v>7.0000000000000007E-2</v>
      </c>
      <c r="M154" s="24">
        <v>0.08</v>
      </c>
      <c r="N154" s="24">
        <v>7.0000000000000007E-2</v>
      </c>
      <c r="O154" s="24">
        <v>0.06</v>
      </c>
      <c r="P154" s="24">
        <v>9.6543247630732507E-2</v>
      </c>
      <c r="Q154" s="215" t="s">
        <v>105</v>
      </c>
      <c r="R154" s="24">
        <v>0.09</v>
      </c>
      <c r="S154" s="24">
        <v>7.0000000000000007E-2</v>
      </c>
      <c r="T154" s="24">
        <v>0.08</v>
      </c>
      <c r="U154" s="24">
        <v>7.0000000000000007E-2</v>
      </c>
      <c r="V154" s="24">
        <v>0.08</v>
      </c>
      <c r="W154" s="215" t="s">
        <v>305</v>
      </c>
      <c r="X154" s="24">
        <v>0.1</v>
      </c>
      <c r="Y154" s="215">
        <v>0.11</v>
      </c>
      <c r="Z154" s="215">
        <v>0.59400000000000008</v>
      </c>
      <c r="AA154" s="24">
        <v>8.2000000000000003E-2</v>
      </c>
      <c r="AB154" s="24">
        <v>0.09</v>
      </c>
      <c r="AC154" s="209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  <c r="BI154" s="210"/>
      <c r="BJ154" s="210"/>
      <c r="BK154" s="210"/>
      <c r="BL154" s="210"/>
      <c r="BM154" s="214">
        <v>7.6100379402234519E-2</v>
      </c>
    </row>
    <row r="155" spans="1:65">
      <c r="A155" s="30"/>
      <c r="B155" s="19">
        <v>1</v>
      </c>
      <c r="C155" s="9">
        <v>5</v>
      </c>
      <c r="D155" s="215" t="s">
        <v>97</v>
      </c>
      <c r="E155" s="24">
        <v>0.08</v>
      </c>
      <c r="F155" s="24">
        <v>7.6527150050000006E-2</v>
      </c>
      <c r="G155" s="215" t="s">
        <v>102</v>
      </c>
      <c r="H155" s="24">
        <v>7.0000000000000007E-2</v>
      </c>
      <c r="I155" s="215">
        <v>1.7</v>
      </c>
      <c r="J155" s="24">
        <v>0.06</v>
      </c>
      <c r="K155" s="24">
        <v>7.0000000000000007E-2</v>
      </c>
      <c r="L155" s="24">
        <v>0.08</v>
      </c>
      <c r="M155" s="24">
        <v>7.0000000000000007E-2</v>
      </c>
      <c r="N155" s="24">
        <v>0.08</v>
      </c>
      <c r="O155" s="24">
        <v>7.0000000000000007E-2</v>
      </c>
      <c r="P155" s="24">
        <v>9.9711188500000006E-2</v>
      </c>
      <c r="Q155" s="215" t="s">
        <v>105</v>
      </c>
      <c r="R155" s="24">
        <v>0.08</v>
      </c>
      <c r="S155" s="24">
        <v>0.06</v>
      </c>
      <c r="T155" s="24">
        <v>7.0000000000000007E-2</v>
      </c>
      <c r="U155" s="24">
        <v>7.0000000000000007E-2</v>
      </c>
      <c r="V155" s="24">
        <v>0.08</v>
      </c>
      <c r="W155" s="215" t="s">
        <v>305</v>
      </c>
      <c r="X155" s="24">
        <v>0.08</v>
      </c>
      <c r="Y155" s="215">
        <v>0.1</v>
      </c>
      <c r="Z155" s="215">
        <v>0.58499999999999996</v>
      </c>
      <c r="AA155" s="24">
        <v>7.1999999999999995E-2</v>
      </c>
      <c r="AB155" s="216">
        <v>0.12</v>
      </c>
      <c r="AC155" s="209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  <c r="BL155" s="210"/>
      <c r="BM155" s="214">
        <v>80</v>
      </c>
    </row>
    <row r="156" spans="1:65">
      <c r="A156" s="30"/>
      <c r="B156" s="19">
        <v>1</v>
      </c>
      <c r="C156" s="9">
        <v>6</v>
      </c>
      <c r="D156" s="215" t="s">
        <v>97</v>
      </c>
      <c r="E156" s="24">
        <v>0.08</v>
      </c>
      <c r="F156" s="24">
        <v>7.77433233E-2</v>
      </c>
      <c r="G156" s="215" t="s">
        <v>102</v>
      </c>
      <c r="H156" s="24">
        <v>0.06</v>
      </c>
      <c r="I156" s="215">
        <v>1.7</v>
      </c>
      <c r="J156" s="24">
        <v>0.05</v>
      </c>
      <c r="K156" s="24">
        <v>0.08</v>
      </c>
      <c r="L156" s="24">
        <v>0.08</v>
      </c>
      <c r="M156" s="24">
        <v>0.08</v>
      </c>
      <c r="N156" s="24">
        <v>0.08</v>
      </c>
      <c r="O156" s="24">
        <v>0.05</v>
      </c>
      <c r="P156" s="24">
        <v>8.1081383038834595E-2</v>
      </c>
      <c r="Q156" s="215" t="s">
        <v>105</v>
      </c>
      <c r="R156" s="24">
        <v>0.08</v>
      </c>
      <c r="S156" s="24">
        <v>7.0000000000000007E-2</v>
      </c>
      <c r="T156" s="24">
        <v>0.08</v>
      </c>
      <c r="U156" s="24">
        <v>7.0000000000000007E-2</v>
      </c>
      <c r="V156" s="24">
        <v>0.08</v>
      </c>
      <c r="W156" s="215" t="s">
        <v>305</v>
      </c>
      <c r="X156" s="24">
        <v>0.06</v>
      </c>
      <c r="Y156" s="215">
        <v>0.1</v>
      </c>
      <c r="Z156" s="215">
        <v>0.57600000000000007</v>
      </c>
      <c r="AA156" s="24">
        <v>0.09</v>
      </c>
      <c r="AB156" s="24">
        <v>0.08</v>
      </c>
      <c r="AC156" s="209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  <c r="BI156" s="210"/>
      <c r="BJ156" s="210"/>
      <c r="BK156" s="210"/>
      <c r="BL156" s="210"/>
      <c r="BM156" s="56"/>
    </row>
    <row r="157" spans="1:65">
      <c r="A157" s="30"/>
      <c r="B157" s="20" t="s">
        <v>267</v>
      </c>
      <c r="C157" s="12"/>
      <c r="D157" s="217" t="s">
        <v>747</v>
      </c>
      <c r="E157" s="217">
        <v>8.5000000000000006E-2</v>
      </c>
      <c r="F157" s="217">
        <v>7.8194040988333338E-2</v>
      </c>
      <c r="G157" s="217" t="s">
        <v>747</v>
      </c>
      <c r="H157" s="217">
        <v>7.5000000000000011E-2</v>
      </c>
      <c r="I157" s="217">
        <v>1.6666666666666667</v>
      </c>
      <c r="J157" s="217">
        <v>6.5000000000000002E-2</v>
      </c>
      <c r="K157" s="217">
        <v>7.0000000000000007E-2</v>
      </c>
      <c r="L157" s="217">
        <v>7.3333333333333348E-2</v>
      </c>
      <c r="M157" s="217">
        <v>0.08</v>
      </c>
      <c r="N157" s="217">
        <v>8.1666666666666679E-2</v>
      </c>
      <c r="O157" s="217">
        <v>6.5000000000000002E-2</v>
      </c>
      <c r="P157" s="217">
        <v>8.3412788251887679E-2</v>
      </c>
      <c r="Q157" s="217" t="s">
        <v>747</v>
      </c>
      <c r="R157" s="217">
        <v>7.8333333333333352E-2</v>
      </c>
      <c r="S157" s="217">
        <v>6.6666666666666666E-2</v>
      </c>
      <c r="T157" s="217">
        <v>0.08</v>
      </c>
      <c r="U157" s="217">
        <v>6.8333333333333343E-2</v>
      </c>
      <c r="V157" s="217">
        <v>8.1666666666666679E-2</v>
      </c>
      <c r="W157" s="217" t="s">
        <v>747</v>
      </c>
      <c r="X157" s="217">
        <v>8.5000000000000006E-2</v>
      </c>
      <c r="Y157" s="217">
        <v>9.9999999999999992E-2</v>
      </c>
      <c r="Z157" s="217">
        <v>0.59399999999999997</v>
      </c>
      <c r="AA157" s="217">
        <v>8.433333333333333E-2</v>
      </c>
      <c r="AB157" s="217">
        <v>8.3333333333333329E-2</v>
      </c>
      <c r="AC157" s="209"/>
      <c r="AD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  <c r="BI157" s="210"/>
      <c r="BJ157" s="210"/>
      <c r="BK157" s="210"/>
      <c r="BL157" s="210"/>
      <c r="BM157" s="56"/>
    </row>
    <row r="158" spans="1:65">
      <c r="A158" s="30"/>
      <c r="B158" s="3" t="s">
        <v>268</v>
      </c>
      <c r="C158" s="29"/>
      <c r="D158" s="24" t="s">
        <v>747</v>
      </c>
      <c r="E158" s="24">
        <v>0.08</v>
      </c>
      <c r="F158" s="24">
        <v>7.7845600665E-2</v>
      </c>
      <c r="G158" s="24" t="s">
        <v>747</v>
      </c>
      <c r="H158" s="24">
        <v>7.5000000000000011E-2</v>
      </c>
      <c r="I158" s="24">
        <v>1.7</v>
      </c>
      <c r="J158" s="24">
        <v>6.5000000000000002E-2</v>
      </c>
      <c r="K158" s="24">
        <v>7.0000000000000007E-2</v>
      </c>
      <c r="L158" s="24">
        <v>7.0000000000000007E-2</v>
      </c>
      <c r="M158" s="24">
        <v>0.08</v>
      </c>
      <c r="N158" s="24">
        <v>0.08</v>
      </c>
      <c r="O158" s="24">
        <v>6.5000000000000002E-2</v>
      </c>
      <c r="P158" s="24">
        <v>8.0905022570312832E-2</v>
      </c>
      <c r="Q158" s="24" t="s">
        <v>747</v>
      </c>
      <c r="R158" s="24">
        <v>0.08</v>
      </c>
      <c r="S158" s="24">
        <v>7.0000000000000007E-2</v>
      </c>
      <c r="T158" s="24">
        <v>0.08</v>
      </c>
      <c r="U158" s="24">
        <v>7.0000000000000007E-2</v>
      </c>
      <c r="V158" s="24">
        <v>0.08</v>
      </c>
      <c r="W158" s="24" t="s">
        <v>747</v>
      </c>
      <c r="X158" s="24">
        <v>0.08</v>
      </c>
      <c r="Y158" s="24">
        <v>0.1</v>
      </c>
      <c r="Z158" s="24">
        <v>0.58950000000000002</v>
      </c>
      <c r="AA158" s="24">
        <v>7.6999999999999999E-2</v>
      </c>
      <c r="AB158" s="24">
        <v>8.4999999999999992E-2</v>
      </c>
      <c r="AC158" s="209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  <c r="BI158" s="210"/>
      <c r="BJ158" s="210"/>
      <c r="BK158" s="210"/>
      <c r="BL158" s="210"/>
      <c r="BM158" s="56"/>
    </row>
    <row r="159" spans="1:65">
      <c r="A159" s="30"/>
      <c r="B159" s="3" t="s">
        <v>269</v>
      </c>
      <c r="C159" s="29"/>
      <c r="D159" s="24" t="s">
        <v>747</v>
      </c>
      <c r="E159" s="24">
        <v>8.3666002653407581E-3</v>
      </c>
      <c r="F159" s="24">
        <v>8.0075965896280413E-3</v>
      </c>
      <c r="G159" s="24" t="s">
        <v>747</v>
      </c>
      <c r="H159" s="24">
        <v>1.5165750888103045E-2</v>
      </c>
      <c r="I159" s="24">
        <v>5.1639777949432156E-2</v>
      </c>
      <c r="J159" s="24">
        <v>1.5165750888103112E-2</v>
      </c>
      <c r="K159" s="24">
        <v>6.3245553203367597E-3</v>
      </c>
      <c r="L159" s="24">
        <v>5.1639777949432199E-3</v>
      </c>
      <c r="M159" s="24">
        <v>6.3245553203367553E-3</v>
      </c>
      <c r="N159" s="24">
        <v>7.5277265270908061E-3</v>
      </c>
      <c r="O159" s="24">
        <v>1.0488088481701499E-2</v>
      </c>
      <c r="P159" s="24">
        <v>1.223686768983623E-2</v>
      </c>
      <c r="Q159" s="24" t="s">
        <v>747</v>
      </c>
      <c r="R159" s="24">
        <v>7.5277265270908061E-3</v>
      </c>
      <c r="S159" s="24">
        <v>5.1639777949432268E-3</v>
      </c>
      <c r="T159" s="24">
        <v>8.9442719099991543E-3</v>
      </c>
      <c r="U159" s="24">
        <v>4.0824829046386332E-3</v>
      </c>
      <c r="V159" s="24">
        <v>4.0824829046386289E-3</v>
      </c>
      <c r="W159" s="24" t="s">
        <v>747</v>
      </c>
      <c r="X159" s="24">
        <v>1.7606816861659026E-2</v>
      </c>
      <c r="Y159" s="24">
        <v>6.3245553203367597E-3</v>
      </c>
      <c r="Z159" s="24">
        <v>1.5059880477613346E-2</v>
      </c>
      <c r="AA159" s="24">
        <v>1.9075289425501987E-2</v>
      </c>
      <c r="AB159" s="24">
        <v>2.5819888974716113E-2</v>
      </c>
      <c r="AC159" s="209"/>
      <c r="AD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  <c r="BI159" s="210"/>
      <c r="BJ159" s="210"/>
      <c r="BK159" s="210"/>
      <c r="BL159" s="210"/>
      <c r="BM159" s="56"/>
    </row>
    <row r="160" spans="1:65">
      <c r="A160" s="30"/>
      <c r="B160" s="3" t="s">
        <v>87</v>
      </c>
      <c r="C160" s="29"/>
      <c r="D160" s="13" t="s">
        <v>747</v>
      </c>
      <c r="E160" s="13">
        <v>9.8430591356950092E-2</v>
      </c>
      <c r="F160" s="13">
        <v>0.10240673698936709</v>
      </c>
      <c r="G160" s="13" t="s">
        <v>747</v>
      </c>
      <c r="H160" s="13">
        <v>0.20221001184137391</v>
      </c>
      <c r="I160" s="13">
        <v>3.0983866769659293E-2</v>
      </c>
      <c r="J160" s="13">
        <v>0.23331924443235558</v>
      </c>
      <c r="K160" s="13">
        <v>9.0350790290525132E-2</v>
      </c>
      <c r="L160" s="13">
        <v>7.0417879021952984E-2</v>
      </c>
      <c r="M160" s="13">
        <v>7.9056941504209444E-2</v>
      </c>
      <c r="N160" s="13">
        <v>9.2176243188866996E-2</v>
      </c>
      <c r="O160" s="13">
        <v>0.16135520741079229</v>
      </c>
      <c r="P160" s="13">
        <v>0.14670253742008563</v>
      </c>
      <c r="Q160" s="13" t="s">
        <v>747</v>
      </c>
      <c r="R160" s="13">
        <v>9.6098636516052827E-2</v>
      </c>
      <c r="S160" s="13">
        <v>7.7459666924148407E-2</v>
      </c>
      <c r="T160" s="13">
        <v>0.11180339887498943</v>
      </c>
      <c r="U160" s="13">
        <v>5.9743652263004383E-2</v>
      </c>
      <c r="V160" s="13">
        <v>4.9989586587411775E-2</v>
      </c>
      <c r="W160" s="13" t="s">
        <v>747</v>
      </c>
      <c r="X160" s="13">
        <v>0.20713902190187089</v>
      </c>
      <c r="Y160" s="13">
        <v>6.3245553203367597E-2</v>
      </c>
      <c r="Z160" s="13">
        <v>2.5353334137396207E-2</v>
      </c>
      <c r="AA160" s="13">
        <v>0.22618920267393661</v>
      </c>
      <c r="AB160" s="13">
        <v>0.30983866769659335</v>
      </c>
      <c r="AC160" s="154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270</v>
      </c>
      <c r="C161" s="29"/>
      <c r="D161" s="13" t="s">
        <v>747</v>
      </c>
      <c r="E161" s="13">
        <v>0.11694581114669411</v>
      </c>
      <c r="F161" s="13">
        <v>2.7511841630021294E-2</v>
      </c>
      <c r="G161" s="13" t="s">
        <v>747</v>
      </c>
      <c r="H161" s="13">
        <v>-1.4459578399975692E-2</v>
      </c>
      <c r="I161" s="13">
        <v>20.900898257778316</v>
      </c>
      <c r="J161" s="13">
        <v>-0.14586496794664572</v>
      </c>
      <c r="K161" s="13">
        <v>-8.0162273173310705E-2</v>
      </c>
      <c r="L161" s="13">
        <v>-3.6360476657753993E-2</v>
      </c>
      <c r="M161" s="13">
        <v>5.1243116373359099E-2</v>
      </c>
      <c r="N161" s="13">
        <v>7.3144014631137511E-2</v>
      </c>
      <c r="O161" s="13">
        <v>-0.14586496794664572</v>
      </c>
      <c r="P161" s="13">
        <v>9.6088993341318929E-2</v>
      </c>
      <c r="Q161" s="13" t="s">
        <v>747</v>
      </c>
      <c r="R161" s="13">
        <v>2.9342218115580909E-2</v>
      </c>
      <c r="S161" s="13">
        <v>-0.12396406968886742</v>
      </c>
      <c r="T161" s="13">
        <v>5.1243116373359099E-2</v>
      </c>
      <c r="U161" s="13">
        <v>-0.10206317143108901</v>
      </c>
      <c r="V161" s="13">
        <v>7.3144014631137511E-2</v>
      </c>
      <c r="W161" s="13" t="s">
        <v>747</v>
      </c>
      <c r="X161" s="13">
        <v>0.11694581114669411</v>
      </c>
      <c r="Y161" s="13">
        <v>0.31405389546669871</v>
      </c>
      <c r="Z161" s="13">
        <v>6.8054801390721904</v>
      </c>
      <c r="AA161" s="13">
        <v>0.10818545184358253</v>
      </c>
      <c r="AB161" s="13">
        <v>9.50449128889157E-2</v>
      </c>
      <c r="AC161" s="154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271</v>
      </c>
      <c r="C162" s="47"/>
      <c r="D162" s="45">
        <v>1.94</v>
      </c>
      <c r="E162" s="45">
        <v>0.42</v>
      </c>
      <c r="F162" s="45">
        <v>0.27</v>
      </c>
      <c r="G162" s="45">
        <v>42.4</v>
      </c>
      <c r="H162" s="45">
        <v>0.59</v>
      </c>
      <c r="I162" s="45" t="s">
        <v>272</v>
      </c>
      <c r="J162" s="45">
        <v>1.6</v>
      </c>
      <c r="K162" s="45">
        <v>1.1000000000000001</v>
      </c>
      <c r="L162" s="45">
        <v>0.76</v>
      </c>
      <c r="M162" s="45">
        <v>0.08</v>
      </c>
      <c r="N162" s="45">
        <v>0.08</v>
      </c>
      <c r="O162" s="45">
        <v>1.6</v>
      </c>
      <c r="P162" s="45">
        <v>0.26</v>
      </c>
      <c r="Q162" s="45">
        <v>3.12</v>
      </c>
      <c r="R162" s="45">
        <v>0.25</v>
      </c>
      <c r="S162" s="45">
        <v>1.43</v>
      </c>
      <c r="T162" s="45">
        <v>0.08</v>
      </c>
      <c r="U162" s="45">
        <v>1.26</v>
      </c>
      <c r="V162" s="45">
        <v>0.08</v>
      </c>
      <c r="W162" s="45">
        <v>17.11</v>
      </c>
      <c r="X162" s="45">
        <v>0.42</v>
      </c>
      <c r="Y162" s="45">
        <v>1.94</v>
      </c>
      <c r="Z162" s="45">
        <v>51.9</v>
      </c>
      <c r="AA162" s="45">
        <v>0.35</v>
      </c>
      <c r="AB162" s="45">
        <v>0.25</v>
      </c>
      <c r="AC162" s="154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 t="s">
        <v>334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BM163" s="55"/>
    </row>
    <row r="164" spans="1:65">
      <c r="BM164" s="55"/>
    </row>
    <row r="165" spans="1:65" ht="15">
      <c r="B165" s="8" t="s">
        <v>564</v>
      </c>
      <c r="BM165" s="28" t="s">
        <v>67</v>
      </c>
    </row>
    <row r="166" spans="1:65" ht="15">
      <c r="A166" s="25" t="s">
        <v>22</v>
      </c>
      <c r="B166" s="18" t="s">
        <v>110</v>
      </c>
      <c r="C166" s="15" t="s">
        <v>111</v>
      </c>
      <c r="D166" s="16" t="s">
        <v>227</v>
      </c>
      <c r="E166" s="17" t="s">
        <v>227</v>
      </c>
      <c r="F166" s="17" t="s">
        <v>227</v>
      </c>
      <c r="G166" s="17" t="s">
        <v>227</v>
      </c>
      <c r="H166" s="17" t="s">
        <v>227</v>
      </c>
      <c r="I166" s="17" t="s">
        <v>227</v>
      </c>
      <c r="J166" s="17" t="s">
        <v>227</v>
      </c>
      <c r="K166" s="17" t="s">
        <v>227</v>
      </c>
      <c r="L166" s="17" t="s">
        <v>227</v>
      </c>
      <c r="M166" s="17" t="s">
        <v>227</v>
      </c>
      <c r="N166" s="17" t="s">
        <v>227</v>
      </c>
      <c r="O166" s="17" t="s">
        <v>227</v>
      </c>
      <c r="P166" s="17" t="s">
        <v>227</v>
      </c>
      <c r="Q166" s="17" t="s">
        <v>227</v>
      </c>
      <c r="R166" s="17" t="s">
        <v>227</v>
      </c>
      <c r="S166" s="17" t="s">
        <v>227</v>
      </c>
      <c r="T166" s="17" t="s">
        <v>227</v>
      </c>
      <c r="U166" s="17" t="s">
        <v>227</v>
      </c>
      <c r="V166" s="17" t="s">
        <v>227</v>
      </c>
      <c r="W166" s="17" t="s">
        <v>227</v>
      </c>
      <c r="X166" s="154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228</v>
      </c>
      <c r="C167" s="9" t="s">
        <v>228</v>
      </c>
      <c r="D167" s="152" t="s">
        <v>232</v>
      </c>
      <c r="E167" s="153" t="s">
        <v>233</v>
      </c>
      <c r="F167" s="153" t="s">
        <v>237</v>
      </c>
      <c r="G167" s="153" t="s">
        <v>238</v>
      </c>
      <c r="H167" s="153" t="s">
        <v>242</v>
      </c>
      <c r="I167" s="153" t="s">
        <v>243</v>
      </c>
      <c r="J167" s="153" t="s">
        <v>244</v>
      </c>
      <c r="K167" s="153" t="s">
        <v>245</v>
      </c>
      <c r="L167" s="153" t="s">
        <v>246</v>
      </c>
      <c r="M167" s="153" t="s">
        <v>247</v>
      </c>
      <c r="N167" s="153" t="s">
        <v>248</v>
      </c>
      <c r="O167" s="153" t="s">
        <v>249</v>
      </c>
      <c r="P167" s="153" t="s">
        <v>250</v>
      </c>
      <c r="Q167" s="153" t="s">
        <v>251</v>
      </c>
      <c r="R167" s="153" t="s">
        <v>253</v>
      </c>
      <c r="S167" s="153" t="s">
        <v>255</v>
      </c>
      <c r="T167" s="153" t="s">
        <v>257</v>
      </c>
      <c r="U167" s="153" t="s">
        <v>258</v>
      </c>
      <c r="V167" s="153" t="s">
        <v>259</v>
      </c>
      <c r="W167" s="153" t="s">
        <v>260</v>
      </c>
      <c r="X167" s="154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290</v>
      </c>
      <c r="E168" s="11" t="s">
        <v>290</v>
      </c>
      <c r="F168" s="11" t="s">
        <v>327</v>
      </c>
      <c r="G168" s="11" t="s">
        <v>290</v>
      </c>
      <c r="H168" s="11" t="s">
        <v>290</v>
      </c>
      <c r="I168" s="11" t="s">
        <v>290</v>
      </c>
      <c r="J168" s="11" t="s">
        <v>290</v>
      </c>
      <c r="K168" s="11" t="s">
        <v>290</v>
      </c>
      <c r="L168" s="11" t="s">
        <v>290</v>
      </c>
      <c r="M168" s="11" t="s">
        <v>327</v>
      </c>
      <c r="N168" s="11" t="s">
        <v>327</v>
      </c>
      <c r="O168" s="11" t="s">
        <v>327</v>
      </c>
      <c r="P168" s="11" t="s">
        <v>327</v>
      </c>
      <c r="Q168" s="11" t="s">
        <v>327</v>
      </c>
      <c r="R168" s="11" t="s">
        <v>290</v>
      </c>
      <c r="S168" s="11" t="s">
        <v>290</v>
      </c>
      <c r="T168" s="11" t="s">
        <v>326</v>
      </c>
      <c r="U168" s="11" t="s">
        <v>326</v>
      </c>
      <c r="V168" s="11" t="s">
        <v>290</v>
      </c>
      <c r="W168" s="11" t="s">
        <v>327</v>
      </c>
      <c r="X168" s="154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 t="s">
        <v>328</v>
      </c>
      <c r="E169" s="26" t="s">
        <v>329</v>
      </c>
      <c r="F169" s="26" t="s">
        <v>331</v>
      </c>
      <c r="G169" s="26" t="s">
        <v>331</v>
      </c>
      <c r="H169" s="26" t="s">
        <v>331</v>
      </c>
      <c r="I169" s="26" t="s">
        <v>331</v>
      </c>
      <c r="J169" s="26" t="s">
        <v>331</v>
      </c>
      <c r="K169" s="26" t="s">
        <v>331</v>
      </c>
      <c r="L169" s="26" t="s">
        <v>331</v>
      </c>
      <c r="M169" s="26" t="s">
        <v>329</v>
      </c>
      <c r="N169" s="26" t="s">
        <v>330</v>
      </c>
      <c r="O169" s="26" t="s">
        <v>330</v>
      </c>
      <c r="P169" s="26" t="s">
        <v>329</v>
      </c>
      <c r="Q169" s="26" t="s">
        <v>331</v>
      </c>
      <c r="R169" s="26" t="s">
        <v>330</v>
      </c>
      <c r="S169" s="26" t="s">
        <v>329</v>
      </c>
      <c r="T169" s="26" t="s">
        <v>331</v>
      </c>
      <c r="U169" s="26" t="s">
        <v>328</v>
      </c>
      <c r="V169" s="26" t="s">
        <v>331</v>
      </c>
      <c r="W169" s="26" t="s">
        <v>330</v>
      </c>
      <c r="X169" s="154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29">
        <v>37.677610618020182</v>
      </c>
      <c r="E170" s="229">
        <v>34.183</v>
      </c>
      <c r="F170" s="229">
        <v>37.200000000000003</v>
      </c>
      <c r="G170" s="229">
        <v>40.394199999999998</v>
      </c>
      <c r="H170" s="229">
        <v>26.2</v>
      </c>
      <c r="I170" s="229">
        <v>34.9</v>
      </c>
      <c r="J170" s="229">
        <v>35.200000000000003</v>
      </c>
      <c r="K170" s="229">
        <v>34.4</v>
      </c>
      <c r="L170" s="229">
        <v>32.799999999999997</v>
      </c>
      <c r="M170" s="229">
        <v>38.203714686671496</v>
      </c>
      <c r="N170" s="229">
        <v>35</v>
      </c>
      <c r="O170" s="229">
        <v>30.62</v>
      </c>
      <c r="P170" s="237">
        <v>55.1</v>
      </c>
      <c r="Q170" s="229">
        <v>28.9</v>
      </c>
      <c r="R170" s="229">
        <v>36.19</v>
      </c>
      <c r="S170" s="237">
        <v>52.082999999999998</v>
      </c>
      <c r="T170" s="237">
        <v>12</v>
      </c>
      <c r="U170" s="237">
        <v>76.592000000000013</v>
      </c>
      <c r="V170" s="229">
        <v>38.799999999999997</v>
      </c>
      <c r="W170" s="229">
        <v>36.81</v>
      </c>
      <c r="X170" s="230"/>
      <c r="Y170" s="231"/>
      <c r="Z170" s="231"/>
      <c r="AA170" s="231"/>
      <c r="AB170" s="231"/>
      <c r="AC170" s="231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31"/>
      <c r="AT170" s="231"/>
      <c r="AU170" s="231"/>
      <c r="AV170" s="231"/>
      <c r="AW170" s="231"/>
      <c r="AX170" s="231"/>
      <c r="AY170" s="231"/>
      <c r="AZ170" s="231"/>
      <c r="BA170" s="231"/>
      <c r="BB170" s="231"/>
      <c r="BC170" s="231"/>
      <c r="BD170" s="231"/>
      <c r="BE170" s="231"/>
      <c r="BF170" s="231"/>
      <c r="BG170" s="231"/>
      <c r="BH170" s="231"/>
      <c r="BI170" s="231"/>
      <c r="BJ170" s="231"/>
      <c r="BK170" s="231"/>
      <c r="BL170" s="231"/>
      <c r="BM170" s="232">
        <v>1</v>
      </c>
    </row>
    <row r="171" spans="1:65">
      <c r="A171" s="30"/>
      <c r="B171" s="19">
        <v>1</v>
      </c>
      <c r="C171" s="9">
        <v>2</v>
      </c>
      <c r="D171" s="233">
        <v>38.585398521943773</v>
      </c>
      <c r="E171" s="233">
        <v>34.722999999999999</v>
      </c>
      <c r="F171" s="233">
        <v>36.200000000000003</v>
      </c>
      <c r="G171" s="233">
        <v>42.7455</v>
      </c>
      <c r="H171" s="233">
        <v>26</v>
      </c>
      <c r="I171" s="233">
        <v>36.6</v>
      </c>
      <c r="J171" s="233">
        <v>38</v>
      </c>
      <c r="K171" s="233">
        <v>33.299999999999997</v>
      </c>
      <c r="L171" s="233">
        <v>29.3</v>
      </c>
      <c r="M171" s="233">
        <v>38.206235143000001</v>
      </c>
      <c r="N171" s="233">
        <v>35</v>
      </c>
      <c r="O171" s="233">
        <v>29.54</v>
      </c>
      <c r="P171" s="239">
        <v>54.5</v>
      </c>
      <c r="Q171" s="233">
        <v>27.8</v>
      </c>
      <c r="R171" s="233">
        <v>37.65</v>
      </c>
      <c r="S171" s="239">
        <v>47.773000000000003</v>
      </c>
      <c r="T171" s="239">
        <v>11.6</v>
      </c>
      <c r="U171" s="239">
        <v>77.503999999999991</v>
      </c>
      <c r="V171" s="233">
        <v>40.9</v>
      </c>
      <c r="W171" s="233">
        <v>38.340000000000003</v>
      </c>
      <c r="X171" s="230"/>
      <c r="Y171" s="231"/>
      <c r="Z171" s="231"/>
      <c r="AA171" s="231"/>
      <c r="AB171" s="231"/>
      <c r="AC171" s="231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K171" s="231"/>
      <c r="BL171" s="231"/>
      <c r="BM171" s="232">
        <v>28</v>
      </c>
    </row>
    <row r="172" spans="1:65">
      <c r="A172" s="30"/>
      <c r="B172" s="19">
        <v>1</v>
      </c>
      <c r="C172" s="9">
        <v>3</v>
      </c>
      <c r="D172" s="233">
        <v>39.496251307429112</v>
      </c>
      <c r="E172" s="233">
        <v>35.008000000000003</v>
      </c>
      <c r="F172" s="233">
        <v>35.9</v>
      </c>
      <c r="G172" s="234">
        <v>47.4788</v>
      </c>
      <c r="H172" s="233">
        <v>28.7</v>
      </c>
      <c r="I172" s="233">
        <v>36.6</v>
      </c>
      <c r="J172" s="233">
        <v>35.5</v>
      </c>
      <c r="K172" s="233">
        <v>35.1</v>
      </c>
      <c r="L172" s="233">
        <v>30.9</v>
      </c>
      <c r="M172" s="233">
        <v>37.672039603000002</v>
      </c>
      <c r="N172" s="233">
        <v>37</v>
      </c>
      <c r="O172" s="233">
        <v>30.540000000000003</v>
      </c>
      <c r="P172" s="239">
        <v>55.1</v>
      </c>
      <c r="Q172" s="233">
        <v>27.5</v>
      </c>
      <c r="R172" s="233">
        <v>36.65</v>
      </c>
      <c r="S172" s="239">
        <v>45.753</v>
      </c>
      <c r="T172" s="239">
        <v>12.2</v>
      </c>
      <c r="U172" s="239">
        <v>74.679999999999993</v>
      </c>
      <c r="V172" s="233">
        <v>33</v>
      </c>
      <c r="W172" s="233">
        <v>41.8</v>
      </c>
      <c r="X172" s="230"/>
      <c r="Y172" s="231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K172" s="231"/>
      <c r="BL172" s="231"/>
      <c r="BM172" s="232">
        <v>16</v>
      </c>
    </row>
    <row r="173" spans="1:65">
      <c r="A173" s="30"/>
      <c r="B173" s="19">
        <v>1</v>
      </c>
      <c r="C173" s="9">
        <v>4</v>
      </c>
      <c r="D173" s="233">
        <v>39.379678546471013</v>
      </c>
      <c r="E173" s="233">
        <v>30.922999999999995</v>
      </c>
      <c r="F173" s="233">
        <v>36.9</v>
      </c>
      <c r="G173" s="233">
        <v>42.904899999999998</v>
      </c>
      <c r="H173" s="233">
        <v>27.9</v>
      </c>
      <c r="I173" s="233">
        <v>36.5</v>
      </c>
      <c r="J173" s="233">
        <v>34.299999999999997</v>
      </c>
      <c r="K173" s="233">
        <v>34.1</v>
      </c>
      <c r="L173" s="233">
        <v>29.3</v>
      </c>
      <c r="M173" s="233">
        <v>37.406687883000004</v>
      </c>
      <c r="N173" s="233">
        <v>36</v>
      </c>
      <c r="O173" s="233">
        <v>30.71</v>
      </c>
      <c r="P173" s="239">
        <v>55.2</v>
      </c>
      <c r="Q173" s="233">
        <v>28.5</v>
      </c>
      <c r="R173" s="233">
        <v>38.54</v>
      </c>
      <c r="S173" s="239">
        <v>49.146000000000001</v>
      </c>
      <c r="T173" s="239">
        <v>11.3</v>
      </c>
      <c r="U173" s="239">
        <v>75.688000000000002</v>
      </c>
      <c r="V173" s="233">
        <v>32.299999999999997</v>
      </c>
      <c r="W173" s="233">
        <v>41.35</v>
      </c>
      <c r="X173" s="230"/>
      <c r="Y173" s="231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2">
        <v>35.128467481898269</v>
      </c>
    </row>
    <row r="174" spans="1:65">
      <c r="A174" s="30"/>
      <c r="B174" s="19">
        <v>1</v>
      </c>
      <c r="C174" s="9">
        <v>5</v>
      </c>
      <c r="D174" s="233">
        <v>39.453059239001504</v>
      </c>
      <c r="E174" s="233">
        <v>33.526000000000003</v>
      </c>
      <c r="F174" s="233">
        <v>34</v>
      </c>
      <c r="G174" s="233">
        <v>43.168900000000001</v>
      </c>
      <c r="H174" s="233">
        <v>30.4</v>
      </c>
      <c r="I174" s="233">
        <v>38.5</v>
      </c>
      <c r="J174" s="233">
        <v>32.1</v>
      </c>
      <c r="K174" s="233">
        <v>34.6</v>
      </c>
      <c r="L174" s="233">
        <v>29.3</v>
      </c>
      <c r="M174" s="233">
        <v>37.129203808822041</v>
      </c>
      <c r="N174" s="233">
        <v>37</v>
      </c>
      <c r="O174" s="233">
        <v>30.95</v>
      </c>
      <c r="P174" s="239">
        <v>54.5</v>
      </c>
      <c r="Q174" s="233">
        <v>28.7</v>
      </c>
      <c r="R174" s="233">
        <v>39.43</v>
      </c>
      <c r="S174" s="239">
        <v>51.345999999999997</v>
      </c>
      <c r="T174" s="239">
        <v>12.1</v>
      </c>
      <c r="U174" s="239">
        <v>73.488</v>
      </c>
      <c r="V174" s="233">
        <v>39.6</v>
      </c>
      <c r="W174" s="233">
        <v>39.49</v>
      </c>
      <c r="X174" s="230"/>
      <c r="Y174" s="231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2">
        <v>81</v>
      </c>
    </row>
    <row r="175" spans="1:65">
      <c r="A175" s="30"/>
      <c r="B175" s="19">
        <v>1</v>
      </c>
      <c r="C175" s="9">
        <v>6</v>
      </c>
      <c r="D175" s="233">
        <v>38.424690026261196</v>
      </c>
      <c r="E175" s="233">
        <v>31.052</v>
      </c>
      <c r="F175" s="233">
        <v>35.6</v>
      </c>
      <c r="G175" s="233">
        <v>44.148400000000002</v>
      </c>
      <c r="H175" s="233">
        <v>31.4</v>
      </c>
      <c r="I175" s="233">
        <v>34.200000000000003</v>
      </c>
      <c r="J175" s="233">
        <v>35.5</v>
      </c>
      <c r="K175" s="233">
        <v>33.5</v>
      </c>
      <c r="L175" s="233">
        <v>26.2</v>
      </c>
      <c r="M175" s="233">
        <v>37.659028878613455</v>
      </c>
      <c r="N175" s="233">
        <v>39</v>
      </c>
      <c r="O175" s="233">
        <v>31.309999999999995</v>
      </c>
      <c r="P175" s="239">
        <v>54.4</v>
      </c>
      <c r="Q175" s="233">
        <v>29.2</v>
      </c>
      <c r="R175" s="233">
        <v>38.200000000000003</v>
      </c>
      <c r="S175" s="239">
        <v>48.936</v>
      </c>
      <c r="T175" s="239">
        <v>11.9</v>
      </c>
      <c r="U175" s="239">
        <v>74.647999999999996</v>
      </c>
      <c r="V175" s="233">
        <v>38.200000000000003</v>
      </c>
      <c r="W175" s="233">
        <v>39.97</v>
      </c>
      <c r="X175" s="230"/>
      <c r="Y175" s="231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5"/>
    </row>
    <row r="176" spans="1:65">
      <c r="A176" s="30"/>
      <c r="B176" s="20" t="s">
        <v>267</v>
      </c>
      <c r="C176" s="12"/>
      <c r="D176" s="236">
        <v>38.836114709854463</v>
      </c>
      <c r="E176" s="236">
        <v>33.235833333333339</v>
      </c>
      <c r="F176" s="236">
        <v>35.966666666666669</v>
      </c>
      <c r="G176" s="236">
        <v>43.473450000000007</v>
      </c>
      <c r="H176" s="236">
        <v>28.433333333333337</v>
      </c>
      <c r="I176" s="236">
        <v>36.216666666666669</v>
      </c>
      <c r="J176" s="236">
        <v>35.1</v>
      </c>
      <c r="K176" s="236">
        <v>34.166666666666664</v>
      </c>
      <c r="L176" s="236">
        <v>29.633333333333329</v>
      </c>
      <c r="M176" s="236">
        <v>37.712818333851168</v>
      </c>
      <c r="N176" s="236">
        <v>36.5</v>
      </c>
      <c r="O176" s="236">
        <v>30.611666666666665</v>
      </c>
      <c r="P176" s="236">
        <v>54.79999999999999</v>
      </c>
      <c r="Q176" s="236">
        <v>28.433333333333334</v>
      </c>
      <c r="R176" s="236">
        <v>37.776666666666671</v>
      </c>
      <c r="S176" s="236">
        <v>49.17283333333333</v>
      </c>
      <c r="T176" s="236">
        <v>11.85</v>
      </c>
      <c r="U176" s="236">
        <v>75.433333333333337</v>
      </c>
      <c r="V176" s="236">
        <v>37.133333333333333</v>
      </c>
      <c r="W176" s="236">
        <v>39.626666666666672</v>
      </c>
      <c r="X176" s="230"/>
      <c r="Y176" s="231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5"/>
    </row>
    <row r="177" spans="1:65">
      <c r="A177" s="30"/>
      <c r="B177" s="3" t="s">
        <v>268</v>
      </c>
      <c r="C177" s="29"/>
      <c r="D177" s="233">
        <v>38.982538534207393</v>
      </c>
      <c r="E177" s="233">
        <v>33.854500000000002</v>
      </c>
      <c r="F177" s="233">
        <v>36.049999999999997</v>
      </c>
      <c r="G177" s="233">
        <v>43.036900000000003</v>
      </c>
      <c r="H177" s="233">
        <v>28.299999999999997</v>
      </c>
      <c r="I177" s="233">
        <v>36.549999999999997</v>
      </c>
      <c r="J177" s="233">
        <v>35.35</v>
      </c>
      <c r="K177" s="233">
        <v>34.25</v>
      </c>
      <c r="L177" s="233">
        <v>29.3</v>
      </c>
      <c r="M177" s="233">
        <v>37.665534240806728</v>
      </c>
      <c r="N177" s="233">
        <v>36.5</v>
      </c>
      <c r="O177" s="233">
        <v>30.664999999999999</v>
      </c>
      <c r="P177" s="233">
        <v>54.8</v>
      </c>
      <c r="Q177" s="233">
        <v>28.6</v>
      </c>
      <c r="R177" s="233">
        <v>37.924999999999997</v>
      </c>
      <c r="S177" s="233">
        <v>49.040999999999997</v>
      </c>
      <c r="T177" s="233">
        <v>11.95</v>
      </c>
      <c r="U177" s="233">
        <v>75.183999999999997</v>
      </c>
      <c r="V177" s="233">
        <v>38.5</v>
      </c>
      <c r="W177" s="233">
        <v>39.730000000000004</v>
      </c>
      <c r="X177" s="230"/>
      <c r="Y177" s="231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5"/>
    </row>
    <row r="178" spans="1:65">
      <c r="A178" s="30"/>
      <c r="B178" s="3" t="s">
        <v>269</v>
      </c>
      <c r="C178" s="29"/>
      <c r="D178" s="233">
        <v>0.73295608762411713</v>
      </c>
      <c r="E178" s="233">
        <v>1.8139397362279359</v>
      </c>
      <c r="F178" s="233">
        <v>1.1360751148875095</v>
      </c>
      <c r="G178" s="233">
        <v>2.3206067178649645</v>
      </c>
      <c r="H178" s="233">
        <v>2.187845210856258</v>
      </c>
      <c r="I178" s="233">
        <v>1.5091940453986246</v>
      </c>
      <c r="J178" s="233">
        <v>1.9172897537930982</v>
      </c>
      <c r="K178" s="233">
        <v>0.6801960501698523</v>
      </c>
      <c r="L178" s="233">
        <v>2.1796024102268428</v>
      </c>
      <c r="M178" s="233">
        <v>0.42972487801169446</v>
      </c>
      <c r="N178" s="233">
        <v>1.51657508881031</v>
      </c>
      <c r="O178" s="233">
        <v>0.59421937587617046</v>
      </c>
      <c r="P178" s="233">
        <v>0.36878177829171688</v>
      </c>
      <c r="Q178" s="233">
        <v>0.65625198412398422</v>
      </c>
      <c r="R178" s="233">
        <v>1.208166655170829</v>
      </c>
      <c r="S178" s="233">
        <v>2.3196261264838909</v>
      </c>
      <c r="T178" s="233">
        <v>0.33911649915626302</v>
      </c>
      <c r="U178" s="233">
        <v>1.4603838764744936</v>
      </c>
      <c r="V178" s="233">
        <v>3.5953673896650216</v>
      </c>
      <c r="W178" s="233">
        <v>1.866490467874578</v>
      </c>
      <c r="X178" s="230"/>
      <c r="Y178" s="231"/>
      <c r="Z178" s="231"/>
      <c r="AA178" s="231"/>
      <c r="AB178" s="231"/>
      <c r="AC178" s="231"/>
      <c r="AD178" s="231"/>
      <c r="AE178" s="231"/>
      <c r="AF178" s="231"/>
      <c r="AG178" s="231"/>
      <c r="AH178" s="231"/>
      <c r="AI178" s="231"/>
      <c r="AJ178" s="231"/>
      <c r="AK178" s="231"/>
      <c r="AL178" s="231"/>
      <c r="AM178" s="231"/>
      <c r="AN178" s="231"/>
      <c r="AO178" s="231"/>
      <c r="AP178" s="231"/>
      <c r="AQ178" s="231"/>
      <c r="AR178" s="231"/>
      <c r="AS178" s="231"/>
      <c r="AT178" s="231"/>
      <c r="AU178" s="231"/>
      <c r="AV178" s="231"/>
      <c r="AW178" s="231"/>
      <c r="AX178" s="231"/>
      <c r="AY178" s="231"/>
      <c r="AZ178" s="231"/>
      <c r="BA178" s="231"/>
      <c r="BB178" s="231"/>
      <c r="BC178" s="231"/>
      <c r="BD178" s="231"/>
      <c r="BE178" s="231"/>
      <c r="BF178" s="231"/>
      <c r="BG178" s="231"/>
      <c r="BH178" s="231"/>
      <c r="BI178" s="231"/>
      <c r="BJ178" s="231"/>
      <c r="BK178" s="231"/>
      <c r="BL178" s="231"/>
      <c r="BM178" s="235"/>
    </row>
    <row r="179" spans="1:65">
      <c r="A179" s="30"/>
      <c r="B179" s="3" t="s">
        <v>87</v>
      </c>
      <c r="C179" s="29"/>
      <c r="D179" s="13">
        <v>1.8873053937039003E-2</v>
      </c>
      <c r="E179" s="13">
        <v>5.457783224615808E-2</v>
      </c>
      <c r="F179" s="13">
        <v>3.1586889199838077E-2</v>
      </c>
      <c r="G179" s="13">
        <v>5.3379860992512997E-2</v>
      </c>
      <c r="H179" s="13">
        <v>7.6946490416984453E-2</v>
      </c>
      <c r="I179" s="13">
        <v>4.1671257581186137E-2</v>
      </c>
      <c r="J179" s="13">
        <v>5.4623639709205071E-2</v>
      </c>
      <c r="K179" s="13">
        <v>1.990817707814202E-2</v>
      </c>
      <c r="L179" s="13">
        <v>7.3552387296743862E-2</v>
      </c>
      <c r="M179" s="13">
        <v>1.1394663591767995E-2</v>
      </c>
      <c r="N179" s="13">
        <v>4.1550002433159178E-2</v>
      </c>
      <c r="O179" s="13">
        <v>1.9411532940910452E-2</v>
      </c>
      <c r="P179" s="13">
        <v>6.7295944943743967E-3</v>
      </c>
      <c r="Q179" s="13">
        <v>2.308037458818233E-2</v>
      </c>
      <c r="R179" s="13">
        <v>3.1981822690483427E-2</v>
      </c>
      <c r="S179" s="13">
        <v>4.7172919867350012E-2</v>
      </c>
      <c r="T179" s="13">
        <v>2.861742608913612E-2</v>
      </c>
      <c r="U179" s="13">
        <v>1.9359927659847464E-2</v>
      </c>
      <c r="V179" s="13">
        <v>9.6823179254892866E-2</v>
      </c>
      <c r="W179" s="13">
        <v>4.7101879236404215E-2</v>
      </c>
      <c r="X179" s="154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270</v>
      </c>
      <c r="C180" s="29"/>
      <c r="D180" s="13">
        <v>0.10554537370201955</v>
      </c>
      <c r="E180" s="13">
        <v>-5.3877504036867196E-2</v>
      </c>
      <c r="F180" s="13">
        <v>2.3860966471148437E-2</v>
      </c>
      <c r="G180" s="13">
        <v>0.23755612232164447</v>
      </c>
      <c r="H180" s="13">
        <v>-0.19058998665441185</v>
      </c>
      <c r="I180" s="13">
        <v>3.0977701641244471E-2</v>
      </c>
      <c r="J180" s="13">
        <v>-8.1038211851791608E-4</v>
      </c>
      <c r="K180" s="13">
        <v>-2.737952675354316E-2</v>
      </c>
      <c r="L180" s="13">
        <v>-0.15642965783795115</v>
      </c>
      <c r="M180" s="13">
        <v>7.3568562399843218E-2</v>
      </c>
      <c r="N180" s="13">
        <v>3.9043334834019783E-2</v>
      </c>
      <c r="O180" s="13">
        <v>-0.12857950087230863</v>
      </c>
      <c r="P180" s="13">
        <v>0.55998834928504859</v>
      </c>
      <c r="Q180" s="13">
        <v>-0.19058998665441196</v>
      </c>
      <c r="R180" s="13">
        <v>7.538612910264364E-2</v>
      </c>
      <c r="S180" s="13">
        <v>0.39980012958641398</v>
      </c>
      <c r="T180" s="13">
        <v>-0.66266675293744837</v>
      </c>
      <c r="U180" s="13">
        <v>1.1473562253236409</v>
      </c>
      <c r="V180" s="13">
        <v>5.7072397264929631E-2</v>
      </c>
      <c r="W180" s="13">
        <v>0.12804996936135415</v>
      </c>
      <c r="X180" s="154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271</v>
      </c>
      <c r="C181" s="47"/>
      <c r="D181" s="45">
        <v>0.52</v>
      </c>
      <c r="E181" s="45">
        <v>0.66</v>
      </c>
      <c r="F181" s="45">
        <v>0.08</v>
      </c>
      <c r="G181" s="45">
        <v>1.5</v>
      </c>
      <c r="H181" s="45">
        <v>1.67</v>
      </c>
      <c r="I181" s="45">
        <v>0.03</v>
      </c>
      <c r="J181" s="45">
        <v>0.27</v>
      </c>
      <c r="K181" s="45">
        <v>0.46</v>
      </c>
      <c r="L181" s="45">
        <v>1.42</v>
      </c>
      <c r="M181" s="45">
        <v>0.28999999999999998</v>
      </c>
      <c r="N181" s="45">
        <v>0.03</v>
      </c>
      <c r="O181" s="45">
        <v>1.21</v>
      </c>
      <c r="P181" s="45">
        <v>3.89</v>
      </c>
      <c r="Q181" s="45">
        <v>1.67</v>
      </c>
      <c r="R181" s="45">
        <v>0.3</v>
      </c>
      <c r="S181" s="45">
        <v>2.7</v>
      </c>
      <c r="T181" s="45">
        <v>5.17</v>
      </c>
      <c r="U181" s="45">
        <v>8.25</v>
      </c>
      <c r="V181" s="45">
        <v>0.16</v>
      </c>
      <c r="W181" s="45">
        <v>0.69</v>
      </c>
      <c r="X181" s="154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BM182" s="55"/>
    </row>
    <row r="183" spans="1:65" ht="15">
      <c r="B183" s="8" t="s">
        <v>565</v>
      </c>
      <c r="BM183" s="28" t="s">
        <v>67</v>
      </c>
    </row>
    <row r="184" spans="1:65" ht="15">
      <c r="A184" s="25" t="s">
        <v>25</v>
      </c>
      <c r="B184" s="18" t="s">
        <v>110</v>
      </c>
      <c r="C184" s="15" t="s">
        <v>111</v>
      </c>
      <c r="D184" s="16" t="s">
        <v>227</v>
      </c>
      <c r="E184" s="17" t="s">
        <v>227</v>
      </c>
      <c r="F184" s="17" t="s">
        <v>227</v>
      </c>
      <c r="G184" s="17" t="s">
        <v>227</v>
      </c>
      <c r="H184" s="17" t="s">
        <v>227</v>
      </c>
      <c r="I184" s="17" t="s">
        <v>227</v>
      </c>
      <c r="J184" s="17" t="s">
        <v>227</v>
      </c>
      <c r="K184" s="17" t="s">
        <v>227</v>
      </c>
      <c r="L184" s="17" t="s">
        <v>227</v>
      </c>
      <c r="M184" s="17" t="s">
        <v>227</v>
      </c>
      <c r="N184" s="17" t="s">
        <v>227</v>
      </c>
      <c r="O184" s="17" t="s">
        <v>227</v>
      </c>
      <c r="P184" s="17" t="s">
        <v>227</v>
      </c>
      <c r="Q184" s="17" t="s">
        <v>227</v>
      </c>
      <c r="R184" s="17" t="s">
        <v>227</v>
      </c>
      <c r="S184" s="17" t="s">
        <v>227</v>
      </c>
      <c r="T184" s="17" t="s">
        <v>227</v>
      </c>
      <c r="U184" s="17" t="s">
        <v>227</v>
      </c>
      <c r="V184" s="17" t="s">
        <v>227</v>
      </c>
      <c r="W184" s="17" t="s">
        <v>227</v>
      </c>
      <c r="X184" s="17" t="s">
        <v>227</v>
      </c>
      <c r="Y184" s="17" t="s">
        <v>227</v>
      </c>
      <c r="Z184" s="17" t="s">
        <v>227</v>
      </c>
      <c r="AA184" s="17" t="s">
        <v>227</v>
      </c>
      <c r="AB184" s="17" t="s">
        <v>227</v>
      </c>
      <c r="AC184" s="17" t="s">
        <v>227</v>
      </c>
      <c r="AD184" s="17" t="s">
        <v>227</v>
      </c>
      <c r="AE184" s="17" t="s">
        <v>227</v>
      </c>
      <c r="AF184" s="154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52" t="s">
        <v>231</v>
      </c>
      <c r="E185" s="153" t="s">
        <v>232</v>
      </c>
      <c r="F185" s="153" t="s">
        <v>233</v>
      </c>
      <c r="G185" s="153" t="s">
        <v>234</v>
      </c>
      <c r="H185" s="153" t="s">
        <v>293</v>
      </c>
      <c r="I185" s="153" t="s">
        <v>237</v>
      </c>
      <c r="J185" s="153" t="s">
        <v>238</v>
      </c>
      <c r="K185" s="153" t="s">
        <v>239</v>
      </c>
      <c r="L185" s="153" t="s">
        <v>241</v>
      </c>
      <c r="M185" s="153" t="s">
        <v>242</v>
      </c>
      <c r="N185" s="153" t="s">
        <v>243</v>
      </c>
      <c r="O185" s="153" t="s">
        <v>244</v>
      </c>
      <c r="P185" s="153" t="s">
        <v>245</v>
      </c>
      <c r="Q185" s="153" t="s">
        <v>246</v>
      </c>
      <c r="R185" s="153" t="s">
        <v>247</v>
      </c>
      <c r="S185" s="153" t="s">
        <v>248</v>
      </c>
      <c r="T185" s="153" t="s">
        <v>249</v>
      </c>
      <c r="U185" s="153" t="s">
        <v>250</v>
      </c>
      <c r="V185" s="153" t="s">
        <v>251</v>
      </c>
      <c r="W185" s="153" t="s">
        <v>252</v>
      </c>
      <c r="X185" s="153" t="s">
        <v>253</v>
      </c>
      <c r="Y185" s="153" t="s">
        <v>254</v>
      </c>
      <c r="Z185" s="153" t="s">
        <v>255</v>
      </c>
      <c r="AA185" s="153" t="s">
        <v>256</v>
      </c>
      <c r="AB185" s="153" t="s">
        <v>257</v>
      </c>
      <c r="AC185" s="153" t="s">
        <v>258</v>
      </c>
      <c r="AD185" s="153" t="s">
        <v>259</v>
      </c>
      <c r="AE185" s="153" t="s">
        <v>260</v>
      </c>
      <c r="AF185" s="154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326</v>
      </c>
      <c r="E186" s="11" t="s">
        <v>290</v>
      </c>
      <c r="F186" s="11" t="s">
        <v>290</v>
      </c>
      <c r="G186" s="11" t="s">
        <v>326</v>
      </c>
      <c r="H186" s="11" t="s">
        <v>327</v>
      </c>
      <c r="I186" s="11" t="s">
        <v>327</v>
      </c>
      <c r="J186" s="11" t="s">
        <v>326</v>
      </c>
      <c r="K186" s="11" t="s">
        <v>326</v>
      </c>
      <c r="L186" s="11" t="s">
        <v>290</v>
      </c>
      <c r="M186" s="11" t="s">
        <v>290</v>
      </c>
      <c r="N186" s="11" t="s">
        <v>290</v>
      </c>
      <c r="O186" s="11" t="s">
        <v>290</v>
      </c>
      <c r="P186" s="11" t="s">
        <v>290</v>
      </c>
      <c r="Q186" s="11" t="s">
        <v>290</v>
      </c>
      <c r="R186" s="11" t="s">
        <v>327</v>
      </c>
      <c r="S186" s="11" t="s">
        <v>327</v>
      </c>
      <c r="T186" s="11" t="s">
        <v>327</v>
      </c>
      <c r="U186" s="11" t="s">
        <v>327</v>
      </c>
      <c r="V186" s="11" t="s">
        <v>327</v>
      </c>
      <c r="W186" s="11" t="s">
        <v>290</v>
      </c>
      <c r="X186" s="11" t="s">
        <v>290</v>
      </c>
      <c r="Y186" s="11" t="s">
        <v>326</v>
      </c>
      <c r="Z186" s="11" t="s">
        <v>290</v>
      </c>
      <c r="AA186" s="11" t="s">
        <v>327</v>
      </c>
      <c r="AB186" s="11" t="s">
        <v>290</v>
      </c>
      <c r="AC186" s="11" t="s">
        <v>326</v>
      </c>
      <c r="AD186" s="11" t="s">
        <v>290</v>
      </c>
      <c r="AE186" s="11" t="s">
        <v>327</v>
      </c>
      <c r="AF186" s="154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 t="s">
        <v>330</v>
      </c>
      <c r="E187" s="26" t="s">
        <v>328</v>
      </c>
      <c r="F187" s="26" t="s">
        <v>329</v>
      </c>
      <c r="G187" s="26" t="s">
        <v>328</v>
      </c>
      <c r="H187" s="26" t="s">
        <v>330</v>
      </c>
      <c r="I187" s="26" t="s">
        <v>331</v>
      </c>
      <c r="J187" s="26" t="s">
        <v>331</v>
      </c>
      <c r="K187" s="26" t="s">
        <v>331</v>
      </c>
      <c r="L187" s="26" t="s">
        <v>331</v>
      </c>
      <c r="M187" s="26" t="s">
        <v>331</v>
      </c>
      <c r="N187" s="26" t="s">
        <v>331</v>
      </c>
      <c r="O187" s="26" t="s">
        <v>331</v>
      </c>
      <c r="P187" s="26" t="s">
        <v>331</v>
      </c>
      <c r="Q187" s="26" t="s">
        <v>331</v>
      </c>
      <c r="R187" s="26" t="s">
        <v>329</v>
      </c>
      <c r="S187" s="26" t="s">
        <v>330</v>
      </c>
      <c r="T187" s="26" t="s">
        <v>330</v>
      </c>
      <c r="U187" s="26" t="s">
        <v>329</v>
      </c>
      <c r="V187" s="26" t="s">
        <v>331</v>
      </c>
      <c r="W187" s="26" t="s">
        <v>266</v>
      </c>
      <c r="X187" s="26" t="s">
        <v>330</v>
      </c>
      <c r="Y187" s="26" t="s">
        <v>329</v>
      </c>
      <c r="Z187" s="26" t="s">
        <v>329</v>
      </c>
      <c r="AA187" s="26" t="s">
        <v>331</v>
      </c>
      <c r="AB187" s="26" t="s">
        <v>331</v>
      </c>
      <c r="AC187" s="26" t="s">
        <v>328</v>
      </c>
      <c r="AD187" s="26" t="s">
        <v>331</v>
      </c>
      <c r="AE187" s="26" t="s">
        <v>330</v>
      </c>
      <c r="AF187" s="154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37">
        <v>18.32</v>
      </c>
      <c r="E188" s="229">
        <v>14.630809103635555</v>
      </c>
      <c r="F188" s="229">
        <v>15.400000000000002</v>
      </c>
      <c r="G188" s="237">
        <v>19.458346500000001</v>
      </c>
      <c r="H188" s="229">
        <v>15.438703239999999</v>
      </c>
      <c r="I188" s="229">
        <v>16.600000000000001</v>
      </c>
      <c r="J188" s="237">
        <v>14.3</v>
      </c>
      <c r="K188" s="237">
        <v>13</v>
      </c>
      <c r="L188" s="229">
        <v>15</v>
      </c>
      <c r="M188" s="229">
        <v>14.5</v>
      </c>
      <c r="N188" s="229">
        <v>15.8</v>
      </c>
      <c r="O188" s="229">
        <v>14.5</v>
      </c>
      <c r="P188" s="229">
        <v>15.2</v>
      </c>
      <c r="Q188" s="229">
        <v>14.8</v>
      </c>
      <c r="R188" s="229">
        <v>14.447430262934361</v>
      </c>
      <c r="S188" s="229">
        <v>13.6</v>
      </c>
      <c r="T188" s="229">
        <v>14.9</v>
      </c>
      <c r="U188" s="229">
        <v>14.7</v>
      </c>
      <c r="V188" s="229">
        <v>14</v>
      </c>
      <c r="W188" s="229">
        <v>14.4</v>
      </c>
      <c r="X188" s="229">
        <v>14.7</v>
      </c>
      <c r="Y188" s="237">
        <v>14</v>
      </c>
      <c r="Z188" s="238">
        <v>16.600000000000001</v>
      </c>
      <c r="AA188" s="229">
        <v>15.73</v>
      </c>
      <c r="AB188" s="237">
        <v>11.6</v>
      </c>
      <c r="AC188" s="229">
        <v>13.73</v>
      </c>
      <c r="AD188" s="229">
        <v>14.7</v>
      </c>
      <c r="AE188" s="229">
        <v>14.7</v>
      </c>
      <c r="AF188" s="230"/>
      <c r="AG188" s="231"/>
      <c r="AH188" s="231"/>
      <c r="AI188" s="231"/>
      <c r="AJ188" s="231"/>
      <c r="AK188" s="231"/>
      <c r="AL188" s="231"/>
      <c r="AM188" s="231"/>
      <c r="AN188" s="231"/>
      <c r="AO188" s="231"/>
      <c r="AP188" s="231"/>
      <c r="AQ188" s="231"/>
      <c r="AR188" s="231"/>
      <c r="AS188" s="231"/>
      <c r="AT188" s="231"/>
      <c r="AU188" s="231"/>
      <c r="AV188" s="231"/>
      <c r="AW188" s="231"/>
      <c r="AX188" s="231"/>
      <c r="AY188" s="231"/>
      <c r="AZ188" s="231"/>
      <c r="BA188" s="231"/>
      <c r="BB188" s="231"/>
      <c r="BC188" s="231"/>
      <c r="BD188" s="231"/>
      <c r="BE188" s="231"/>
      <c r="BF188" s="231"/>
      <c r="BG188" s="231"/>
      <c r="BH188" s="231"/>
      <c r="BI188" s="231"/>
      <c r="BJ188" s="231"/>
      <c r="BK188" s="231"/>
      <c r="BL188" s="231"/>
      <c r="BM188" s="232">
        <v>1</v>
      </c>
    </row>
    <row r="189" spans="1:65">
      <c r="A189" s="30"/>
      <c r="B189" s="19">
        <v>1</v>
      </c>
      <c r="C189" s="9">
        <v>2</v>
      </c>
      <c r="D189" s="239">
        <v>18.28</v>
      </c>
      <c r="E189" s="233">
        <v>14.966451178070514</v>
      </c>
      <c r="F189" s="233">
        <v>15.400000000000002</v>
      </c>
      <c r="G189" s="239">
        <v>19.09821638</v>
      </c>
      <c r="H189" s="233">
        <v>15.13063534</v>
      </c>
      <c r="I189" s="233">
        <v>15.8</v>
      </c>
      <c r="J189" s="239">
        <v>13.0703</v>
      </c>
      <c r="K189" s="239">
        <v>13</v>
      </c>
      <c r="L189" s="233">
        <v>14.1</v>
      </c>
      <c r="M189" s="233">
        <v>14.3</v>
      </c>
      <c r="N189" s="233">
        <v>16.7</v>
      </c>
      <c r="O189" s="233">
        <v>14.4</v>
      </c>
      <c r="P189" s="233">
        <v>15.1</v>
      </c>
      <c r="Q189" s="233">
        <v>14</v>
      </c>
      <c r="R189" s="233">
        <v>14.286101569950002</v>
      </c>
      <c r="S189" s="233">
        <v>13.6</v>
      </c>
      <c r="T189" s="233">
        <v>14.5</v>
      </c>
      <c r="U189" s="233">
        <v>14.5</v>
      </c>
      <c r="V189" s="233">
        <v>14.1</v>
      </c>
      <c r="W189" s="233">
        <v>15.2</v>
      </c>
      <c r="X189" s="233">
        <v>15.2</v>
      </c>
      <c r="Y189" s="239">
        <v>14</v>
      </c>
      <c r="Z189" s="233">
        <v>15.400000000000002</v>
      </c>
      <c r="AA189" s="233">
        <v>16.309999999999999</v>
      </c>
      <c r="AB189" s="239">
        <v>11.6</v>
      </c>
      <c r="AC189" s="233">
        <v>13.77</v>
      </c>
      <c r="AD189" s="233">
        <v>15.2</v>
      </c>
      <c r="AE189" s="233">
        <v>14.7</v>
      </c>
      <c r="AF189" s="230"/>
      <c r="AG189" s="231"/>
      <c r="AH189" s="231"/>
      <c r="AI189" s="231"/>
      <c r="AJ189" s="231"/>
      <c r="AK189" s="231"/>
      <c r="AL189" s="231"/>
      <c r="AM189" s="231"/>
      <c r="AN189" s="231"/>
      <c r="AO189" s="231"/>
      <c r="AP189" s="231"/>
      <c r="AQ189" s="231"/>
      <c r="AR189" s="231"/>
      <c r="AS189" s="231"/>
      <c r="AT189" s="231"/>
      <c r="AU189" s="231"/>
      <c r="AV189" s="231"/>
      <c r="AW189" s="231"/>
      <c r="AX189" s="231"/>
      <c r="AY189" s="231"/>
      <c r="AZ189" s="231"/>
      <c r="BA189" s="231"/>
      <c r="BB189" s="231"/>
      <c r="BC189" s="231"/>
      <c r="BD189" s="231"/>
      <c r="BE189" s="231"/>
      <c r="BF189" s="231"/>
      <c r="BG189" s="231"/>
      <c r="BH189" s="231"/>
      <c r="BI189" s="231"/>
      <c r="BJ189" s="231"/>
      <c r="BK189" s="231"/>
      <c r="BL189" s="231"/>
      <c r="BM189" s="232">
        <v>16</v>
      </c>
    </row>
    <row r="190" spans="1:65">
      <c r="A190" s="30"/>
      <c r="B190" s="19">
        <v>1</v>
      </c>
      <c r="C190" s="9">
        <v>3</v>
      </c>
      <c r="D190" s="239">
        <v>17.579999999999998</v>
      </c>
      <c r="E190" s="233">
        <v>14.908401091432445</v>
      </c>
      <c r="F190" s="233">
        <v>15.299999999999999</v>
      </c>
      <c r="G190" s="239">
        <v>19.306504520000001</v>
      </c>
      <c r="H190" s="233">
        <v>14.972191649999999</v>
      </c>
      <c r="I190" s="233">
        <v>16</v>
      </c>
      <c r="J190" s="239">
        <v>12.3498</v>
      </c>
      <c r="K190" s="239">
        <v>13</v>
      </c>
      <c r="L190" s="233">
        <v>13.7</v>
      </c>
      <c r="M190" s="233">
        <v>14.7</v>
      </c>
      <c r="N190" s="233">
        <v>15.7</v>
      </c>
      <c r="O190" s="233">
        <v>14.2</v>
      </c>
      <c r="P190" s="233">
        <v>15.8</v>
      </c>
      <c r="Q190" s="233">
        <v>14.3</v>
      </c>
      <c r="R190" s="233">
        <v>14.692059909450002</v>
      </c>
      <c r="S190" s="233">
        <v>13.6</v>
      </c>
      <c r="T190" s="233">
        <v>14.7</v>
      </c>
      <c r="U190" s="233">
        <v>14.8</v>
      </c>
      <c r="V190" s="233">
        <v>13.3</v>
      </c>
      <c r="W190" s="233">
        <v>14.9</v>
      </c>
      <c r="X190" s="233">
        <v>14.7</v>
      </c>
      <c r="Y190" s="239">
        <v>14</v>
      </c>
      <c r="Z190" s="233">
        <v>15.1</v>
      </c>
      <c r="AA190" s="233">
        <v>16.350000000000001</v>
      </c>
      <c r="AB190" s="239">
        <v>11.5</v>
      </c>
      <c r="AC190" s="233">
        <v>13.600000000000001</v>
      </c>
      <c r="AD190" s="233">
        <v>13.7</v>
      </c>
      <c r="AE190" s="233">
        <v>15.400000000000002</v>
      </c>
      <c r="AF190" s="230"/>
      <c r="AG190" s="231"/>
      <c r="AH190" s="231"/>
      <c r="AI190" s="231"/>
      <c r="AJ190" s="231"/>
      <c r="AK190" s="231"/>
      <c r="AL190" s="231"/>
      <c r="AM190" s="231"/>
      <c r="AN190" s="231"/>
      <c r="AO190" s="231"/>
      <c r="AP190" s="231"/>
      <c r="AQ190" s="231"/>
      <c r="AR190" s="231"/>
      <c r="AS190" s="231"/>
      <c r="AT190" s="231"/>
      <c r="AU190" s="231"/>
      <c r="AV190" s="231"/>
      <c r="AW190" s="231"/>
      <c r="AX190" s="231"/>
      <c r="AY190" s="231"/>
      <c r="AZ190" s="231"/>
      <c r="BA190" s="231"/>
      <c r="BB190" s="231"/>
      <c r="BC190" s="231"/>
      <c r="BD190" s="231"/>
      <c r="BE190" s="231"/>
      <c r="BF190" s="231"/>
      <c r="BG190" s="231"/>
      <c r="BH190" s="231"/>
      <c r="BI190" s="231"/>
      <c r="BJ190" s="231"/>
      <c r="BK190" s="231"/>
      <c r="BL190" s="231"/>
      <c r="BM190" s="232">
        <v>16</v>
      </c>
    </row>
    <row r="191" spans="1:65">
      <c r="A191" s="30"/>
      <c r="B191" s="19">
        <v>1</v>
      </c>
      <c r="C191" s="9">
        <v>4</v>
      </c>
      <c r="D191" s="239">
        <v>17.989999999999998</v>
      </c>
      <c r="E191" s="233">
        <v>14.970847131770887</v>
      </c>
      <c r="F191" s="233">
        <v>15.2</v>
      </c>
      <c r="G191" s="239">
        <v>19.70332354</v>
      </c>
      <c r="H191" s="233">
        <v>15.532818699999998</v>
      </c>
      <c r="I191" s="234">
        <v>18</v>
      </c>
      <c r="J191" s="239">
        <v>12.589600000000001</v>
      </c>
      <c r="K191" s="239">
        <v>14</v>
      </c>
      <c r="L191" s="233">
        <v>14.4</v>
      </c>
      <c r="M191" s="233">
        <v>14.5</v>
      </c>
      <c r="N191" s="233">
        <v>16.100000000000001</v>
      </c>
      <c r="O191" s="233">
        <v>14.2</v>
      </c>
      <c r="P191" s="233">
        <v>15</v>
      </c>
      <c r="Q191" s="233">
        <v>13.6</v>
      </c>
      <c r="R191" s="233">
        <v>14.818766296950001</v>
      </c>
      <c r="S191" s="233">
        <v>13.6</v>
      </c>
      <c r="T191" s="233">
        <v>14.9</v>
      </c>
      <c r="U191" s="233">
        <v>14.6</v>
      </c>
      <c r="V191" s="233">
        <v>13.5</v>
      </c>
      <c r="W191" s="233">
        <v>14.7</v>
      </c>
      <c r="X191" s="233">
        <v>14.9</v>
      </c>
      <c r="Y191" s="239">
        <v>14</v>
      </c>
      <c r="Z191" s="233">
        <v>15</v>
      </c>
      <c r="AA191" s="233"/>
      <c r="AB191" s="239">
        <v>11.9</v>
      </c>
      <c r="AC191" s="233">
        <v>13.569999999999999</v>
      </c>
      <c r="AD191" s="233">
        <v>13.5</v>
      </c>
      <c r="AE191" s="233">
        <v>15.400000000000002</v>
      </c>
      <c r="AF191" s="230"/>
      <c r="AG191" s="231"/>
      <c r="AH191" s="231"/>
      <c r="AI191" s="231"/>
      <c r="AJ191" s="231"/>
      <c r="AK191" s="231"/>
      <c r="AL191" s="231"/>
      <c r="AM191" s="231"/>
      <c r="AN191" s="231"/>
      <c r="AO191" s="231"/>
      <c r="AP191" s="231"/>
      <c r="AQ191" s="231"/>
      <c r="AR191" s="231"/>
      <c r="AS191" s="231"/>
      <c r="AT191" s="231"/>
      <c r="AU191" s="231"/>
      <c r="AV191" s="231"/>
      <c r="AW191" s="231"/>
      <c r="AX191" s="231"/>
      <c r="AY191" s="231"/>
      <c r="AZ191" s="231"/>
      <c r="BA191" s="231"/>
      <c r="BB191" s="231"/>
      <c r="BC191" s="231"/>
      <c r="BD191" s="231"/>
      <c r="BE191" s="231"/>
      <c r="BF191" s="231"/>
      <c r="BG191" s="231"/>
      <c r="BH191" s="231"/>
      <c r="BI191" s="231"/>
      <c r="BJ191" s="231"/>
      <c r="BK191" s="231"/>
      <c r="BL191" s="231"/>
      <c r="BM191" s="232">
        <v>14.823636024879645</v>
      </c>
    </row>
    <row r="192" spans="1:65">
      <c r="A192" s="30"/>
      <c r="B192" s="19">
        <v>1</v>
      </c>
      <c r="C192" s="9">
        <v>5</v>
      </c>
      <c r="D192" s="239">
        <v>18.3</v>
      </c>
      <c r="E192" s="233">
        <v>15.313701127090715</v>
      </c>
      <c r="F192" s="233">
        <v>15.299999999999999</v>
      </c>
      <c r="G192" s="239">
        <v>19.136765189999998</v>
      </c>
      <c r="H192" s="233">
        <v>15.350850449999998</v>
      </c>
      <c r="I192" s="233">
        <v>15.1</v>
      </c>
      <c r="J192" s="239">
        <v>13.2439</v>
      </c>
      <c r="K192" s="239">
        <v>13</v>
      </c>
      <c r="L192" s="233">
        <v>14.7</v>
      </c>
      <c r="M192" s="233">
        <v>15.7</v>
      </c>
      <c r="N192" s="233">
        <v>17</v>
      </c>
      <c r="O192" s="234">
        <v>15.299999999999999</v>
      </c>
      <c r="P192" s="233">
        <v>15.2</v>
      </c>
      <c r="Q192" s="233">
        <v>14.2</v>
      </c>
      <c r="R192" s="233">
        <v>15.056778207450002</v>
      </c>
      <c r="S192" s="233">
        <v>13.4</v>
      </c>
      <c r="T192" s="233">
        <v>14.9</v>
      </c>
      <c r="U192" s="233">
        <v>14.6</v>
      </c>
      <c r="V192" s="233">
        <v>13.9</v>
      </c>
      <c r="W192" s="233">
        <v>15.299999999999999</v>
      </c>
      <c r="X192" s="233">
        <v>14.8</v>
      </c>
      <c r="Y192" s="239">
        <v>14</v>
      </c>
      <c r="Z192" s="233">
        <v>15.299999999999999</v>
      </c>
      <c r="AA192" s="233">
        <v>16.059999999999999</v>
      </c>
      <c r="AB192" s="239">
        <v>11.1</v>
      </c>
      <c r="AC192" s="233">
        <v>13.44</v>
      </c>
      <c r="AD192" s="233">
        <v>14.8</v>
      </c>
      <c r="AE192" s="233">
        <v>15.400000000000002</v>
      </c>
      <c r="AF192" s="230"/>
      <c r="AG192" s="231"/>
      <c r="AH192" s="231"/>
      <c r="AI192" s="231"/>
      <c r="AJ192" s="231"/>
      <c r="AK192" s="231"/>
      <c r="AL192" s="231"/>
      <c r="AM192" s="231"/>
      <c r="AN192" s="231"/>
      <c r="AO192" s="231"/>
      <c r="AP192" s="231"/>
      <c r="AQ192" s="231"/>
      <c r="AR192" s="231"/>
      <c r="AS192" s="231"/>
      <c r="AT192" s="231"/>
      <c r="AU192" s="231"/>
      <c r="AV192" s="231"/>
      <c r="AW192" s="231"/>
      <c r="AX192" s="231"/>
      <c r="AY192" s="231"/>
      <c r="AZ192" s="231"/>
      <c r="BA192" s="231"/>
      <c r="BB192" s="231"/>
      <c r="BC192" s="231"/>
      <c r="BD192" s="231"/>
      <c r="BE192" s="231"/>
      <c r="BF192" s="231"/>
      <c r="BG192" s="231"/>
      <c r="BH192" s="231"/>
      <c r="BI192" s="231"/>
      <c r="BJ192" s="231"/>
      <c r="BK192" s="231"/>
      <c r="BL192" s="231"/>
      <c r="BM192" s="232">
        <v>82</v>
      </c>
    </row>
    <row r="193" spans="1:65">
      <c r="A193" s="30"/>
      <c r="B193" s="19">
        <v>1</v>
      </c>
      <c r="C193" s="9">
        <v>6</v>
      </c>
      <c r="D193" s="239">
        <v>18.13</v>
      </c>
      <c r="E193" s="233">
        <v>15.20853295592897</v>
      </c>
      <c r="F193" s="233">
        <v>15.1</v>
      </c>
      <c r="G193" s="239">
        <v>19.0963289</v>
      </c>
      <c r="H193" s="233">
        <v>15.36217748</v>
      </c>
      <c r="I193" s="233">
        <v>15.6</v>
      </c>
      <c r="J193" s="239">
        <v>12.8095</v>
      </c>
      <c r="K193" s="239">
        <v>13</v>
      </c>
      <c r="L193" s="233">
        <v>14.5</v>
      </c>
      <c r="M193" s="233">
        <v>15.9</v>
      </c>
      <c r="N193" s="233">
        <v>15.400000000000002</v>
      </c>
      <c r="O193" s="233">
        <v>14.6</v>
      </c>
      <c r="P193" s="233">
        <v>15.400000000000002</v>
      </c>
      <c r="Q193" s="234">
        <v>12.4</v>
      </c>
      <c r="R193" s="233">
        <v>15.218699589450003</v>
      </c>
      <c r="S193" s="233">
        <v>14.2</v>
      </c>
      <c r="T193" s="233">
        <v>14.7</v>
      </c>
      <c r="U193" s="233">
        <v>14.6</v>
      </c>
      <c r="V193" s="233">
        <v>13.4</v>
      </c>
      <c r="W193" s="233">
        <v>14.6</v>
      </c>
      <c r="X193" s="233">
        <v>15</v>
      </c>
      <c r="Y193" s="239">
        <v>14</v>
      </c>
      <c r="Z193" s="233">
        <v>15.1</v>
      </c>
      <c r="AA193" s="233">
        <v>15.07</v>
      </c>
      <c r="AB193" s="239">
        <v>10.9</v>
      </c>
      <c r="AC193" s="233">
        <v>13.320000000000002</v>
      </c>
      <c r="AD193" s="233">
        <v>14.5</v>
      </c>
      <c r="AE193" s="233">
        <v>15.1</v>
      </c>
      <c r="AF193" s="230"/>
      <c r="AG193" s="231"/>
      <c r="AH193" s="231"/>
      <c r="AI193" s="231"/>
      <c r="AJ193" s="231"/>
      <c r="AK193" s="231"/>
      <c r="AL193" s="231"/>
      <c r="AM193" s="231"/>
      <c r="AN193" s="231"/>
      <c r="AO193" s="231"/>
      <c r="AP193" s="231"/>
      <c r="AQ193" s="231"/>
      <c r="AR193" s="231"/>
      <c r="AS193" s="231"/>
      <c r="AT193" s="231"/>
      <c r="AU193" s="231"/>
      <c r="AV193" s="231"/>
      <c r="AW193" s="231"/>
      <c r="AX193" s="231"/>
      <c r="AY193" s="231"/>
      <c r="AZ193" s="231"/>
      <c r="BA193" s="231"/>
      <c r="BB193" s="231"/>
      <c r="BC193" s="231"/>
      <c r="BD193" s="231"/>
      <c r="BE193" s="231"/>
      <c r="BF193" s="231"/>
      <c r="BG193" s="231"/>
      <c r="BH193" s="231"/>
      <c r="BI193" s="231"/>
      <c r="BJ193" s="231"/>
      <c r="BK193" s="231"/>
      <c r="BL193" s="231"/>
      <c r="BM193" s="235"/>
    </row>
    <row r="194" spans="1:65">
      <c r="A194" s="30"/>
      <c r="B194" s="20" t="s">
        <v>267</v>
      </c>
      <c r="C194" s="12"/>
      <c r="D194" s="236">
        <v>18.099999999999998</v>
      </c>
      <c r="E194" s="236">
        <v>14.999790431321514</v>
      </c>
      <c r="F194" s="236">
        <v>15.283333333333331</v>
      </c>
      <c r="G194" s="236">
        <v>19.299914171666668</v>
      </c>
      <c r="H194" s="236">
        <v>15.297896143333332</v>
      </c>
      <c r="I194" s="236">
        <v>16.183333333333334</v>
      </c>
      <c r="J194" s="236">
        <v>13.060516666666667</v>
      </c>
      <c r="K194" s="236">
        <v>13.166666666666666</v>
      </c>
      <c r="L194" s="236">
        <v>14.399999999999999</v>
      </c>
      <c r="M194" s="236">
        <v>14.933333333333335</v>
      </c>
      <c r="N194" s="236">
        <v>16.116666666666671</v>
      </c>
      <c r="O194" s="236">
        <v>14.533333333333331</v>
      </c>
      <c r="P194" s="236">
        <v>15.283333333333333</v>
      </c>
      <c r="Q194" s="236">
        <v>13.883333333333335</v>
      </c>
      <c r="R194" s="236">
        <v>14.753305972697392</v>
      </c>
      <c r="S194" s="236">
        <v>13.666666666666666</v>
      </c>
      <c r="T194" s="236">
        <v>14.766666666666666</v>
      </c>
      <c r="U194" s="236">
        <v>14.633333333333333</v>
      </c>
      <c r="V194" s="236">
        <v>13.700000000000003</v>
      </c>
      <c r="W194" s="236">
        <v>14.85</v>
      </c>
      <c r="X194" s="236">
        <v>14.883333333333333</v>
      </c>
      <c r="Y194" s="236">
        <v>14</v>
      </c>
      <c r="Z194" s="236">
        <v>15.416666666666666</v>
      </c>
      <c r="AA194" s="236">
        <v>15.904000000000002</v>
      </c>
      <c r="AB194" s="236">
        <v>11.433333333333335</v>
      </c>
      <c r="AC194" s="236">
        <v>13.571666666666667</v>
      </c>
      <c r="AD194" s="236">
        <v>14.399999999999999</v>
      </c>
      <c r="AE194" s="236">
        <v>15.116666666666667</v>
      </c>
      <c r="AF194" s="230"/>
      <c r="AG194" s="231"/>
      <c r="AH194" s="231"/>
      <c r="AI194" s="231"/>
      <c r="AJ194" s="231"/>
      <c r="AK194" s="231"/>
      <c r="AL194" s="231"/>
      <c r="AM194" s="231"/>
      <c r="AN194" s="231"/>
      <c r="AO194" s="231"/>
      <c r="AP194" s="231"/>
      <c r="AQ194" s="231"/>
      <c r="AR194" s="231"/>
      <c r="AS194" s="231"/>
      <c r="AT194" s="231"/>
      <c r="AU194" s="231"/>
      <c r="AV194" s="231"/>
      <c r="AW194" s="231"/>
      <c r="AX194" s="231"/>
      <c r="AY194" s="231"/>
      <c r="AZ194" s="231"/>
      <c r="BA194" s="231"/>
      <c r="BB194" s="231"/>
      <c r="BC194" s="231"/>
      <c r="BD194" s="231"/>
      <c r="BE194" s="231"/>
      <c r="BF194" s="231"/>
      <c r="BG194" s="231"/>
      <c r="BH194" s="231"/>
      <c r="BI194" s="231"/>
      <c r="BJ194" s="231"/>
      <c r="BK194" s="231"/>
      <c r="BL194" s="231"/>
      <c r="BM194" s="235"/>
    </row>
    <row r="195" spans="1:65">
      <c r="A195" s="30"/>
      <c r="B195" s="3" t="s">
        <v>268</v>
      </c>
      <c r="C195" s="29"/>
      <c r="D195" s="233">
        <v>18.204999999999998</v>
      </c>
      <c r="E195" s="233">
        <v>14.968649154920701</v>
      </c>
      <c r="F195" s="233">
        <v>15.299999999999999</v>
      </c>
      <c r="G195" s="233">
        <v>19.221634854999998</v>
      </c>
      <c r="H195" s="233">
        <v>15.356513964999998</v>
      </c>
      <c r="I195" s="233">
        <v>15.9</v>
      </c>
      <c r="J195" s="233">
        <v>12.9399</v>
      </c>
      <c r="K195" s="233">
        <v>13</v>
      </c>
      <c r="L195" s="233">
        <v>14.45</v>
      </c>
      <c r="M195" s="233">
        <v>14.6</v>
      </c>
      <c r="N195" s="233">
        <v>15.950000000000001</v>
      </c>
      <c r="O195" s="233">
        <v>14.45</v>
      </c>
      <c r="P195" s="233">
        <v>15.2</v>
      </c>
      <c r="Q195" s="233">
        <v>14.1</v>
      </c>
      <c r="R195" s="233">
        <v>14.755413103200002</v>
      </c>
      <c r="S195" s="233">
        <v>13.6</v>
      </c>
      <c r="T195" s="233">
        <v>14.8</v>
      </c>
      <c r="U195" s="233">
        <v>14.6</v>
      </c>
      <c r="V195" s="233">
        <v>13.7</v>
      </c>
      <c r="W195" s="233">
        <v>14.8</v>
      </c>
      <c r="X195" s="233">
        <v>14.850000000000001</v>
      </c>
      <c r="Y195" s="233">
        <v>14</v>
      </c>
      <c r="Z195" s="233">
        <v>15.2</v>
      </c>
      <c r="AA195" s="233">
        <v>16.059999999999999</v>
      </c>
      <c r="AB195" s="233">
        <v>11.55</v>
      </c>
      <c r="AC195" s="233">
        <v>13.585000000000001</v>
      </c>
      <c r="AD195" s="233">
        <v>14.6</v>
      </c>
      <c r="AE195" s="233">
        <v>15.25</v>
      </c>
      <c r="AF195" s="230"/>
      <c r="AG195" s="231"/>
      <c r="AH195" s="231"/>
      <c r="AI195" s="231"/>
      <c r="AJ195" s="231"/>
      <c r="AK195" s="231"/>
      <c r="AL195" s="231"/>
      <c r="AM195" s="231"/>
      <c r="AN195" s="231"/>
      <c r="AO195" s="231"/>
      <c r="AP195" s="231"/>
      <c r="AQ195" s="231"/>
      <c r="AR195" s="231"/>
      <c r="AS195" s="231"/>
      <c r="AT195" s="231"/>
      <c r="AU195" s="231"/>
      <c r="AV195" s="231"/>
      <c r="AW195" s="231"/>
      <c r="AX195" s="231"/>
      <c r="AY195" s="231"/>
      <c r="AZ195" s="231"/>
      <c r="BA195" s="231"/>
      <c r="BB195" s="231"/>
      <c r="BC195" s="231"/>
      <c r="BD195" s="231"/>
      <c r="BE195" s="231"/>
      <c r="BF195" s="231"/>
      <c r="BG195" s="231"/>
      <c r="BH195" s="231"/>
      <c r="BI195" s="231"/>
      <c r="BJ195" s="231"/>
      <c r="BK195" s="231"/>
      <c r="BL195" s="231"/>
      <c r="BM195" s="235"/>
    </row>
    <row r="196" spans="1:65">
      <c r="A196" s="30"/>
      <c r="B196" s="3" t="s">
        <v>269</v>
      </c>
      <c r="C196" s="29"/>
      <c r="D196" s="24">
        <v>0.28432375911977625</v>
      </c>
      <c r="E196" s="24">
        <v>0.24023397699753579</v>
      </c>
      <c r="F196" s="24">
        <v>0.11690451944500221</v>
      </c>
      <c r="G196" s="24">
        <v>0.24356925340980387</v>
      </c>
      <c r="H196" s="24">
        <v>0.20785143167653886</v>
      </c>
      <c r="I196" s="24">
        <v>1.0166939887039104</v>
      </c>
      <c r="J196" s="24">
        <v>0.68701297634518288</v>
      </c>
      <c r="K196" s="24">
        <v>0.40824829046386302</v>
      </c>
      <c r="L196" s="24">
        <v>0.45607017003965533</v>
      </c>
      <c r="M196" s="24">
        <v>0.68605150438335638</v>
      </c>
      <c r="N196" s="24">
        <v>0.61779176642835398</v>
      </c>
      <c r="O196" s="24">
        <v>0.40824829046386285</v>
      </c>
      <c r="P196" s="24">
        <v>0.28577380332470464</v>
      </c>
      <c r="Q196" s="24">
        <v>0.82563107176672246</v>
      </c>
      <c r="R196" s="24">
        <v>0.35455962936125757</v>
      </c>
      <c r="S196" s="24">
        <v>0.27325202042558905</v>
      </c>
      <c r="T196" s="24">
        <v>0.1632993161855455</v>
      </c>
      <c r="U196" s="24">
        <v>0.10327955589886466</v>
      </c>
      <c r="V196" s="24">
        <v>0.34058772731852777</v>
      </c>
      <c r="W196" s="24">
        <v>0.35071355833500328</v>
      </c>
      <c r="X196" s="24">
        <v>0.19407902170679514</v>
      </c>
      <c r="Y196" s="24">
        <v>0</v>
      </c>
      <c r="Z196" s="24">
        <v>0.59805239458317327</v>
      </c>
      <c r="AA196" s="24">
        <v>0.5277120426899502</v>
      </c>
      <c r="AB196" s="24">
        <v>0.36696957185394358</v>
      </c>
      <c r="AC196" s="24">
        <v>0.17081178725915402</v>
      </c>
      <c r="AD196" s="24">
        <v>0.66332495807107994</v>
      </c>
      <c r="AE196" s="24">
        <v>0.34302575219167969</v>
      </c>
      <c r="AF196" s="154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87</v>
      </c>
      <c r="C197" s="29"/>
      <c r="D197" s="13">
        <v>1.5708494978993164E-2</v>
      </c>
      <c r="E197" s="13">
        <v>1.6015822227482324E-2</v>
      </c>
      <c r="F197" s="13">
        <v>7.6491506725192299E-3</v>
      </c>
      <c r="G197" s="13">
        <v>1.2620224693401844E-2</v>
      </c>
      <c r="H197" s="13">
        <v>1.3586929191378933E-2</v>
      </c>
      <c r="I197" s="13">
        <v>6.2823521444113919E-2</v>
      </c>
      <c r="J197" s="13">
        <v>5.2602281661535813E-2</v>
      </c>
      <c r="K197" s="13">
        <v>3.1006199275736432E-2</v>
      </c>
      <c r="L197" s="13">
        <v>3.1671539586087177E-2</v>
      </c>
      <c r="M197" s="13">
        <v>4.5940948954242611E-2</v>
      </c>
      <c r="N197" s="13">
        <v>3.8332477751500754E-2</v>
      </c>
      <c r="O197" s="13">
        <v>2.8090478701641945E-2</v>
      </c>
      <c r="P197" s="13">
        <v>1.869839498307773E-2</v>
      </c>
      <c r="Q197" s="13">
        <v>5.9469224857146868E-2</v>
      </c>
      <c r="R197" s="13">
        <v>2.4032554467277298E-2</v>
      </c>
      <c r="S197" s="13">
        <v>1.9994050275043102E-2</v>
      </c>
      <c r="T197" s="13">
        <v>1.1058644436944392E-2</v>
      </c>
      <c r="U197" s="13">
        <v>7.0578284213347149E-3</v>
      </c>
      <c r="V197" s="13">
        <v>2.4860418052447278E-2</v>
      </c>
      <c r="W197" s="13">
        <v>2.3617074635353758E-2</v>
      </c>
      <c r="X197" s="13">
        <v>1.3040023854879854E-2</v>
      </c>
      <c r="Y197" s="13">
        <v>0</v>
      </c>
      <c r="Z197" s="13">
        <v>3.8792587756746377E-2</v>
      </c>
      <c r="AA197" s="13">
        <v>3.3181089203341937E-2</v>
      </c>
      <c r="AB197" s="13">
        <v>3.2096464010548997E-2</v>
      </c>
      <c r="AC197" s="13">
        <v>1.2585910887325606E-2</v>
      </c>
      <c r="AD197" s="13">
        <v>4.6064233199380557E-2</v>
      </c>
      <c r="AE197" s="13">
        <v>2.2691890993936915E-2</v>
      </c>
      <c r="AF197" s="154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270</v>
      </c>
      <c r="C198" s="29"/>
      <c r="D198" s="13">
        <v>0.22102296424584211</v>
      </c>
      <c r="E198" s="13">
        <v>1.188334671373581E-2</v>
      </c>
      <c r="F198" s="13">
        <v>3.1011103327290401E-2</v>
      </c>
      <c r="G198" s="13">
        <v>0.30196897301540204</v>
      </c>
      <c r="H198" s="13">
        <v>3.1993508047398089E-2</v>
      </c>
      <c r="I198" s="13">
        <v>9.1724952378188673E-2</v>
      </c>
      <c r="J198" s="13">
        <v>-0.11893973619251041</v>
      </c>
      <c r="K198" s="13">
        <v>-0.11177887499611838</v>
      </c>
      <c r="L198" s="13">
        <v>-2.8578415185628314E-2</v>
      </c>
      <c r="M198" s="13">
        <v>7.4001620297190485E-3</v>
      </c>
      <c r="N198" s="13">
        <v>8.7227630226270669E-2</v>
      </c>
      <c r="O198" s="13">
        <v>-1.9583770881791529E-2</v>
      </c>
      <c r="P198" s="13">
        <v>3.1011103327290401E-2</v>
      </c>
      <c r="Q198" s="13">
        <v>-6.3432661862995565E-2</v>
      </c>
      <c r="R198" s="13">
        <v>-4.7444535243723607E-3</v>
      </c>
      <c r="S198" s="13">
        <v>-7.8048958856730466E-2</v>
      </c>
      <c r="T198" s="13">
        <v>-3.8431433500770718E-3</v>
      </c>
      <c r="U198" s="13">
        <v>-1.2837787653913857E-2</v>
      </c>
      <c r="V198" s="13">
        <v>-7.580029778077102E-2</v>
      </c>
      <c r="W198" s="13">
        <v>1.7785093398208218E-3</v>
      </c>
      <c r="X198" s="13">
        <v>4.0271704157801569E-3</v>
      </c>
      <c r="Y198" s="13">
        <v>-5.5562348097138559E-2</v>
      </c>
      <c r="Z198" s="13">
        <v>4.0005747631127297E-2</v>
      </c>
      <c r="AA198" s="13">
        <v>7.288117256165072E-2</v>
      </c>
      <c r="AB198" s="13">
        <v>-0.22870925094599637</v>
      </c>
      <c r="AC198" s="13">
        <v>-8.4457642923214116E-2</v>
      </c>
      <c r="AD198" s="13">
        <v>-2.8578415185628314E-2</v>
      </c>
      <c r="AE198" s="13">
        <v>1.9767797947494614E-2</v>
      </c>
      <c r="AF198" s="154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271</v>
      </c>
      <c r="C199" s="47"/>
      <c r="D199" s="45">
        <v>4.67</v>
      </c>
      <c r="E199" s="45">
        <v>0.19</v>
      </c>
      <c r="F199" s="45">
        <v>0.6</v>
      </c>
      <c r="G199" s="45">
        <v>6.41</v>
      </c>
      <c r="H199" s="45">
        <v>0.62</v>
      </c>
      <c r="I199" s="45">
        <v>1.9</v>
      </c>
      <c r="J199" s="45">
        <v>2.61</v>
      </c>
      <c r="K199" s="45" t="s">
        <v>272</v>
      </c>
      <c r="L199" s="45">
        <v>0.67</v>
      </c>
      <c r="M199" s="45">
        <v>0.1</v>
      </c>
      <c r="N199" s="45">
        <v>1.81</v>
      </c>
      <c r="O199" s="45">
        <v>0.48</v>
      </c>
      <c r="P199" s="45">
        <v>0.6</v>
      </c>
      <c r="Q199" s="45">
        <v>1.42</v>
      </c>
      <c r="R199" s="45">
        <v>0.16</v>
      </c>
      <c r="S199" s="45">
        <v>1.73</v>
      </c>
      <c r="T199" s="45">
        <v>0.14000000000000001</v>
      </c>
      <c r="U199" s="45">
        <v>0.34</v>
      </c>
      <c r="V199" s="45">
        <v>1.69</v>
      </c>
      <c r="W199" s="45">
        <v>0.02</v>
      </c>
      <c r="X199" s="45">
        <v>0.02</v>
      </c>
      <c r="Y199" s="45" t="s">
        <v>272</v>
      </c>
      <c r="Z199" s="45">
        <v>0.79</v>
      </c>
      <c r="AA199" s="45">
        <v>1.5</v>
      </c>
      <c r="AB199" s="45">
        <v>4.96</v>
      </c>
      <c r="AC199" s="45">
        <v>1.87</v>
      </c>
      <c r="AD199" s="45">
        <v>0.67</v>
      </c>
      <c r="AE199" s="45">
        <v>0.36</v>
      </c>
      <c r="AF199" s="154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 t="s">
        <v>335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BM200" s="55"/>
    </row>
    <row r="201" spans="1:65">
      <c r="BM201" s="55"/>
    </row>
    <row r="202" spans="1:65" ht="15">
      <c r="B202" s="8" t="s">
        <v>566</v>
      </c>
      <c r="BM202" s="28" t="s">
        <v>67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227</v>
      </c>
      <c r="E203" s="17" t="s">
        <v>227</v>
      </c>
      <c r="F203" s="17" t="s">
        <v>227</v>
      </c>
      <c r="G203" s="17" t="s">
        <v>227</v>
      </c>
      <c r="H203" s="17" t="s">
        <v>227</v>
      </c>
      <c r="I203" s="17" t="s">
        <v>227</v>
      </c>
      <c r="J203" s="17" t="s">
        <v>227</v>
      </c>
      <c r="K203" s="17" t="s">
        <v>227</v>
      </c>
      <c r="L203" s="17" t="s">
        <v>227</v>
      </c>
      <c r="M203" s="17" t="s">
        <v>227</v>
      </c>
      <c r="N203" s="17" t="s">
        <v>227</v>
      </c>
      <c r="O203" s="17" t="s">
        <v>227</v>
      </c>
      <c r="P203" s="17" t="s">
        <v>227</v>
      </c>
      <c r="Q203" s="17" t="s">
        <v>227</v>
      </c>
      <c r="R203" s="17" t="s">
        <v>227</v>
      </c>
      <c r="S203" s="17" t="s">
        <v>227</v>
      </c>
      <c r="T203" s="17" t="s">
        <v>227</v>
      </c>
      <c r="U203" s="17" t="s">
        <v>227</v>
      </c>
      <c r="V203" s="17" t="s">
        <v>227</v>
      </c>
      <c r="W203" s="17" t="s">
        <v>227</v>
      </c>
      <c r="X203" s="17" t="s">
        <v>227</v>
      </c>
      <c r="Y203" s="17" t="s">
        <v>227</v>
      </c>
      <c r="Z203" s="17" t="s">
        <v>227</v>
      </c>
      <c r="AA203" s="17" t="s">
        <v>227</v>
      </c>
      <c r="AB203" s="17" t="s">
        <v>227</v>
      </c>
      <c r="AC203" s="17" t="s">
        <v>227</v>
      </c>
      <c r="AD203" s="17" t="s">
        <v>227</v>
      </c>
      <c r="AE203" s="17" t="s">
        <v>227</v>
      </c>
      <c r="AF203" s="154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228</v>
      </c>
      <c r="C204" s="9" t="s">
        <v>228</v>
      </c>
      <c r="D204" s="152" t="s">
        <v>231</v>
      </c>
      <c r="E204" s="153" t="s">
        <v>232</v>
      </c>
      <c r="F204" s="153" t="s">
        <v>233</v>
      </c>
      <c r="G204" s="153" t="s">
        <v>234</v>
      </c>
      <c r="H204" s="153" t="s">
        <v>293</v>
      </c>
      <c r="I204" s="153" t="s">
        <v>237</v>
      </c>
      <c r="J204" s="153" t="s">
        <v>238</v>
      </c>
      <c r="K204" s="153" t="s">
        <v>239</v>
      </c>
      <c r="L204" s="153" t="s">
        <v>241</v>
      </c>
      <c r="M204" s="153" t="s">
        <v>242</v>
      </c>
      <c r="N204" s="153" t="s">
        <v>243</v>
      </c>
      <c r="O204" s="153" t="s">
        <v>244</v>
      </c>
      <c r="P204" s="153" t="s">
        <v>245</v>
      </c>
      <c r="Q204" s="153" t="s">
        <v>246</v>
      </c>
      <c r="R204" s="153" t="s">
        <v>247</v>
      </c>
      <c r="S204" s="153" t="s">
        <v>248</v>
      </c>
      <c r="T204" s="153" t="s">
        <v>249</v>
      </c>
      <c r="U204" s="153" t="s">
        <v>250</v>
      </c>
      <c r="V204" s="153" t="s">
        <v>251</v>
      </c>
      <c r="W204" s="153" t="s">
        <v>252</v>
      </c>
      <c r="X204" s="153" t="s">
        <v>253</v>
      </c>
      <c r="Y204" s="153" t="s">
        <v>254</v>
      </c>
      <c r="Z204" s="153" t="s">
        <v>255</v>
      </c>
      <c r="AA204" s="153" t="s">
        <v>256</v>
      </c>
      <c r="AB204" s="153" t="s">
        <v>257</v>
      </c>
      <c r="AC204" s="153" t="s">
        <v>258</v>
      </c>
      <c r="AD204" s="153" t="s">
        <v>259</v>
      </c>
      <c r="AE204" s="153" t="s">
        <v>260</v>
      </c>
      <c r="AF204" s="154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326</v>
      </c>
      <c r="E205" s="11" t="s">
        <v>290</v>
      </c>
      <c r="F205" s="11" t="s">
        <v>326</v>
      </c>
      <c r="G205" s="11" t="s">
        <v>326</v>
      </c>
      <c r="H205" s="11" t="s">
        <v>327</v>
      </c>
      <c r="I205" s="11" t="s">
        <v>327</v>
      </c>
      <c r="J205" s="11" t="s">
        <v>326</v>
      </c>
      <c r="K205" s="11" t="s">
        <v>326</v>
      </c>
      <c r="L205" s="11" t="s">
        <v>290</v>
      </c>
      <c r="M205" s="11" t="s">
        <v>290</v>
      </c>
      <c r="N205" s="11" t="s">
        <v>290</v>
      </c>
      <c r="O205" s="11" t="s">
        <v>290</v>
      </c>
      <c r="P205" s="11" t="s">
        <v>290</v>
      </c>
      <c r="Q205" s="11" t="s">
        <v>290</v>
      </c>
      <c r="R205" s="11" t="s">
        <v>327</v>
      </c>
      <c r="S205" s="11" t="s">
        <v>327</v>
      </c>
      <c r="T205" s="11" t="s">
        <v>327</v>
      </c>
      <c r="U205" s="11" t="s">
        <v>327</v>
      </c>
      <c r="V205" s="11" t="s">
        <v>327</v>
      </c>
      <c r="W205" s="11" t="s">
        <v>290</v>
      </c>
      <c r="X205" s="11" t="s">
        <v>326</v>
      </c>
      <c r="Y205" s="11" t="s">
        <v>326</v>
      </c>
      <c r="Z205" s="11" t="s">
        <v>290</v>
      </c>
      <c r="AA205" s="11" t="s">
        <v>327</v>
      </c>
      <c r="AB205" s="11" t="s">
        <v>326</v>
      </c>
      <c r="AC205" s="11" t="s">
        <v>326</v>
      </c>
      <c r="AD205" s="11" t="s">
        <v>290</v>
      </c>
      <c r="AE205" s="11" t="s">
        <v>327</v>
      </c>
      <c r="AF205" s="154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9"/>
      <c r="C206" s="9"/>
      <c r="D206" s="26" t="s">
        <v>330</v>
      </c>
      <c r="E206" s="26" t="s">
        <v>328</v>
      </c>
      <c r="F206" s="26" t="s">
        <v>329</v>
      </c>
      <c r="G206" s="26" t="s">
        <v>328</v>
      </c>
      <c r="H206" s="26" t="s">
        <v>330</v>
      </c>
      <c r="I206" s="26" t="s">
        <v>331</v>
      </c>
      <c r="J206" s="26" t="s">
        <v>331</v>
      </c>
      <c r="K206" s="26" t="s">
        <v>331</v>
      </c>
      <c r="L206" s="26" t="s">
        <v>331</v>
      </c>
      <c r="M206" s="26" t="s">
        <v>331</v>
      </c>
      <c r="N206" s="26" t="s">
        <v>331</v>
      </c>
      <c r="O206" s="26" t="s">
        <v>331</v>
      </c>
      <c r="P206" s="26" t="s">
        <v>331</v>
      </c>
      <c r="Q206" s="26" t="s">
        <v>331</v>
      </c>
      <c r="R206" s="26" t="s">
        <v>329</v>
      </c>
      <c r="S206" s="26" t="s">
        <v>330</v>
      </c>
      <c r="T206" s="26" t="s">
        <v>330</v>
      </c>
      <c r="U206" s="26" t="s">
        <v>329</v>
      </c>
      <c r="V206" s="26" t="s">
        <v>331</v>
      </c>
      <c r="W206" s="26" t="s">
        <v>266</v>
      </c>
      <c r="X206" s="26" t="s">
        <v>330</v>
      </c>
      <c r="Y206" s="26" t="s">
        <v>329</v>
      </c>
      <c r="Z206" s="26" t="s">
        <v>329</v>
      </c>
      <c r="AA206" s="26" t="s">
        <v>331</v>
      </c>
      <c r="AB206" s="26" t="s">
        <v>331</v>
      </c>
      <c r="AC206" s="26" t="s">
        <v>328</v>
      </c>
      <c r="AD206" s="26" t="s">
        <v>331</v>
      </c>
      <c r="AE206" s="26" t="s">
        <v>330</v>
      </c>
      <c r="AF206" s="154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8">
        <v>1</v>
      </c>
      <c r="C207" s="14">
        <v>1</v>
      </c>
      <c r="D207" s="220">
        <v>54.43</v>
      </c>
      <c r="E207" s="218">
        <v>50.937192617063701</v>
      </c>
      <c r="F207" s="218">
        <v>53</v>
      </c>
      <c r="G207" s="218">
        <v>56.551271829999997</v>
      </c>
      <c r="H207" s="218">
        <v>52.671986869999998</v>
      </c>
      <c r="I207" s="218">
        <v>53</v>
      </c>
      <c r="J207" s="220">
        <v>54.692100000000003</v>
      </c>
      <c r="K207" s="218">
        <v>47</v>
      </c>
      <c r="L207" s="218">
        <v>51.1</v>
      </c>
      <c r="M207" s="218">
        <v>51</v>
      </c>
      <c r="N207" s="218">
        <v>55</v>
      </c>
      <c r="O207" s="218">
        <v>54</v>
      </c>
      <c r="P207" s="218">
        <v>54</v>
      </c>
      <c r="Q207" s="218">
        <v>52</v>
      </c>
      <c r="R207" s="218">
        <v>51.054503506809112</v>
      </c>
      <c r="S207" s="218">
        <v>54</v>
      </c>
      <c r="T207" s="218">
        <v>56</v>
      </c>
      <c r="U207" s="218">
        <v>55</v>
      </c>
      <c r="V207" s="218">
        <v>55.9</v>
      </c>
      <c r="W207" s="218">
        <v>50.4</v>
      </c>
      <c r="X207" s="218">
        <v>52</v>
      </c>
      <c r="Y207" s="218">
        <v>52</v>
      </c>
      <c r="Z207" s="218">
        <v>57</v>
      </c>
      <c r="AA207" s="218">
        <v>53.84</v>
      </c>
      <c r="AB207" s="219">
        <v>61</v>
      </c>
      <c r="AC207" s="219">
        <v>42.88</v>
      </c>
      <c r="AD207" s="219">
        <v>24</v>
      </c>
      <c r="AE207" s="218">
        <v>52</v>
      </c>
      <c r="AF207" s="221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22"/>
      <c r="AT207" s="222"/>
      <c r="AU207" s="222"/>
      <c r="AV207" s="222"/>
      <c r="AW207" s="222"/>
      <c r="AX207" s="222"/>
      <c r="AY207" s="222"/>
      <c r="AZ207" s="222"/>
      <c r="BA207" s="222"/>
      <c r="BB207" s="222"/>
      <c r="BC207" s="222"/>
      <c r="BD207" s="222"/>
      <c r="BE207" s="222"/>
      <c r="BF207" s="222"/>
      <c r="BG207" s="222"/>
      <c r="BH207" s="222"/>
      <c r="BI207" s="222"/>
      <c r="BJ207" s="222"/>
      <c r="BK207" s="222"/>
      <c r="BL207" s="222"/>
      <c r="BM207" s="223">
        <v>1</v>
      </c>
    </row>
    <row r="208" spans="1:65">
      <c r="A208" s="30"/>
      <c r="B208" s="19">
        <v>1</v>
      </c>
      <c r="C208" s="9">
        <v>2</v>
      </c>
      <c r="D208" s="224">
        <v>51.9</v>
      </c>
      <c r="E208" s="224">
        <v>52.868305338367911</v>
      </c>
      <c r="F208" s="224">
        <v>52</v>
      </c>
      <c r="G208" s="224">
        <v>56.180645640000002</v>
      </c>
      <c r="H208" s="224">
        <v>52.642643450000001</v>
      </c>
      <c r="I208" s="224">
        <v>51</v>
      </c>
      <c r="J208" s="224">
        <v>49.793700000000001</v>
      </c>
      <c r="K208" s="224">
        <v>47</v>
      </c>
      <c r="L208" s="224">
        <v>49.1</v>
      </c>
      <c r="M208" s="224">
        <v>51</v>
      </c>
      <c r="N208" s="224">
        <v>54</v>
      </c>
      <c r="O208" s="224">
        <v>53</v>
      </c>
      <c r="P208" s="224">
        <v>53</v>
      </c>
      <c r="Q208" s="224">
        <v>52</v>
      </c>
      <c r="R208" s="224">
        <v>50.143935381571467</v>
      </c>
      <c r="S208" s="224">
        <v>54</v>
      </c>
      <c r="T208" s="224">
        <v>54</v>
      </c>
      <c r="U208" s="224">
        <v>53</v>
      </c>
      <c r="V208" s="224">
        <v>54.7</v>
      </c>
      <c r="W208" s="224">
        <v>51.7</v>
      </c>
      <c r="X208" s="224">
        <v>54</v>
      </c>
      <c r="Y208" s="224">
        <v>51</v>
      </c>
      <c r="Z208" s="224">
        <v>59</v>
      </c>
      <c r="AA208" s="224">
        <v>57.06</v>
      </c>
      <c r="AB208" s="225">
        <v>60</v>
      </c>
      <c r="AC208" s="225">
        <v>43.247999999999998</v>
      </c>
      <c r="AD208" s="225">
        <v>24.7</v>
      </c>
      <c r="AE208" s="224">
        <v>52</v>
      </c>
      <c r="AF208" s="221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22"/>
      <c r="AT208" s="222"/>
      <c r="AU208" s="222"/>
      <c r="AV208" s="222"/>
      <c r="AW208" s="222"/>
      <c r="AX208" s="222"/>
      <c r="AY208" s="222"/>
      <c r="AZ208" s="222"/>
      <c r="BA208" s="222"/>
      <c r="BB208" s="222"/>
      <c r="BC208" s="222"/>
      <c r="BD208" s="222"/>
      <c r="BE208" s="222"/>
      <c r="BF208" s="222"/>
      <c r="BG208" s="222"/>
      <c r="BH208" s="222"/>
      <c r="BI208" s="222"/>
      <c r="BJ208" s="222"/>
      <c r="BK208" s="222"/>
      <c r="BL208" s="222"/>
      <c r="BM208" s="223">
        <v>17</v>
      </c>
    </row>
    <row r="209" spans="1:65">
      <c r="A209" s="30"/>
      <c r="B209" s="19">
        <v>1</v>
      </c>
      <c r="C209" s="9">
        <v>3</v>
      </c>
      <c r="D209" s="224">
        <v>49.95</v>
      </c>
      <c r="E209" s="224">
        <v>52.425391198579305</v>
      </c>
      <c r="F209" s="224">
        <v>54</v>
      </c>
      <c r="G209" s="224">
        <v>56.653492739999997</v>
      </c>
      <c r="H209" s="224">
        <v>52.231524129999997</v>
      </c>
      <c r="I209" s="224">
        <v>51</v>
      </c>
      <c r="J209" s="224">
        <v>50.090400000000002</v>
      </c>
      <c r="K209" s="224">
        <v>48</v>
      </c>
      <c r="L209" s="224">
        <v>49.5</v>
      </c>
      <c r="M209" s="224">
        <v>52</v>
      </c>
      <c r="N209" s="224">
        <v>55</v>
      </c>
      <c r="O209" s="224">
        <v>54</v>
      </c>
      <c r="P209" s="224">
        <v>53</v>
      </c>
      <c r="Q209" s="224">
        <v>52</v>
      </c>
      <c r="R209" s="224">
        <v>51.194566753662265</v>
      </c>
      <c r="S209" s="224">
        <v>54</v>
      </c>
      <c r="T209" s="224">
        <v>54</v>
      </c>
      <c r="U209" s="224">
        <v>54</v>
      </c>
      <c r="V209" s="224">
        <v>54.4</v>
      </c>
      <c r="W209" s="224">
        <v>52.6</v>
      </c>
      <c r="X209" s="224">
        <v>52</v>
      </c>
      <c r="Y209" s="224">
        <v>51</v>
      </c>
      <c r="Z209" s="224">
        <v>58</v>
      </c>
      <c r="AA209" s="224">
        <v>56.997</v>
      </c>
      <c r="AB209" s="225">
        <v>60</v>
      </c>
      <c r="AC209" s="225">
        <v>42.616</v>
      </c>
      <c r="AD209" s="225">
        <v>23.9</v>
      </c>
      <c r="AE209" s="224">
        <v>55</v>
      </c>
      <c r="AF209" s="221"/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22"/>
      <c r="AT209" s="222"/>
      <c r="AU209" s="222"/>
      <c r="AV209" s="222"/>
      <c r="AW209" s="222"/>
      <c r="AX209" s="222"/>
      <c r="AY209" s="222"/>
      <c r="AZ209" s="222"/>
      <c r="BA209" s="222"/>
      <c r="BB209" s="222"/>
      <c r="BC209" s="222"/>
      <c r="BD209" s="222"/>
      <c r="BE209" s="222"/>
      <c r="BF209" s="222"/>
      <c r="BG209" s="222"/>
      <c r="BH209" s="222"/>
      <c r="BI209" s="222"/>
      <c r="BJ209" s="222"/>
      <c r="BK209" s="222"/>
      <c r="BL209" s="222"/>
      <c r="BM209" s="223">
        <v>16</v>
      </c>
    </row>
    <row r="210" spans="1:65">
      <c r="A210" s="30"/>
      <c r="B210" s="19">
        <v>1</v>
      </c>
      <c r="C210" s="9">
        <v>4</v>
      </c>
      <c r="D210" s="224">
        <v>51.17</v>
      </c>
      <c r="E210" s="224">
        <v>52.523114386942552</v>
      </c>
      <c r="F210" s="224">
        <v>53</v>
      </c>
      <c r="G210" s="224">
        <v>57.098867310000003</v>
      </c>
      <c r="H210" s="224">
        <v>53.413416779999999</v>
      </c>
      <c r="I210" s="224">
        <v>55</v>
      </c>
      <c r="J210" s="224">
        <v>49.760300000000001</v>
      </c>
      <c r="K210" s="224">
        <v>49</v>
      </c>
      <c r="L210" s="224">
        <v>51.3</v>
      </c>
      <c r="M210" s="224">
        <v>52</v>
      </c>
      <c r="N210" s="224">
        <v>55</v>
      </c>
      <c r="O210" s="224">
        <v>53</v>
      </c>
      <c r="P210" s="224">
        <v>53</v>
      </c>
      <c r="Q210" s="224">
        <v>51</v>
      </c>
      <c r="R210" s="224">
        <v>52.104058788747665</v>
      </c>
      <c r="S210" s="224">
        <v>54</v>
      </c>
      <c r="T210" s="224">
        <v>55</v>
      </c>
      <c r="U210" s="224">
        <v>54</v>
      </c>
      <c r="V210" s="224">
        <v>53.4</v>
      </c>
      <c r="W210" s="224">
        <v>52.2</v>
      </c>
      <c r="X210" s="224">
        <v>53</v>
      </c>
      <c r="Y210" s="224">
        <v>51</v>
      </c>
      <c r="Z210" s="224">
        <v>57</v>
      </c>
      <c r="AA210" s="224">
        <v>58.13</v>
      </c>
      <c r="AB210" s="225">
        <v>61</v>
      </c>
      <c r="AC210" s="225">
        <v>42.847999999999999</v>
      </c>
      <c r="AD210" s="225">
        <v>21.9</v>
      </c>
      <c r="AE210" s="224">
        <v>55</v>
      </c>
      <c r="AF210" s="221"/>
      <c r="AG210" s="222"/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R210" s="222"/>
      <c r="AS210" s="222"/>
      <c r="AT210" s="222"/>
      <c r="AU210" s="222"/>
      <c r="AV210" s="222"/>
      <c r="AW210" s="222"/>
      <c r="AX210" s="222"/>
      <c r="AY210" s="222"/>
      <c r="AZ210" s="222"/>
      <c r="BA210" s="222"/>
      <c r="BB210" s="222"/>
      <c r="BC210" s="222"/>
      <c r="BD210" s="222"/>
      <c r="BE210" s="222"/>
      <c r="BF210" s="222"/>
      <c r="BG210" s="222"/>
      <c r="BH210" s="222"/>
      <c r="BI210" s="222"/>
      <c r="BJ210" s="222"/>
      <c r="BK210" s="222"/>
      <c r="BL210" s="222"/>
      <c r="BM210" s="223">
        <v>52.980506730575847</v>
      </c>
    </row>
    <row r="211" spans="1:65">
      <c r="A211" s="30"/>
      <c r="B211" s="19">
        <v>1</v>
      </c>
      <c r="C211" s="9">
        <v>5</v>
      </c>
      <c r="D211" s="224">
        <v>51.39</v>
      </c>
      <c r="E211" s="224">
        <v>53.905619182658249</v>
      </c>
      <c r="F211" s="224">
        <v>53</v>
      </c>
      <c r="G211" s="224">
        <v>57.034097860000003</v>
      </c>
      <c r="H211" s="224">
        <v>53.729023429999998</v>
      </c>
      <c r="I211" s="224">
        <v>49</v>
      </c>
      <c r="J211" s="224">
        <v>50.247700000000002</v>
      </c>
      <c r="K211" s="224">
        <v>49</v>
      </c>
      <c r="L211" s="224">
        <v>51</v>
      </c>
      <c r="M211" s="224">
        <v>52</v>
      </c>
      <c r="N211" s="224">
        <v>56</v>
      </c>
      <c r="O211" s="224">
        <v>54</v>
      </c>
      <c r="P211" s="224">
        <v>53</v>
      </c>
      <c r="Q211" s="224">
        <v>53</v>
      </c>
      <c r="R211" s="224">
        <v>48.971836778921777</v>
      </c>
      <c r="S211" s="224">
        <v>55</v>
      </c>
      <c r="T211" s="224">
        <v>56</v>
      </c>
      <c r="U211" s="224">
        <v>53</v>
      </c>
      <c r="V211" s="224">
        <v>55</v>
      </c>
      <c r="W211" s="224">
        <v>51.9</v>
      </c>
      <c r="X211" s="224">
        <v>53</v>
      </c>
      <c r="Y211" s="224">
        <v>50</v>
      </c>
      <c r="Z211" s="224">
        <v>58</v>
      </c>
      <c r="AA211" s="224">
        <v>54.37</v>
      </c>
      <c r="AB211" s="225">
        <v>60</v>
      </c>
      <c r="AC211" s="225">
        <v>42.504000000000005</v>
      </c>
      <c r="AD211" s="225">
        <v>23.7</v>
      </c>
      <c r="AE211" s="224">
        <v>55</v>
      </c>
      <c r="AF211" s="221"/>
      <c r="AG211" s="222"/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R211" s="222"/>
      <c r="AS211" s="222"/>
      <c r="AT211" s="222"/>
      <c r="AU211" s="222"/>
      <c r="AV211" s="222"/>
      <c r="AW211" s="222"/>
      <c r="AX211" s="222"/>
      <c r="AY211" s="222"/>
      <c r="AZ211" s="222"/>
      <c r="BA211" s="222"/>
      <c r="BB211" s="222"/>
      <c r="BC211" s="222"/>
      <c r="BD211" s="222"/>
      <c r="BE211" s="222"/>
      <c r="BF211" s="222"/>
      <c r="BG211" s="222"/>
      <c r="BH211" s="222"/>
      <c r="BI211" s="222"/>
      <c r="BJ211" s="222"/>
      <c r="BK211" s="222"/>
      <c r="BL211" s="222"/>
      <c r="BM211" s="223">
        <v>83</v>
      </c>
    </row>
    <row r="212" spans="1:65">
      <c r="A212" s="30"/>
      <c r="B212" s="19">
        <v>1</v>
      </c>
      <c r="C212" s="9">
        <v>6</v>
      </c>
      <c r="D212" s="224">
        <v>51.76</v>
      </c>
      <c r="E212" s="224">
        <v>53.606880449338831</v>
      </c>
      <c r="F212" s="224">
        <v>52</v>
      </c>
      <c r="G212" s="224">
        <v>56.164615150000003</v>
      </c>
      <c r="H212" s="224">
        <v>52.187512460000001</v>
      </c>
      <c r="I212" s="224">
        <v>50</v>
      </c>
      <c r="J212" s="224">
        <v>49.102400000000003</v>
      </c>
      <c r="K212" s="224">
        <v>49</v>
      </c>
      <c r="L212" s="224">
        <v>51.8</v>
      </c>
      <c r="M212" s="224">
        <v>52</v>
      </c>
      <c r="N212" s="224">
        <v>55</v>
      </c>
      <c r="O212" s="224">
        <v>54</v>
      </c>
      <c r="P212" s="224">
        <v>53</v>
      </c>
      <c r="Q212" s="226">
        <v>48</v>
      </c>
      <c r="R212" s="224">
        <v>48.65710755371471</v>
      </c>
      <c r="S212" s="224">
        <v>56</v>
      </c>
      <c r="T212" s="224">
        <v>57</v>
      </c>
      <c r="U212" s="224">
        <v>54</v>
      </c>
      <c r="V212" s="224">
        <v>53.9</v>
      </c>
      <c r="W212" s="224">
        <v>53.5</v>
      </c>
      <c r="X212" s="224">
        <v>53</v>
      </c>
      <c r="Y212" s="224">
        <v>53</v>
      </c>
      <c r="Z212" s="224">
        <v>60</v>
      </c>
      <c r="AA212" s="224">
        <v>54.13</v>
      </c>
      <c r="AB212" s="225">
        <v>59</v>
      </c>
      <c r="AC212" s="226">
        <v>41.167999999999992</v>
      </c>
      <c r="AD212" s="225">
        <v>23</v>
      </c>
      <c r="AE212" s="224">
        <v>55</v>
      </c>
      <c r="AF212" s="221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22"/>
      <c r="AT212" s="222"/>
      <c r="AU212" s="222"/>
      <c r="AV212" s="222"/>
      <c r="AW212" s="222"/>
      <c r="AX212" s="222"/>
      <c r="AY212" s="222"/>
      <c r="AZ212" s="222"/>
      <c r="BA212" s="222"/>
      <c r="BB212" s="222"/>
      <c r="BC212" s="222"/>
      <c r="BD212" s="222"/>
      <c r="BE212" s="222"/>
      <c r="BF212" s="222"/>
      <c r="BG212" s="222"/>
      <c r="BH212" s="222"/>
      <c r="BI212" s="222"/>
      <c r="BJ212" s="222"/>
      <c r="BK212" s="222"/>
      <c r="BL212" s="222"/>
      <c r="BM212" s="227"/>
    </row>
    <row r="213" spans="1:65">
      <c r="A213" s="30"/>
      <c r="B213" s="20" t="s">
        <v>267</v>
      </c>
      <c r="C213" s="12"/>
      <c r="D213" s="228">
        <v>51.766666666666659</v>
      </c>
      <c r="E213" s="228">
        <v>52.711083862158432</v>
      </c>
      <c r="F213" s="228">
        <v>52.833333333333336</v>
      </c>
      <c r="G213" s="228">
        <v>56.613831755</v>
      </c>
      <c r="H213" s="228">
        <v>52.812684519999998</v>
      </c>
      <c r="I213" s="228">
        <v>51.5</v>
      </c>
      <c r="J213" s="228">
        <v>50.614433333333345</v>
      </c>
      <c r="K213" s="228">
        <v>48.166666666666664</v>
      </c>
      <c r="L213" s="228">
        <v>50.633333333333333</v>
      </c>
      <c r="M213" s="228">
        <v>51.666666666666664</v>
      </c>
      <c r="N213" s="228">
        <v>55</v>
      </c>
      <c r="O213" s="228">
        <v>53.666666666666664</v>
      </c>
      <c r="P213" s="228">
        <v>53.166666666666664</v>
      </c>
      <c r="Q213" s="228">
        <v>51.333333333333336</v>
      </c>
      <c r="R213" s="228">
        <v>50.354334793904506</v>
      </c>
      <c r="S213" s="228">
        <v>54.5</v>
      </c>
      <c r="T213" s="228">
        <v>55.333333333333336</v>
      </c>
      <c r="U213" s="228">
        <v>53.833333333333336</v>
      </c>
      <c r="V213" s="228">
        <v>54.54999999999999</v>
      </c>
      <c r="W213" s="228">
        <v>52.04999999999999</v>
      </c>
      <c r="X213" s="228">
        <v>52.833333333333336</v>
      </c>
      <c r="Y213" s="228">
        <v>51.333333333333336</v>
      </c>
      <c r="Z213" s="228">
        <v>58.166666666666664</v>
      </c>
      <c r="AA213" s="228">
        <v>55.7545</v>
      </c>
      <c r="AB213" s="228">
        <v>60.166666666666664</v>
      </c>
      <c r="AC213" s="228">
        <v>42.544000000000004</v>
      </c>
      <c r="AD213" s="228">
        <v>23.533333333333331</v>
      </c>
      <c r="AE213" s="228">
        <v>54</v>
      </c>
      <c r="AF213" s="221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22"/>
      <c r="AT213" s="222"/>
      <c r="AU213" s="222"/>
      <c r="AV213" s="222"/>
      <c r="AW213" s="222"/>
      <c r="AX213" s="222"/>
      <c r="AY213" s="222"/>
      <c r="AZ213" s="222"/>
      <c r="BA213" s="222"/>
      <c r="BB213" s="222"/>
      <c r="BC213" s="222"/>
      <c r="BD213" s="222"/>
      <c r="BE213" s="222"/>
      <c r="BF213" s="222"/>
      <c r="BG213" s="222"/>
      <c r="BH213" s="222"/>
      <c r="BI213" s="222"/>
      <c r="BJ213" s="222"/>
      <c r="BK213" s="222"/>
      <c r="BL213" s="222"/>
      <c r="BM213" s="227"/>
    </row>
    <row r="214" spans="1:65">
      <c r="A214" s="30"/>
      <c r="B214" s="3" t="s">
        <v>268</v>
      </c>
      <c r="C214" s="29"/>
      <c r="D214" s="224">
        <v>51.575000000000003</v>
      </c>
      <c r="E214" s="224">
        <v>52.695709862655235</v>
      </c>
      <c r="F214" s="224">
        <v>53</v>
      </c>
      <c r="G214" s="224">
        <v>56.602382284999997</v>
      </c>
      <c r="H214" s="224">
        <v>52.657315159999996</v>
      </c>
      <c r="I214" s="224">
        <v>51</v>
      </c>
      <c r="J214" s="224">
        <v>49.942050000000002</v>
      </c>
      <c r="K214" s="224">
        <v>48.5</v>
      </c>
      <c r="L214" s="224">
        <v>51.05</v>
      </c>
      <c r="M214" s="224">
        <v>52</v>
      </c>
      <c r="N214" s="224">
        <v>55</v>
      </c>
      <c r="O214" s="224">
        <v>54</v>
      </c>
      <c r="P214" s="224">
        <v>53</v>
      </c>
      <c r="Q214" s="224">
        <v>52</v>
      </c>
      <c r="R214" s="224">
        <v>50.59921944419029</v>
      </c>
      <c r="S214" s="224">
        <v>54</v>
      </c>
      <c r="T214" s="224">
        <v>55.5</v>
      </c>
      <c r="U214" s="224">
        <v>54</v>
      </c>
      <c r="V214" s="224">
        <v>54.55</v>
      </c>
      <c r="W214" s="224">
        <v>52.05</v>
      </c>
      <c r="X214" s="224">
        <v>53</v>
      </c>
      <c r="Y214" s="224">
        <v>51</v>
      </c>
      <c r="Z214" s="224">
        <v>58</v>
      </c>
      <c r="AA214" s="224">
        <v>55.683499999999995</v>
      </c>
      <c r="AB214" s="224">
        <v>60</v>
      </c>
      <c r="AC214" s="224">
        <v>42.731999999999999</v>
      </c>
      <c r="AD214" s="224">
        <v>23.799999999999997</v>
      </c>
      <c r="AE214" s="224">
        <v>55</v>
      </c>
      <c r="AF214" s="221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22"/>
      <c r="AT214" s="222"/>
      <c r="AU214" s="222"/>
      <c r="AV214" s="222"/>
      <c r="AW214" s="222"/>
      <c r="AX214" s="222"/>
      <c r="AY214" s="222"/>
      <c r="AZ214" s="222"/>
      <c r="BA214" s="222"/>
      <c r="BB214" s="222"/>
      <c r="BC214" s="222"/>
      <c r="BD214" s="222"/>
      <c r="BE214" s="222"/>
      <c r="BF214" s="222"/>
      <c r="BG214" s="222"/>
      <c r="BH214" s="222"/>
      <c r="BI214" s="222"/>
      <c r="BJ214" s="222"/>
      <c r="BK214" s="222"/>
      <c r="BL214" s="222"/>
      <c r="BM214" s="227"/>
    </row>
    <row r="215" spans="1:65">
      <c r="A215" s="30"/>
      <c r="B215" s="3" t="s">
        <v>269</v>
      </c>
      <c r="C215" s="29"/>
      <c r="D215" s="233">
        <v>1.4771143038596113</v>
      </c>
      <c r="E215" s="233">
        <v>1.0504977602229093</v>
      </c>
      <c r="F215" s="233">
        <v>0.752772652709081</v>
      </c>
      <c r="G215" s="233">
        <v>0.40170028504090588</v>
      </c>
      <c r="H215" s="233">
        <v>0.62894412214386053</v>
      </c>
      <c r="I215" s="233">
        <v>2.16794833886788</v>
      </c>
      <c r="J215" s="233">
        <v>2.0359696202710564</v>
      </c>
      <c r="K215" s="233">
        <v>0.98319208025017502</v>
      </c>
      <c r="L215" s="233">
        <v>1.0764137989949143</v>
      </c>
      <c r="M215" s="233">
        <v>0.51639777949432231</v>
      </c>
      <c r="N215" s="233">
        <v>0.63245553203367588</v>
      </c>
      <c r="O215" s="233">
        <v>0.51639777949432231</v>
      </c>
      <c r="P215" s="233">
        <v>0.40824829046386302</v>
      </c>
      <c r="Q215" s="233">
        <v>1.7511900715418263</v>
      </c>
      <c r="R215" s="233">
        <v>1.3486221865179522</v>
      </c>
      <c r="S215" s="233">
        <v>0.83666002653407556</v>
      </c>
      <c r="T215" s="233">
        <v>1.2110601416389966</v>
      </c>
      <c r="U215" s="233">
        <v>0.752772652709081</v>
      </c>
      <c r="V215" s="233">
        <v>0.87349871207689855</v>
      </c>
      <c r="W215" s="233">
        <v>1.0290772565750352</v>
      </c>
      <c r="X215" s="233">
        <v>0.752772652709081</v>
      </c>
      <c r="Y215" s="233">
        <v>1.0327955589886444</v>
      </c>
      <c r="Z215" s="233">
        <v>1.1690451944500122</v>
      </c>
      <c r="AA215" s="233">
        <v>1.8499885134778542</v>
      </c>
      <c r="AB215" s="233">
        <v>0.752772652709081</v>
      </c>
      <c r="AC215" s="233">
        <v>0.72126111776526802</v>
      </c>
      <c r="AD215" s="233">
        <v>0.96884811331119747</v>
      </c>
      <c r="AE215" s="233">
        <v>1.5491933384829668</v>
      </c>
      <c r="AF215" s="230"/>
      <c r="AG215" s="231"/>
      <c r="AH215" s="231"/>
      <c r="AI215" s="231"/>
      <c r="AJ215" s="231"/>
      <c r="AK215" s="231"/>
      <c r="AL215" s="231"/>
      <c r="AM215" s="231"/>
      <c r="AN215" s="231"/>
      <c r="AO215" s="231"/>
      <c r="AP215" s="231"/>
      <c r="AQ215" s="231"/>
      <c r="AR215" s="231"/>
      <c r="AS215" s="231"/>
      <c r="AT215" s="231"/>
      <c r="AU215" s="231"/>
      <c r="AV215" s="231"/>
      <c r="AW215" s="231"/>
      <c r="AX215" s="231"/>
      <c r="AY215" s="231"/>
      <c r="AZ215" s="231"/>
      <c r="BA215" s="231"/>
      <c r="BB215" s="231"/>
      <c r="BC215" s="231"/>
      <c r="BD215" s="231"/>
      <c r="BE215" s="231"/>
      <c r="BF215" s="231"/>
      <c r="BG215" s="231"/>
      <c r="BH215" s="231"/>
      <c r="BI215" s="231"/>
      <c r="BJ215" s="231"/>
      <c r="BK215" s="231"/>
      <c r="BL215" s="231"/>
      <c r="BM215" s="235"/>
    </row>
    <row r="216" spans="1:65">
      <c r="A216" s="30"/>
      <c r="B216" s="3" t="s">
        <v>87</v>
      </c>
      <c r="C216" s="29"/>
      <c r="D216" s="13">
        <v>2.8534081851763263E-2</v>
      </c>
      <c r="E216" s="13">
        <v>1.992935229656826E-2</v>
      </c>
      <c r="F216" s="13">
        <v>1.4248062827301218E-2</v>
      </c>
      <c r="G216" s="13">
        <v>7.0954442154576242E-3</v>
      </c>
      <c r="H216" s="13">
        <v>1.1908959520996918E-2</v>
      </c>
      <c r="I216" s="13">
        <v>4.2096084249861748E-2</v>
      </c>
      <c r="J216" s="13">
        <v>4.0225079808020293E-2</v>
      </c>
      <c r="K216" s="13">
        <v>2.0412292323533046E-2</v>
      </c>
      <c r="L216" s="13">
        <v>2.1258995371854793E-2</v>
      </c>
      <c r="M216" s="13">
        <v>9.9947957321481744E-3</v>
      </c>
      <c r="N216" s="13">
        <v>1.149919149152138E-2</v>
      </c>
      <c r="O216" s="13">
        <v>9.6223188725650128E-3</v>
      </c>
      <c r="P216" s="13">
        <v>7.6786512312952294E-3</v>
      </c>
      <c r="Q216" s="13">
        <v>3.4114092302762848E-2</v>
      </c>
      <c r="R216" s="13">
        <v>2.6782643282603855E-2</v>
      </c>
      <c r="S216" s="13">
        <v>1.5351560119891295E-2</v>
      </c>
      <c r="T216" s="13">
        <v>2.1886629065764999E-2</v>
      </c>
      <c r="U216" s="13">
        <v>1.3983392929580452E-2</v>
      </c>
      <c r="V216" s="13">
        <v>1.6012808654021975E-2</v>
      </c>
      <c r="W216" s="13">
        <v>1.9770936725745158E-2</v>
      </c>
      <c r="X216" s="13">
        <v>1.4248062827301218E-2</v>
      </c>
      <c r="Y216" s="13">
        <v>2.0119394006272294E-2</v>
      </c>
      <c r="Z216" s="13">
        <v>2.009819818538703E-2</v>
      </c>
      <c r="AA216" s="13">
        <v>3.3180972181220424E-2</v>
      </c>
      <c r="AB216" s="13">
        <v>1.2511456831729878E-2</v>
      </c>
      <c r="AC216" s="13">
        <v>1.6953298179890653E-2</v>
      </c>
      <c r="AD216" s="13">
        <v>4.1169183285178365E-2</v>
      </c>
      <c r="AE216" s="13">
        <v>2.868876552746235E-2</v>
      </c>
      <c r="AF216" s="154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270</v>
      </c>
      <c r="C217" s="29"/>
      <c r="D217" s="13">
        <v>-2.2911069350128765E-2</v>
      </c>
      <c r="E217" s="13">
        <v>-5.0853207159290426E-3</v>
      </c>
      <c r="F217" s="13">
        <v>-2.7778782485214926E-3</v>
      </c>
      <c r="G217" s="13">
        <v>6.8578525360296405E-2</v>
      </c>
      <c r="H217" s="13">
        <v>-3.1676218468291717E-3</v>
      </c>
      <c r="I217" s="13">
        <v>-2.7944367125530389E-2</v>
      </c>
      <c r="J217" s="13">
        <v>-4.4659319875417602E-2</v>
      </c>
      <c r="K217" s="13">
        <v>-9.0860589318052742E-2</v>
      </c>
      <c r="L217" s="13">
        <v>-4.430258489558625E-2</v>
      </c>
      <c r="M217" s="13">
        <v>-2.4798556015904305E-2</v>
      </c>
      <c r="N217" s="13">
        <v>3.8117666176618048E-2</v>
      </c>
      <c r="O217" s="13">
        <v>1.2951177299608929E-2</v>
      </c>
      <c r="P217" s="13">
        <v>3.5137439707306761E-3</v>
      </c>
      <c r="Q217" s="13">
        <v>-3.1090178235156474E-2</v>
      </c>
      <c r="R217" s="13">
        <v>-4.9568645125014243E-2</v>
      </c>
      <c r="S217" s="13">
        <v>2.8680232847739573E-2</v>
      </c>
      <c r="T217" s="13">
        <v>4.4409288395870217E-2</v>
      </c>
      <c r="U217" s="13">
        <v>1.6096988409235236E-2</v>
      </c>
      <c r="V217" s="13">
        <v>2.9623976180627398E-2</v>
      </c>
      <c r="W217" s="13">
        <v>-1.7563190463764422E-2</v>
      </c>
      <c r="X217" s="13">
        <v>-2.7778782485214926E-3</v>
      </c>
      <c r="Y217" s="13">
        <v>-3.1090178235156474E-2</v>
      </c>
      <c r="Z217" s="13">
        <v>9.7888077259514095E-2</v>
      </c>
      <c r="AA217" s="13">
        <v>5.2358753069895458E-2</v>
      </c>
      <c r="AB217" s="13">
        <v>0.13563781057502755</v>
      </c>
      <c r="AC217" s="13">
        <v>-0.19698767291239927</v>
      </c>
      <c r="AD217" s="13">
        <v>-0.55581147132079256</v>
      </c>
      <c r="AE217" s="13">
        <v>1.924279951886132E-2</v>
      </c>
      <c r="AF217" s="154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271</v>
      </c>
      <c r="C218" s="47"/>
      <c r="D218" s="45">
        <v>0.45</v>
      </c>
      <c r="E218" s="45">
        <v>0.05</v>
      </c>
      <c r="F218" s="45">
        <v>0</v>
      </c>
      <c r="G218" s="45">
        <v>1.61</v>
      </c>
      <c r="H218" s="45">
        <v>0</v>
      </c>
      <c r="I218" s="45">
        <v>0.56000000000000005</v>
      </c>
      <c r="J218" s="45">
        <v>0.94</v>
      </c>
      <c r="K218" s="45">
        <v>1.98</v>
      </c>
      <c r="L218" s="45">
        <v>0.93</v>
      </c>
      <c r="M218" s="45">
        <v>0.49</v>
      </c>
      <c r="N218" s="45">
        <v>0.93</v>
      </c>
      <c r="O218" s="45">
        <v>0.36</v>
      </c>
      <c r="P218" s="45">
        <v>0.15</v>
      </c>
      <c r="Q218" s="45">
        <v>0.63</v>
      </c>
      <c r="R218" s="45">
        <v>1.05</v>
      </c>
      <c r="S218" s="45">
        <v>0.71</v>
      </c>
      <c r="T218" s="45">
        <v>1.07</v>
      </c>
      <c r="U218" s="45">
        <v>0.43</v>
      </c>
      <c r="V218" s="45">
        <v>0.74</v>
      </c>
      <c r="W218" s="45">
        <v>0.33</v>
      </c>
      <c r="X218" s="45">
        <v>0</v>
      </c>
      <c r="Y218" s="45">
        <v>0.63</v>
      </c>
      <c r="Z218" s="45">
        <v>2.2799999999999998</v>
      </c>
      <c r="AA218" s="45">
        <v>1.25</v>
      </c>
      <c r="AB218" s="45">
        <v>3.13</v>
      </c>
      <c r="AC218" s="45">
        <v>4.38</v>
      </c>
      <c r="AD218" s="45">
        <v>12.47</v>
      </c>
      <c r="AE218" s="45">
        <v>0.5</v>
      </c>
      <c r="AF218" s="154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BM219" s="55"/>
    </row>
    <row r="220" spans="1:65" ht="15">
      <c r="B220" s="8" t="s">
        <v>567</v>
      </c>
      <c r="BM220" s="28" t="s">
        <v>67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227</v>
      </c>
      <c r="E221" s="17" t="s">
        <v>227</v>
      </c>
      <c r="F221" s="17" t="s">
        <v>227</v>
      </c>
      <c r="G221" s="17" t="s">
        <v>227</v>
      </c>
      <c r="H221" s="17" t="s">
        <v>227</v>
      </c>
      <c r="I221" s="17" t="s">
        <v>227</v>
      </c>
      <c r="J221" s="17" t="s">
        <v>227</v>
      </c>
      <c r="K221" s="17" t="s">
        <v>227</v>
      </c>
      <c r="L221" s="17" t="s">
        <v>227</v>
      </c>
      <c r="M221" s="17" t="s">
        <v>227</v>
      </c>
      <c r="N221" s="17" t="s">
        <v>227</v>
      </c>
      <c r="O221" s="17" t="s">
        <v>227</v>
      </c>
      <c r="P221" s="17" t="s">
        <v>227</v>
      </c>
      <c r="Q221" s="17" t="s">
        <v>227</v>
      </c>
      <c r="R221" s="17" t="s">
        <v>227</v>
      </c>
      <c r="S221" s="17" t="s">
        <v>227</v>
      </c>
      <c r="T221" s="17" t="s">
        <v>227</v>
      </c>
      <c r="U221" s="17" t="s">
        <v>227</v>
      </c>
      <c r="V221" s="154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228</v>
      </c>
      <c r="C222" s="9" t="s">
        <v>228</v>
      </c>
      <c r="D222" s="152" t="s">
        <v>232</v>
      </c>
      <c r="E222" s="153" t="s">
        <v>233</v>
      </c>
      <c r="F222" s="153" t="s">
        <v>237</v>
      </c>
      <c r="G222" s="153" t="s">
        <v>242</v>
      </c>
      <c r="H222" s="153" t="s">
        <v>243</v>
      </c>
      <c r="I222" s="153" t="s">
        <v>244</v>
      </c>
      <c r="J222" s="153" t="s">
        <v>245</v>
      </c>
      <c r="K222" s="153" t="s">
        <v>246</v>
      </c>
      <c r="L222" s="153" t="s">
        <v>247</v>
      </c>
      <c r="M222" s="153" t="s">
        <v>248</v>
      </c>
      <c r="N222" s="153" t="s">
        <v>249</v>
      </c>
      <c r="O222" s="153" t="s">
        <v>250</v>
      </c>
      <c r="P222" s="153" t="s">
        <v>251</v>
      </c>
      <c r="Q222" s="153" t="s">
        <v>253</v>
      </c>
      <c r="R222" s="153" t="s">
        <v>255</v>
      </c>
      <c r="S222" s="153" t="s">
        <v>257</v>
      </c>
      <c r="T222" s="153" t="s">
        <v>259</v>
      </c>
      <c r="U222" s="153" t="s">
        <v>260</v>
      </c>
      <c r="V222" s="154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290</v>
      </c>
      <c r="E223" s="11" t="s">
        <v>290</v>
      </c>
      <c r="F223" s="11" t="s">
        <v>327</v>
      </c>
      <c r="G223" s="11" t="s">
        <v>290</v>
      </c>
      <c r="H223" s="11" t="s">
        <v>290</v>
      </c>
      <c r="I223" s="11" t="s">
        <v>290</v>
      </c>
      <c r="J223" s="11" t="s">
        <v>290</v>
      </c>
      <c r="K223" s="11" t="s">
        <v>290</v>
      </c>
      <c r="L223" s="11" t="s">
        <v>327</v>
      </c>
      <c r="M223" s="11" t="s">
        <v>327</v>
      </c>
      <c r="N223" s="11" t="s">
        <v>327</v>
      </c>
      <c r="O223" s="11" t="s">
        <v>327</v>
      </c>
      <c r="P223" s="11" t="s">
        <v>327</v>
      </c>
      <c r="Q223" s="11" t="s">
        <v>290</v>
      </c>
      <c r="R223" s="11" t="s">
        <v>290</v>
      </c>
      <c r="S223" s="11" t="s">
        <v>290</v>
      </c>
      <c r="T223" s="11" t="s">
        <v>290</v>
      </c>
      <c r="U223" s="11" t="s">
        <v>327</v>
      </c>
      <c r="V223" s="154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328</v>
      </c>
      <c r="E224" s="26" t="s">
        <v>329</v>
      </c>
      <c r="F224" s="26" t="s">
        <v>331</v>
      </c>
      <c r="G224" s="26" t="s">
        <v>331</v>
      </c>
      <c r="H224" s="26" t="s">
        <v>331</v>
      </c>
      <c r="I224" s="26" t="s">
        <v>331</v>
      </c>
      <c r="J224" s="26" t="s">
        <v>331</v>
      </c>
      <c r="K224" s="26" t="s">
        <v>331</v>
      </c>
      <c r="L224" s="26" t="s">
        <v>329</v>
      </c>
      <c r="M224" s="26" t="s">
        <v>330</v>
      </c>
      <c r="N224" s="26" t="s">
        <v>330</v>
      </c>
      <c r="O224" s="26" t="s">
        <v>329</v>
      </c>
      <c r="P224" s="26" t="s">
        <v>331</v>
      </c>
      <c r="Q224" s="26" t="s">
        <v>330</v>
      </c>
      <c r="R224" s="26" t="s">
        <v>329</v>
      </c>
      <c r="S224" s="26" t="s">
        <v>331</v>
      </c>
      <c r="T224" s="26" t="s">
        <v>331</v>
      </c>
      <c r="U224" s="26" t="s">
        <v>330</v>
      </c>
      <c r="V224" s="154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8.5341362848416349</v>
      </c>
      <c r="E225" s="22">
        <v>8.8800000000000008</v>
      </c>
      <c r="F225" s="148">
        <v>7.84</v>
      </c>
      <c r="G225" s="22">
        <v>8.06</v>
      </c>
      <c r="H225" s="148">
        <v>9.0399999999999991</v>
      </c>
      <c r="I225" s="22">
        <v>8.82</v>
      </c>
      <c r="J225" s="22">
        <v>9.24</v>
      </c>
      <c r="K225" s="22">
        <v>8.2100000000000009</v>
      </c>
      <c r="L225" s="22">
        <v>8.5172208534262968</v>
      </c>
      <c r="M225" s="22">
        <v>8.8000000000000007</v>
      </c>
      <c r="N225" s="22">
        <v>8.39</v>
      </c>
      <c r="O225" s="22">
        <v>9.39</v>
      </c>
      <c r="P225" s="22">
        <v>8.59</v>
      </c>
      <c r="Q225" s="22">
        <v>8.49</v>
      </c>
      <c r="R225" s="155">
        <v>9.3699999999999992</v>
      </c>
      <c r="S225" s="148">
        <v>6.95</v>
      </c>
      <c r="T225" s="22">
        <v>9.41</v>
      </c>
      <c r="U225" s="22">
        <v>8.76</v>
      </c>
      <c r="V225" s="154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8.4051231748488711</v>
      </c>
      <c r="E226" s="11">
        <v>8.73</v>
      </c>
      <c r="F226" s="150">
        <v>7.8199999999999994</v>
      </c>
      <c r="G226" s="11">
        <v>8.09</v>
      </c>
      <c r="H226" s="150">
        <v>9.58</v>
      </c>
      <c r="I226" s="11">
        <v>8.8000000000000007</v>
      </c>
      <c r="J226" s="11">
        <v>9.18</v>
      </c>
      <c r="K226" s="11">
        <v>8.0399999999999991</v>
      </c>
      <c r="L226" s="11">
        <v>8.4220018060000008</v>
      </c>
      <c r="M226" s="11">
        <v>8.8000000000000007</v>
      </c>
      <c r="N226" s="11">
        <v>8.08</v>
      </c>
      <c r="O226" s="11">
        <v>9.14</v>
      </c>
      <c r="P226" s="11">
        <v>8.49</v>
      </c>
      <c r="Q226" s="11">
        <v>8.69</v>
      </c>
      <c r="R226" s="11">
        <v>8.93</v>
      </c>
      <c r="S226" s="150">
        <v>6.89</v>
      </c>
      <c r="T226" s="11">
        <v>9.57</v>
      </c>
      <c r="U226" s="11">
        <v>8.7100000000000009</v>
      </c>
      <c r="V226" s="154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31</v>
      </c>
    </row>
    <row r="227" spans="1:65">
      <c r="A227" s="30"/>
      <c r="B227" s="19">
        <v>1</v>
      </c>
      <c r="C227" s="9">
        <v>3</v>
      </c>
      <c r="D227" s="11">
        <v>8.8083166339940711</v>
      </c>
      <c r="E227" s="11">
        <v>8.74</v>
      </c>
      <c r="F227" s="150">
        <v>7.8899999999999988</v>
      </c>
      <c r="G227" s="11">
        <v>8.41</v>
      </c>
      <c r="H227" s="150">
        <v>9.4</v>
      </c>
      <c r="I227" s="11">
        <v>8.74</v>
      </c>
      <c r="J227" s="11">
        <v>9.5</v>
      </c>
      <c r="K227" s="11">
        <v>8</v>
      </c>
      <c r="L227" s="11">
        <v>8.71138294</v>
      </c>
      <c r="M227" s="11">
        <v>8.8000000000000007</v>
      </c>
      <c r="N227" s="11">
        <v>8.3800000000000008</v>
      </c>
      <c r="O227" s="11">
        <v>9.27</v>
      </c>
      <c r="P227" s="11">
        <v>8.2899999999999991</v>
      </c>
      <c r="Q227" s="11">
        <v>8.33</v>
      </c>
      <c r="R227" s="11">
        <v>8.7200000000000006</v>
      </c>
      <c r="S227" s="150">
        <v>6.82</v>
      </c>
      <c r="T227" s="11">
        <v>8.8800000000000008</v>
      </c>
      <c r="U227" s="11">
        <v>9.07</v>
      </c>
      <c r="V227" s="154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8.7138462361340707</v>
      </c>
      <c r="E228" s="11">
        <v>8.5500000000000007</v>
      </c>
      <c r="F228" s="150">
        <v>8.1300000000000008</v>
      </c>
      <c r="G228" s="11">
        <v>8.41</v>
      </c>
      <c r="H228" s="150">
        <v>9.39</v>
      </c>
      <c r="I228" s="11">
        <v>8.7200000000000006</v>
      </c>
      <c r="J228" s="11">
        <v>9.16</v>
      </c>
      <c r="K228" s="149">
        <v>7.54</v>
      </c>
      <c r="L228" s="11">
        <v>8.651401001</v>
      </c>
      <c r="M228" s="11">
        <v>8.9</v>
      </c>
      <c r="N228" s="11">
        <v>8.57</v>
      </c>
      <c r="O228" s="11">
        <v>9.16</v>
      </c>
      <c r="P228" s="11">
        <v>8.5</v>
      </c>
      <c r="Q228" s="11">
        <v>8.6199999999999992</v>
      </c>
      <c r="R228" s="11">
        <v>8.82</v>
      </c>
      <c r="S228" s="150">
        <v>6.96</v>
      </c>
      <c r="T228" s="11">
        <v>8.94</v>
      </c>
      <c r="U228" s="11">
        <v>9.17</v>
      </c>
      <c r="V228" s="154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8.7342970739591159</v>
      </c>
    </row>
    <row r="229" spans="1:65">
      <c r="A229" s="30"/>
      <c r="B229" s="19">
        <v>1</v>
      </c>
      <c r="C229" s="9">
        <v>5</v>
      </c>
      <c r="D229" s="11">
        <v>8.7591314906149087</v>
      </c>
      <c r="E229" s="11">
        <v>8.6999999999999993</v>
      </c>
      <c r="F229" s="150">
        <v>7.6499999999999995</v>
      </c>
      <c r="G229" s="11">
        <v>8.99</v>
      </c>
      <c r="H229" s="150">
        <v>9.75</v>
      </c>
      <c r="I229" s="11">
        <v>8.83</v>
      </c>
      <c r="J229" s="11">
        <v>8.9700000000000006</v>
      </c>
      <c r="K229" s="11">
        <v>8.16</v>
      </c>
      <c r="L229" s="11">
        <v>8.4373595350000006</v>
      </c>
      <c r="M229" s="11">
        <v>8.8000000000000007</v>
      </c>
      <c r="N229" s="11">
        <v>8.39</v>
      </c>
      <c r="O229" s="11">
        <v>9.2100000000000009</v>
      </c>
      <c r="P229" s="11">
        <v>8.5</v>
      </c>
      <c r="Q229" s="11">
        <v>8.4700000000000006</v>
      </c>
      <c r="R229" s="11">
        <v>8.89</v>
      </c>
      <c r="S229" s="150">
        <v>6.62</v>
      </c>
      <c r="T229" s="11">
        <v>9.5399999999999991</v>
      </c>
      <c r="U229" s="11">
        <v>9.09</v>
      </c>
      <c r="V229" s="154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84</v>
      </c>
    </row>
    <row r="230" spans="1:65">
      <c r="A230" s="30"/>
      <c r="B230" s="19">
        <v>1</v>
      </c>
      <c r="C230" s="9">
        <v>6</v>
      </c>
      <c r="D230" s="11">
        <v>8.5169209544606268</v>
      </c>
      <c r="E230" s="11">
        <v>8.49</v>
      </c>
      <c r="F230" s="150">
        <v>7.64</v>
      </c>
      <c r="G230" s="11">
        <v>9.1</v>
      </c>
      <c r="H230" s="150">
        <v>9.4</v>
      </c>
      <c r="I230" s="11">
        <v>8.82</v>
      </c>
      <c r="J230" s="11">
        <v>9.27</v>
      </c>
      <c r="K230" s="149">
        <v>7</v>
      </c>
      <c r="L230" s="11">
        <v>8.3888957460000011</v>
      </c>
      <c r="M230" s="149">
        <v>9.3000000000000007</v>
      </c>
      <c r="N230" s="11">
        <v>8.64</v>
      </c>
      <c r="O230" s="11">
        <v>9.24</v>
      </c>
      <c r="P230" s="11">
        <v>8.5500000000000007</v>
      </c>
      <c r="Q230" s="11">
        <v>8.64</v>
      </c>
      <c r="R230" s="11">
        <v>8.7200000000000006</v>
      </c>
      <c r="S230" s="150">
        <v>6.43</v>
      </c>
      <c r="T230" s="11">
        <v>9.39</v>
      </c>
      <c r="U230" s="11">
        <v>9.0399999999999991</v>
      </c>
      <c r="V230" s="154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267</v>
      </c>
      <c r="C231" s="12"/>
      <c r="D231" s="23">
        <v>8.622912462482363</v>
      </c>
      <c r="E231" s="23">
        <v>8.6816666666666684</v>
      </c>
      <c r="F231" s="23">
        <v>7.8283333333333331</v>
      </c>
      <c r="G231" s="23">
        <v>8.51</v>
      </c>
      <c r="H231" s="23">
        <v>9.4266666666666659</v>
      </c>
      <c r="I231" s="23">
        <v>8.7883333333333322</v>
      </c>
      <c r="J231" s="23">
        <v>9.2199999999999989</v>
      </c>
      <c r="K231" s="23">
        <v>7.8250000000000002</v>
      </c>
      <c r="L231" s="23">
        <v>8.5213769802377168</v>
      </c>
      <c r="M231" s="23">
        <v>8.9</v>
      </c>
      <c r="N231" s="23">
        <v>8.4083333333333332</v>
      </c>
      <c r="O231" s="23">
        <v>9.2350000000000012</v>
      </c>
      <c r="P231" s="23">
        <v>8.4866666666666664</v>
      </c>
      <c r="Q231" s="23">
        <v>8.5399999999999991</v>
      </c>
      <c r="R231" s="23">
        <v>8.9083333333333332</v>
      </c>
      <c r="S231" s="23">
        <v>6.7783333333333333</v>
      </c>
      <c r="T231" s="23">
        <v>9.2883333333333322</v>
      </c>
      <c r="U231" s="23">
        <v>8.9733333333333327</v>
      </c>
      <c r="V231" s="154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268</v>
      </c>
      <c r="C232" s="29"/>
      <c r="D232" s="11">
        <v>8.6239912604878519</v>
      </c>
      <c r="E232" s="11">
        <v>8.7149999999999999</v>
      </c>
      <c r="F232" s="11">
        <v>7.83</v>
      </c>
      <c r="G232" s="11">
        <v>8.41</v>
      </c>
      <c r="H232" s="11">
        <v>9.4</v>
      </c>
      <c r="I232" s="11">
        <v>8.81</v>
      </c>
      <c r="J232" s="11">
        <v>9.2100000000000009</v>
      </c>
      <c r="K232" s="11">
        <v>8.02</v>
      </c>
      <c r="L232" s="11">
        <v>8.4772901942131487</v>
      </c>
      <c r="M232" s="11">
        <v>8.8000000000000007</v>
      </c>
      <c r="N232" s="11">
        <v>8.39</v>
      </c>
      <c r="O232" s="11">
        <v>9.2250000000000014</v>
      </c>
      <c r="P232" s="11">
        <v>8.5</v>
      </c>
      <c r="Q232" s="11">
        <v>8.5549999999999997</v>
      </c>
      <c r="R232" s="11">
        <v>8.8550000000000004</v>
      </c>
      <c r="S232" s="11">
        <v>6.8550000000000004</v>
      </c>
      <c r="T232" s="11">
        <v>9.4</v>
      </c>
      <c r="U232" s="11">
        <v>9.0549999999999997</v>
      </c>
      <c r="V232" s="154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269</v>
      </c>
      <c r="C233" s="29"/>
      <c r="D233" s="24">
        <v>0.15984171228248395</v>
      </c>
      <c r="E233" s="24">
        <v>0.14105554461511494</v>
      </c>
      <c r="F233" s="24">
        <v>0.18015733864227346</v>
      </c>
      <c r="G233" s="24">
        <v>0.44213120224657287</v>
      </c>
      <c r="H233" s="24">
        <v>0.2367840084690408</v>
      </c>
      <c r="I233" s="24">
        <v>4.665476038590978E-2</v>
      </c>
      <c r="J233" s="24">
        <v>0.17262676501632049</v>
      </c>
      <c r="K233" s="24">
        <v>0.46886032035138148</v>
      </c>
      <c r="L233" s="24">
        <v>0.13229619638874518</v>
      </c>
      <c r="M233" s="24">
        <v>0.2</v>
      </c>
      <c r="N233" s="24">
        <v>0.19446507827028151</v>
      </c>
      <c r="O233" s="24">
        <v>9.0055538419355402E-2</v>
      </c>
      <c r="P233" s="24">
        <v>0.10366613075960127</v>
      </c>
      <c r="Q233" s="24">
        <v>0.13446189051177265</v>
      </c>
      <c r="R233" s="24">
        <v>0.24194351957981106</v>
      </c>
      <c r="S233" s="24">
        <v>0.21122657661067817</v>
      </c>
      <c r="T233" s="24">
        <v>0.30195474274577405</v>
      </c>
      <c r="U233" s="24">
        <v>0.19022793345528036</v>
      </c>
      <c r="V233" s="209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  <c r="BI233" s="210"/>
      <c r="BJ233" s="210"/>
      <c r="BK233" s="210"/>
      <c r="BL233" s="210"/>
      <c r="BM233" s="56"/>
    </row>
    <row r="234" spans="1:65">
      <c r="A234" s="30"/>
      <c r="B234" s="3" t="s">
        <v>87</v>
      </c>
      <c r="C234" s="29"/>
      <c r="D234" s="13">
        <v>1.8536858976354348E-2</v>
      </c>
      <c r="E234" s="13">
        <v>1.6247519057221913E-2</v>
      </c>
      <c r="F234" s="13">
        <v>2.3013498655602316E-2</v>
      </c>
      <c r="G234" s="13">
        <v>5.1954312837435124E-2</v>
      </c>
      <c r="H234" s="13">
        <v>2.5118529894169819E-2</v>
      </c>
      <c r="I234" s="13">
        <v>5.3087153862214813E-3</v>
      </c>
      <c r="J234" s="13">
        <v>1.8723076465978362E-2</v>
      </c>
      <c r="K234" s="13">
        <v>5.9918251802093481E-2</v>
      </c>
      <c r="L234" s="13">
        <v>1.5525213436227366E-2</v>
      </c>
      <c r="M234" s="13">
        <v>2.247191011235955E-2</v>
      </c>
      <c r="N234" s="13">
        <v>2.3127660448398198E-2</v>
      </c>
      <c r="O234" s="13">
        <v>9.7515472029621429E-3</v>
      </c>
      <c r="P234" s="13">
        <v>1.2215176444572026E-2</v>
      </c>
      <c r="Q234" s="13">
        <v>1.5744952050558859E-2</v>
      </c>
      <c r="R234" s="13">
        <v>2.7159235125890857E-2</v>
      </c>
      <c r="S234" s="13">
        <v>3.1162022612836713E-2</v>
      </c>
      <c r="T234" s="13">
        <v>3.2509033850253805E-2</v>
      </c>
      <c r="U234" s="13">
        <v>2.1199249642118913E-2</v>
      </c>
      <c r="V234" s="154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270</v>
      </c>
      <c r="C235" s="29"/>
      <c r="D235" s="13">
        <v>-1.275255587640145E-2</v>
      </c>
      <c r="E235" s="13">
        <v>-6.0257175645379579E-3</v>
      </c>
      <c r="F235" s="13">
        <v>-0.10372485993485037</v>
      </c>
      <c r="G235" s="13">
        <v>-2.5680037221065821E-2</v>
      </c>
      <c r="H235" s="13">
        <v>7.9270213372043097E-2</v>
      </c>
      <c r="I235" s="13">
        <v>6.1866752317507601E-3</v>
      </c>
      <c r="J235" s="13">
        <v>5.5608702329232873E-2</v>
      </c>
      <c r="K235" s="13">
        <v>-0.10410649720973442</v>
      </c>
      <c r="L235" s="13">
        <v>-2.4377473300766228E-2</v>
      </c>
      <c r="M235" s="13">
        <v>1.8971523940366053E-2</v>
      </c>
      <c r="N235" s="13">
        <v>-3.7319974105028741E-2</v>
      </c>
      <c r="O235" s="13">
        <v>5.7326070066211265E-2</v>
      </c>
      <c r="P235" s="13">
        <v>-2.8351498145254062E-2</v>
      </c>
      <c r="Q235" s="13">
        <v>-2.2245301747109592E-2</v>
      </c>
      <c r="R235" s="13">
        <v>1.9925617127576123E-2</v>
      </c>
      <c r="S235" s="13">
        <v>-0.22394060152332051</v>
      </c>
      <c r="T235" s="13">
        <v>6.3432266464355624E-2</v>
      </c>
      <c r="U235" s="13">
        <v>2.7367543987814713E-2</v>
      </c>
      <c r="V235" s="154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271</v>
      </c>
      <c r="C236" s="47"/>
      <c r="D236" s="45">
        <v>0.08</v>
      </c>
      <c r="E236" s="45">
        <v>0.08</v>
      </c>
      <c r="F236" s="45">
        <v>2.21</v>
      </c>
      <c r="G236" s="45">
        <v>0.38</v>
      </c>
      <c r="H236" s="45">
        <v>2.0699999999999998</v>
      </c>
      <c r="I236" s="45">
        <v>0.36</v>
      </c>
      <c r="J236" s="45">
        <v>1.52</v>
      </c>
      <c r="K236" s="45">
        <v>2.21</v>
      </c>
      <c r="L236" s="45">
        <v>0.35</v>
      </c>
      <c r="M236" s="45">
        <v>0.66</v>
      </c>
      <c r="N236" s="45">
        <v>0.65</v>
      </c>
      <c r="O236" s="45">
        <v>1.56</v>
      </c>
      <c r="P236" s="45">
        <v>0.44</v>
      </c>
      <c r="Q236" s="45">
        <v>0.3</v>
      </c>
      <c r="R236" s="45">
        <v>0.69</v>
      </c>
      <c r="S236" s="45">
        <v>5.0199999999999996</v>
      </c>
      <c r="T236" s="45">
        <v>1.7</v>
      </c>
      <c r="U236" s="45">
        <v>0.86</v>
      </c>
      <c r="V236" s="154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BM237" s="55"/>
    </row>
    <row r="238" spans="1:65" ht="15">
      <c r="B238" s="8" t="s">
        <v>568</v>
      </c>
      <c r="BM238" s="28" t="s">
        <v>67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227</v>
      </c>
      <c r="E239" s="17" t="s">
        <v>227</v>
      </c>
      <c r="F239" s="17" t="s">
        <v>227</v>
      </c>
      <c r="G239" s="17" t="s">
        <v>227</v>
      </c>
      <c r="H239" s="17" t="s">
        <v>227</v>
      </c>
      <c r="I239" s="17" t="s">
        <v>227</v>
      </c>
      <c r="J239" s="17" t="s">
        <v>227</v>
      </c>
      <c r="K239" s="17" t="s">
        <v>227</v>
      </c>
      <c r="L239" s="17" t="s">
        <v>227</v>
      </c>
      <c r="M239" s="17" t="s">
        <v>227</v>
      </c>
      <c r="N239" s="17" t="s">
        <v>227</v>
      </c>
      <c r="O239" s="17" t="s">
        <v>227</v>
      </c>
      <c r="P239" s="17" t="s">
        <v>227</v>
      </c>
      <c r="Q239" s="17" t="s">
        <v>227</v>
      </c>
      <c r="R239" s="17" t="s">
        <v>227</v>
      </c>
      <c r="S239" s="17" t="s">
        <v>227</v>
      </c>
      <c r="T239" s="17" t="s">
        <v>227</v>
      </c>
      <c r="U239" s="17" t="s">
        <v>227</v>
      </c>
      <c r="V239" s="17" t="s">
        <v>227</v>
      </c>
      <c r="W239" s="17" t="s">
        <v>227</v>
      </c>
      <c r="X239" s="17" t="s">
        <v>227</v>
      </c>
      <c r="Y239" s="17" t="s">
        <v>227</v>
      </c>
      <c r="Z239" s="17" t="s">
        <v>227</v>
      </c>
      <c r="AA239" s="17" t="s">
        <v>227</v>
      </c>
      <c r="AB239" s="17" t="s">
        <v>227</v>
      </c>
      <c r="AC239" s="17" t="s">
        <v>227</v>
      </c>
      <c r="AD239" s="17" t="s">
        <v>227</v>
      </c>
      <c r="AE239" s="17" t="s">
        <v>227</v>
      </c>
      <c r="AF239" s="154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228</v>
      </c>
      <c r="C240" s="9" t="s">
        <v>228</v>
      </c>
      <c r="D240" s="152" t="s">
        <v>232</v>
      </c>
      <c r="E240" s="153" t="s">
        <v>233</v>
      </c>
      <c r="F240" s="153" t="s">
        <v>234</v>
      </c>
      <c r="G240" s="153" t="s">
        <v>293</v>
      </c>
      <c r="H240" s="153" t="s">
        <v>237</v>
      </c>
      <c r="I240" s="153" t="s">
        <v>238</v>
      </c>
      <c r="J240" s="153" t="s">
        <v>239</v>
      </c>
      <c r="K240" s="153" t="s">
        <v>240</v>
      </c>
      <c r="L240" s="153" t="s">
        <v>241</v>
      </c>
      <c r="M240" s="153" t="s">
        <v>242</v>
      </c>
      <c r="N240" s="153" t="s">
        <v>243</v>
      </c>
      <c r="O240" s="153" t="s">
        <v>244</v>
      </c>
      <c r="P240" s="153" t="s">
        <v>245</v>
      </c>
      <c r="Q240" s="153" t="s">
        <v>246</v>
      </c>
      <c r="R240" s="153" t="s">
        <v>247</v>
      </c>
      <c r="S240" s="153" t="s">
        <v>248</v>
      </c>
      <c r="T240" s="153" t="s">
        <v>249</v>
      </c>
      <c r="U240" s="153" t="s">
        <v>250</v>
      </c>
      <c r="V240" s="153" t="s">
        <v>251</v>
      </c>
      <c r="W240" s="153" t="s">
        <v>252</v>
      </c>
      <c r="X240" s="153" t="s">
        <v>253</v>
      </c>
      <c r="Y240" s="153" t="s">
        <v>254</v>
      </c>
      <c r="Z240" s="153" t="s">
        <v>255</v>
      </c>
      <c r="AA240" s="153" t="s">
        <v>256</v>
      </c>
      <c r="AB240" s="153" t="s">
        <v>257</v>
      </c>
      <c r="AC240" s="153" t="s">
        <v>258</v>
      </c>
      <c r="AD240" s="153" t="s">
        <v>259</v>
      </c>
      <c r="AE240" s="153" t="s">
        <v>260</v>
      </c>
      <c r="AF240" s="154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290</v>
      </c>
      <c r="E241" s="11" t="s">
        <v>290</v>
      </c>
      <c r="F241" s="11" t="s">
        <v>326</v>
      </c>
      <c r="G241" s="11" t="s">
        <v>327</v>
      </c>
      <c r="H241" s="11" t="s">
        <v>327</v>
      </c>
      <c r="I241" s="11" t="s">
        <v>326</v>
      </c>
      <c r="J241" s="11" t="s">
        <v>326</v>
      </c>
      <c r="K241" s="11" t="s">
        <v>327</v>
      </c>
      <c r="L241" s="11" t="s">
        <v>290</v>
      </c>
      <c r="M241" s="11" t="s">
        <v>290</v>
      </c>
      <c r="N241" s="11" t="s">
        <v>290</v>
      </c>
      <c r="O241" s="11" t="s">
        <v>290</v>
      </c>
      <c r="P241" s="11" t="s">
        <v>290</v>
      </c>
      <c r="Q241" s="11" t="s">
        <v>290</v>
      </c>
      <c r="R241" s="11" t="s">
        <v>327</v>
      </c>
      <c r="S241" s="11" t="s">
        <v>327</v>
      </c>
      <c r="T241" s="11" t="s">
        <v>327</v>
      </c>
      <c r="U241" s="11" t="s">
        <v>327</v>
      </c>
      <c r="V241" s="11" t="s">
        <v>327</v>
      </c>
      <c r="W241" s="11" t="s">
        <v>290</v>
      </c>
      <c r="X241" s="11" t="s">
        <v>326</v>
      </c>
      <c r="Y241" s="11" t="s">
        <v>326</v>
      </c>
      <c r="Z241" s="11" t="s">
        <v>290</v>
      </c>
      <c r="AA241" s="11" t="s">
        <v>327</v>
      </c>
      <c r="AB241" s="11" t="s">
        <v>290</v>
      </c>
      <c r="AC241" s="11" t="s">
        <v>326</v>
      </c>
      <c r="AD241" s="11" t="s">
        <v>290</v>
      </c>
      <c r="AE241" s="11" t="s">
        <v>327</v>
      </c>
      <c r="AF241" s="154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/>
      <c r="C242" s="9"/>
      <c r="D242" s="26" t="s">
        <v>328</v>
      </c>
      <c r="E242" s="26" t="s">
        <v>329</v>
      </c>
      <c r="F242" s="26" t="s">
        <v>328</v>
      </c>
      <c r="G242" s="26" t="s">
        <v>330</v>
      </c>
      <c r="H242" s="26" t="s">
        <v>331</v>
      </c>
      <c r="I242" s="26" t="s">
        <v>331</v>
      </c>
      <c r="J242" s="26" t="s">
        <v>331</v>
      </c>
      <c r="K242" s="26" t="s">
        <v>331</v>
      </c>
      <c r="L242" s="26" t="s">
        <v>331</v>
      </c>
      <c r="M242" s="26" t="s">
        <v>331</v>
      </c>
      <c r="N242" s="26" t="s">
        <v>331</v>
      </c>
      <c r="O242" s="26" t="s">
        <v>331</v>
      </c>
      <c r="P242" s="26" t="s">
        <v>331</v>
      </c>
      <c r="Q242" s="26" t="s">
        <v>331</v>
      </c>
      <c r="R242" s="26" t="s">
        <v>329</v>
      </c>
      <c r="S242" s="26" t="s">
        <v>330</v>
      </c>
      <c r="T242" s="26" t="s">
        <v>330</v>
      </c>
      <c r="U242" s="26" t="s">
        <v>329</v>
      </c>
      <c r="V242" s="26" t="s">
        <v>331</v>
      </c>
      <c r="W242" s="26" t="s">
        <v>266</v>
      </c>
      <c r="X242" s="26" t="s">
        <v>330</v>
      </c>
      <c r="Y242" s="26" t="s">
        <v>329</v>
      </c>
      <c r="Z242" s="26" t="s">
        <v>329</v>
      </c>
      <c r="AA242" s="26" t="s">
        <v>331</v>
      </c>
      <c r="AB242" s="26" t="s">
        <v>331</v>
      </c>
      <c r="AC242" s="26" t="s">
        <v>328</v>
      </c>
      <c r="AD242" s="26" t="s">
        <v>331</v>
      </c>
      <c r="AE242" s="26" t="s">
        <v>330</v>
      </c>
      <c r="AF242" s="154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8">
        <v>1</v>
      </c>
      <c r="C243" s="14">
        <v>1</v>
      </c>
      <c r="D243" s="229">
        <v>39.07731617536048</v>
      </c>
      <c r="E243" s="229">
        <v>42.6</v>
      </c>
      <c r="F243" s="229">
        <v>39.466250950000003</v>
      </c>
      <c r="G243" s="229">
        <v>44.650693959999998</v>
      </c>
      <c r="H243" s="229">
        <v>43.1</v>
      </c>
      <c r="I243" s="229">
        <v>40.582299999999996</v>
      </c>
      <c r="J243" s="237">
        <v>42</v>
      </c>
      <c r="K243" s="237">
        <v>40</v>
      </c>
      <c r="L243" s="229">
        <v>44.32</v>
      </c>
      <c r="M243" s="229">
        <v>35.9</v>
      </c>
      <c r="N243" s="229">
        <v>40.4</v>
      </c>
      <c r="O243" s="229">
        <v>38.5</v>
      </c>
      <c r="P243" s="229">
        <v>39.4</v>
      </c>
      <c r="Q243" s="229">
        <v>39.1</v>
      </c>
      <c r="R243" s="229">
        <v>37.498216811049289</v>
      </c>
      <c r="S243" s="237">
        <v>29.1</v>
      </c>
      <c r="T243" s="229">
        <v>39.6</v>
      </c>
      <c r="U243" s="237">
        <v>38</v>
      </c>
      <c r="V243" s="229">
        <v>37.4</v>
      </c>
      <c r="W243" s="229">
        <v>37.57</v>
      </c>
      <c r="X243" s="229">
        <v>38.799999999999997</v>
      </c>
      <c r="Y243" s="229">
        <v>40</v>
      </c>
      <c r="Z243" s="229">
        <v>40.1</v>
      </c>
      <c r="AA243" s="229">
        <v>36.06</v>
      </c>
      <c r="AB243" s="229">
        <v>36.5</v>
      </c>
      <c r="AC243" s="229">
        <v>37.51</v>
      </c>
      <c r="AD243" s="229">
        <v>44.2</v>
      </c>
      <c r="AE243" s="229">
        <v>39.799999999999997</v>
      </c>
      <c r="AF243" s="230"/>
      <c r="AG243" s="231"/>
      <c r="AH243" s="231"/>
      <c r="AI243" s="231"/>
      <c r="AJ243" s="231"/>
      <c r="AK243" s="231"/>
      <c r="AL243" s="231"/>
      <c r="AM243" s="231"/>
      <c r="AN243" s="231"/>
      <c r="AO243" s="231"/>
      <c r="AP243" s="231"/>
      <c r="AQ243" s="231"/>
      <c r="AR243" s="231"/>
      <c r="AS243" s="231"/>
      <c r="AT243" s="231"/>
      <c r="AU243" s="231"/>
      <c r="AV243" s="231"/>
      <c r="AW243" s="231"/>
      <c r="AX243" s="231"/>
      <c r="AY243" s="231"/>
      <c r="AZ243" s="231"/>
      <c r="BA243" s="231"/>
      <c r="BB243" s="231"/>
      <c r="BC243" s="231"/>
      <c r="BD243" s="231"/>
      <c r="BE243" s="231"/>
      <c r="BF243" s="231"/>
      <c r="BG243" s="231"/>
      <c r="BH243" s="231"/>
      <c r="BI243" s="231"/>
      <c r="BJ243" s="231"/>
      <c r="BK243" s="231"/>
      <c r="BL243" s="231"/>
      <c r="BM243" s="232">
        <v>1</v>
      </c>
    </row>
    <row r="244" spans="1:65">
      <c r="A244" s="30"/>
      <c r="B244" s="19">
        <v>1</v>
      </c>
      <c r="C244" s="9">
        <v>2</v>
      </c>
      <c r="D244" s="233">
        <v>39.419419833193828</v>
      </c>
      <c r="E244" s="233">
        <v>41.6</v>
      </c>
      <c r="F244" s="233">
        <v>39.137767070000002</v>
      </c>
      <c r="G244" s="233">
        <v>44.141449960000003</v>
      </c>
      <c r="H244" s="233">
        <v>41.7</v>
      </c>
      <c r="I244" s="233">
        <v>36.982300000000002</v>
      </c>
      <c r="J244" s="239">
        <v>41</v>
      </c>
      <c r="K244" s="239">
        <v>39</v>
      </c>
      <c r="L244" s="233">
        <v>42.46</v>
      </c>
      <c r="M244" s="233">
        <v>35.1</v>
      </c>
      <c r="N244" s="233">
        <v>42.7</v>
      </c>
      <c r="O244" s="233">
        <v>38.6</v>
      </c>
      <c r="P244" s="233">
        <v>39.299999999999997</v>
      </c>
      <c r="Q244" s="233">
        <v>36.799999999999997</v>
      </c>
      <c r="R244" s="233">
        <v>36.498639528002585</v>
      </c>
      <c r="S244" s="239">
        <v>28.9</v>
      </c>
      <c r="T244" s="233">
        <v>39.9</v>
      </c>
      <c r="U244" s="239">
        <v>36</v>
      </c>
      <c r="V244" s="233">
        <v>37.1</v>
      </c>
      <c r="W244" s="233">
        <v>38.25</v>
      </c>
      <c r="X244" s="233">
        <v>39.6</v>
      </c>
      <c r="Y244" s="233">
        <v>38</v>
      </c>
      <c r="Z244" s="233">
        <v>40.6</v>
      </c>
      <c r="AA244" s="233">
        <v>37.5</v>
      </c>
      <c r="AB244" s="233">
        <v>35.799999999999997</v>
      </c>
      <c r="AC244" s="233">
        <v>38.119999999999997</v>
      </c>
      <c r="AD244" s="233">
        <v>45.1</v>
      </c>
      <c r="AE244" s="233">
        <v>38.9</v>
      </c>
      <c r="AF244" s="230"/>
      <c r="AG244" s="231"/>
      <c r="AH244" s="231"/>
      <c r="AI244" s="231"/>
      <c r="AJ244" s="231"/>
      <c r="AK244" s="231"/>
      <c r="AL244" s="231"/>
      <c r="AM244" s="231"/>
      <c r="AN244" s="231"/>
      <c r="AO244" s="231"/>
      <c r="AP244" s="231"/>
      <c r="AQ244" s="231"/>
      <c r="AR244" s="231"/>
      <c r="AS244" s="231"/>
      <c r="AT244" s="231"/>
      <c r="AU244" s="231"/>
      <c r="AV244" s="231"/>
      <c r="AW244" s="231"/>
      <c r="AX244" s="231"/>
      <c r="AY244" s="231"/>
      <c r="AZ244" s="231"/>
      <c r="BA244" s="231"/>
      <c r="BB244" s="231"/>
      <c r="BC244" s="231"/>
      <c r="BD244" s="231"/>
      <c r="BE244" s="231"/>
      <c r="BF244" s="231"/>
      <c r="BG244" s="231"/>
      <c r="BH244" s="231"/>
      <c r="BI244" s="231"/>
      <c r="BJ244" s="231"/>
      <c r="BK244" s="231"/>
      <c r="BL244" s="231"/>
      <c r="BM244" s="232">
        <v>18</v>
      </c>
    </row>
    <row r="245" spans="1:65">
      <c r="A245" s="30"/>
      <c r="B245" s="19">
        <v>1</v>
      </c>
      <c r="C245" s="9">
        <v>3</v>
      </c>
      <c r="D245" s="233">
        <v>38.866655325517641</v>
      </c>
      <c r="E245" s="233">
        <v>41.5</v>
      </c>
      <c r="F245" s="233">
        <v>39.931156049999998</v>
      </c>
      <c r="G245" s="233">
        <v>42.597901989999997</v>
      </c>
      <c r="H245" s="233">
        <v>43.2</v>
      </c>
      <c r="I245" s="233">
        <v>42.525500000000001</v>
      </c>
      <c r="J245" s="239">
        <v>42</v>
      </c>
      <c r="K245" s="239">
        <v>40</v>
      </c>
      <c r="L245" s="233">
        <v>42.26</v>
      </c>
      <c r="M245" s="233">
        <v>36.799999999999997</v>
      </c>
      <c r="N245" s="233">
        <v>42.1</v>
      </c>
      <c r="O245" s="233">
        <v>39</v>
      </c>
      <c r="P245" s="234">
        <v>40.9</v>
      </c>
      <c r="Q245" s="233">
        <v>37.200000000000003</v>
      </c>
      <c r="R245" s="233">
        <v>38.046328598473686</v>
      </c>
      <c r="S245" s="239">
        <v>29.2</v>
      </c>
      <c r="T245" s="233">
        <v>39.700000000000003</v>
      </c>
      <c r="U245" s="239">
        <v>37</v>
      </c>
      <c r="V245" s="233">
        <v>35.200000000000003</v>
      </c>
      <c r="W245" s="233">
        <v>36.99</v>
      </c>
      <c r="X245" s="233">
        <v>38.6</v>
      </c>
      <c r="Y245" s="233">
        <v>37</v>
      </c>
      <c r="Z245" s="233">
        <v>40.1</v>
      </c>
      <c r="AA245" s="233">
        <v>38.11</v>
      </c>
      <c r="AB245" s="233">
        <v>35.299999999999997</v>
      </c>
      <c r="AC245" s="233">
        <v>36.909999999999997</v>
      </c>
      <c r="AD245" s="233">
        <v>42.9</v>
      </c>
      <c r="AE245" s="233">
        <v>40.5</v>
      </c>
      <c r="AF245" s="230"/>
      <c r="AG245" s="231"/>
      <c r="AH245" s="231"/>
      <c r="AI245" s="231"/>
      <c r="AJ245" s="231"/>
      <c r="AK245" s="231"/>
      <c r="AL245" s="231"/>
      <c r="AM245" s="231"/>
      <c r="AN245" s="231"/>
      <c r="AO245" s="231"/>
      <c r="AP245" s="231"/>
      <c r="AQ245" s="231"/>
      <c r="AR245" s="231"/>
      <c r="AS245" s="231"/>
      <c r="AT245" s="231"/>
      <c r="AU245" s="231"/>
      <c r="AV245" s="231"/>
      <c r="AW245" s="231"/>
      <c r="AX245" s="231"/>
      <c r="AY245" s="231"/>
      <c r="AZ245" s="231"/>
      <c r="BA245" s="231"/>
      <c r="BB245" s="231"/>
      <c r="BC245" s="231"/>
      <c r="BD245" s="231"/>
      <c r="BE245" s="231"/>
      <c r="BF245" s="231"/>
      <c r="BG245" s="231"/>
      <c r="BH245" s="231"/>
      <c r="BI245" s="231"/>
      <c r="BJ245" s="231"/>
      <c r="BK245" s="231"/>
      <c r="BL245" s="231"/>
      <c r="BM245" s="232">
        <v>16</v>
      </c>
    </row>
    <row r="246" spans="1:65">
      <c r="A246" s="30"/>
      <c r="B246" s="19">
        <v>1</v>
      </c>
      <c r="C246" s="9">
        <v>4</v>
      </c>
      <c r="D246" s="233">
        <v>39.320215705817034</v>
      </c>
      <c r="E246" s="233">
        <v>41.1</v>
      </c>
      <c r="F246" s="233">
        <v>40.09443091</v>
      </c>
      <c r="G246" s="233">
        <v>43.564687130000003</v>
      </c>
      <c r="H246" s="233">
        <v>45.2</v>
      </c>
      <c r="I246" s="233">
        <v>38.019100000000002</v>
      </c>
      <c r="J246" s="239">
        <v>43</v>
      </c>
      <c r="K246" s="239">
        <v>41</v>
      </c>
      <c r="L246" s="233">
        <v>44.62</v>
      </c>
      <c r="M246" s="233">
        <v>37.1</v>
      </c>
      <c r="N246" s="233">
        <v>41</v>
      </c>
      <c r="O246" s="233">
        <v>38.799999999999997</v>
      </c>
      <c r="P246" s="233">
        <v>39</v>
      </c>
      <c r="Q246" s="233">
        <v>35.799999999999997</v>
      </c>
      <c r="R246" s="233">
        <v>38.02072577957739</v>
      </c>
      <c r="S246" s="239">
        <v>29.9</v>
      </c>
      <c r="T246" s="233">
        <v>40</v>
      </c>
      <c r="U246" s="239">
        <v>36</v>
      </c>
      <c r="V246" s="233">
        <v>36.1</v>
      </c>
      <c r="W246" s="233">
        <v>38.25</v>
      </c>
      <c r="X246" s="233">
        <v>38.9</v>
      </c>
      <c r="Y246" s="233">
        <v>38</v>
      </c>
      <c r="Z246" s="233">
        <v>39.799999999999997</v>
      </c>
      <c r="AA246" s="233"/>
      <c r="AB246" s="233">
        <v>37.299999999999997</v>
      </c>
      <c r="AC246" s="233">
        <v>38.159999999999997</v>
      </c>
      <c r="AD246" s="233">
        <v>42.1</v>
      </c>
      <c r="AE246" s="233">
        <v>40.6</v>
      </c>
      <c r="AF246" s="230"/>
      <c r="AG246" s="231"/>
      <c r="AH246" s="231"/>
      <c r="AI246" s="231"/>
      <c r="AJ246" s="231"/>
      <c r="AK246" s="231"/>
      <c r="AL246" s="231"/>
      <c r="AM246" s="231"/>
      <c r="AN246" s="231"/>
      <c r="AO246" s="231"/>
      <c r="AP246" s="231"/>
      <c r="AQ246" s="231"/>
      <c r="AR246" s="231"/>
      <c r="AS246" s="231"/>
      <c r="AT246" s="231"/>
      <c r="AU246" s="231"/>
      <c r="AV246" s="231"/>
      <c r="AW246" s="231"/>
      <c r="AX246" s="231"/>
      <c r="AY246" s="231"/>
      <c r="AZ246" s="231"/>
      <c r="BA246" s="231"/>
      <c r="BB246" s="231"/>
      <c r="BC246" s="231"/>
      <c r="BD246" s="231"/>
      <c r="BE246" s="231"/>
      <c r="BF246" s="231"/>
      <c r="BG246" s="231"/>
      <c r="BH246" s="231"/>
      <c r="BI246" s="231"/>
      <c r="BJ246" s="231"/>
      <c r="BK246" s="231"/>
      <c r="BL246" s="231"/>
      <c r="BM246" s="232">
        <v>39.479104680676379</v>
      </c>
    </row>
    <row r="247" spans="1:65">
      <c r="A247" s="30"/>
      <c r="B247" s="19">
        <v>1</v>
      </c>
      <c r="C247" s="9">
        <v>5</v>
      </c>
      <c r="D247" s="233">
        <v>40.413685168898141</v>
      </c>
      <c r="E247" s="233">
        <v>41.3</v>
      </c>
      <c r="F247" s="233">
        <v>39.361807829999996</v>
      </c>
      <c r="G247" s="233">
        <v>45.112182789999999</v>
      </c>
      <c r="H247" s="233">
        <v>39.700000000000003</v>
      </c>
      <c r="I247" s="233">
        <v>37.805100000000003</v>
      </c>
      <c r="J247" s="239">
        <v>43</v>
      </c>
      <c r="K247" s="239">
        <v>40</v>
      </c>
      <c r="L247" s="233">
        <v>43.96</v>
      </c>
      <c r="M247" s="233">
        <v>41.8</v>
      </c>
      <c r="N247" s="233">
        <v>42.6</v>
      </c>
      <c r="O247" s="233">
        <v>38.4</v>
      </c>
      <c r="P247" s="233">
        <v>39.1</v>
      </c>
      <c r="Q247" s="233">
        <v>36.4</v>
      </c>
      <c r="R247" s="233">
        <v>36.961061359969989</v>
      </c>
      <c r="S247" s="239">
        <v>28.6</v>
      </c>
      <c r="T247" s="233">
        <v>39.1</v>
      </c>
      <c r="U247" s="239">
        <v>36</v>
      </c>
      <c r="V247" s="233">
        <v>36.799999999999997</v>
      </c>
      <c r="W247" s="233">
        <v>38.729999999999997</v>
      </c>
      <c r="X247" s="233">
        <v>38.799999999999997</v>
      </c>
      <c r="Y247" s="233">
        <v>37</v>
      </c>
      <c r="Z247" s="233">
        <v>40.799999999999997</v>
      </c>
      <c r="AA247" s="233">
        <v>38.770000000000003</v>
      </c>
      <c r="AB247" s="233">
        <v>34</v>
      </c>
      <c r="AC247" s="233">
        <v>37.39</v>
      </c>
      <c r="AD247" s="233">
        <v>45</v>
      </c>
      <c r="AE247" s="233">
        <v>40.299999999999997</v>
      </c>
      <c r="AF247" s="230"/>
      <c r="AG247" s="231"/>
      <c r="AH247" s="231"/>
      <c r="AI247" s="231"/>
      <c r="AJ247" s="231"/>
      <c r="AK247" s="231"/>
      <c r="AL247" s="231"/>
      <c r="AM247" s="231"/>
      <c r="AN247" s="231"/>
      <c r="AO247" s="231"/>
      <c r="AP247" s="231"/>
      <c r="AQ247" s="231"/>
      <c r="AR247" s="231"/>
      <c r="AS247" s="231"/>
      <c r="AT247" s="231"/>
      <c r="AU247" s="231"/>
      <c r="AV247" s="231"/>
      <c r="AW247" s="231"/>
      <c r="AX247" s="231"/>
      <c r="AY247" s="231"/>
      <c r="AZ247" s="231"/>
      <c r="BA247" s="231"/>
      <c r="BB247" s="231"/>
      <c r="BC247" s="231"/>
      <c r="BD247" s="231"/>
      <c r="BE247" s="231"/>
      <c r="BF247" s="231"/>
      <c r="BG247" s="231"/>
      <c r="BH247" s="231"/>
      <c r="BI247" s="231"/>
      <c r="BJ247" s="231"/>
      <c r="BK247" s="231"/>
      <c r="BL247" s="231"/>
      <c r="BM247" s="232">
        <v>85</v>
      </c>
    </row>
    <row r="248" spans="1:65">
      <c r="A248" s="30"/>
      <c r="B248" s="19">
        <v>1</v>
      </c>
      <c r="C248" s="9">
        <v>6</v>
      </c>
      <c r="D248" s="233">
        <v>40.032930149206948</v>
      </c>
      <c r="E248" s="233">
        <v>40.700000000000003</v>
      </c>
      <c r="F248" s="233">
        <v>38.70251725</v>
      </c>
      <c r="G248" s="233">
        <v>43.468655910000003</v>
      </c>
      <c r="H248" s="233">
        <v>42.3</v>
      </c>
      <c r="I248" s="233">
        <v>39.456600000000002</v>
      </c>
      <c r="J248" s="239">
        <v>42</v>
      </c>
      <c r="K248" s="239">
        <v>40</v>
      </c>
      <c r="L248" s="233">
        <v>44.18</v>
      </c>
      <c r="M248" s="233">
        <v>42.2</v>
      </c>
      <c r="N248" s="233">
        <v>40.4</v>
      </c>
      <c r="O248" s="233">
        <v>39</v>
      </c>
      <c r="P248" s="233">
        <v>39.700000000000003</v>
      </c>
      <c r="Q248" s="234">
        <v>32.200000000000003</v>
      </c>
      <c r="R248" s="233">
        <v>36.475477782331389</v>
      </c>
      <c r="S248" s="234">
        <v>32.1</v>
      </c>
      <c r="T248" s="233">
        <v>39.9</v>
      </c>
      <c r="U248" s="239">
        <v>37</v>
      </c>
      <c r="V248" s="233">
        <v>35.9</v>
      </c>
      <c r="W248" s="233">
        <v>38.659999999999997</v>
      </c>
      <c r="X248" s="233">
        <v>37.9</v>
      </c>
      <c r="Y248" s="233">
        <v>39</v>
      </c>
      <c r="Z248" s="233">
        <v>40.799999999999997</v>
      </c>
      <c r="AA248" s="233">
        <v>35.159999999999997</v>
      </c>
      <c r="AB248" s="233">
        <v>33.299999999999997</v>
      </c>
      <c r="AC248" s="233">
        <v>37.54</v>
      </c>
      <c r="AD248" s="233">
        <v>44.6</v>
      </c>
      <c r="AE248" s="233">
        <v>40.9</v>
      </c>
      <c r="AF248" s="230"/>
      <c r="AG248" s="231"/>
      <c r="AH248" s="231"/>
      <c r="AI248" s="231"/>
      <c r="AJ248" s="231"/>
      <c r="AK248" s="231"/>
      <c r="AL248" s="231"/>
      <c r="AM248" s="231"/>
      <c r="AN248" s="231"/>
      <c r="AO248" s="231"/>
      <c r="AP248" s="231"/>
      <c r="AQ248" s="231"/>
      <c r="AR248" s="231"/>
      <c r="AS248" s="231"/>
      <c r="AT248" s="231"/>
      <c r="AU248" s="231"/>
      <c r="AV248" s="231"/>
      <c r="AW248" s="231"/>
      <c r="AX248" s="231"/>
      <c r="AY248" s="231"/>
      <c r="AZ248" s="231"/>
      <c r="BA248" s="231"/>
      <c r="BB248" s="231"/>
      <c r="BC248" s="231"/>
      <c r="BD248" s="231"/>
      <c r="BE248" s="231"/>
      <c r="BF248" s="231"/>
      <c r="BG248" s="231"/>
      <c r="BH248" s="231"/>
      <c r="BI248" s="231"/>
      <c r="BJ248" s="231"/>
      <c r="BK248" s="231"/>
      <c r="BL248" s="231"/>
      <c r="BM248" s="235"/>
    </row>
    <row r="249" spans="1:65">
      <c r="A249" s="30"/>
      <c r="B249" s="20" t="s">
        <v>267</v>
      </c>
      <c r="C249" s="12"/>
      <c r="D249" s="236">
        <v>39.521703726332341</v>
      </c>
      <c r="E249" s="236">
        <v>41.466666666666669</v>
      </c>
      <c r="F249" s="236">
        <v>39.448988343333333</v>
      </c>
      <c r="G249" s="236">
        <v>43.922595290000004</v>
      </c>
      <c r="H249" s="236">
        <v>42.533333333333331</v>
      </c>
      <c r="I249" s="236">
        <v>39.228483333333337</v>
      </c>
      <c r="J249" s="236">
        <v>42.166666666666664</v>
      </c>
      <c r="K249" s="236">
        <v>40</v>
      </c>
      <c r="L249" s="236">
        <v>43.633333333333333</v>
      </c>
      <c r="M249" s="236">
        <v>38.15</v>
      </c>
      <c r="N249" s="236">
        <v>41.533333333333331</v>
      </c>
      <c r="O249" s="236">
        <v>38.716666666666661</v>
      </c>
      <c r="P249" s="236">
        <v>39.566666666666663</v>
      </c>
      <c r="Q249" s="236">
        <v>36.25</v>
      </c>
      <c r="R249" s="236">
        <v>37.250074976567383</v>
      </c>
      <c r="S249" s="236">
        <v>29.633333333333329</v>
      </c>
      <c r="T249" s="236">
        <v>39.699999999999996</v>
      </c>
      <c r="U249" s="236">
        <v>36.666666666666664</v>
      </c>
      <c r="V249" s="236">
        <v>36.416666666666671</v>
      </c>
      <c r="W249" s="236">
        <v>38.074999999999996</v>
      </c>
      <c r="X249" s="236">
        <v>38.766666666666666</v>
      </c>
      <c r="Y249" s="236">
        <v>38.166666666666664</v>
      </c>
      <c r="Z249" s="236">
        <v>40.366666666666674</v>
      </c>
      <c r="AA249" s="236">
        <v>37.119999999999997</v>
      </c>
      <c r="AB249" s="236">
        <v>35.366666666666667</v>
      </c>
      <c r="AC249" s="236">
        <v>37.604999999999997</v>
      </c>
      <c r="AD249" s="236">
        <v>43.983333333333341</v>
      </c>
      <c r="AE249" s="236">
        <v>40.166666666666664</v>
      </c>
      <c r="AF249" s="230"/>
      <c r="AG249" s="231"/>
      <c r="AH249" s="231"/>
      <c r="AI249" s="231"/>
      <c r="AJ249" s="231"/>
      <c r="AK249" s="231"/>
      <c r="AL249" s="231"/>
      <c r="AM249" s="231"/>
      <c r="AN249" s="231"/>
      <c r="AO249" s="231"/>
      <c r="AP249" s="231"/>
      <c r="AQ249" s="231"/>
      <c r="AR249" s="231"/>
      <c r="AS249" s="231"/>
      <c r="AT249" s="231"/>
      <c r="AU249" s="231"/>
      <c r="AV249" s="231"/>
      <c r="AW249" s="231"/>
      <c r="AX249" s="231"/>
      <c r="AY249" s="231"/>
      <c r="AZ249" s="231"/>
      <c r="BA249" s="231"/>
      <c r="BB249" s="231"/>
      <c r="BC249" s="231"/>
      <c r="BD249" s="231"/>
      <c r="BE249" s="231"/>
      <c r="BF249" s="231"/>
      <c r="BG249" s="231"/>
      <c r="BH249" s="231"/>
      <c r="BI249" s="231"/>
      <c r="BJ249" s="231"/>
      <c r="BK249" s="231"/>
      <c r="BL249" s="231"/>
      <c r="BM249" s="235"/>
    </row>
    <row r="250" spans="1:65">
      <c r="A250" s="30"/>
      <c r="B250" s="3" t="s">
        <v>268</v>
      </c>
      <c r="C250" s="29"/>
      <c r="D250" s="233">
        <v>39.369817769505431</v>
      </c>
      <c r="E250" s="233">
        <v>41.4</v>
      </c>
      <c r="F250" s="233">
        <v>39.414029389999996</v>
      </c>
      <c r="G250" s="233">
        <v>43.853068544999999</v>
      </c>
      <c r="H250" s="233">
        <v>42.7</v>
      </c>
      <c r="I250" s="233">
        <v>38.737850000000002</v>
      </c>
      <c r="J250" s="233">
        <v>42</v>
      </c>
      <c r="K250" s="233">
        <v>40</v>
      </c>
      <c r="L250" s="233">
        <v>44.07</v>
      </c>
      <c r="M250" s="233">
        <v>36.950000000000003</v>
      </c>
      <c r="N250" s="233">
        <v>41.55</v>
      </c>
      <c r="O250" s="233">
        <v>38.700000000000003</v>
      </c>
      <c r="P250" s="233">
        <v>39.349999999999994</v>
      </c>
      <c r="Q250" s="233">
        <v>36.599999999999994</v>
      </c>
      <c r="R250" s="233">
        <v>37.229639085509639</v>
      </c>
      <c r="S250" s="233">
        <v>29.15</v>
      </c>
      <c r="T250" s="233">
        <v>39.799999999999997</v>
      </c>
      <c r="U250" s="233">
        <v>36.5</v>
      </c>
      <c r="V250" s="233">
        <v>36.450000000000003</v>
      </c>
      <c r="W250" s="233">
        <v>38.25</v>
      </c>
      <c r="X250" s="233">
        <v>38.799999999999997</v>
      </c>
      <c r="Y250" s="233">
        <v>38</v>
      </c>
      <c r="Z250" s="233">
        <v>40.35</v>
      </c>
      <c r="AA250" s="233">
        <v>37.5</v>
      </c>
      <c r="AB250" s="233">
        <v>35.549999999999997</v>
      </c>
      <c r="AC250" s="233">
        <v>37.524999999999999</v>
      </c>
      <c r="AD250" s="233">
        <v>44.400000000000006</v>
      </c>
      <c r="AE250" s="233">
        <v>40.4</v>
      </c>
      <c r="AF250" s="230"/>
      <c r="AG250" s="231"/>
      <c r="AH250" s="231"/>
      <c r="AI250" s="231"/>
      <c r="AJ250" s="231"/>
      <c r="AK250" s="231"/>
      <c r="AL250" s="231"/>
      <c r="AM250" s="231"/>
      <c r="AN250" s="231"/>
      <c r="AO250" s="231"/>
      <c r="AP250" s="231"/>
      <c r="AQ250" s="231"/>
      <c r="AR250" s="231"/>
      <c r="AS250" s="231"/>
      <c r="AT250" s="231"/>
      <c r="AU250" s="231"/>
      <c r="AV250" s="231"/>
      <c r="AW250" s="231"/>
      <c r="AX250" s="231"/>
      <c r="AY250" s="231"/>
      <c r="AZ250" s="231"/>
      <c r="BA250" s="231"/>
      <c r="BB250" s="231"/>
      <c r="BC250" s="231"/>
      <c r="BD250" s="231"/>
      <c r="BE250" s="231"/>
      <c r="BF250" s="231"/>
      <c r="BG250" s="231"/>
      <c r="BH250" s="231"/>
      <c r="BI250" s="231"/>
      <c r="BJ250" s="231"/>
      <c r="BK250" s="231"/>
      <c r="BL250" s="231"/>
      <c r="BM250" s="235"/>
    </row>
    <row r="251" spans="1:65">
      <c r="A251" s="30"/>
      <c r="B251" s="3" t="s">
        <v>269</v>
      </c>
      <c r="C251" s="29"/>
      <c r="D251" s="24">
        <v>0.58900109836949255</v>
      </c>
      <c r="E251" s="24">
        <v>0.64083279150388872</v>
      </c>
      <c r="F251" s="24">
        <v>0.51206601485920156</v>
      </c>
      <c r="G251" s="24">
        <v>0.90356128854296169</v>
      </c>
      <c r="H251" s="24">
        <v>1.8250114154894119</v>
      </c>
      <c r="I251" s="24">
        <v>2.0634506734270781</v>
      </c>
      <c r="J251" s="24">
        <v>0.752772652709081</v>
      </c>
      <c r="K251" s="24">
        <v>0.63245553203367588</v>
      </c>
      <c r="L251" s="24">
        <v>1.0112698288126005</v>
      </c>
      <c r="M251" s="24">
        <v>3.0664311503766069</v>
      </c>
      <c r="N251" s="24">
        <v>1.0652073350604896</v>
      </c>
      <c r="O251" s="24">
        <v>0.25625508125043428</v>
      </c>
      <c r="P251" s="24">
        <v>0.69761498454854465</v>
      </c>
      <c r="Q251" s="24">
        <v>2.2783766150485301</v>
      </c>
      <c r="R251" s="24">
        <v>0.71241585859042744</v>
      </c>
      <c r="S251" s="24">
        <v>1.2832251036613442</v>
      </c>
      <c r="T251" s="24">
        <v>0.32863353450309868</v>
      </c>
      <c r="U251" s="24">
        <v>0.81649658092772603</v>
      </c>
      <c r="V251" s="24">
        <v>0.82804991797998784</v>
      </c>
      <c r="W251" s="24">
        <v>0.67301560160221952</v>
      </c>
      <c r="X251" s="24">
        <v>0.54650404085117932</v>
      </c>
      <c r="Y251" s="24">
        <v>1.169045194450012</v>
      </c>
      <c r="Z251" s="24">
        <v>0.42268979957726227</v>
      </c>
      <c r="AA251" s="24">
        <v>1.4842674961070881</v>
      </c>
      <c r="AB251" s="24">
        <v>1.5068731421943475</v>
      </c>
      <c r="AC251" s="24">
        <v>0.47238755275726702</v>
      </c>
      <c r="AD251" s="24">
        <v>1.2188792666489441</v>
      </c>
      <c r="AE251" s="24">
        <v>0.72018516137634181</v>
      </c>
      <c r="AF251" s="154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87</v>
      </c>
      <c r="C252" s="29"/>
      <c r="D252" s="13">
        <v>1.4903231461073262E-2</v>
      </c>
      <c r="E252" s="13">
        <v>1.5454166997682203E-2</v>
      </c>
      <c r="F252" s="13">
        <v>1.2980459990572558E-2</v>
      </c>
      <c r="G252" s="13">
        <v>2.0571673476423157E-2</v>
      </c>
      <c r="H252" s="13">
        <v>4.2907791900221287E-2</v>
      </c>
      <c r="I252" s="13">
        <v>5.2600827207452017E-2</v>
      </c>
      <c r="J252" s="13">
        <v>1.7852315874523662E-2</v>
      </c>
      <c r="K252" s="13">
        <v>1.5811388300841896E-2</v>
      </c>
      <c r="L252" s="13">
        <v>2.3176543059112313E-2</v>
      </c>
      <c r="M252" s="13">
        <v>8.0378273928613547E-2</v>
      </c>
      <c r="N252" s="13">
        <v>2.5647046590541484E-2</v>
      </c>
      <c r="O252" s="13">
        <v>6.618727884212681E-3</v>
      </c>
      <c r="P252" s="13">
        <v>1.7631381243855385E-2</v>
      </c>
      <c r="Q252" s="13">
        <v>6.2851768690993931E-2</v>
      </c>
      <c r="R252" s="13">
        <v>1.9125219453614024E-2</v>
      </c>
      <c r="S252" s="13">
        <v>4.3303434319280465E-2</v>
      </c>
      <c r="T252" s="13">
        <v>8.2779227834533682E-3</v>
      </c>
      <c r="U252" s="13">
        <v>2.2268088570756166E-2</v>
      </c>
      <c r="V252" s="13">
        <v>2.2738212850709046E-2</v>
      </c>
      <c r="W252" s="13">
        <v>1.7676049943590798E-2</v>
      </c>
      <c r="X252" s="13">
        <v>1.4097266745946156E-2</v>
      </c>
      <c r="Y252" s="13">
        <v>3.0630005094760143E-2</v>
      </c>
      <c r="Z252" s="13">
        <v>1.0471258453606826E-2</v>
      </c>
      <c r="AA252" s="13">
        <v>3.9985654528746986E-2</v>
      </c>
      <c r="AB252" s="13">
        <v>4.2607157649227546E-2</v>
      </c>
      <c r="AC252" s="13">
        <v>1.256182828765502E-2</v>
      </c>
      <c r="AD252" s="13">
        <v>2.7712298597550828E-2</v>
      </c>
      <c r="AE252" s="13">
        <v>1.7929921030116393E-2</v>
      </c>
      <c r="AF252" s="154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270</v>
      </c>
      <c r="C253" s="29"/>
      <c r="D253" s="13">
        <v>1.0790276527423703E-3</v>
      </c>
      <c r="E253" s="13">
        <v>5.0344657055080955E-2</v>
      </c>
      <c r="F253" s="13">
        <v>-7.6284246024926894E-4</v>
      </c>
      <c r="G253" s="13">
        <v>0.1125529731554058</v>
      </c>
      <c r="H253" s="13">
        <v>7.736316913366803E-2</v>
      </c>
      <c r="I253" s="13">
        <v>-6.3482024065685261E-3</v>
      </c>
      <c r="J253" s="13">
        <v>6.8075555606653682E-2</v>
      </c>
      <c r="K253" s="13">
        <v>1.3194202947023337E-2</v>
      </c>
      <c r="L253" s="13">
        <v>0.1052260097147113</v>
      </c>
      <c r="M253" s="13">
        <v>-3.3666028939276615E-2</v>
      </c>
      <c r="N253" s="13">
        <v>5.2033314059992453E-2</v>
      </c>
      <c r="O253" s="13">
        <v>-1.9312444397527218E-2</v>
      </c>
      <c r="P253" s="13">
        <v>2.2179324150970459E-3</v>
      </c>
      <c r="Q253" s="13">
        <v>-8.1792753579260191E-2</v>
      </c>
      <c r="R253" s="13">
        <v>-5.646099935999882E-2</v>
      </c>
      <c r="S253" s="13">
        <v>-0.24939196131674701</v>
      </c>
      <c r="T253" s="13">
        <v>5.5952464249204859E-3</v>
      </c>
      <c r="U253" s="13">
        <v>-7.1238647298561997E-2</v>
      </c>
      <c r="V253" s="13">
        <v>-7.757111106698078E-2</v>
      </c>
      <c r="W253" s="13">
        <v>-3.5565768069802273E-2</v>
      </c>
      <c r="X253" s="13">
        <v>-1.8045951643843261E-2</v>
      </c>
      <c r="Y253" s="13">
        <v>-3.324386468804863E-2</v>
      </c>
      <c r="Z253" s="13">
        <v>2.2481816474037908E-2</v>
      </c>
      <c r="AA253" s="13">
        <v>-5.9755779665162434E-2</v>
      </c>
      <c r="AB253" s="13">
        <v>-0.1041674588943402</v>
      </c>
      <c r="AC253" s="13">
        <v>-4.7470799954429821E-2</v>
      </c>
      <c r="AD253" s="13">
        <v>0.114091458990498</v>
      </c>
      <c r="AE253" s="13">
        <v>1.7415845459302526E-2</v>
      </c>
      <c r="AF253" s="154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271</v>
      </c>
      <c r="C254" s="47"/>
      <c r="D254" s="45">
        <v>0.12</v>
      </c>
      <c r="E254" s="45">
        <v>0.93</v>
      </c>
      <c r="F254" s="45">
        <v>0.09</v>
      </c>
      <c r="G254" s="45">
        <v>1.95</v>
      </c>
      <c r="H254" s="45">
        <v>1.37</v>
      </c>
      <c r="I254" s="45">
        <v>0</v>
      </c>
      <c r="J254" s="45" t="s">
        <v>272</v>
      </c>
      <c r="K254" s="45" t="s">
        <v>272</v>
      </c>
      <c r="L254" s="45">
        <v>1.83</v>
      </c>
      <c r="M254" s="45">
        <v>0.45</v>
      </c>
      <c r="N254" s="45">
        <v>0.96</v>
      </c>
      <c r="O254" s="45">
        <v>0.21</v>
      </c>
      <c r="P254" s="45">
        <v>0.14000000000000001</v>
      </c>
      <c r="Q254" s="45">
        <v>1.24</v>
      </c>
      <c r="R254" s="45">
        <v>0.82</v>
      </c>
      <c r="S254" s="45">
        <v>3.99</v>
      </c>
      <c r="T254" s="45">
        <v>0.2</v>
      </c>
      <c r="U254" s="45" t="s">
        <v>272</v>
      </c>
      <c r="V254" s="45">
        <v>1.17</v>
      </c>
      <c r="W254" s="45">
        <v>0.48</v>
      </c>
      <c r="X254" s="45">
        <v>0.19</v>
      </c>
      <c r="Y254" s="45">
        <v>0.44</v>
      </c>
      <c r="Z254" s="45">
        <v>0.47</v>
      </c>
      <c r="AA254" s="45">
        <v>0.88</v>
      </c>
      <c r="AB254" s="45">
        <v>1.6</v>
      </c>
      <c r="AC254" s="45">
        <v>0.67</v>
      </c>
      <c r="AD254" s="45">
        <v>1.97</v>
      </c>
      <c r="AE254" s="45">
        <v>0.39</v>
      </c>
      <c r="AF254" s="154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BM255" s="55"/>
    </row>
    <row r="256" spans="1:65" ht="15">
      <c r="B256" s="8" t="s">
        <v>569</v>
      </c>
      <c r="BM256" s="28" t="s">
        <v>67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227</v>
      </c>
      <c r="E257" s="17" t="s">
        <v>227</v>
      </c>
      <c r="F257" s="17" t="s">
        <v>227</v>
      </c>
      <c r="G257" s="17" t="s">
        <v>227</v>
      </c>
      <c r="H257" s="17" t="s">
        <v>227</v>
      </c>
      <c r="I257" s="154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228</v>
      </c>
      <c r="C258" s="9" t="s">
        <v>228</v>
      </c>
      <c r="D258" s="152" t="s">
        <v>232</v>
      </c>
      <c r="E258" s="153" t="s">
        <v>233</v>
      </c>
      <c r="F258" s="153" t="s">
        <v>237</v>
      </c>
      <c r="G258" s="153" t="s">
        <v>238</v>
      </c>
      <c r="H258" s="153" t="s">
        <v>257</v>
      </c>
      <c r="I258" s="154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290</v>
      </c>
      <c r="E259" s="11" t="s">
        <v>290</v>
      </c>
      <c r="F259" s="11" t="s">
        <v>327</v>
      </c>
      <c r="G259" s="11" t="s">
        <v>290</v>
      </c>
      <c r="H259" s="11" t="s">
        <v>290</v>
      </c>
      <c r="I259" s="154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328</v>
      </c>
      <c r="E260" s="26" t="s">
        <v>329</v>
      </c>
      <c r="F260" s="26" t="s">
        <v>331</v>
      </c>
      <c r="G260" s="26" t="s">
        <v>331</v>
      </c>
      <c r="H260" s="26" t="s">
        <v>331</v>
      </c>
      <c r="I260" s="154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2.8197932381758424</v>
      </c>
      <c r="E261" s="22">
        <v>2.6120000000000001</v>
      </c>
      <c r="F261" s="22">
        <v>2.8</v>
      </c>
      <c r="G261" s="22">
        <v>2.9032</v>
      </c>
      <c r="H261" s="22">
        <v>2.3199999999999998</v>
      </c>
      <c r="I261" s="154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49">
        <v>2.6927743329241651</v>
      </c>
      <c r="E262" s="11">
        <v>2.5649999999999999</v>
      </c>
      <c r="F262" s="11">
        <v>2.6</v>
      </c>
      <c r="G262" s="11">
        <v>2.9298000000000002</v>
      </c>
      <c r="H262" s="11">
        <v>2.33</v>
      </c>
      <c r="I262" s="154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33</v>
      </c>
    </row>
    <row r="263" spans="1:65">
      <c r="A263" s="30"/>
      <c r="B263" s="19">
        <v>1</v>
      </c>
      <c r="C263" s="9">
        <v>3</v>
      </c>
      <c r="D263" s="11">
        <v>2.8729358596757555</v>
      </c>
      <c r="E263" s="11">
        <v>2.58</v>
      </c>
      <c r="F263" s="11">
        <v>2.7</v>
      </c>
      <c r="G263" s="11">
        <v>2.9620000000000002</v>
      </c>
      <c r="H263" s="11">
        <v>2.2799999999999998</v>
      </c>
      <c r="I263" s="154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2.8378889926580606</v>
      </c>
      <c r="E264" s="11">
        <v>2.456</v>
      </c>
      <c r="F264" s="11">
        <v>2.8</v>
      </c>
      <c r="G264" s="11">
        <v>2.8090999999999999</v>
      </c>
      <c r="H264" s="11">
        <v>2.16</v>
      </c>
      <c r="I264" s="154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2.6403792204887173</v>
      </c>
    </row>
    <row r="265" spans="1:65">
      <c r="A265" s="30"/>
      <c r="B265" s="19">
        <v>1</v>
      </c>
      <c r="C265" s="9">
        <v>5</v>
      </c>
      <c r="D265" s="11">
        <v>2.8350325290736142</v>
      </c>
      <c r="E265" s="11">
        <v>2.6219999999999999</v>
      </c>
      <c r="F265" s="11">
        <v>2.6</v>
      </c>
      <c r="G265" s="11">
        <v>2.87</v>
      </c>
      <c r="H265" s="11">
        <v>2.1800000000000002</v>
      </c>
      <c r="I265" s="154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86</v>
      </c>
    </row>
    <row r="266" spans="1:65">
      <c r="A266" s="30"/>
      <c r="B266" s="19">
        <v>1</v>
      </c>
      <c r="C266" s="9">
        <v>6</v>
      </c>
      <c r="D266" s="11">
        <v>2.7870798926346483</v>
      </c>
      <c r="E266" s="11">
        <v>2.431</v>
      </c>
      <c r="F266" s="11">
        <v>2.7</v>
      </c>
      <c r="G266" s="11">
        <v>2.8380000000000001</v>
      </c>
      <c r="H266" s="11">
        <v>2.1800000000000002</v>
      </c>
      <c r="I266" s="154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267</v>
      </c>
      <c r="C267" s="12"/>
      <c r="D267" s="23">
        <v>2.8075841408570139</v>
      </c>
      <c r="E267" s="23">
        <v>2.5443333333333329</v>
      </c>
      <c r="F267" s="23">
        <v>2.7000000000000006</v>
      </c>
      <c r="G267" s="23">
        <v>2.8853500000000003</v>
      </c>
      <c r="H267" s="23">
        <v>2.2416666666666667</v>
      </c>
      <c r="I267" s="154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268</v>
      </c>
      <c r="C268" s="29"/>
      <c r="D268" s="11">
        <v>2.8274128836247283</v>
      </c>
      <c r="E268" s="11">
        <v>2.5724999999999998</v>
      </c>
      <c r="F268" s="11">
        <v>2.7</v>
      </c>
      <c r="G268" s="11">
        <v>2.8866000000000001</v>
      </c>
      <c r="H268" s="11">
        <v>2.23</v>
      </c>
      <c r="I268" s="154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269</v>
      </c>
      <c r="C269" s="29"/>
      <c r="D269" s="24">
        <v>6.2758941133545437E-2</v>
      </c>
      <c r="E269" s="24">
        <v>8.1187848023375184E-2</v>
      </c>
      <c r="F269" s="24">
        <v>8.9442719099991477E-2</v>
      </c>
      <c r="G269" s="24">
        <v>5.737831471906446E-2</v>
      </c>
      <c r="H269" s="24">
        <v>7.7049767466661756E-2</v>
      </c>
      <c r="I269" s="209"/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  <c r="BI269" s="210"/>
      <c r="BJ269" s="210"/>
      <c r="BK269" s="210"/>
      <c r="BL269" s="210"/>
      <c r="BM269" s="56"/>
    </row>
    <row r="270" spans="1:65">
      <c r="A270" s="30"/>
      <c r="B270" s="3" t="s">
        <v>87</v>
      </c>
      <c r="C270" s="29"/>
      <c r="D270" s="13">
        <v>2.2353360748927829E-2</v>
      </c>
      <c r="E270" s="13">
        <v>3.190928128784562E-2</v>
      </c>
      <c r="F270" s="13">
        <v>3.3126932999996833E-2</v>
      </c>
      <c r="G270" s="13">
        <v>1.9886084779685117E-2</v>
      </c>
      <c r="H270" s="13">
        <v>3.4371643479551711E-2</v>
      </c>
      <c r="I270" s="154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270</v>
      </c>
      <c r="C271" s="29"/>
      <c r="D271" s="13">
        <v>6.3326100686911246E-2</v>
      </c>
      <c r="E271" s="13">
        <v>-3.6375792692993181E-2</v>
      </c>
      <c r="F271" s="13">
        <v>2.2580385063115216E-2</v>
      </c>
      <c r="G271" s="13">
        <v>9.2778634830318119E-2</v>
      </c>
      <c r="H271" s="13">
        <v>-0.15100579141364834</v>
      </c>
      <c r="I271" s="154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271</v>
      </c>
      <c r="C272" s="47"/>
      <c r="D272" s="45">
        <v>0.47</v>
      </c>
      <c r="E272" s="45">
        <v>0.67</v>
      </c>
      <c r="F272" s="45">
        <v>0</v>
      </c>
      <c r="G272" s="45">
        <v>0.8</v>
      </c>
      <c r="H272" s="45">
        <v>1.99</v>
      </c>
      <c r="I272" s="154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BM273" s="55"/>
    </row>
    <row r="274" spans="1:65" ht="15">
      <c r="B274" s="8" t="s">
        <v>570</v>
      </c>
      <c r="BM274" s="28" t="s">
        <v>67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227</v>
      </c>
      <c r="E275" s="17" t="s">
        <v>227</v>
      </c>
      <c r="F275" s="17" t="s">
        <v>227</v>
      </c>
      <c r="G275" s="17" t="s">
        <v>227</v>
      </c>
      <c r="H275" s="17" t="s">
        <v>227</v>
      </c>
      <c r="I275" s="154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228</v>
      </c>
      <c r="C276" s="9" t="s">
        <v>228</v>
      </c>
      <c r="D276" s="152" t="s">
        <v>232</v>
      </c>
      <c r="E276" s="153" t="s">
        <v>233</v>
      </c>
      <c r="F276" s="153" t="s">
        <v>237</v>
      </c>
      <c r="G276" s="153" t="s">
        <v>238</v>
      </c>
      <c r="H276" s="153" t="s">
        <v>257</v>
      </c>
      <c r="I276" s="154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290</v>
      </c>
      <c r="E277" s="11" t="s">
        <v>290</v>
      </c>
      <c r="F277" s="11" t="s">
        <v>327</v>
      </c>
      <c r="G277" s="11" t="s">
        <v>290</v>
      </c>
      <c r="H277" s="11" t="s">
        <v>290</v>
      </c>
      <c r="I277" s="154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328</v>
      </c>
      <c r="E278" s="26" t="s">
        <v>329</v>
      </c>
      <c r="F278" s="26" t="s">
        <v>331</v>
      </c>
      <c r="G278" s="26" t="s">
        <v>331</v>
      </c>
      <c r="H278" s="26" t="s">
        <v>331</v>
      </c>
      <c r="I278" s="154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0.98535328911890119</v>
      </c>
      <c r="E279" s="22">
        <v>0.97300000000000009</v>
      </c>
      <c r="F279" s="22">
        <v>0.9</v>
      </c>
      <c r="G279" s="22">
        <v>1.0926</v>
      </c>
      <c r="H279" s="22">
        <v>0.85</v>
      </c>
      <c r="I279" s="154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0.98558979949193604</v>
      </c>
      <c r="E280" s="11">
        <v>0.92400000000000004</v>
      </c>
      <c r="F280" s="11">
        <v>0.9</v>
      </c>
      <c r="G280" s="11">
        <v>1.1147</v>
      </c>
      <c r="H280" s="11">
        <v>0.85</v>
      </c>
      <c r="I280" s="154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34</v>
      </c>
    </row>
    <row r="281" spans="1:65">
      <c r="A281" s="30"/>
      <c r="B281" s="19">
        <v>1</v>
      </c>
      <c r="C281" s="9">
        <v>3</v>
      </c>
      <c r="D281" s="11">
        <v>1.0617494688834643</v>
      </c>
      <c r="E281" s="11">
        <v>0.93400000000000005</v>
      </c>
      <c r="F281" s="11">
        <v>0.9</v>
      </c>
      <c r="G281" s="11">
        <v>1.0972</v>
      </c>
      <c r="H281" s="11">
        <v>0.84</v>
      </c>
      <c r="I281" s="154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1.0378719509808372</v>
      </c>
      <c r="E282" s="11">
        <v>0.92900000000000005</v>
      </c>
      <c r="F282" s="11">
        <v>1</v>
      </c>
      <c r="G282" s="11">
        <v>1.0559000000000001</v>
      </c>
      <c r="H282" s="11">
        <v>0.78</v>
      </c>
      <c r="I282" s="154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0.95538672679077707</v>
      </c>
    </row>
    <row r="283" spans="1:65">
      <c r="A283" s="30"/>
      <c r="B283" s="19">
        <v>1</v>
      </c>
      <c r="C283" s="9">
        <v>5</v>
      </c>
      <c r="D283" s="11">
        <v>1.059108731763778</v>
      </c>
      <c r="E283" s="11">
        <v>0.95099999999999996</v>
      </c>
      <c r="F283" s="11">
        <v>0.9</v>
      </c>
      <c r="G283" s="11">
        <v>1.0723</v>
      </c>
      <c r="H283" s="11">
        <v>0.79</v>
      </c>
      <c r="I283" s="154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87</v>
      </c>
    </row>
    <row r="284" spans="1:65">
      <c r="A284" s="30"/>
      <c r="B284" s="19">
        <v>1</v>
      </c>
      <c r="C284" s="9">
        <v>6</v>
      </c>
      <c r="D284" s="11">
        <v>0.98292856348439517</v>
      </c>
      <c r="E284" s="11">
        <v>0.90500000000000003</v>
      </c>
      <c r="F284" s="11">
        <v>0.9</v>
      </c>
      <c r="G284" s="11">
        <v>1.0903</v>
      </c>
      <c r="H284" s="11">
        <v>0.8</v>
      </c>
      <c r="I284" s="154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267</v>
      </c>
      <c r="C285" s="12"/>
      <c r="D285" s="23">
        <v>1.0187669672872186</v>
      </c>
      <c r="E285" s="23">
        <v>0.93600000000000005</v>
      </c>
      <c r="F285" s="23">
        <v>0.91666666666666685</v>
      </c>
      <c r="G285" s="23">
        <v>1.0871666666666668</v>
      </c>
      <c r="H285" s="23">
        <v>0.81833333333333336</v>
      </c>
      <c r="I285" s="154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268</v>
      </c>
      <c r="C286" s="29"/>
      <c r="D286" s="11">
        <v>1.0117308752363865</v>
      </c>
      <c r="E286" s="11">
        <v>0.93149999999999999</v>
      </c>
      <c r="F286" s="11">
        <v>0.9</v>
      </c>
      <c r="G286" s="11">
        <v>1.09145</v>
      </c>
      <c r="H286" s="11">
        <v>0.82000000000000006</v>
      </c>
      <c r="I286" s="154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269</v>
      </c>
      <c r="C287" s="29"/>
      <c r="D287" s="24">
        <v>3.831851600799107E-2</v>
      </c>
      <c r="E287" s="24">
        <v>2.3460605277784295E-2</v>
      </c>
      <c r="F287" s="24">
        <v>4.0824829046386291E-2</v>
      </c>
      <c r="G287" s="24">
        <v>2.0477857960896836E-2</v>
      </c>
      <c r="H287" s="24">
        <v>3.1885210782848283E-2</v>
      </c>
      <c r="I287" s="154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87</v>
      </c>
      <c r="C288" s="29"/>
      <c r="D288" s="13">
        <v>3.7612640808354775E-2</v>
      </c>
      <c r="E288" s="13">
        <v>2.5064749228402024E-2</v>
      </c>
      <c r="F288" s="13">
        <v>4.4536177141512305E-2</v>
      </c>
      <c r="G288" s="13">
        <v>1.8835987699736472E-2</v>
      </c>
      <c r="H288" s="13">
        <v>3.8963597697981606E-2</v>
      </c>
      <c r="I288" s="154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270</v>
      </c>
      <c r="C289" s="29"/>
      <c r="D289" s="13">
        <v>6.633987967295818E-2</v>
      </c>
      <c r="E289" s="13">
        <v>-2.0292020233417585E-2</v>
      </c>
      <c r="F289" s="13">
        <v>-4.0528153718624615E-2</v>
      </c>
      <c r="G289" s="13">
        <v>0.13793360968971125</v>
      </c>
      <c r="H289" s="13">
        <v>-0.14345331541062689</v>
      </c>
      <c r="I289" s="154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271</v>
      </c>
      <c r="C290" s="47"/>
      <c r="D290" s="45">
        <v>0.67</v>
      </c>
      <c r="E290" s="45">
        <v>0</v>
      </c>
      <c r="F290" s="45">
        <v>0.16</v>
      </c>
      <c r="G290" s="45">
        <v>1.23</v>
      </c>
      <c r="H290" s="45">
        <v>0.96</v>
      </c>
      <c r="I290" s="154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BM291" s="55"/>
    </row>
    <row r="292" spans="1:65" ht="15">
      <c r="B292" s="8" t="s">
        <v>571</v>
      </c>
      <c r="BM292" s="28" t="s">
        <v>67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227</v>
      </c>
      <c r="E293" s="17" t="s">
        <v>227</v>
      </c>
      <c r="F293" s="17" t="s">
        <v>227</v>
      </c>
      <c r="G293" s="17" t="s">
        <v>227</v>
      </c>
      <c r="H293" s="17" t="s">
        <v>227</v>
      </c>
      <c r="I293" s="154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228</v>
      </c>
      <c r="C294" s="9" t="s">
        <v>228</v>
      </c>
      <c r="D294" s="152" t="s">
        <v>232</v>
      </c>
      <c r="E294" s="153" t="s">
        <v>233</v>
      </c>
      <c r="F294" s="153" t="s">
        <v>237</v>
      </c>
      <c r="G294" s="153" t="s">
        <v>238</v>
      </c>
      <c r="H294" s="153" t="s">
        <v>257</v>
      </c>
      <c r="I294" s="154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290</v>
      </c>
      <c r="E295" s="11" t="s">
        <v>290</v>
      </c>
      <c r="F295" s="11" t="s">
        <v>327</v>
      </c>
      <c r="G295" s="11" t="s">
        <v>290</v>
      </c>
      <c r="H295" s="11" t="s">
        <v>290</v>
      </c>
      <c r="I295" s="154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328</v>
      </c>
      <c r="E296" s="26" t="s">
        <v>329</v>
      </c>
      <c r="F296" s="26" t="s">
        <v>331</v>
      </c>
      <c r="G296" s="26" t="s">
        <v>331</v>
      </c>
      <c r="H296" s="26" t="s">
        <v>331</v>
      </c>
      <c r="I296" s="154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0.41924265638864933</v>
      </c>
      <c r="E297" s="22">
        <v>0.34300000000000003</v>
      </c>
      <c r="F297" s="22">
        <v>0.4</v>
      </c>
      <c r="G297" s="22">
        <v>0.51800000000000002</v>
      </c>
      <c r="H297" s="22">
        <v>0.28000000000000003</v>
      </c>
      <c r="I297" s="154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0.39599071236103256</v>
      </c>
      <c r="E298" s="11">
        <v>0.33500000000000002</v>
      </c>
      <c r="F298" s="11">
        <v>0.4</v>
      </c>
      <c r="G298" s="11">
        <v>0.51680000000000004</v>
      </c>
      <c r="H298" s="11">
        <v>0.28000000000000003</v>
      </c>
      <c r="I298" s="154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35</v>
      </c>
    </row>
    <row r="299" spans="1:65">
      <c r="A299" s="30"/>
      <c r="B299" s="19">
        <v>1</v>
      </c>
      <c r="C299" s="9">
        <v>3</v>
      </c>
      <c r="D299" s="11">
        <v>0.40561267900434944</v>
      </c>
      <c r="E299" s="11">
        <v>0.34599999999999997</v>
      </c>
      <c r="F299" s="11">
        <v>0.4</v>
      </c>
      <c r="G299" s="11">
        <v>0.51470000000000005</v>
      </c>
      <c r="H299" s="11">
        <v>0.28000000000000003</v>
      </c>
      <c r="I299" s="154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0.41173014011726361</v>
      </c>
      <c r="E300" s="11">
        <v>0.33500000000000002</v>
      </c>
      <c r="F300" s="11">
        <v>0.4</v>
      </c>
      <c r="G300" s="11">
        <v>0.50780000000000003</v>
      </c>
      <c r="H300" s="11">
        <v>0.26</v>
      </c>
      <c r="I300" s="154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0.38601207551275329</v>
      </c>
    </row>
    <row r="301" spans="1:65">
      <c r="A301" s="30"/>
      <c r="B301" s="19">
        <v>1</v>
      </c>
      <c r="C301" s="9">
        <v>5</v>
      </c>
      <c r="D301" s="11">
        <v>0.41175687649514159</v>
      </c>
      <c r="E301" s="11">
        <v>0.35099999999999998</v>
      </c>
      <c r="F301" s="11">
        <v>0.4</v>
      </c>
      <c r="G301" s="11">
        <v>0.51780000000000004</v>
      </c>
      <c r="H301" s="11">
        <v>0.26</v>
      </c>
      <c r="I301" s="154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88</v>
      </c>
    </row>
    <row r="302" spans="1:65">
      <c r="A302" s="30"/>
      <c r="B302" s="19">
        <v>1</v>
      </c>
      <c r="C302" s="9">
        <v>6</v>
      </c>
      <c r="D302" s="11">
        <v>0.39272920101616338</v>
      </c>
      <c r="E302" s="11">
        <v>0.32300000000000001</v>
      </c>
      <c r="F302" s="11">
        <v>0.4</v>
      </c>
      <c r="G302" s="11">
        <v>0.51519999999999999</v>
      </c>
      <c r="H302" s="11">
        <v>0.26</v>
      </c>
      <c r="I302" s="154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267</v>
      </c>
      <c r="C303" s="12"/>
      <c r="D303" s="23">
        <v>0.40617704423043333</v>
      </c>
      <c r="E303" s="23">
        <v>0.33883333333333332</v>
      </c>
      <c r="F303" s="23">
        <v>0.39999999999999997</v>
      </c>
      <c r="G303" s="23">
        <v>0.51505000000000001</v>
      </c>
      <c r="H303" s="23">
        <v>0.27</v>
      </c>
      <c r="I303" s="154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268</v>
      </c>
      <c r="C304" s="29"/>
      <c r="D304" s="11">
        <v>0.4086714095608065</v>
      </c>
      <c r="E304" s="11">
        <v>0.33900000000000002</v>
      </c>
      <c r="F304" s="11">
        <v>0.4</v>
      </c>
      <c r="G304" s="11">
        <v>0.51600000000000001</v>
      </c>
      <c r="H304" s="11">
        <v>0.27</v>
      </c>
      <c r="I304" s="154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269</v>
      </c>
      <c r="C305" s="29"/>
      <c r="D305" s="24">
        <v>1.017453660150772E-2</v>
      </c>
      <c r="E305" s="24">
        <v>9.968283035040007E-3</v>
      </c>
      <c r="F305" s="24">
        <v>6.0809419444881171E-17</v>
      </c>
      <c r="G305" s="24">
        <v>3.795655411124671E-3</v>
      </c>
      <c r="H305" s="24">
        <v>1.0954451150103331E-2</v>
      </c>
      <c r="I305" s="154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87</v>
      </c>
      <c r="C306" s="29"/>
      <c r="D306" s="13">
        <v>2.5049511650233679E-2</v>
      </c>
      <c r="E306" s="13">
        <v>2.9419428534304005E-2</v>
      </c>
      <c r="F306" s="13">
        <v>1.5202354861220294E-16</v>
      </c>
      <c r="G306" s="13">
        <v>7.3694891974073794E-3</v>
      </c>
      <c r="H306" s="13">
        <v>4.0572041296679004E-2</v>
      </c>
      <c r="I306" s="154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270</v>
      </c>
      <c r="C307" s="29"/>
      <c r="D307" s="13">
        <v>5.2239217363586832E-2</v>
      </c>
      <c r="E307" s="13">
        <v>-0.12222089714875062</v>
      </c>
      <c r="F307" s="13">
        <v>3.6237012711755279E-2</v>
      </c>
      <c r="G307" s="13">
        <v>0.33428468349297402</v>
      </c>
      <c r="H307" s="13">
        <v>-0.30054001641956507</v>
      </c>
      <c r="I307" s="154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271</v>
      </c>
      <c r="C308" s="47"/>
      <c r="D308" s="45">
        <v>7.0000000000000007E-2</v>
      </c>
      <c r="E308" s="45">
        <v>0.67</v>
      </c>
      <c r="F308" s="45">
        <v>0</v>
      </c>
      <c r="G308" s="45">
        <v>1.27</v>
      </c>
      <c r="H308" s="45">
        <v>1.43</v>
      </c>
      <c r="I308" s="154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BM309" s="55"/>
    </row>
    <row r="310" spans="1:65" ht="15">
      <c r="B310" s="8" t="s">
        <v>572</v>
      </c>
      <c r="BM310" s="28" t="s">
        <v>67</v>
      </c>
    </row>
    <row r="311" spans="1:65" ht="15">
      <c r="A311" s="25" t="s">
        <v>52</v>
      </c>
      <c r="B311" s="18" t="s">
        <v>110</v>
      </c>
      <c r="C311" s="15" t="s">
        <v>111</v>
      </c>
      <c r="D311" s="16" t="s">
        <v>227</v>
      </c>
      <c r="E311" s="17" t="s">
        <v>227</v>
      </c>
      <c r="F311" s="17" t="s">
        <v>227</v>
      </c>
      <c r="G311" s="17" t="s">
        <v>227</v>
      </c>
      <c r="H311" s="17" t="s">
        <v>227</v>
      </c>
      <c r="I311" s="17" t="s">
        <v>227</v>
      </c>
      <c r="J311" s="17" t="s">
        <v>227</v>
      </c>
      <c r="K311" s="17" t="s">
        <v>227</v>
      </c>
      <c r="L311" s="17" t="s">
        <v>227</v>
      </c>
      <c r="M311" s="17" t="s">
        <v>227</v>
      </c>
      <c r="N311" s="17" t="s">
        <v>227</v>
      </c>
      <c r="O311" s="17" t="s">
        <v>227</v>
      </c>
      <c r="P311" s="17" t="s">
        <v>227</v>
      </c>
      <c r="Q311" s="17" t="s">
        <v>227</v>
      </c>
      <c r="R311" s="17" t="s">
        <v>227</v>
      </c>
      <c r="S311" s="17" t="s">
        <v>227</v>
      </c>
      <c r="T311" s="17" t="s">
        <v>227</v>
      </c>
      <c r="U311" s="17" t="s">
        <v>227</v>
      </c>
      <c r="V311" s="17" t="s">
        <v>227</v>
      </c>
      <c r="W311" s="17" t="s">
        <v>227</v>
      </c>
      <c r="X311" s="17" t="s">
        <v>227</v>
      </c>
      <c r="Y311" s="17" t="s">
        <v>227</v>
      </c>
      <c r="Z311" s="17" t="s">
        <v>227</v>
      </c>
      <c r="AA311" s="17" t="s">
        <v>227</v>
      </c>
      <c r="AB311" s="17" t="s">
        <v>227</v>
      </c>
      <c r="AC311" s="17" t="s">
        <v>227</v>
      </c>
      <c r="AD311" s="17" t="s">
        <v>227</v>
      </c>
      <c r="AE311" s="17" t="s">
        <v>227</v>
      </c>
      <c r="AF311" s="154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228</v>
      </c>
      <c r="C312" s="9" t="s">
        <v>228</v>
      </c>
      <c r="D312" s="152" t="s">
        <v>232</v>
      </c>
      <c r="E312" s="153" t="s">
        <v>233</v>
      </c>
      <c r="F312" s="153" t="s">
        <v>234</v>
      </c>
      <c r="G312" s="153" t="s">
        <v>293</v>
      </c>
      <c r="H312" s="153" t="s">
        <v>237</v>
      </c>
      <c r="I312" s="153" t="s">
        <v>238</v>
      </c>
      <c r="J312" s="153" t="s">
        <v>239</v>
      </c>
      <c r="K312" s="153" t="s">
        <v>240</v>
      </c>
      <c r="L312" s="153" t="s">
        <v>241</v>
      </c>
      <c r="M312" s="153" t="s">
        <v>242</v>
      </c>
      <c r="N312" s="153" t="s">
        <v>243</v>
      </c>
      <c r="O312" s="153" t="s">
        <v>244</v>
      </c>
      <c r="P312" s="153" t="s">
        <v>245</v>
      </c>
      <c r="Q312" s="153" t="s">
        <v>246</v>
      </c>
      <c r="R312" s="153" t="s">
        <v>247</v>
      </c>
      <c r="S312" s="153" t="s">
        <v>248</v>
      </c>
      <c r="T312" s="153" t="s">
        <v>249</v>
      </c>
      <c r="U312" s="153" t="s">
        <v>250</v>
      </c>
      <c r="V312" s="153" t="s">
        <v>251</v>
      </c>
      <c r="W312" s="153" t="s">
        <v>252</v>
      </c>
      <c r="X312" s="153" t="s">
        <v>253</v>
      </c>
      <c r="Y312" s="153" t="s">
        <v>254</v>
      </c>
      <c r="Z312" s="153" t="s">
        <v>255</v>
      </c>
      <c r="AA312" s="153" t="s">
        <v>256</v>
      </c>
      <c r="AB312" s="153" t="s">
        <v>257</v>
      </c>
      <c r="AC312" s="153" t="s">
        <v>258</v>
      </c>
      <c r="AD312" s="153" t="s">
        <v>259</v>
      </c>
      <c r="AE312" s="153" t="s">
        <v>260</v>
      </c>
      <c r="AF312" s="154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290</v>
      </c>
      <c r="E313" s="11" t="s">
        <v>326</v>
      </c>
      <c r="F313" s="11" t="s">
        <v>326</v>
      </c>
      <c r="G313" s="11" t="s">
        <v>327</v>
      </c>
      <c r="H313" s="11" t="s">
        <v>327</v>
      </c>
      <c r="I313" s="11" t="s">
        <v>326</v>
      </c>
      <c r="J313" s="11" t="s">
        <v>326</v>
      </c>
      <c r="K313" s="11" t="s">
        <v>327</v>
      </c>
      <c r="L313" s="11" t="s">
        <v>290</v>
      </c>
      <c r="M313" s="11" t="s">
        <v>290</v>
      </c>
      <c r="N313" s="11" t="s">
        <v>290</v>
      </c>
      <c r="O313" s="11" t="s">
        <v>290</v>
      </c>
      <c r="P313" s="11" t="s">
        <v>290</v>
      </c>
      <c r="Q313" s="11" t="s">
        <v>290</v>
      </c>
      <c r="R313" s="11" t="s">
        <v>327</v>
      </c>
      <c r="S313" s="11" t="s">
        <v>327</v>
      </c>
      <c r="T313" s="11" t="s">
        <v>327</v>
      </c>
      <c r="U313" s="11" t="s">
        <v>327</v>
      </c>
      <c r="V313" s="11" t="s">
        <v>327</v>
      </c>
      <c r="W313" s="11" t="s">
        <v>290</v>
      </c>
      <c r="X313" s="11" t="s">
        <v>326</v>
      </c>
      <c r="Y313" s="11" t="s">
        <v>326</v>
      </c>
      <c r="Z313" s="11" t="s">
        <v>290</v>
      </c>
      <c r="AA313" s="11" t="s">
        <v>327</v>
      </c>
      <c r="AB313" s="11" t="s">
        <v>326</v>
      </c>
      <c r="AC313" s="11" t="s">
        <v>326</v>
      </c>
      <c r="AD313" s="11" t="s">
        <v>290</v>
      </c>
      <c r="AE313" s="11" t="s">
        <v>327</v>
      </c>
      <c r="AF313" s="154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328</v>
      </c>
      <c r="E314" s="26" t="s">
        <v>329</v>
      </c>
      <c r="F314" s="26" t="s">
        <v>328</v>
      </c>
      <c r="G314" s="26" t="s">
        <v>330</v>
      </c>
      <c r="H314" s="26" t="s">
        <v>331</v>
      </c>
      <c r="I314" s="26" t="s">
        <v>331</v>
      </c>
      <c r="J314" s="26" t="s">
        <v>331</v>
      </c>
      <c r="K314" s="26" t="s">
        <v>331</v>
      </c>
      <c r="L314" s="26" t="s">
        <v>331</v>
      </c>
      <c r="M314" s="26" t="s">
        <v>331</v>
      </c>
      <c r="N314" s="26" t="s">
        <v>331</v>
      </c>
      <c r="O314" s="26" t="s">
        <v>331</v>
      </c>
      <c r="P314" s="26" t="s">
        <v>331</v>
      </c>
      <c r="Q314" s="26" t="s">
        <v>331</v>
      </c>
      <c r="R314" s="26" t="s">
        <v>329</v>
      </c>
      <c r="S314" s="26" t="s">
        <v>330</v>
      </c>
      <c r="T314" s="26" t="s">
        <v>330</v>
      </c>
      <c r="U314" s="26" t="s">
        <v>329</v>
      </c>
      <c r="V314" s="26" t="s">
        <v>331</v>
      </c>
      <c r="W314" s="26" t="s">
        <v>266</v>
      </c>
      <c r="X314" s="26" t="s">
        <v>330</v>
      </c>
      <c r="Y314" s="26" t="s">
        <v>329</v>
      </c>
      <c r="Z314" s="26" t="s">
        <v>329</v>
      </c>
      <c r="AA314" s="26" t="s">
        <v>331</v>
      </c>
      <c r="AB314" s="26" t="s">
        <v>331</v>
      </c>
      <c r="AC314" s="26" t="s">
        <v>328</v>
      </c>
      <c r="AD314" s="26" t="s">
        <v>331</v>
      </c>
      <c r="AE314" s="26" t="s">
        <v>330</v>
      </c>
      <c r="AF314" s="154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3.4946222209776043</v>
      </c>
      <c r="E315" s="22">
        <v>3.5699999999999994</v>
      </c>
      <c r="F315" s="22">
        <v>3.6995496380000001</v>
      </c>
      <c r="G315" s="22">
        <v>3.6413520579999998</v>
      </c>
      <c r="H315" s="22">
        <v>4</v>
      </c>
      <c r="I315" s="155">
        <v>3.6234999999999995</v>
      </c>
      <c r="J315" s="22">
        <v>3.6699999999999995</v>
      </c>
      <c r="K315" s="148">
        <v>2.0750999999999999</v>
      </c>
      <c r="L315" s="22">
        <v>3.36</v>
      </c>
      <c r="M315" s="22">
        <v>3.4300000000000006</v>
      </c>
      <c r="N315" s="22">
        <v>3.84</v>
      </c>
      <c r="O315" s="22">
        <v>3.51</v>
      </c>
      <c r="P315" s="22">
        <v>3.63</v>
      </c>
      <c r="Q315" s="22">
        <v>3.4799999999999995</v>
      </c>
      <c r="R315" s="22">
        <v>3.5536208577000696</v>
      </c>
      <c r="S315" s="22">
        <v>3.29</v>
      </c>
      <c r="T315" s="22">
        <v>3.32</v>
      </c>
      <c r="U315" s="22">
        <v>3.49</v>
      </c>
      <c r="V315" s="22">
        <v>3.2400000000000007</v>
      </c>
      <c r="W315" s="22">
        <v>3.25</v>
      </c>
      <c r="X315" s="22">
        <v>3.53</v>
      </c>
      <c r="Y315" s="22">
        <v>3.75</v>
      </c>
      <c r="Z315" s="155">
        <v>3.9</v>
      </c>
      <c r="AA315" s="22">
        <v>3.5680000000000005</v>
      </c>
      <c r="AB315" s="22">
        <v>3.4969999999999999</v>
      </c>
      <c r="AC315" s="22">
        <v>3.8410000000000002</v>
      </c>
      <c r="AD315" s="22">
        <v>3.4799999999999995</v>
      </c>
      <c r="AE315" s="22">
        <v>3.58</v>
      </c>
      <c r="AF315" s="154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3.5358103598257098</v>
      </c>
      <c r="E316" s="11">
        <v>3.52</v>
      </c>
      <c r="F316" s="11">
        <v>3.7807136980000005</v>
      </c>
      <c r="G316" s="11">
        <v>3.7915873500000004</v>
      </c>
      <c r="H316" s="11">
        <v>3.8900000000000006</v>
      </c>
      <c r="I316" s="11">
        <v>3.3313000000000001</v>
      </c>
      <c r="J316" s="11">
        <v>3.66</v>
      </c>
      <c r="K316" s="150">
        <v>2.0714999999999999</v>
      </c>
      <c r="L316" s="11">
        <v>3.2799999999999994</v>
      </c>
      <c r="M316" s="11">
        <v>3.4300000000000006</v>
      </c>
      <c r="N316" s="11">
        <v>3.75</v>
      </c>
      <c r="O316" s="11">
        <v>3.45</v>
      </c>
      <c r="P316" s="11">
        <v>3.5699999999999994</v>
      </c>
      <c r="Q316" s="11">
        <v>3.46</v>
      </c>
      <c r="R316" s="11">
        <v>3.4923916677329596</v>
      </c>
      <c r="S316" s="11">
        <v>3.26</v>
      </c>
      <c r="T316" s="11">
        <v>3.19</v>
      </c>
      <c r="U316" s="11">
        <v>3.45</v>
      </c>
      <c r="V316" s="11">
        <v>3.2</v>
      </c>
      <c r="W316" s="11">
        <v>3.2799999999999994</v>
      </c>
      <c r="X316" s="11">
        <v>3.64</v>
      </c>
      <c r="Y316" s="11">
        <v>3.64</v>
      </c>
      <c r="Z316" s="11">
        <v>3.7000000000000006</v>
      </c>
      <c r="AA316" s="11">
        <v>3.641</v>
      </c>
      <c r="AB316" s="11">
        <v>3.5110000000000001</v>
      </c>
      <c r="AC316" s="11">
        <v>3.843</v>
      </c>
      <c r="AD316" s="11">
        <v>3.5900000000000003</v>
      </c>
      <c r="AE316" s="11">
        <v>3.58</v>
      </c>
      <c r="AF316" s="154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11</v>
      </c>
    </row>
    <row r="317" spans="1:65">
      <c r="A317" s="30"/>
      <c r="B317" s="19">
        <v>1</v>
      </c>
      <c r="C317" s="9">
        <v>3</v>
      </c>
      <c r="D317" s="11">
        <v>3.4990846089632321</v>
      </c>
      <c r="E317" s="11">
        <v>3.66</v>
      </c>
      <c r="F317" s="11">
        <v>3.7477093969999999</v>
      </c>
      <c r="G317" s="11">
        <v>3.6981265729999997</v>
      </c>
      <c r="H317" s="11">
        <v>3.9</v>
      </c>
      <c r="I317" s="11">
        <v>3.3488000000000002</v>
      </c>
      <c r="J317" s="11">
        <v>3.72</v>
      </c>
      <c r="K317" s="150">
        <v>2.0840000000000001</v>
      </c>
      <c r="L317" s="11">
        <v>3.2799999999999994</v>
      </c>
      <c r="M317" s="11">
        <v>3.5000000000000004</v>
      </c>
      <c r="N317" s="11">
        <v>3.81</v>
      </c>
      <c r="O317" s="11">
        <v>3.54</v>
      </c>
      <c r="P317" s="11">
        <v>3.58</v>
      </c>
      <c r="Q317" s="11">
        <v>3.49</v>
      </c>
      <c r="R317" s="11">
        <v>3.6796318677332835</v>
      </c>
      <c r="S317" s="11">
        <v>3.36</v>
      </c>
      <c r="T317" s="11">
        <v>3.26</v>
      </c>
      <c r="U317" s="11">
        <v>3.52</v>
      </c>
      <c r="V317" s="11">
        <v>3.29</v>
      </c>
      <c r="W317" s="11">
        <v>3.2199999999999998</v>
      </c>
      <c r="X317" s="11">
        <v>3.4799999999999995</v>
      </c>
      <c r="Y317" s="11">
        <v>3.63</v>
      </c>
      <c r="Z317" s="11">
        <v>3.61</v>
      </c>
      <c r="AA317" s="11">
        <v>4.0009999999999994</v>
      </c>
      <c r="AB317" s="11">
        <v>3.504</v>
      </c>
      <c r="AC317" s="11">
        <v>3.8699999999999997</v>
      </c>
      <c r="AD317" s="11">
        <v>3.15</v>
      </c>
      <c r="AE317" s="11">
        <v>3.73</v>
      </c>
      <c r="AF317" s="154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3.5850256687238726</v>
      </c>
      <c r="E318" s="11">
        <v>3.5900000000000003</v>
      </c>
      <c r="F318" s="11">
        <v>3.7651456799999998</v>
      </c>
      <c r="G318" s="11">
        <v>3.8271694890000001</v>
      </c>
      <c r="H318" s="149">
        <v>4.33</v>
      </c>
      <c r="I318" s="11">
        <v>3.3443000000000001</v>
      </c>
      <c r="J318" s="11">
        <v>3.74</v>
      </c>
      <c r="K318" s="150">
        <v>2.1071</v>
      </c>
      <c r="L318" s="11">
        <v>3.4099999999999997</v>
      </c>
      <c r="M318" s="11">
        <v>3.44</v>
      </c>
      <c r="N318" s="11">
        <v>3.81</v>
      </c>
      <c r="O318" s="11">
        <v>3.5000000000000004</v>
      </c>
      <c r="P318" s="11">
        <v>3.55</v>
      </c>
      <c r="Q318" s="11">
        <v>3.4300000000000006</v>
      </c>
      <c r="R318" s="11">
        <v>3.7142819795768589</v>
      </c>
      <c r="S318" s="11">
        <v>3.27</v>
      </c>
      <c r="T318" s="11">
        <v>3.3099999999999996</v>
      </c>
      <c r="U318" s="11">
        <v>3.4799999999999995</v>
      </c>
      <c r="V318" s="11">
        <v>3.27</v>
      </c>
      <c r="W318" s="11">
        <v>3.2400000000000007</v>
      </c>
      <c r="X318" s="11">
        <v>3.58</v>
      </c>
      <c r="Y318" s="11">
        <v>3.6900000000000004</v>
      </c>
      <c r="Z318" s="11">
        <v>3.61</v>
      </c>
      <c r="AA318" s="11">
        <v>3.7709999999999999</v>
      </c>
      <c r="AB318" s="11">
        <v>3.532</v>
      </c>
      <c r="AC318" s="149">
        <v>3.9670000000000005</v>
      </c>
      <c r="AD318" s="11">
        <v>3.2799999999999994</v>
      </c>
      <c r="AE318" s="11">
        <v>3.73</v>
      </c>
      <c r="AF318" s="154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3.5569811569365419</v>
      </c>
    </row>
    <row r="319" spans="1:65">
      <c r="A319" s="30"/>
      <c r="B319" s="19">
        <v>1</v>
      </c>
      <c r="C319" s="9">
        <v>5</v>
      </c>
      <c r="D319" s="11">
        <v>3.6184185235771533</v>
      </c>
      <c r="E319" s="11">
        <v>3.58</v>
      </c>
      <c r="F319" s="11">
        <v>3.777441123</v>
      </c>
      <c r="G319" s="11">
        <v>3.8757014519999995</v>
      </c>
      <c r="H319" s="11">
        <v>3.6699999999999995</v>
      </c>
      <c r="I319" s="11">
        <v>3.4002999999999997</v>
      </c>
      <c r="J319" s="11">
        <v>3.7699999999999996</v>
      </c>
      <c r="K319" s="150">
        <v>2.1456</v>
      </c>
      <c r="L319" s="11">
        <v>3.39</v>
      </c>
      <c r="M319" s="11">
        <v>3.47</v>
      </c>
      <c r="N319" s="11">
        <v>3.8699999999999997</v>
      </c>
      <c r="O319" s="11">
        <v>3.53</v>
      </c>
      <c r="P319" s="11">
        <v>3.58</v>
      </c>
      <c r="Q319" s="11">
        <v>3.52</v>
      </c>
      <c r="R319" s="11">
        <v>3.4303105708293793</v>
      </c>
      <c r="S319" s="11">
        <v>3.2</v>
      </c>
      <c r="T319" s="11">
        <v>3.32</v>
      </c>
      <c r="U319" s="11">
        <v>3.4299999999999997</v>
      </c>
      <c r="V319" s="11">
        <v>3.36</v>
      </c>
      <c r="W319" s="11">
        <v>3.3300000000000005</v>
      </c>
      <c r="X319" s="11">
        <v>3.5699999999999994</v>
      </c>
      <c r="Y319" s="11">
        <v>3.56</v>
      </c>
      <c r="Z319" s="11">
        <v>3.66</v>
      </c>
      <c r="AA319" s="11">
        <v>3.7650000000000001</v>
      </c>
      <c r="AB319" s="11">
        <v>3.4969999999999999</v>
      </c>
      <c r="AC319" s="11">
        <v>3.8580000000000005</v>
      </c>
      <c r="AD319" s="11">
        <v>3.44</v>
      </c>
      <c r="AE319" s="11">
        <v>3.6900000000000004</v>
      </c>
      <c r="AF319" s="154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89</v>
      </c>
    </row>
    <row r="320" spans="1:65">
      <c r="A320" s="30"/>
      <c r="B320" s="19">
        <v>1</v>
      </c>
      <c r="C320" s="9">
        <v>6</v>
      </c>
      <c r="D320" s="11">
        <v>3.5462291860449024</v>
      </c>
      <c r="E320" s="11">
        <v>3.56</v>
      </c>
      <c r="F320" s="11">
        <v>3.7173151850000004</v>
      </c>
      <c r="G320" s="11">
        <v>3.7320658849999999</v>
      </c>
      <c r="H320" s="11">
        <v>3.7900000000000005</v>
      </c>
      <c r="I320" s="11">
        <v>3.3558999999999997</v>
      </c>
      <c r="J320" s="11">
        <v>3.81</v>
      </c>
      <c r="K320" s="150">
        <v>2.1172</v>
      </c>
      <c r="L320" s="11">
        <v>3.39</v>
      </c>
      <c r="M320" s="11">
        <v>3.4300000000000006</v>
      </c>
      <c r="N320" s="11">
        <v>3.8599999999999994</v>
      </c>
      <c r="O320" s="11">
        <v>3.53</v>
      </c>
      <c r="P320" s="11">
        <v>3.5900000000000003</v>
      </c>
      <c r="Q320" s="149">
        <v>3.2300000000000004</v>
      </c>
      <c r="R320" s="11">
        <v>3.4652827113762297</v>
      </c>
      <c r="S320" s="11">
        <v>3.39</v>
      </c>
      <c r="T320" s="11">
        <v>3.37</v>
      </c>
      <c r="U320" s="11">
        <v>3.52</v>
      </c>
      <c r="V320" s="11">
        <v>3.39</v>
      </c>
      <c r="W320" s="11">
        <v>3.3300000000000005</v>
      </c>
      <c r="X320" s="11">
        <v>3.5699999999999994</v>
      </c>
      <c r="Y320" s="11">
        <v>3.8</v>
      </c>
      <c r="Z320" s="11">
        <v>3.65</v>
      </c>
      <c r="AA320" s="11">
        <v>4.0720000000000001</v>
      </c>
      <c r="AB320" s="11">
        <v>3.42</v>
      </c>
      <c r="AC320" s="11">
        <v>3.7989999999999995</v>
      </c>
      <c r="AD320" s="11">
        <v>3.34</v>
      </c>
      <c r="AE320" s="11">
        <v>3.74</v>
      </c>
      <c r="AF320" s="154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267</v>
      </c>
      <c r="C321" s="12"/>
      <c r="D321" s="23">
        <v>3.5465317613520795</v>
      </c>
      <c r="E321" s="23">
        <v>3.58</v>
      </c>
      <c r="F321" s="23">
        <v>3.7479791201666668</v>
      </c>
      <c r="G321" s="23">
        <v>3.7610004678333335</v>
      </c>
      <c r="H321" s="23">
        <v>3.9299999999999997</v>
      </c>
      <c r="I321" s="23">
        <v>3.4006833333333333</v>
      </c>
      <c r="J321" s="23">
        <v>3.7283333333333335</v>
      </c>
      <c r="K321" s="23">
        <v>2.1000833333333331</v>
      </c>
      <c r="L321" s="23">
        <v>3.3516666666666666</v>
      </c>
      <c r="M321" s="23">
        <v>3.4499999999999997</v>
      </c>
      <c r="N321" s="23">
        <v>3.8233333333333337</v>
      </c>
      <c r="O321" s="23">
        <v>3.5100000000000002</v>
      </c>
      <c r="P321" s="23">
        <v>3.5833333333333326</v>
      </c>
      <c r="Q321" s="23">
        <v>3.4350000000000001</v>
      </c>
      <c r="R321" s="23">
        <v>3.5559199424914634</v>
      </c>
      <c r="S321" s="23">
        <v>3.2949999999999999</v>
      </c>
      <c r="T321" s="23">
        <v>3.2949999999999999</v>
      </c>
      <c r="U321" s="23">
        <v>3.4816666666666669</v>
      </c>
      <c r="V321" s="23">
        <v>3.2916666666666665</v>
      </c>
      <c r="W321" s="23">
        <v>3.2750000000000004</v>
      </c>
      <c r="X321" s="23">
        <v>3.5616666666666661</v>
      </c>
      <c r="Y321" s="23">
        <v>3.6783333333333332</v>
      </c>
      <c r="Z321" s="23">
        <v>3.688333333333333</v>
      </c>
      <c r="AA321" s="23">
        <v>3.8030000000000004</v>
      </c>
      <c r="AB321" s="23">
        <v>3.4934999999999996</v>
      </c>
      <c r="AC321" s="23">
        <v>3.863</v>
      </c>
      <c r="AD321" s="23">
        <v>3.3800000000000003</v>
      </c>
      <c r="AE321" s="23">
        <v>3.6750000000000007</v>
      </c>
      <c r="AF321" s="154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268</v>
      </c>
      <c r="C322" s="29"/>
      <c r="D322" s="11">
        <v>3.5410197729353063</v>
      </c>
      <c r="E322" s="11">
        <v>3.5749999999999997</v>
      </c>
      <c r="F322" s="11">
        <v>3.7564275384999997</v>
      </c>
      <c r="G322" s="11">
        <v>3.7618266175000001</v>
      </c>
      <c r="H322" s="11">
        <v>3.8950000000000005</v>
      </c>
      <c r="I322" s="11">
        <v>3.3523499999999999</v>
      </c>
      <c r="J322" s="11">
        <v>3.7300000000000004</v>
      </c>
      <c r="K322" s="11">
        <v>2.0955500000000002</v>
      </c>
      <c r="L322" s="11">
        <v>3.375</v>
      </c>
      <c r="M322" s="11">
        <v>3.4350000000000005</v>
      </c>
      <c r="N322" s="11">
        <v>3.8250000000000002</v>
      </c>
      <c r="O322" s="11">
        <v>3.5199999999999996</v>
      </c>
      <c r="P322" s="11">
        <v>3.58</v>
      </c>
      <c r="Q322" s="11">
        <v>3.4699999999999998</v>
      </c>
      <c r="R322" s="11">
        <v>3.5230062627165148</v>
      </c>
      <c r="S322" s="11">
        <v>3.2800000000000002</v>
      </c>
      <c r="T322" s="11">
        <v>3.3149999999999995</v>
      </c>
      <c r="U322" s="11">
        <v>3.4849999999999999</v>
      </c>
      <c r="V322" s="11">
        <v>3.2800000000000002</v>
      </c>
      <c r="W322" s="11">
        <v>3.2649999999999997</v>
      </c>
      <c r="X322" s="11">
        <v>3.5699999999999994</v>
      </c>
      <c r="Y322" s="11">
        <v>3.665</v>
      </c>
      <c r="Z322" s="11">
        <v>3.6550000000000002</v>
      </c>
      <c r="AA322" s="11">
        <v>3.7679999999999998</v>
      </c>
      <c r="AB322" s="11">
        <v>3.5004999999999997</v>
      </c>
      <c r="AC322" s="11">
        <v>3.8505000000000003</v>
      </c>
      <c r="AD322" s="11">
        <v>3.3899999999999997</v>
      </c>
      <c r="AE322" s="11">
        <v>3.71</v>
      </c>
      <c r="AF322" s="154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269</v>
      </c>
      <c r="C323" s="29"/>
      <c r="D323" s="24">
        <v>4.8394958708853998E-2</v>
      </c>
      <c r="E323" s="24">
        <v>4.6043457732885436E-2</v>
      </c>
      <c r="F323" s="24">
        <v>3.3226547779788861E-2</v>
      </c>
      <c r="G323" s="24">
        <v>8.6690589111542704E-2</v>
      </c>
      <c r="H323" s="24">
        <v>0.22565460332109344</v>
      </c>
      <c r="I323" s="24">
        <v>0.11165837929446504</v>
      </c>
      <c r="J323" s="24">
        <v>5.7763887219149906E-2</v>
      </c>
      <c r="K323" s="24">
        <v>2.8683892111543489E-2</v>
      </c>
      <c r="L323" s="24">
        <v>5.7763887219150163E-2</v>
      </c>
      <c r="M323" s="24">
        <v>2.8982753492378815E-2</v>
      </c>
      <c r="N323" s="24">
        <v>4.3665394383500658E-2</v>
      </c>
      <c r="O323" s="24">
        <v>3.2863353450309829E-2</v>
      </c>
      <c r="P323" s="24">
        <v>2.6583202716502597E-2</v>
      </c>
      <c r="Q323" s="24">
        <v>0.10483320084782283</v>
      </c>
      <c r="R323" s="24">
        <v>0.11697617247552915</v>
      </c>
      <c r="S323" s="24">
        <v>6.9498201415576194E-2</v>
      </c>
      <c r="T323" s="24">
        <v>6.2209324059983181E-2</v>
      </c>
      <c r="U323" s="24">
        <v>3.6560452221856769E-2</v>
      </c>
      <c r="V323" s="24">
        <v>7.1949056051255095E-2</v>
      </c>
      <c r="W323" s="24">
        <v>4.6797435827190551E-2</v>
      </c>
      <c r="X323" s="24">
        <v>5.3447793842839611E-2</v>
      </c>
      <c r="Y323" s="24">
        <v>8.7044050150867039E-2</v>
      </c>
      <c r="Z323" s="24">
        <v>0.10907184176801393</v>
      </c>
      <c r="AA323" s="24">
        <v>0.19773821077373971</v>
      </c>
      <c r="AB323" s="24">
        <v>3.8276624720578523E-2</v>
      </c>
      <c r="AC323" s="24">
        <v>5.6338264084013379E-2</v>
      </c>
      <c r="AD323" s="24">
        <v>0.15633297796690254</v>
      </c>
      <c r="AE323" s="24">
        <v>7.5564541949250261E-2</v>
      </c>
      <c r="AF323" s="209"/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  <c r="BI323" s="210"/>
      <c r="BJ323" s="210"/>
      <c r="BK323" s="210"/>
      <c r="BL323" s="210"/>
      <c r="BM323" s="56"/>
    </row>
    <row r="324" spans="1:65">
      <c r="A324" s="30"/>
      <c r="B324" s="3" t="s">
        <v>87</v>
      </c>
      <c r="C324" s="29"/>
      <c r="D324" s="13">
        <v>1.3645714169610005E-2</v>
      </c>
      <c r="E324" s="13">
        <v>1.2861301042705428E-2</v>
      </c>
      <c r="F324" s="13">
        <v>8.8651902037040504E-3</v>
      </c>
      <c r="G324" s="13">
        <v>2.3049874588684668E-2</v>
      </c>
      <c r="H324" s="13">
        <v>5.7418474127504698E-2</v>
      </c>
      <c r="I324" s="13">
        <v>3.2834100782038425E-2</v>
      </c>
      <c r="J324" s="13">
        <v>1.5493219638573957E-2</v>
      </c>
      <c r="K324" s="13">
        <v>1.36584542414397E-2</v>
      </c>
      <c r="L324" s="13">
        <v>1.7234377091740478E-2</v>
      </c>
      <c r="M324" s="13">
        <v>8.400798113732991E-3</v>
      </c>
      <c r="N324" s="13">
        <v>1.1420765749825803E-2</v>
      </c>
      <c r="O324" s="13">
        <v>9.3627787607720309E-3</v>
      </c>
      <c r="P324" s="13">
        <v>7.418568199954215E-3</v>
      </c>
      <c r="Q324" s="13">
        <v>3.0519126884373457E-2</v>
      </c>
      <c r="R324" s="13">
        <v>3.2896177182653197E-2</v>
      </c>
      <c r="S324" s="13">
        <v>2.1092018639021607E-2</v>
      </c>
      <c r="T324" s="13">
        <v>1.8879916254926611E-2</v>
      </c>
      <c r="U324" s="13">
        <v>1.0500847933515587E-2</v>
      </c>
      <c r="V324" s="13">
        <v>2.1857941078862308E-2</v>
      </c>
      <c r="W324" s="13">
        <v>1.4289293382348259E-2</v>
      </c>
      <c r="X324" s="13">
        <v>1.5006399768696197E-2</v>
      </c>
      <c r="Y324" s="13">
        <v>2.366399188514736E-2</v>
      </c>
      <c r="Z324" s="13">
        <v>2.9572121581928769E-2</v>
      </c>
      <c r="AA324" s="13">
        <v>5.1995322317575518E-2</v>
      </c>
      <c r="AB324" s="13">
        <v>1.0956526326199664E-2</v>
      </c>
      <c r="AC324" s="13">
        <v>1.4584070433345425E-2</v>
      </c>
      <c r="AD324" s="13">
        <v>4.6252360345237435E-2</v>
      </c>
      <c r="AE324" s="13">
        <v>2.0561780122244966E-2</v>
      </c>
      <c r="AF324" s="154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270</v>
      </c>
      <c r="C325" s="29"/>
      <c r="D325" s="13">
        <v>-2.9377146303080082E-3</v>
      </c>
      <c r="E325" s="13">
        <v>6.4714548792501603E-3</v>
      </c>
      <c r="F325" s="13">
        <v>5.3696647466814795E-2</v>
      </c>
      <c r="G325" s="13">
        <v>5.7357433704401162E-2</v>
      </c>
      <c r="H325" s="13">
        <v>0.10486950214398139</v>
      </c>
      <c r="I325" s="13">
        <v>-4.3941144669380372E-2</v>
      </c>
      <c r="J325" s="13">
        <v>4.8173484434302916E-2</v>
      </c>
      <c r="K325" s="13">
        <v>-0.40958828830512151</v>
      </c>
      <c r="L325" s="13">
        <v>-5.7721556907741056E-2</v>
      </c>
      <c r="M325" s="13">
        <v>-3.0076391247650047E-2</v>
      </c>
      <c r="N325" s="13">
        <v>7.4881525834730178E-2</v>
      </c>
      <c r="O325" s="13">
        <v>-1.3208154573695952E-2</v>
      </c>
      <c r="P325" s="13">
        <v>7.4085791389140176E-3</v>
      </c>
      <c r="Q325" s="13">
        <v>-3.4293450416138405E-2</v>
      </c>
      <c r="R325" s="13">
        <v>-2.983469403566863E-4</v>
      </c>
      <c r="S325" s="13">
        <v>-7.365266932203085E-2</v>
      </c>
      <c r="T325" s="13">
        <v>-7.365266932203085E-2</v>
      </c>
      <c r="U325" s="13">
        <v>-2.1173710780840849E-2</v>
      </c>
      <c r="V325" s="13">
        <v>-7.4589793581695041E-2</v>
      </c>
      <c r="W325" s="13">
        <v>-7.9275414880015438E-2</v>
      </c>
      <c r="X325" s="13">
        <v>1.3172714510973904E-3</v>
      </c>
      <c r="Y325" s="13">
        <v>3.411662053934128E-2</v>
      </c>
      <c r="Z325" s="13">
        <v>3.6927993318333519E-2</v>
      </c>
      <c r="AA325" s="13">
        <v>6.9165067850779138E-2</v>
      </c>
      <c r="AB325" s="13">
        <v>-1.78469196590334E-2</v>
      </c>
      <c r="AC325" s="13">
        <v>8.603330452473279E-2</v>
      </c>
      <c r="AD325" s="13">
        <v>-4.9756000700596048E-2</v>
      </c>
      <c r="AE325" s="13">
        <v>3.3179496279677423E-2</v>
      </c>
      <c r="AF325" s="154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271</v>
      </c>
      <c r="C326" s="47"/>
      <c r="D326" s="45">
        <v>0.02</v>
      </c>
      <c r="E326" s="45">
        <v>0.12</v>
      </c>
      <c r="F326" s="45">
        <v>0.82</v>
      </c>
      <c r="G326" s="45">
        <v>0.88</v>
      </c>
      <c r="H326" s="45">
        <v>1.59</v>
      </c>
      <c r="I326" s="45">
        <v>0.63</v>
      </c>
      <c r="J326" s="45">
        <v>0.74</v>
      </c>
      <c r="K326" s="45">
        <v>6.08</v>
      </c>
      <c r="L326" s="45">
        <v>0.84</v>
      </c>
      <c r="M326" s="45">
        <v>0.42</v>
      </c>
      <c r="N326" s="45">
        <v>1.1399999999999999</v>
      </c>
      <c r="O326" s="45">
        <v>0.17</v>
      </c>
      <c r="P326" s="45">
        <v>0.13</v>
      </c>
      <c r="Q326" s="45">
        <v>0.49</v>
      </c>
      <c r="R326" s="45">
        <v>0.02</v>
      </c>
      <c r="S326" s="45">
        <v>1.07</v>
      </c>
      <c r="T326" s="45">
        <v>1.07</v>
      </c>
      <c r="U326" s="45">
        <v>0.28999999999999998</v>
      </c>
      <c r="V326" s="45">
        <v>1.0900000000000001</v>
      </c>
      <c r="W326" s="45">
        <v>1.1599999999999999</v>
      </c>
      <c r="X326" s="45">
        <v>0.04</v>
      </c>
      <c r="Y326" s="45">
        <v>0.53</v>
      </c>
      <c r="Z326" s="45">
        <v>0.56999999999999995</v>
      </c>
      <c r="AA326" s="45">
        <v>1.06</v>
      </c>
      <c r="AB326" s="45">
        <v>0.24</v>
      </c>
      <c r="AC326" s="45">
        <v>1.31</v>
      </c>
      <c r="AD326" s="45">
        <v>0.72</v>
      </c>
      <c r="AE326" s="45">
        <v>0.52</v>
      </c>
      <c r="AF326" s="154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BM327" s="55"/>
    </row>
    <row r="328" spans="1:65" ht="15">
      <c r="B328" s="8" t="s">
        <v>573</v>
      </c>
      <c r="BM328" s="28" t="s">
        <v>67</v>
      </c>
    </row>
    <row r="329" spans="1:65" ht="15">
      <c r="A329" s="25" t="s">
        <v>42</v>
      </c>
      <c r="B329" s="18" t="s">
        <v>110</v>
      </c>
      <c r="C329" s="15" t="s">
        <v>111</v>
      </c>
      <c r="D329" s="16" t="s">
        <v>227</v>
      </c>
      <c r="E329" s="17" t="s">
        <v>227</v>
      </c>
      <c r="F329" s="17" t="s">
        <v>227</v>
      </c>
      <c r="G329" s="17" t="s">
        <v>227</v>
      </c>
      <c r="H329" s="17" t="s">
        <v>227</v>
      </c>
      <c r="I329" s="17" t="s">
        <v>227</v>
      </c>
      <c r="J329" s="17" t="s">
        <v>227</v>
      </c>
      <c r="K329" s="17" t="s">
        <v>227</v>
      </c>
      <c r="L329" s="17" t="s">
        <v>227</v>
      </c>
      <c r="M329" s="17" t="s">
        <v>227</v>
      </c>
      <c r="N329" s="17" t="s">
        <v>227</v>
      </c>
      <c r="O329" s="17" t="s">
        <v>227</v>
      </c>
      <c r="P329" s="17" t="s">
        <v>227</v>
      </c>
      <c r="Q329" s="17" t="s">
        <v>227</v>
      </c>
      <c r="R329" s="17" t="s">
        <v>227</v>
      </c>
      <c r="S329" s="17" t="s">
        <v>227</v>
      </c>
      <c r="T329" s="17" t="s">
        <v>227</v>
      </c>
      <c r="U329" s="17" t="s">
        <v>227</v>
      </c>
      <c r="V329" s="17" t="s">
        <v>227</v>
      </c>
      <c r="W329" s="17" t="s">
        <v>227</v>
      </c>
      <c r="X329" s="17" t="s">
        <v>227</v>
      </c>
      <c r="Y329" s="17" t="s">
        <v>227</v>
      </c>
      <c r="Z329" s="154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228</v>
      </c>
      <c r="C330" s="9" t="s">
        <v>228</v>
      </c>
      <c r="D330" s="152" t="s">
        <v>232</v>
      </c>
      <c r="E330" s="153" t="s">
        <v>233</v>
      </c>
      <c r="F330" s="153" t="s">
        <v>237</v>
      </c>
      <c r="G330" s="153" t="s">
        <v>238</v>
      </c>
      <c r="H330" s="153" t="s">
        <v>239</v>
      </c>
      <c r="I330" s="153" t="s">
        <v>241</v>
      </c>
      <c r="J330" s="153" t="s">
        <v>242</v>
      </c>
      <c r="K330" s="153" t="s">
        <v>243</v>
      </c>
      <c r="L330" s="153" t="s">
        <v>244</v>
      </c>
      <c r="M330" s="153" t="s">
        <v>245</v>
      </c>
      <c r="N330" s="153" t="s">
        <v>246</v>
      </c>
      <c r="O330" s="153" t="s">
        <v>247</v>
      </c>
      <c r="P330" s="153" t="s">
        <v>248</v>
      </c>
      <c r="Q330" s="153" t="s">
        <v>249</v>
      </c>
      <c r="R330" s="153" t="s">
        <v>250</v>
      </c>
      <c r="S330" s="153" t="s">
        <v>251</v>
      </c>
      <c r="T330" s="153" t="s">
        <v>252</v>
      </c>
      <c r="U330" s="153" t="s">
        <v>253</v>
      </c>
      <c r="V330" s="153" t="s">
        <v>255</v>
      </c>
      <c r="W330" s="153" t="s">
        <v>257</v>
      </c>
      <c r="X330" s="153" t="s">
        <v>259</v>
      </c>
      <c r="Y330" s="153" t="s">
        <v>260</v>
      </c>
      <c r="Z330" s="154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290</v>
      </c>
      <c r="E331" s="11" t="s">
        <v>290</v>
      </c>
      <c r="F331" s="11" t="s">
        <v>327</v>
      </c>
      <c r="G331" s="11" t="s">
        <v>290</v>
      </c>
      <c r="H331" s="11" t="s">
        <v>326</v>
      </c>
      <c r="I331" s="11" t="s">
        <v>290</v>
      </c>
      <c r="J331" s="11" t="s">
        <v>290</v>
      </c>
      <c r="K331" s="11" t="s">
        <v>290</v>
      </c>
      <c r="L331" s="11" t="s">
        <v>290</v>
      </c>
      <c r="M331" s="11" t="s">
        <v>290</v>
      </c>
      <c r="N331" s="11" t="s">
        <v>290</v>
      </c>
      <c r="O331" s="11" t="s">
        <v>327</v>
      </c>
      <c r="P331" s="11" t="s">
        <v>327</v>
      </c>
      <c r="Q331" s="11" t="s">
        <v>327</v>
      </c>
      <c r="R331" s="11" t="s">
        <v>327</v>
      </c>
      <c r="S331" s="11" t="s">
        <v>327</v>
      </c>
      <c r="T331" s="11" t="s">
        <v>290</v>
      </c>
      <c r="U331" s="11" t="s">
        <v>290</v>
      </c>
      <c r="V331" s="11" t="s">
        <v>290</v>
      </c>
      <c r="W331" s="11" t="s">
        <v>290</v>
      </c>
      <c r="X331" s="11" t="s">
        <v>290</v>
      </c>
      <c r="Y331" s="11" t="s">
        <v>327</v>
      </c>
      <c r="Z331" s="154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328</v>
      </c>
      <c r="E332" s="26" t="s">
        <v>329</v>
      </c>
      <c r="F332" s="26" t="s">
        <v>331</v>
      </c>
      <c r="G332" s="26" t="s">
        <v>331</v>
      </c>
      <c r="H332" s="26" t="s">
        <v>331</v>
      </c>
      <c r="I332" s="26" t="s">
        <v>331</v>
      </c>
      <c r="J332" s="26" t="s">
        <v>331</v>
      </c>
      <c r="K332" s="26" t="s">
        <v>331</v>
      </c>
      <c r="L332" s="26" t="s">
        <v>331</v>
      </c>
      <c r="M332" s="26" t="s">
        <v>331</v>
      </c>
      <c r="N332" s="26" t="s">
        <v>331</v>
      </c>
      <c r="O332" s="26" t="s">
        <v>329</v>
      </c>
      <c r="P332" s="26" t="s">
        <v>330</v>
      </c>
      <c r="Q332" s="26" t="s">
        <v>330</v>
      </c>
      <c r="R332" s="26" t="s">
        <v>329</v>
      </c>
      <c r="S332" s="26" t="s">
        <v>331</v>
      </c>
      <c r="T332" s="26" t="s">
        <v>266</v>
      </c>
      <c r="U332" s="26" t="s">
        <v>330</v>
      </c>
      <c r="V332" s="26" t="s">
        <v>329</v>
      </c>
      <c r="W332" s="26" t="s">
        <v>331</v>
      </c>
      <c r="X332" s="26" t="s">
        <v>331</v>
      </c>
      <c r="Y332" s="26" t="s">
        <v>330</v>
      </c>
      <c r="Z332" s="154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</v>
      </c>
    </row>
    <row r="333" spans="1:65">
      <c r="A333" s="30"/>
      <c r="B333" s="18">
        <v>1</v>
      </c>
      <c r="C333" s="14">
        <v>1</v>
      </c>
      <c r="D333" s="22">
        <v>9.8074758071118726</v>
      </c>
      <c r="E333" s="22">
        <v>10.25</v>
      </c>
      <c r="F333" s="22">
        <v>10.9</v>
      </c>
      <c r="G333" s="22">
        <v>8.3956999999999997</v>
      </c>
      <c r="H333" s="148">
        <v>9</v>
      </c>
      <c r="I333" s="22">
        <v>9.6999999999999993</v>
      </c>
      <c r="J333" s="22">
        <v>8.9</v>
      </c>
      <c r="K333" s="22">
        <v>9.44</v>
      </c>
      <c r="L333" s="22">
        <v>9.84</v>
      </c>
      <c r="M333" s="148">
        <v>11.5</v>
      </c>
      <c r="N333" s="22">
        <v>9.83</v>
      </c>
      <c r="O333" s="22">
        <v>9.0841478409000018</v>
      </c>
      <c r="P333" s="148">
        <v>10</v>
      </c>
      <c r="Q333" s="22">
        <v>10.199999999999999</v>
      </c>
      <c r="R333" s="22">
        <v>10.1</v>
      </c>
      <c r="S333" s="22">
        <v>9.69</v>
      </c>
      <c r="T333" s="22">
        <v>8.6</v>
      </c>
      <c r="U333" s="22">
        <v>9.6999999999999993</v>
      </c>
      <c r="V333" s="155">
        <v>11.5</v>
      </c>
      <c r="W333" s="148">
        <v>6.12</v>
      </c>
      <c r="X333" s="148">
        <v>32</v>
      </c>
      <c r="Y333" s="22">
        <v>9.4</v>
      </c>
      <c r="Z333" s="154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10.113441371711339</v>
      </c>
      <c r="E334" s="11">
        <v>10.06</v>
      </c>
      <c r="F334" s="11">
        <v>10.7</v>
      </c>
      <c r="G334" s="11">
        <v>8.6678999999999995</v>
      </c>
      <c r="H334" s="150">
        <v>9</v>
      </c>
      <c r="I334" s="11">
        <v>9.1</v>
      </c>
      <c r="J334" s="11">
        <v>8.98</v>
      </c>
      <c r="K334" s="11">
        <v>10.25</v>
      </c>
      <c r="L334" s="11">
        <v>10.050000000000001</v>
      </c>
      <c r="M334" s="150">
        <v>11.5</v>
      </c>
      <c r="N334" s="11">
        <v>9.2899999999999991</v>
      </c>
      <c r="O334" s="11">
        <v>9.5746198244515828</v>
      </c>
      <c r="P334" s="150">
        <v>10</v>
      </c>
      <c r="Q334" s="11">
        <v>9.9</v>
      </c>
      <c r="R334" s="11">
        <v>10</v>
      </c>
      <c r="S334" s="11">
        <v>9.3699999999999992</v>
      </c>
      <c r="T334" s="11">
        <v>9</v>
      </c>
      <c r="U334" s="11">
        <v>10.1</v>
      </c>
      <c r="V334" s="11">
        <v>10.78</v>
      </c>
      <c r="W334" s="150">
        <v>6.15</v>
      </c>
      <c r="X334" s="150">
        <v>35.799999999999997</v>
      </c>
      <c r="Y334" s="11">
        <v>9.4</v>
      </c>
      <c r="Z334" s="154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36</v>
      </c>
    </row>
    <row r="335" spans="1:65">
      <c r="A335" s="30"/>
      <c r="B335" s="19">
        <v>1</v>
      </c>
      <c r="C335" s="9">
        <v>3</v>
      </c>
      <c r="D335" s="11">
        <v>9.8860002081724296</v>
      </c>
      <c r="E335" s="11">
        <v>9.77</v>
      </c>
      <c r="F335" s="11">
        <v>10.9</v>
      </c>
      <c r="G335" s="149">
        <v>9.3747000000000007</v>
      </c>
      <c r="H335" s="150">
        <v>9</v>
      </c>
      <c r="I335" s="11">
        <v>8.8000000000000007</v>
      </c>
      <c r="J335" s="11">
        <v>9.4499999999999993</v>
      </c>
      <c r="K335" s="11">
        <v>9.89</v>
      </c>
      <c r="L335" s="11">
        <v>10.050000000000001</v>
      </c>
      <c r="M335" s="150">
        <v>12.15</v>
      </c>
      <c r="N335" s="11">
        <v>9.5</v>
      </c>
      <c r="O335" s="11">
        <v>9.5080160109000023</v>
      </c>
      <c r="P335" s="150">
        <v>10</v>
      </c>
      <c r="Q335" s="11">
        <v>10.199999999999999</v>
      </c>
      <c r="R335" s="11">
        <v>10</v>
      </c>
      <c r="S335" s="11">
        <v>9.1999999999999993</v>
      </c>
      <c r="T335" s="11">
        <v>8.8000000000000007</v>
      </c>
      <c r="U335" s="11">
        <v>9.5</v>
      </c>
      <c r="V335" s="11">
        <v>10.65</v>
      </c>
      <c r="W335" s="150">
        <v>6.06</v>
      </c>
      <c r="X335" s="150">
        <v>25.4</v>
      </c>
      <c r="Y335" s="11">
        <v>9.6999999999999993</v>
      </c>
      <c r="Z335" s="154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10.032373904792655</v>
      </c>
      <c r="E336" s="11">
        <v>9.83</v>
      </c>
      <c r="F336" s="11">
        <v>11.3</v>
      </c>
      <c r="G336" s="11">
        <v>8.6875</v>
      </c>
      <c r="H336" s="150">
        <v>9</v>
      </c>
      <c r="I336" s="11">
        <v>9.4</v>
      </c>
      <c r="J336" s="11">
        <v>9.3000000000000007</v>
      </c>
      <c r="K336" s="11">
        <v>9.91</v>
      </c>
      <c r="L336" s="11">
        <v>9.7899999999999991</v>
      </c>
      <c r="M336" s="150">
        <v>11.3</v>
      </c>
      <c r="N336" s="11">
        <v>9.11</v>
      </c>
      <c r="O336" s="11">
        <v>9.3210423702000025</v>
      </c>
      <c r="P336" s="150">
        <v>10</v>
      </c>
      <c r="Q336" s="11">
        <v>10.4</v>
      </c>
      <c r="R336" s="11">
        <v>9.9</v>
      </c>
      <c r="S336" s="11">
        <v>9.4</v>
      </c>
      <c r="T336" s="11">
        <v>8.9</v>
      </c>
      <c r="U336" s="11">
        <v>9.9</v>
      </c>
      <c r="V336" s="11">
        <v>10.68</v>
      </c>
      <c r="W336" s="150">
        <v>6.23</v>
      </c>
      <c r="X336" s="150">
        <v>27.6</v>
      </c>
      <c r="Y336" s="11">
        <v>9.6999999999999993</v>
      </c>
      <c r="Z336" s="154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9.7249253928501691</v>
      </c>
    </row>
    <row r="337" spans="1:65">
      <c r="A337" s="30"/>
      <c r="B337" s="19">
        <v>1</v>
      </c>
      <c r="C337" s="9">
        <v>5</v>
      </c>
      <c r="D337" s="11">
        <v>10.209356968628285</v>
      </c>
      <c r="E337" s="11">
        <v>9.9600000000000009</v>
      </c>
      <c r="F337" s="11">
        <v>10.5</v>
      </c>
      <c r="G337" s="11">
        <v>8.3945000000000007</v>
      </c>
      <c r="H337" s="150">
        <v>9</v>
      </c>
      <c r="I337" s="11">
        <v>9.6999999999999993</v>
      </c>
      <c r="J337" s="11">
        <v>10.1</v>
      </c>
      <c r="K337" s="11">
        <v>10.4</v>
      </c>
      <c r="L337" s="11">
        <v>10.050000000000001</v>
      </c>
      <c r="M337" s="150">
        <v>11.25</v>
      </c>
      <c r="N337" s="11">
        <v>9.35</v>
      </c>
      <c r="O337" s="11">
        <v>9.2898259124000013</v>
      </c>
      <c r="P337" s="150">
        <v>10</v>
      </c>
      <c r="Q337" s="11">
        <v>10</v>
      </c>
      <c r="R337" s="11">
        <v>9.6999999999999993</v>
      </c>
      <c r="S337" s="11">
        <v>9.5</v>
      </c>
      <c r="T337" s="11">
        <v>9</v>
      </c>
      <c r="U337" s="11">
        <v>9.6999999999999993</v>
      </c>
      <c r="V337" s="11">
        <v>11.06</v>
      </c>
      <c r="W337" s="150">
        <v>5.8</v>
      </c>
      <c r="X337" s="150">
        <v>33.1</v>
      </c>
      <c r="Y337" s="11">
        <v>9.6999999999999993</v>
      </c>
      <c r="Z337" s="154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90</v>
      </c>
    </row>
    <row r="338" spans="1:65">
      <c r="A338" s="30"/>
      <c r="B338" s="19">
        <v>1</v>
      </c>
      <c r="C338" s="9">
        <v>6</v>
      </c>
      <c r="D338" s="11">
        <v>10.143705850249175</v>
      </c>
      <c r="E338" s="11">
        <v>9.6300000000000008</v>
      </c>
      <c r="F338" s="11">
        <v>10.9</v>
      </c>
      <c r="G338" s="11">
        <v>8.6724999999999994</v>
      </c>
      <c r="H338" s="150">
        <v>9</v>
      </c>
      <c r="I338" s="11">
        <v>9.3000000000000007</v>
      </c>
      <c r="J338" s="11">
        <v>10.1</v>
      </c>
      <c r="K338" s="11">
        <v>9.2899999999999991</v>
      </c>
      <c r="L338" s="11">
        <v>10.1</v>
      </c>
      <c r="M338" s="150">
        <v>11.7</v>
      </c>
      <c r="N338" s="149">
        <v>8.16</v>
      </c>
      <c r="O338" s="11">
        <v>9.1906640012000018</v>
      </c>
      <c r="P338" s="150">
        <v>11</v>
      </c>
      <c r="Q338" s="11">
        <v>9.9</v>
      </c>
      <c r="R338" s="11">
        <v>9.9</v>
      </c>
      <c r="S338" s="11">
        <v>9.23</v>
      </c>
      <c r="T338" s="11">
        <v>9.1999999999999993</v>
      </c>
      <c r="U338" s="11">
        <v>9.9</v>
      </c>
      <c r="V338" s="11">
        <v>10.85</v>
      </c>
      <c r="W338" s="150">
        <v>5.8</v>
      </c>
      <c r="X338" s="150">
        <v>33.1</v>
      </c>
      <c r="Y338" s="11">
        <v>9.6999999999999993</v>
      </c>
      <c r="Z338" s="154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267</v>
      </c>
      <c r="C339" s="12"/>
      <c r="D339" s="23">
        <v>10.032059018444292</v>
      </c>
      <c r="E339" s="23">
        <v>9.9166666666666679</v>
      </c>
      <c r="F339" s="23">
        <v>10.866666666666667</v>
      </c>
      <c r="G339" s="23">
        <v>8.6988000000000003</v>
      </c>
      <c r="H339" s="23">
        <v>9</v>
      </c>
      <c r="I339" s="23">
        <v>9.3333333333333339</v>
      </c>
      <c r="J339" s="23">
        <v>9.4716666666666676</v>
      </c>
      <c r="K339" s="23">
        <v>9.8633333333333315</v>
      </c>
      <c r="L339" s="23">
        <v>9.98</v>
      </c>
      <c r="M339" s="23">
        <v>11.566666666666668</v>
      </c>
      <c r="N339" s="23">
        <v>9.2066666666666652</v>
      </c>
      <c r="O339" s="23">
        <v>9.3280526600086002</v>
      </c>
      <c r="P339" s="23">
        <v>10.166666666666666</v>
      </c>
      <c r="Q339" s="23">
        <v>10.1</v>
      </c>
      <c r="R339" s="23">
        <v>9.9333333333333336</v>
      </c>
      <c r="S339" s="23">
        <v>9.3983333333333334</v>
      </c>
      <c r="T339" s="23">
        <v>8.9166666666666661</v>
      </c>
      <c r="U339" s="23">
        <v>9.7999999999999989</v>
      </c>
      <c r="V339" s="23">
        <v>10.92</v>
      </c>
      <c r="W339" s="23">
        <v>6.0266666666666664</v>
      </c>
      <c r="X339" s="23">
        <v>31.166666666666661</v>
      </c>
      <c r="Y339" s="23">
        <v>9.6000000000000014</v>
      </c>
      <c r="Z339" s="154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268</v>
      </c>
      <c r="C340" s="29"/>
      <c r="D340" s="11">
        <v>10.072907638251998</v>
      </c>
      <c r="E340" s="11">
        <v>9.8949999999999996</v>
      </c>
      <c r="F340" s="11">
        <v>10.9</v>
      </c>
      <c r="G340" s="11">
        <v>8.6701999999999995</v>
      </c>
      <c r="H340" s="11">
        <v>9</v>
      </c>
      <c r="I340" s="11">
        <v>9.3500000000000014</v>
      </c>
      <c r="J340" s="11">
        <v>9.375</v>
      </c>
      <c r="K340" s="11">
        <v>9.9</v>
      </c>
      <c r="L340" s="11">
        <v>10.050000000000001</v>
      </c>
      <c r="M340" s="11">
        <v>11.5</v>
      </c>
      <c r="N340" s="11">
        <v>9.32</v>
      </c>
      <c r="O340" s="11">
        <v>9.305434141300001</v>
      </c>
      <c r="P340" s="11">
        <v>10</v>
      </c>
      <c r="Q340" s="11">
        <v>10.1</v>
      </c>
      <c r="R340" s="11">
        <v>9.9499999999999993</v>
      </c>
      <c r="S340" s="11">
        <v>9.3849999999999998</v>
      </c>
      <c r="T340" s="11">
        <v>8.9499999999999993</v>
      </c>
      <c r="U340" s="11">
        <v>9.8000000000000007</v>
      </c>
      <c r="V340" s="11">
        <v>10.815</v>
      </c>
      <c r="W340" s="11">
        <v>6.09</v>
      </c>
      <c r="X340" s="11">
        <v>32.549999999999997</v>
      </c>
      <c r="Y340" s="11">
        <v>9.6999999999999993</v>
      </c>
      <c r="Z340" s="154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269</v>
      </c>
      <c r="C341" s="29"/>
      <c r="D341" s="24">
        <v>0.15639281290303733</v>
      </c>
      <c r="E341" s="24">
        <v>0.22123893569321529</v>
      </c>
      <c r="F341" s="24">
        <v>0.26583202716502546</v>
      </c>
      <c r="G341" s="24">
        <v>0.35863159370027642</v>
      </c>
      <c r="H341" s="24">
        <v>0</v>
      </c>
      <c r="I341" s="24">
        <v>0.35023801430836476</v>
      </c>
      <c r="J341" s="24">
        <v>0.52689341110576271</v>
      </c>
      <c r="K341" s="24">
        <v>0.43550736694878883</v>
      </c>
      <c r="L341" s="24">
        <v>0.1302305647687981</v>
      </c>
      <c r="M341" s="24">
        <v>0.32812599206199233</v>
      </c>
      <c r="N341" s="24">
        <v>0.56690975178300351</v>
      </c>
      <c r="O341" s="24">
        <v>0.186041827014825</v>
      </c>
      <c r="P341" s="24">
        <v>0.40824829046386302</v>
      </c>
      <c r="Q341" s="24">
        <v>0.19999999999999982</v>
      </c>
      <c r="R341" s="24">
        <v>0.13662601021279477</v>
      </c>
      <c r="S341" s="24">
        <v>0.1810432729119385</v>
      </c>
      <c r="T341" s="24">
        <v>0.20412414523193134</v>
      </c>
      <c r="U341" s="24">
        <v>0.20976176963403043</v>
      </c>
      <c r="V341" s="24">
        <v>0.3196873472629157</v>
      </c>
      <c r="W341" s="24">
        <v>0.18392027258208041</v>
      </c>
      <c r="X341" s="24">
        <v>3.8887873002604683</v>
      </c>
      <c r="Y341" s="24">
        <v>0.15491933384829615</v>
      </c>
      <c r="Z341" s="209"/>
      <c r="AA341" s="210"/>
      <c r="AB341" s="210"/>
      <c r="AC341" s="210"/>
      <c r="AD341" s="210"/>
      <c r="AE341" s="210"/>
      <c r="AF341" s="210"/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  <c r="BI341" s="210"/>
      <c r="BJ341" s="210"/>
      <c r="BK341" s="210"/>
      <c r="BL341" s="210"/>
      <c r="BM341" s="56"/>
    </row>
    <row r="342" spans="1:65">
      <c r="A342" s="30"/>
      <c r="B342" s="3" t="s">
        <v>87</v>
      </c>
      <c r="C342" s="29"/>
      <c r="D342" s="13">
        <v>1.5589303513416704E-2</v>
      </c>
      <c r="E342" s="13">
        <v>2.230980864133263E-2</v>
      </c>
      <c r="F342" s="13">
        <v>2.4463069984511546E-2</v>
      </c>
      <c r="G342" s="13">
        <v>4.1227708844929919E-2</v>
      </c>
      <c r="H342" s="13">
        <v>0</v>
      </c>
      <c r="I342" s="13">
        <v>3.7525501533039081E-2</v>
      </c>
      <c r="J342" s="13">
        <v>5.562837351107823E-2</v>
      </c>
      <c r="K342" s="13">
        <v>4.41541771154568E-2</v>
      </c>
      <c r="L342" s="13">
        <v>1.3049154786452716E-2</v>
      </c>
      <c r="M342" s="13">
        <v>2.8368241388644865E-2</v>
      </c>
      <c r="N342" s="13">
        <v>6.1576004900398655E-2</v>
      </c>
      <c r="O342" s="13">
        <v>1.9944337129701995E-2</v>
      </c>
      <c r="P342" s="13">
        <v>4.0155569553822594E-2</v>
      </c>
      <c r="Q342" s="13">
        <v>1.9801980198019785E-2</v>
      </c>
      <c r="R342" s="13">
        <v>1.3754296330147124E-2</v>
      </c>
      <c r="S342" s="13">
        <v>1.9263338135691276E-2</v>
      </c>
      <c r="T342" s="13">
        <v>2.2892427502646508E-2</v>
      </c>
      <c r="U342" s="13">
        <v>2.1404262207554127E-2</v>
      </c>
      <c r="V342" s="13">
        <v>2.9275398100999606E-2</v>
      </c>
      <c r="W342" s="13">
        <v>3.0517744344371749E-2</v>
      </c>
      <c r="X342" s="13">
        <v>0.12477392407252842</v>
      </c>
      <c r="Y342" s="13">
        <v>1.6137430609197513E-2</v>
      </c>
      <c r="Z342" s="154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270</v>
      </c>
      <c r="C343" s="29"/>
      <c r="D343" s="13">
        <v>3.1582106102318264E-2</v>
      </c>
      <c r="E343" s="13">
        <v>1.971647761508466E-2</v>
      </c>
      <c r="F343" s="13">
        <v>0.11740360236140357</v>
      </c>
      <c r="G343" s="13">
        <v>-0.10551498869128428</v>
      </c>
      <c r="H343" s="13">
        <v>-7.4543028719082916E-2</v>
      </c>
      <c r="I343" s="13">
        <v>-4.0266844597567464E-2</v>
      </c>
      <c r="J343" s="13">
        <v>-2.6042228187138527E-2</v>
      </c>
      <c r="K343" s="13">
        <v>1.4232288155641815E-2</v>
      </c>
      <c r="L343" s="13">
        <v>2.6228952598172484E-2</v>
      </c>
      <c r="M343" s="13">
        <v>0.18938358901658625</v>
      </c>
      <c r="N343" s="13">
        <v>-5.3291794563743555E-2</v>
      </c>
      <c r="O343" s="13">
        <v>-4.080984859105985E-2</v>
      </c>
      <c r="P343" s="13">
        <v>4.542361570622111E-2</v>
      </c>
      <c r="Q343" s="13">
        <v>3.8568378881917997E-2</v>
      </c>
      <c r="R343" s="13">
        <v>2.1430286821160438E-2</v>
      </c>
      <c r="S343" s="13">
        <v>-3.3582988693871996E-2</v>
      </c>
      <c r="T343" s="13">
        <v>-8.3112074749461917E-2</v>
      </c>
      <c r="U343" s="13">
        <v>7.7198131725539909E-3</v>
      </c>
      <c r="V343" s="13">
        <v>0.12288779182084597</v>
      </c>
      <c r="W343" s="13">
        <v>-0.38028659108300078</v>
      </c>
      <c r="X343" s="13">
        <v>2.2048232153616936</v>
      </c>
      <c r="Y343" s="13">
        <v>-1.2845897300355014E-2</v>
      </c>
      <c r="Z343" s="154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271</v>
      </c>
      <c r="C344" s="47"/>
      <c r="D344" s="45">
        <v>0.28999999999999998</v>
      </c>
      <c r="E344" s="45">
        <v>0.12</v>
      </c>
      <c r="F344" s="45">
        <v>1.5</v>
      </c>
      <c r="G344" s="45">
        <v>1.64</v>
      </c>
      <c r="H344" s="45" t="s">
        <v>272</v>
      </c>
      <c r="I344" s="45">
        <v>0.72</v>
      </c>
      <c r="J344" s="45">
        <v>0.52</v>
      </c>
      <c r="K344" s="45">
        <v>0.05</v>
      </c>
      <c r="L344" s="45">
        <v>0.21</v>
      </c>
      <c r="M344" s="45">
        <v>2.5099999999999998</v>
      </c>
      <c r="N344" s="45">
        <v>0.9</v>
      </c>
      <c r="O344" s="45">
        <v>0.73</v>
      </c>
      <c r="P344" s="45" t="s">
        <v>272</v>
      </c>
      <c r="Q344" s="45">
        <v>0.39</v>
      </c>
      <c r="R344" s="45">
        <v>0.15</v>
      </c>
      <c r="S344" s="45">
        <v>0.63</v>
      </c>
      <c r="T344" s="45">
        <v>1.32</v>
      </c>
      <c r="U344" s="45">
        <v>0.05</v>
      </c>
      <c r="V344" s="45">
        <v>1.58</v>
      </c>
      <c r="W344" s="45">
        <v>5.51</v>
      </c>
      <c r="X344" s="45">
        <v>30.88</v>
      </c>
      <c r="Y344" s="45">
        <v>0.34</v>
      </c>
      <c r="Z344" s="154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336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BM345" s="55"/>
    </row>
    <row r="346" spans="1:65">
      <c r="BM346" s="55"/>
    </row>
    <row r="347" spans="1:65" ht="15">
      <c r="B347" s="8" t="s">
        <v>574</v>
      </c>
      <c r="BM347" s="28" t="s">
        <v>67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227</v>
      </c>
      <c r="E348" s="17" t="s">
        <v>227</v>
      </c>
      <c r="F348" s="17" t="s">
        <v>227</v>
      </c>
      <c r="G348" s="17" t="s">
        <v>227</v>
      </c>
      <c r="H348" s="17" t="s">
        <v>227</v>
      </c>
      <c r="I348" s="154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228</v>
      </c>
      <c r="C349" s="9" t="s">
        <v>228</v>
      </c>
      <c r="D349" s="152" t="s">
        <v>232</v>
      </c>
      <c r="E349" s="153" t="s">
        <v>233</v>
      </c>
      <c r="F349" s="153" t="s">
        <v>237</v>
      </c>
      <c r="G349" s="153" t="s">
        <v>238</v>
      </c>
      <c r="H349" s="153" t="s">
        <v>257</v>
      </c>
      <c r="I349" s="154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290</v>
      </c>
      <c r="E350" s="11" t="s">
        <v>290</v>
      </c>
      <c r="F350" s="11" t="s">
        <v>327</v>
      </c>
      <c r="G350" s="11" t="s">
        <v>290</v>
      </c>
      <c r="H350" s="11" t="s">
        <v>290</v>
      </c>
      <c r="I350" s="154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328</v>
      </c>
      <c r="E351" s="26" t="s">
        <v>329</v>
      </c>
      <c r="F351" s="26" t="s">
        <v>331</v>
      </c>
      <c r="G351" s="26" t="s">
        <v>331</v>
      </c>
      <c r="H351" s="26" t="s">
        <v>331</v>
      </c>
      <c r="I351" s="154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2">
        <v>4.1947298255845844</v>
      </c>
      <c r="E352" s="22">
        <v>3.536</v>
      </c>
      <c r="F352" s="22">
        <v>4</v>
      </c>
      <c r="G352" s="22">
        <v>4.4748999999999999</v>
      </c>
      <c r="H352" s="22">
        <v>2.5499999999999998</v>
      </c>
      <c r="I352" s="154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4.1205237680336779</v>
      </c>
      <c r="E353" s="11">
        <v>3.5760000000000001</v>
      </c>
      <c r="F353" s="11">
        <v>3.9</v>
      </c>
      <c r="G353" s="11">
        <v>4.6736000000000004</v>
      </c>
      <c r="H353" s="11">
        <v>2.52</v>
      </c>
      <c r="I353" s="154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37</v>
      </c>
    </row>
    <row r="354" spans="1:65">
      <c r="A354" s="30"/>
      <c r="B354" s="19">
        <v>1</v>
      </c>
      <c r="C354" s="9">
        <v>3</v>
      </c>
      <c r="D354" s="11">
        <v>3.9708801229819484</v>
      </c>
      <c r="E354" s="11">
        <v>3.556</v>
      </c>
      <c r="F354" s="11">
        <v>4</v>
      </c>
      <c r="G354" s="149">
        <v>4.8905000000000003</v>
      </c>
      <c r="H354" s="11">
        <v>2.48</v>
      </c>
      <c r="I354" s="154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4.2961684868661765</v>
      </c>
      <c r="E355" s="11">
        <v>3.3540000000000001</v>
      </c>
      <c r="F355" s="11">
        <v>4.2</v>
      </c>
      <c r="G355" s="11">
        <v>4.4839000000000002</v>
      </c>
      <c r="H355" s="11">
        <v>2.38</v>
      </c>
      <c r="I355" s="154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3.7045306086054524</v>
      </c>
    </row>
    <row r="356" spans="1:65">
      <c r="A356" s="30"/>
      <c r="B356" s="19">
        <v>1</v>
      </c>
      <c r="C356" s="9">
        <v>5</v>
      </c>
      <c r="D356" s="11">
        <v>4.2361798984325425</v>
      </c>
      <c r="E356" s="11">
        <v>3.4980000000000002</v>
      </c>
      <c r="F356" s="11">
        <v>3.7</v>
      </c>
      <c r="G356" s="11">
        <v>4.5488</v>
      </c>
      <c r="H356" s="11">
        <v>2.36</v>
      </c>
      <c r="I356" s="154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91</v>
      </c>
    </row>
    <row r="357" spans="1:65">
      <c r="A357" s="30"/>
      <c r="B357" s="19">
        <v>1</v>
      </c>
      <c r="C357" s="9">
        <v>6</v>
      </c>
      <c r="D357" s="11">
        <v>3.9795161562646491</v>
      </c>
      <c r="E357" s="11">
        <v>3.3149999999999999</v>
      </c>
      <c r="F357" s="11">
        <v>3.8</v>
      </c>
      <c r="G357" s="11">
        <v>4.5129000000000001</v>
      </c>
      <c r="H357" s="11">
        <v>2.38</v>
      </c>
      <c r="I357" s="154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267</v>
      </c>
      <c r="C358" s="12"/>
      <c r="D358" s="23">
        <v>4.1329997096939293</v>
      </c>
      <c r="E358" s="23">
        <v>3.4725000000000001</v>
      </c>
      <c r="F358" s="23">
        <v>3.9333333333333336</v>
      </c>
      <c r="G358" s="23">
        <v>4.5974333333333339</v>
      </c>
      <c r="H358" s="23">
        <v>2.4449999999999998</v>
      </c>
      <c r="I358" s="154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268</v>
      </c>
      <c r="C359" s="29"/>
      <c r="D359" s="11">
        <v>4.1576267968091312</v>
      </c>
      <c r="E359" s="11">
        <v>3.5170000000000003</v>
      </c>
      <c r="F359" s="11">
        <v>3.95</v>
      </c>
      <c r="G359" s="11">
        <v>4.53085</v>
      </c>
      <c r="H359" s="11">
        <v>2.4299999999999997</v>
      </c>
      <c r="I359" s="154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269</v>
      </c>
      <c r="C360" s="29"/>
      <c r="D360" s="24">
        <v>0.13496400934260083</v>
      </c>
      <c r="E360" s="24">
        <v>0.11064854269261754</v>
      </c>
      <c r="F360" s="24">
        <v>0.17511900715418266</v>
      </c>
      <c r="G360" s="24">
        <v>0.16068898738453333</v>
      </c>
      <c r="H360" s="24">
        <v>8.191458966508959E-2</v>
      </c>
      <c r="I360" s="154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87</v>
      </c>
      <c r="C361" s="29"/>
      <c r="D361" s="13">
        <v>3.2655218684396095E-2</v>
      </c>
      <c r="E361" s="13">
        <v>3.1864231156981289E-2</v>
      </c>
      <c r="F361" s="13">
        <v>4.4521781479876947E-2</v>
      </c>
      <c r="G361" s="13">
        <v>3.4951890703769486E-2</v>
      </c>
      <c r="H361" s="13">
        <v>3.350289965852335E-2</v>
      </c>
      <c r="I361" s="154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270</v>
      </c>
      <c r="C362" s="29"/>
      <c r="D362" s="13">
        <v>0.11566083435595398</v>
      </c>
      <c r="E362" s="13">
        <v>-6.263428032324958E-2</v>
      </c>
      <c r="F362" s="13">
        <v>6.1762946214125813E-2</v>
      </c>
      <c r="G362" s="13">
        <v>0.24102992229399045</v>
      </c>
      <c r="H362" s="13">
        <v>-0.33999735504401596</v>
      </c>
      <c r="I362" s="154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271</v>
      </c>
      <c r="C363" s="47"/>
      <c r="D363" s="45">
        <v>0.28999999999999998</v>
      </c>
      <c r="E363" s="45">
        <v>0.67</v>
      </c>
      <c r="F363" s="45">
        <v>0</v>
      </c>
      <c r="G363" s="45">
        <v>0.97</v>
      </c>
      <c r="H363" s="45">
        <v>2.1800000000000002</v>
      </c>
      <c r="I363" s="154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H364" s="20"/>
      <c r="BM364" s="55"/>
    </row>
    <row r="365" spans="1:65" ht="15">
      <c r="B365" s="8" t="s">
        <v>575</v>
      </c>
      <c r="BM365" s="28" t="s">
        <v>67</v>
      </c>
    </row>
    <row r="366" spans="1:65" ht="15">
      <c r="A366" s="25" t="s">
        <v>82</v>
      </c>
      <c r="B366" s="18" t="s">
        <v>110</v>
      </c>
      <c r="C366" s="15" t="s">
        <v>111</v>
      </c>
      <c r="D366" s="16" t="s">
        <v>227</v>
      </c>
      <c r="E366" s="17" t="s">
        <v>227</v>
      </c>
      <c r="F366" s="17" t="s">
        <v>227</v>
      </c>
      <c r="G366" s="17" t="s">
        <v>227</v>
      </c>
      <c r="H366" s="17" t="s">
        <v>227</v>
      </c>
      <c r="I366" s="17" t="s">
        <v>227</v>
      </c>
      <c r="J366" s="17" t="s">
        <v>227</v>
      </c>
      <c r="K366" s="17" t="s">
        <v>227</v>
      </c>
      <c r="L366" s="17" t="s">
        <v>227</v>
      </c>
      <c r="M366" s="17" t="s">
        <v>227</v>
      </c>
      <c r="N366" s="17" t="s">
        <v>227</v>
      </c>
      <c r="O366" s="17" t="s">
        <v>227</v>
      </c>
      <c r="P366" s="17" t="s">
        <v>227</v>
      </c>
      <c r="Q366" s="17" t="s">
        <v>227</v>
      </c>
      <c r="R366" s="154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52" t="s">
        <v>232</v>
      </c>
      <c r="E367" s="153" t="s">
        <v>237</v>
      </c>
      <c r="F367" s="153" t="s">
        <v>242</v>
      </c>
      <c r="G367" s="153" t="s">
        <v>243</v>
      </c>
      <c r="H367" s="153" t="s">
        <v>244</v>
      </c>
      <c r="I367" s="153" t="s">
        <v>245</v>
      </c>
      <c r="J367" s="153" t="s">
        <v>246</v>
      </c>
      <c r="K367" s="153" t="s">
        <v>248</v>
      </c>
      <c r="L367" s="153" t="s">
        <v>249</v>
      </c>
      <c r="M367" s="153" t="s">
        <v>251</v>
      </c>
      <c r="N367" s="153" t="s">
        <v>253</v>
      </c>
      <c r="O367" s="153" t="s">
        <v>257</v>
      </c>
      <c r="P367" s="153" t="s">
        <v>259</v>
      </c>
      <c r="Q367" s="153" t="s">
        <v>260</v>
      </c>
      <c r="R367" s="154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290</v>
      </c>
      <c r="E368" s="11" t="s">
        <v>327</v>
      </c>
      <c r="F368" s="11" t="s">
        <v>290</v>
      </c>
      <c r="G368" s="11" t="s">
        <v>290</v>
      </c>
      <c r="H368" s="11" t="s">
        <v>290</v>
      </c>
      <c r="I368" s="11" t="s">
        <v>290</v>
      </c>
      <c r="J368" s="11" t="s">
        <v>290</v>
      </c>
      <c r="K368" s="11" t="s">
        <v>327</v>
      </c>
      <c r="L368" s="11" t="s">
        <v>327</v>
      </c>
      <c r="M368" s="11" t="s">
        <v>327</v>
      </c>
      <c r="N368" s="11" t="s">
        <v>290</v>
      </c>
      <c r="O368" s="11" t="s">
        <v>290</v>
      </c>
      <c r="P368" s="11" t="s">
        <v>290</v>
      </c>
      <c r="Q368" s="11" t="s">
        <v>327</v>
      </c>
      <c r="R368" s="154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 t="s">
        <v>328</v>
      </c>
      <c r="E369" s="26" t="s">
        <v>331</v>
      </c>
      <c r="F369" s="26" t="s">
        <v>331</v>
      </c>
      <c r="G369" s="26" t="s">
        <v>331</v>
      </c>
      <c r="H369" s="26" t="s">
        <v>331</v>
      </c>
      <c r="I369" s="26" t="s">
        <v>331</v>
      </c>
      <c r="J369" s="26" t="s">
        <v>331</v>
      </c>
      <c r="K369" s="26" t="s">
        <v>330</v>
      </c>
      <c r="L369" s="26" t="s">
        <v>330</v>
      </c>
      <c r="M369" s="26" t="s">
        <v>331</v>
      </c>
      <c r="N369" s="26" t="s">
        <v>330</v>
      </c>
      <c r="O369" s="26" t="s">
        <v>331</v>
      </c>
      <c r="P369" s="26" t="s">
        <v>331</v>
      </c>
      <c r="Q369" s="26" t="s">
        <v>330</v>
      </c>
      <c r="R369" s="154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148" t="s">
        <v>97</v>
      </c>
      <c r="E370" s="148" t="s">
        <v>105</v>
      </c>
      <c r="F370" s="22">
        <v>0.09</v>
      </c>
      <c r="G370" s="22">
        <v>0.1</v>
      </c>
      <c r="H370" s="22">
        <v>0.12</v>
      </c>
      <c r="I370" s="22">
        <v>0.11</v>
      </c>
      <c r="J370" s="148">
        <v>0.18</v>
      </c>
      <c r="K370" s="148">
        <v>1.3</v>
      </c>
      <c r="L370" s="22">
        <v>0.1</v>
      </c>
      <c r="M370" s="148">
        <v>0.15</v>
      </c>
      <c r="N370" s="22">
        <v>0.1</v>
      </c>
      <c r="O370" s="148">
        <v>0.05</v>
      </c>
      <c r="P370" s="22">
        <v>0.1</v>
      </c>
      <c r="Q370" s="148" t="s">
        <v>105</v>
      </c>
      <c r="R370" s="154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50" t="s">
        <v>97</v>
      </c>
      <c r="E371" s="150" t="s">
        <v>105</v>
      </c>
      <c r="F371" s="11">
        <v>0.09</v>
      </c>
      <c r="G371" s="11">
        <v>0.11</v>
      </c>
      <c r="H371" s="11">
        <v>0.14000000000000001</v>
      </c>
      <c r="I371" s="11">
        <v>0.11</v>
      </c>
      <c r="J371" s="150">
        <v>0.15</v>
      </c>
      <c r="K371" s="150">
        <v>1.3</v>
      </c>
      <c r="L371" s="150" t="s">
        <v>105</v>
      </c>
      <c r="M371" s="150">
        <v>0.16</v>
      </c>
      <c r="N371" s="11">
        <v>0.1</v>
      </c>
      <c r="O371" s="150">
        <v>0.05</v>
      </c>
      <c r="P371" s="11">
        <v>0.12</v>
      </c>
      <c r="Q371" s="150" t="s">
        <v>105</v>
      </c>
      <c r="R371" s="154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9">
        <v>1</v>
      </c>
      <c r="C372" s="9">
        <v>3</v>
      </c>
      <c r="D372" s="150" t="s">
        <v>97</v>
      </c>
      <c r="E372" s="150" t="s">
        <v>105</v>
      </c>
      <c r="F372" s="11">
        <v>0.09</v>
      </c>
      <c r="G372" s="11">
        <v>0.11</v>
      </c>
      <c r="H372" s="11">
        <v>0.12</v>
      </c>
      <c r="I372" s="11">
        <v>0.13</v>
      </c>
      <c r="J372" s="150">
        <v>0.16</v>
      </c>
      <c r="K372" s="150">
        <v>1.3</v>
      </c>
      <c r="L372" s="11">
        <v>0.1</v>
      </c>
      <c r="M372" s="150">
        <v>0.16</v>
      </c>
      <c r="N372" s="150" t="s">
        <v>105</v>
      </c>
      <c r="O372" s="150">
        <v>0.06</v>
      </c>
      <c r="P372" s="11">
        <v>0.09</v>
      </c>
      <c r="Q372" s="150" t="s">
        <v>105</v>
      </c>
      <c r="R372" s="154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50" t="s">
        <v>97</v>
      </c>
      <c r="E373" s="150" t="s">
        <v>105</v>
      </c>
      <c r="F373" s="11">
        <v>0.1</v>
      </c>
      <c r="G373" s="11">
        <v>0.1</v>
      </c>
      <c r="H373" s="11">
        <v>0.12</v>
      </c>
      <c r="I373" s="11">
        <v>0.09</v>
      </c>
      <c r="J373" s="150">
        <v>0.17</v>
      </c>
      <c r="K373" s="150">
        <v>1.3</v>
      </c>
      <c r="L373" s="11">
        <v>0.1</v>
      </c>
      <c r="M373" s="150">
        <v>0.16</v>
      </c>
      <c r="N373" s="11">
        <v>0.1</v>
      </c>
      <c r="O373" s="150">
        <v>0.06</v>
      </c>
      <c r="P373" s="11">
        <v>0.09</v>
      </c>
      <c r="Q373" s="150" t="s">
        <v>105</v>
      </c>
      <c r="R373" s="154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0.1045238095238095</v>
      </c>
    </row>
    <row r="374" spans="1:65">
      <c r="A374" s="30"/>
      <c r="B374" s="19">
        <v>1</v>
      </c>
      <c r="C374" s="9">
        <v>5</v>
      </c>
      <c r="D374" s="150" t="s">
        <v>97</v>
      </c>
      <c r="E374" s="150" t="s">
        <v>105</v>
      </c>
      <c r="F374" s="11">
        <v>0.09</v>
      </c>
      <c r="G374" s="11">
        <v>0.11</v>
      </c>
      <c r="H374" s="11">
        <v>0.12</v>
      </c>
      <c r="I374" s="11">
        <v>0.09</v>
      </c>
      <c r="J374" s="150">
        <v>0.14000000000000001</v>
      </c>
      <c r="K374" s="150">
        <v>1.3</v>
      </c>
      <c r="L374" s="11">
        <v>0.1</v>
      </c>
      <c r="M374" s="150">
        <v>0.18</v>
      </c>
      <c r="N374" s="11">
        <v>0.1</v>
      </c>
      <c r="O374" s="150">
        <v>0.06</v>
      </c>
      <c r="P374" s="11">
        <v>0.1</v>
      </c>
      <c r="Q374" s="150" t="s">
        <v>105</v>
      </c>
      <c r="R374" s="154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92</v>
      </c>
    </row>
    <row r="375" spans="1:65">
      <c r="A375" s="30"/>
      <c r="B375" s="19">
        <v>1</v>
      </c>
      <c r="C375" s="9">
        <v>6</v>
      </c>
      <c r="D375" s="150" t="s">
        <v>97</v>
      </c>
      <c r="E375" s="150" t="s">
        <v>105</v>
      </c>
      <c r="F375" s="11">
        <v>0.11</v>
      </c>
      <c r="G375" s="11">
        <v>0.1</v>
      </c>
      <c r="H375" s="11">
        <v>0.14000000000000001</v>
      </c>
      <c r="I375" s="11">
        <v>0.1</v>
      </c>
      <c r="J375" s="150">
        <v>0.14000000000000001</v>
      </c>
      <c r="K375" s="150">
        <v>1.5</v>
      </c>
      <c r="L375" s="11">
        <v>0.1</v>
      </c>
      <c r="M375" s="150">
        <v>0.15</v>
      </c>
      <c r="N375" s="11">
        <v>0.1</v>
      </c>
      <c r="O375" s="150">
        <v>0.05</v>
      </c>
      <c r="P375" s="11">
        <v>0.1</v>
      </c>
      <c r="Q375" s="150" t="s">
        <v>105</v>
      </c>
      <c r="R375" s="154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267</v>
      </c>
      <c r="C376" s="12"/>
      <c r="D376" s="23" t="s">
        <v>747</v>
      </c>
      <c r="E376" s="23" t="s">
        <v>747</v>
      </c>
      <c r="F376" s="23">
        <v>9.4999999999999987E-2</v>
      </c>
      <c r="G376" s="23">
        <v>0.105</v>
      </c>
      <c r="H376" s="23">
        <v>0.12666666666666668</v>
      </c>
      <c r="I376" s="23">
        <v>0.10499999999999998</v>
      </c>
      <c r="J376" s="23">
        <v>0.15666666666666668</v>
      </c>
      <c r="K376" s="23">
        <v>1.3333333333333333</v>
      </c>
      <c r="L376" s="23">
        <v>0.1</v>
      </c>
      <c r="M376" s="23">
        <v>0.16</v>
      </c>
      <c r="N376" s="23">
        <v>0.1</v>
      </c>
      <c r="O376" s="23">
        <v>5.5E-2</v>
      </c>
      <c r="P376" s="23">
        <v>9.9999999999999992E-2</v>
      </c>
      <c r="Q376" s="23" t="s">
        <v>747</v>
      </c>
      <c r="R376" s="154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268</v>
      </c>
      <c r="C377" s="29"/>
      <c r="D377" s="11" t="s">
        <v>747</v>
      </c>
      <c r="E377" s="11" t="s">
        <v>747</v>
      </c>
      <c r="F377" s="11">
        <v>0.09</v>
      </c>
      <c r="G377" s="11">
        <v>0.10500000000000001</v>
      </c>
      <c r="H377" s="11">
        <v>0.12</v>
      </c>
      <c r="I377" s="11">
        <v>0.10500000000000001</v>
      </c>
      <c r="J377" s="11">
        <v>0.155</v>
      </c>
      <c r="K377" s="11">
        <v>1.3</v>
      </c>
      <c r="L377" s="11">
        <v>0.1</v>
      </c>
      <c r="M377" s="11">
        <v>0.16</v>
      </c>
      <c r="N377" s="11">
        <v>0.1</v>
      </c>
      <c r="O377" s="11">
        <v>5.5E-2</v>
      </c>
      <c r="P377" s="11">
        <v>0.1</v>
      </c>
      <c r="Q377" s="11" t="s">
        <v>747</v>
      </c>
      <c r="R377" s="154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269</v>
      </c>
      <c r="C378" s="29"/>
      <c r="D378" s="24" t="s">
        <v>747</v>
      </c>
      <c r="E378" s="24" t="s">
        <v>747</v>
      </c>
      <c r="F378" s="24">
        <v>8.3666002653407581E-3</v>
      </c>
      <c r="G378" s="24">
        <v>5.4772255750516587E-3</v>
      </c>
      <c r="H378" s="24">
        <v>1.0327955589886455E-2</v>
      </c>
      <c r="I378" s="24">
        <v>1.5165750888103274E-2</v>
      </c>
      <c r="J378" s="24">
        <v>1.6329931618554516E-2</v>
      </c>
      <c r="K378" s="24">
        <v>8.1649658092772581E-2</v>
      </c>
      <c r="L378" s="24">
        <v>0</v>
      </c>
      <c r="M378" s="24">
        <v>1.0954451150103323E-2</v>
      </c>
      <c r="N378" s="24">
        <v>0</v>
      </c>
      <c r="O378" s="24">
        <v>5.4772255750516587E-3</v>
      </c>
      <c r="P378" s="24">
        <v>1.0954451150103323E-2</v>
      </c>
      <c r="Q378" s="24" t="s">
        <v>747</v>
      </c>
      <c r="R378" s="154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87</v>
      </c>
      <c r="C379" s="29"/>
      <c r="D379" s="13" t="s">
        <v>747</v>
      </c>
      <c r="E379" s="13" t="s">
        <v>747</v>
      </c>
      <c r="F379" s="13">
        <v>8.8069476477271147E-2</v>
      </c>
      <c r="G379" s="13">
        <v>5.2164053095730085E-2</v>
      </c>
      <c r="H379" s="13">
        <v>8.1536491499103594E-2</v>
      </c>
      <c r="I379" s="13">
        <v>0.14443572274384073</v>
      </c>
      <c r="J379" s="13">
        <v>0.10423360607587988</v>
      </c>
      <c r="K379" s="13">
        <v>6.1237243569579436E-2</v>
      </c>
      <c r="L379" s="13">
        <v>0</v>
      </c>
      <c r="M379" s="13">
        <v>6.8465319688145759E-2</v>
      </c>
      <c r="N379" s="13">
        <v>0</v>
      </c>
      <c r="O379" s="13">
        <v>9.95859195463938E-2</v>
      </c>
      <c r="P379" s="13">
        <v>0.10954451150103324</v>
      </c>
      <c r="Q379" s="13" t="s">
        <v>747</v>
      </c>
      <c r="R379" s="154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270</v>
      </c>
      <c r="C380" s="29"/>
      <c r="D380" s="13" t="s">
        <v>747</v>
      </c>
      <c r="E380" s="13" t="s">
        <v>747</v>
      </c>
      <c r="F380" s="13">
        <v>-9.1116173120728838E-2</v>
      </c>
      <c r="G380" s="13">
        <v>4.555808656036664E-3</v>
      </c>
      <c r="H380" s="13">
        <v>0.2118451025056951</v>
      </c>
      <c r="I380" s="13">
        <v>4.5558086560364419E-3</v>
      </c>
      <c r="J380" s="13">
        <v>0.49886104783599117</v>
      </c>
      <c r="K380" s="13">
        <v>11.756264236902052</v>
      </c>
      <c r="L380" s="13">
        <v>-4.3280182232345976E-2</v>
      </c>
      <c r="M380" s="13">
        <v>0.53075170842824626</v>
      </c>
      <c r="N380" s="13">
        <v>-4.3280182232345976E-2</v>
      </c>
      <c r="O380" s="13">
        <v>-0.47380410022779029</v>
      </c>
      <c r="P380" s="13">
        <v>-4.3280182232346198E-2</v>
      </c>
      <c r="Q380" s="13" t="s">
        <v>747</v>
      </c>
      <c r="R380" s="154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271</v>
      </c>
      <c r="C381" s="47"/>
      <c r="D381" s="45">
        <v>0</v>
      </c>
      <c r="E381" s="45">
        <v>1.93</v>
      </c>
      <c r="F381" s="45">
        <v>0.19</v>
      </c>
      <c r="G381" s="45">
        <v>0.19</v>
      </c>
      <c r="H381" s="45">
        <v>1.03</v>
      </c>
      <c r="I381" s="45">
        <v>0.19</v>
      </c>
      <c r="J381" s="45">
        <v>2.1800000000000002</v>
      </c>
      <c r="K381" s="45">
        <v>47.52</v>
      </c>
      <c r="L381" s="45">
        <v>0.32</v>
      </c>
      <c r="M381" s="45">
        <v>2.31</v>
      </c>
      <c r="N381" s="45">
        <v>0.32</v>
      </c>
      <c r="O381" s="45">
        <v>1.73</v>
      </c>
      <c r="P381" s="45">
        <v>0</v>
      </c>
      <c r="Q381" s="45">
        <v>1.93</v>
      </c>
      <c r="R381" s="154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 ht="15">
      <c r="B383" s="8" t="s">
        <v>576</v>
      </c>
      <c r="BM383" s="28" t="s">
        <v>67</v>
      </c>
    </row>
    <row r="384" spans="1:65" ht="15">
      <c r="A384" s="25" t="s">
        <v>8</v>
      </c>
      <c r="B384" s="18" t="s">
        <v>110</v>
      </c>
      <c r="C384" s="15" t="s">
        <v>111</v>
      </c>
      <c r="D384" s="16" t="s">
        <v>227</v>
      </c>
      <c r="E384" s="17" t="s">
        <v>227</v>
      </c>
      <c r="F384" s="17" t="s">
        <v>227</v>
      </c>
      <c r="G384" s="17" t="s">
        <v>227</v>
      </c>
      <c r="H384" s="17" t="s">
        <v>227</v>
      </c>
      <c r="I384" s="17" t="s">
        <v>227</v>
      </c>
      <c r="J384" s="17" t="s">
        <v>227</v>
      </c>
      <c r="K384" s="17" t="s">
        <v>227</v>
      </c>
      <c r="L384" s="17" t="s">
        <v>227</v>
      </c>
      <c r="M384" s="17" t="s">
        <v>227</v>
      </c>
      <c r="N384" s="17" t="s">
        <v>227</v>
      </c>
      <c r="O384" s="17" t="s">
        <v>227</v>
      </c>
      <c r="P384" s="17" t="s">
        <v>227</v>
      </c>
      <c r="Q384" s="17" t="s">
        <v>227</v>
      </c>
      <c r="R384" s="17" t="s">
        <v>227</v>
      </c>
      <c r="S384" s="17" t="s">
        <v>227</v>
      </c>
      <c r="T384" s="17" t="s">
        <v>227</v>
      </c>
      <c r="U384" s="17" t="s">
        <v>227</v>
      </c>
      <c r="V384" s="154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228</v>
      </c>
      <c r="C385" s="9" t="s">
        <v>228</v>
      </c>
      <c r="D385" s="152" t="s">
        <v>232</v>
      </c>
      <c r="E385" s="153" t="s">
        <v>233</v>
      </c>
      <c r="F385" s="153" t="s">
        <v>237</v>
      </c>
      <c r="G385" s="153" t="s">
        <v>242</v>
      </c>
      <c r="H385" s="153" t="s">
        <v>243</v>
      </c>
      <c r="I385" s="153" t="s">
        <v>244</v>
      </c>
      <c r="J385" s="153" t="s">
        <v>245</v>
      </c>
      <c r="K385" s="153" t="s">
        <v>246</v>
      </c>
      <c r="L385" s="153" t="s">
        <v>247</v>
      </c>
      <c r="M385" s="153" t="s">
        <v>248</v>
      </c>
      <c r="N385" s="153" t="s">
        <v>249</v>
      </c>
      <c r="O385" s="153" t="s">
        <v>250</v>
      </c>
      <c r="P385" s="153" t="s">
        <v>251</v>
      </c>
      <c r="Q385" s="153" t="s">
        <v>253</v>
      </c>
      <c r="R385" s="153" t="s">
        <v>255</v>
      </c>
      <c r="S385" s="153" t="s">
        <v>257</v>
      </c>
      <c r="T385" s="153" t="s">
        <v>259</v>
      </c>
      <c r="U385" s="153" t="s">
        <v>260</v>
      </c>
      <c r="V385" s="154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290</v>
      </c>
      <c r="E386" s="11" t="s">
        <v>290</v>
      </c>
      <c r="F386" s="11" t="s">
        <v>327</v>
      </c>
      <c r="G386" s="11" t="s">
        <v>290</v>
      </c>
      <c r="H386" s="11" t="s">
        <v>290</v>
      </c>
      <c r="I386" s="11" t="s">
        <v>290</v>
      </c>
      <c r="J386" s="11" t="s">
        <v>290</v>
      </c>
      <c r="K386" s="11" t="s">
        <v>290</v>
      </c>
      <c r="L386" s="11" t="s">
        <v>327</v>
      </c>
      <c r="M386" s="11" t="s">
        <v>327</v>
      </c>
      <c r="N386" s="11" t="s">
        <v>327</v>
      </c>
      <c r="O386" s="11" t="s">
        <v>327</v>
      </c>
      <c r="P386" s="11" t="s">
        <v>327</v>
      </c>
      <c r="Q386" s="11" t="s">
        <v>290</v>
      </c>
      <c r="R386" s="11" t="s">
        <v>290</v>
      </c>
      <c r="S386" s="11" t="s">
        <v>290</v>
      </c>
      <c r="T386" s="11" t="s">
        <v>290</v>
      </c>
      <c r="U386" s="11" t="s">
        <v>327</v>
      </c>
      <c r="V386" s="154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 t="s">
        <v>328</v>
      </c>
      <c r="E387" s="26" t="s">
        <v>329</v>
      </c>
      <c r="F387" s="26" t="s">
        <v>331</v>
      </c>
      <c r="G387" s="26" t="s">
        <v>331</v>
      </c>
      <c r="H387" s="26" t="s">
        <v>331</v>
      </c>
      <c r="I387" s="26" t="s">
        <v>331</v>
      </c>
      <c r="J387" s="26" t="s">
        <v>331</v>
      </c>
      <c r="K387" s="26" t="s">
        <v>331</v>
      </c>
      <c r="L387" s="26" t="s">
        <v>329</v>
      </c>
      <c r="M387" s="26" t="s">
        <v>330</v>
      </c>
      <c r="N387" s="26" t="s">
        <v>330</v>
      </c>
      <c r="O387" s="26" t="s">
        <v>329</v>
      </c>
      <c r="P387" s="26" t="s">
        <v>331</v>
      </c>
      <c r="Q387" s="26" t="s">
        <v>330</v>
      </c>
      <c r="R387" s="26" t="s">
        <v>329</v>
      </c>
      <c r="S387" s="26" t="s">
        <v>331</v>
      </c>
      <c r="T387" s="26" t="s">
        <v>331</v>
      </c>
      <c r="U387" s="26" t="s">
        <v>330</v>
      </c>
      <c r="V387" s="154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8">
        <v>1</v>
      </c>
      <c r="C388" s="14">
        <v>1</v>
      </c>
      <c r="D388" s="22">
        <v>0.33630117945976196</v>
      </c>
      <c r="E388" s="22">
        <v>0.28999999999999998</v>
      </c>
      <c r="F388" s="148">
        <v>0.3</v>
      </c>
      <c r="G388" s="22">
        <v>0.27</v>
      </c>
      <c r="H388" s="22">
        <v>0.26</v>
      </c>
      <c r="I388" s="22">
        <v>0.33</v>
      </c>
      <c r="J388" s="22">
        <v>0.33</v>
      </c>
      <c r="K388" s="22">
        <v>0.28000000000000003</v>
      </c>
      <c r="L388" s="22">
        <v>0.30988436115000001</v>
      </c>
      <c r="M388" s="148">
        <v>0.3</v>
      </c>
      <c r="N388" s="22">
        <v>0.28000000000000003</v>
      </c>
      <c r="O388" s="22">
        <v>0.37</v>
      </c>
      <c r="P388" s="22">
        <v>0.3</v>
      </c>
      <c r="Q388" s="22">
        <v>0.33</v>
      </c>
      <c r="R388" s="22">
        <v>0.38</v>
      </c>
      <c r="S388" s="22">
        <v>0.41</v>
      </c>
      <c r="T388" s="22">
        <v>0.34</v>
      </c>
      <c r="U388" s="22">
        <v>0.34</v>
      </c>
      <c r="V388" s="154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0.32819513792530952</v>
      </c>
      <c r="E389" s="11">
        <v>0.3</v>
      </c>
      <c r="F389" s="150">
        <v>0.3</v>
      </c>
      <c r="G389" s="11">
        <v>0.28000000000000003</v>
      </c>
      <c r="H389" s="11">
        <v>0.28999999999999998</v>
      </c>
      <c r="I389" s="11">
        <v>0.33</v>
      </c>
      <c r="J389" s="11">
        <v>0.31</v>
      </c>
      <c r="K389" s="11">
        <v>0.27</v>
      </c>
      <c r="L389" s="11">
        <v>0.27456839157534091</v>
      </c>
      <c r="M389" s="150">
        <v>0.3</v>
      </c>
      <c r="N389" s="11">
        <v>0.28999999999999998</v>
      </c>
      <c r="O389" s="11">
        <v>0.37</v>
      </c>
      <c r="P389" s="11">
        <v>0.28000000000000003</v>
      </c>
      <c r="Q389" s="11">
        <v>0.34</v>
      </c>
      <c r="R389" s="11">
        <v>0.37</v>
      </c>
      <c r="S389" s="11">
        <v>0.43</v>
      </c>
      <c r="T389" s="11">
        <v>0.36</v>
      </c>
      <c r="U389" s="11">
        <v>0.36</v>
      </c>
      <c r="V389" s="154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22</v>
      </c>
    </row>
    <row r="390" spans="1:65">
      <c r="A390" s="30"/>
      <c r="B390" s="19">
        <v>1</v>
      </c>
      <c r="C390" s="9">
        <v>3</v>
      </c>
      <c r="D390" s="11">
        <v>0.33690873420447887</v>
      </c>
      <c r="E390" s="11">
        <v>0.28999999999999998</v>
      </c>
      <c r="F390" s="150">
        <v>0.3</v>
      </c>
      <c r="G390" s="11">
        <v>0.27</v>
      </c>
      <c r="H390" s="11">
        <v>0.31</v>
      </c>
      <c r="I390" s="11">
        <v>0.35</v>
      </c>
      <c r="J390" s="11">
        <v>0.36</v>
      </c>
      <c r="K390" s="11">
        <v>0.3</v>
      </c>
      <c r="L390" s="11">
        <v>0.32723304705</v>
      </c>
      <c r="M390" s="150">
        <v>0.3</v>
      </c>
      <c r="N390" s="11">
        <v>0.28000000000000003</v>
      </c>
      <c r="O390" s="11">
        <v>0.37</v>
      </c>
      <c r="P390" s="11">
        <v>0.28000000000000003</v>
      </c>
      <c r="Q390" s="11">
        <v>0.33</v>
      </c>
      <c r="R390" s="11">
        <v>0.33</v>
      </c>
      <c r="S390" s="11">
        <v>0.42</v>
      </c>
      <c r="T390" s="11">
        <v>0.31</v>
      </c>
      <c r="U390" s="11">
        <v>0.4</v>
      </c>
      <c r="V390" s="154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0.32812054793278855</v>
      </c>
      <c r="E391" s="11">
        <v>0.28000000000000003</v>
      </c>
      <c r="F391" s="150">
        <v>0.3</v>
      </c>
      <c r="G391" s="11">
        <v>0.27</v>
      </c>
      <c r="H391" s="11">
        <v>0.28999999999999998</v>
      </c>
      <c r="I391" s="11">
        <v>0.32</v>
      </c>
      <c r="J391" s="11">
        <v>0.28999999999999998</v>
      </c>
      <c r="K391" s="11">
        <v>0.27</v>
      </c>
      <c r="L391" s="11">
        <v>0.32603313645000004</v>
      </c>
      <c r="M391" s="150">
        <v>0.3</v>
      </c>
      <c r="N391" s="11">
        <v>0.3</v>
      </c>
      <c r="O391" s="11">
        <v>0.38</v>
      </c>
      <c r="P391" s="11">
        <v>0.28000000000000003</v>
      </c>
      <c r="Q391" s="11">
        <v>0.34</v>
      </c>
      <c r="R391" s="11">
        <v>0.38</v>
      </c>
      <c r="S391" s="149">
        <v>0.37</v>
      </c>
      <c r="T391" s="11">
        <v>0.3</v>
      </c>
      <c r="U391" s="11">
        <v>0.38</v>
      </c>
      <c r="V391" s="154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0.32394708739107247</v>
      </c>
    </row>
    <row r="392" spans="1:65">
      <c r="A392" s="30"/>
      <c r="B392" s="19">
        <v>1</v>
      </c>
      <c r="C392" s="9">
        <v>5</v>
      </c>
      <c r="D392" s="11">
        <v>0.34559637699779527</v>
      </c>
      <c r="E392" s="11">
        <v>0.28999999999999998</v>
      </c>
      <c r="F392" s="150">
        <v>0.3</v>
      </c>
      <c r="G392" s="11">
        <v>0.3</v>
      </c>
      <c r="H392" s="11">
        <v>0.31</v>
      </c>
      <c r="I392" s="11">
        <v>0.33</v>
      </c>
      <c r="J392" s="11">
        <v>0.34</v>
      </c>
      <c r="K392" s="11">
        <v>0.28000000000000003</v>
      </c>
      <c r="L392" s="11">
        <v>0.2729055293473891</v>
      </c>
      <c r="M392" s="150">
        <v>0.3</v>
      </c>
      <c r="N392" s="11">
        <v>0.28999999999999998</v>
      </c>
      <c r="O392" s="11">
        <v>0.37</v>
      </c>
      <c r="P392" s="11">
        <v>0.28000000000000003</v>
      </c>
      <c r="Q392" s="11">
        <v>0.33</v>
      </c>
      <c r="R392" s="11">
        <v>0.36</v>
      </c>
      <c r="S392" s="11">
        <v>0.42</v>
      </c>
      <c r="T392" s="11">
        <v>0.34</v>
      </c>
      <c r="U392" s="11">
        <v>0.36</v>
      </c>
      <c r="V392" s="154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93</v>
      </c>
    </row>
    <row r="393" spans="1:65">
      <c r="A393" s="30"/>
      <c r="B393" s="19">
        <v>1</v>
      </c>
      <c r="C393" s="9">
        <v>6</v>
      </c>
      <c r="D393" s="11">
        <v>0.32208902926334559</v>
      </c>
      <c r="E393" s="11">
        <v>0.28000000000000003</v>
      </c>
      <c r="F393" s="150">
        <v>0.3</v>
      </c>
      <c r="G393" s="11">
        <v>0.32</v>
      </c>
      <c r="H393" s="11">
        <v>0.28000000000000003</v>
      </c>
      <c r="I393" s="11">
        <v>0.33</v>
      </c>
      <c r="J393" s="11">
        <v>0.31</v>
      </c>
      <c r="K393" s="11">
        <v>0.23</v>
      </c>
      <c r="L393" s="11">
        <v>0.2890849181867497</v>
      </c>
      <c r="M393" s="150">
        <v>0.3</v>
      </c>
      <c r="N393" s="11">
        <v>0.28999999999999998</v>
      </c>
      <c r="O393" s="11">
        <v>0.37</v>
      </c>
      <c r="P393" s="11">
        <v>0.28000000000000003</v>
      </c>
      <c r="Q393" s="11">
        <v>0.33</v>
      </c>
      <c r="R393" s="11">
        <v>0.36</v>
      </c>
      <c r="S393" s="11">
        <v>0.43</v>
      </c>
      <c r="T393" s="11">
        <v>0.34</v>
      </c>
      <c r="U393" s="11">
        <v>0.36</v>
      </c>
      <c r="V393" s="154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267</v>
      </c>
      <c r="C394" s="12"/>
      <c r="D394" s="23">
        <v>0.33286850096391335</v>
      </c>
      <c r="E394" s="23">
        <v>0.28833333333333333</v>
      </c>
      <c r="F394" s="23">
        <v>0.3</v>
      </c>
      <c r="G394" s="23">
        <v>0.28500000000000003</v>
      </c>
      <c r="H394" s="23">
        <v>0.29000000000000004</v>
      </c>
      <c r="I394" s="23">
        <v>0.33166666666666672</v>
      </c>
      <c r="J394" s="23">
        <v>0.32333333333333336</v>
      </c>
      <c r="K394" s="23">
        <v>0.27166666666666667</v>
      </c>
      <c r="L394" s="23">
        <v>0.29995156395991329</v>
      </c>
      <c r="M394" s="23">
        <v>0.3</v>
      </c>
      <c r="N394" s="23">
        <v>0.28833333333333339</v>
      </c>
      <c r="O394" s="23">
        <v>0.37166666666666665</v>
      </c>
      <c r="P394" s="23">
        <v>0.28333333333333338</v>
      </c>
      <c r="Q394" s="23">
        <v>0.33333333333333331</v>
      </c>
      <c r="R394" s="23">
        <v>0.36333333333333329</v>
      </c>
      <c r="S394" s="23">
        <v>0.41333333333333333</v>
      </c>
      <c r="T394" s="23">
        <v>0.33166666666666672</v>
      </c>
      <c r="U394" s="23">
        <v>0.36666666666666664</v>
      </c>
      <c r="V394" s="154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268</v>
      </c>
      <c r="C395" s="29"/>
      <c r="D395" s="11">
        <v>0.33224815869253577</v>
      </c>
      <c r="E395" s="11">
        <v>0.28999999999999998</v>
      </c>
      <c r="F395" s="11">
        <v>0.3</v>
      </c>
      <c r="G395" s="11">
        <v>0.27500000000000002</v>
      </c>
      <c r="H395" s="11">
        <v>0.28999999999999998</v>
      </c>
      <c r="I395" s="11">
        <v>0.33</v>
      </c>
      <c r="J395" s="11">
        <v>0.32</v>
      </c>
      <c r="K395" s="11">
        <v>0.27500000000000002</v>
      </c>
      <c r="L395" s="11">
        <v>0.29948463966837485</v>
      </c>
      <c r="M395" s="11">
        <v>0.3</v>
      </c>
      <c r="N395" s="11">
        <v>0.28999999999999998</v>
      </c>
      <c r="O395" s="11">
        <v>0.37</v>
      </c>
      <c r="P395" s="11">
        <v>0.28000000000000003</v>
      </c>
      <c r="Q395" s="11">
        <v>0.33</v>
      </c>
      <c r="R395" s="11">
        <v>0.36499999999999999</v>
      </c>
      <c r="S395" s="11">
        <v>0.42</v>
      </c>
      <c r="T395" s="11">
        <v>0.34</v>
      </c>
      <c r="U395" s="11">
        <v>0.36</v>
      </c>
      <c r="V395" s="154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269</v>
      </c>
      <c r="C396" s="29"/>
      <c r="D396" s="24">
        <v>8.3747953389631501E-3</v>
      </c>
      <c r="E396" s="24">
        <v>7.5277265270907922E-3</v>
      </c>
      <c r="F396" s="24">
        <v>0</v>
      </c>
      <c r="G396" s="24">
        <v>2.0736441353327712E-2</v>
      </c>
      <c r="H396" s="24">
        <v>1.8973665961010269E-2</v>
      </c>
      <c r="I396" s="24">
        <v>9.8319208025017379E-3</v>
      </c>
      <c r="J396" s="24">
        <v>2.5033311140691458E-2</v>
      </c>
      <c r="K396" s="24">
        <v>2.3166067138525401E-2</v>
      </c>
      <c r="L396" s="24">
        <v>2.4564468738793928E-2</v>
      </c>
      <c r="M396" s="24">
        <v>0</v>
      </c>
      <c r="N396" s="24">
        <v>7.5277265270907922E-3</v>
      </c>
      <c r="O396" s="24">
        <v>4.0824829046386332E-3</v>
      </c>
      <c r="P396" s="24">
        <v>8.1649658092772456E-3</v>
      </c>
      <c r="Q396" s="24">
        <v>5.1639777949432268E-3</v>
      </c>
      <c r="R396" s="24">
        <v>1.8618986725025252E-2</v>
      </c>
      <c r="S396" s="24">
        <v>2.2509257354845508E-2</v>
      </c>
      <c r="T396" s="24">
        <v>2.2286019533929044E-2</v>
      </c>
      <c r="U396" s="24">
        <v>2.0655911179772894E-2</v>
      </c>
      <c r="V396" s="154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87</v>
      </c>
      <c r="C397" s="29"/>
      <c r="D397" s="13">
        <v>2.515947082620194E-2</v>
      </c>
      <c r="E397" s="13">
        <v>2.6107722059274426E-2</v>
      </c>
      <c r="F397" s="13">
        <v>0</v>
      </c>
      <c r="G397" s="13">
        <v>7.2759443345009514E-2</v>
      </c>
      <c r="H397" s="13">
        <v>6.542643434831126E-2</v>
      </c>
      <c r="I397" s="13">
        <v>2.9643982319100714E-2</v>
      </c>
      <c r="J397" s="13">
        <v>7.7422611775334396E-2</v>
      </c>
      <c r="K397" s="13">
        <v>8.5273866767578171E-2</v>
      </c>
      <c r="L397" s="13">
        <v>8.1894784659555298E-2</v>
      </c>
      <c r="M397" s="13">
        <v>0</v>
      </c>
      <c r="N397" s="13">
        <v>2.6107722059274419E-2</v>
      </c>
      <c r="O397" s="13">
        <v>1.0984258936247444E-2</v>
      </c>
      <c r="P397" s="13">
        <v>2.881752638568439E-2</v>
      </c>
      <c r="Q397" s="13">
        <v>1.5491933384829681E-2</v>
      </c>
      <c r="R397" s="13">
        <v>5.1244917591812628E-2</v>
      </c>
      <c r="S397" s="13">
        <v>5.4457880697206876E-2</v>
      </c>
      <c r="T397" s="13">
        <v>6.7194028745514695E-2</v>
      </c>
      <c r="U397" s="13">
        <v>5.6334303217562443E-2</v>
      </c>
      <c r="V397" s="154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270</v>
      </c>
      <c r="C398" s="29"/>
      <c r="D398" s="13">
        <v>2.7539724603452997E-2</v>
      </c>
      <c r="E398" s="13">
        <v>-0.10993694786564268</v>
      </c>
      <c r="F398" s="13">
        <v>-7.3922835929570496E-2</v>
      </c>
      <c r="G398" s="13">
        <v>-0.12022669413309184</v>
      </c>
      <c r="H398" s="13">
        <v>-0.10479207473191798</v>
      </c>
      <c r="I398" s="13">
        <v>2.3829753611197324E-2</v>
      </c>
      <c r="J398" s="13">
        <v>-1.8946120574258041E-3</v>
      </c>
      <c r="K398" s="13">
        <v>-0.16138567920288882</v>
      </c>
      <c r="L398" s="13">
        <v>-7.4072354298378107E-2</v>
      </c>
      <c r="M398" s="13">
        <v>-7.3922835929570496E-2</v>
      </c>
      <c r="N398" s="13">
        <v>-0.10993694786564256</v>
      </c>
      <c r="O398" s="13">
        <v>0.14730670882058772</v>
      </c>
      <c r="P398" s="13">
        <v>-0.12537156726681642</v>
      </c>
      <c r="Q398" s="13">
        <v>2.8974626744921572E-2</v>
      </c>
      <c r="R398" s="13">
        <v>0.12158234315196448</v>
      </c>
      <c r="S398" s="13">
        <v>0.2759285371637028</v>
      </c>
      <c r="T398" s="13">
        <v>2.3829753611197324E-2</v>
      </c>
      <c r="U398" s="13">
        <v>0.13187208941941386</v>
      </c>
      <c r="V398" s="154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271</v>
      </c>
      <c r="C399" s="47"/>
      <c r="D399" s="45">
        <v>0.09</v>
      </c>
      <c r="E399" s="45">
        <v>0.69</v>
      </c>
      <c r="F399" s="45" t="s">
        <v>272</v>
      </c>
      <c r="G399" s="45">
        <v>0.75</v>
      </c>
      <c r="H399" s="45">
        <v>0.66</v>
      </c>
      <c r="I399" s="45">
        <v>7.0000000000000007E-2</v>
      </c>
      <c r="J399" s="45">
        <v>7.0000000000000007E-2</v>
      </c>
      <c r="K399" s="45">
        <v>0.98</v>
      </c>
      <c r="L399" s="45">
        <v>0.48</v>
      </c>
      <c r="M399" s="45" t="s">
        <v>272</v>
      </c>
      <c r="N399" s="45">
        <v>0.69</v>
      </c>
      <c r="O399" s="45">
        <v>0.78</v>
      </c>
      <c r="P399" s="45">
        <v>0.78</v>
      </c>
      <c r="Q399" s="45">
        <v>0.1</v>
      </c>
      <c r="R399" s="45">
        <v>0.63</v>
      </c>
      <c r="S399" s="45">
        <v>1.51</v>
      </c>
      <c r="T399" s="45">
        <v>7.0000000000000007E-2</v>
      </c>
      <c r="U399" s="45">
        <v>0.69</v>
      </c>
      <c r="V399" s="154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 t="s">
        <v>337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BM400" s="55"/>
    </row>
    <row r="401" spans="1:65">
      <c r="BM401" s="55"/>
    </row>
    <row r="402" spans="1:65" ht="15">
      <c r="B402" s="8" t="s">
        <v>577</v>
      </c>
      <c r="BM402" s="28" t="s">
        <v>325</v>
      </c>
    </row>
    <row r="403" spans="1:65" ht="15">
      <c r="A403" s="25" t="s">
        <v>53</v>
      </c>
      <c r="B403" s="18" t="s">
        <v>110</v>
      </c>
      <c r="C403" s="15" t="s">
        <v>111</v>
      </c>
      <c r="D403" s="16" t="s">
        <v>227</v>
      </c>
      <c r="E403" s="17" t="s">
        <v>227</v>
      </c>
      <c r="F403" s="17" t="s">
        <v>227</v>
      </c>
      <c r="G403" s="17" t="s">
        <v>227</v>
      </c>
      <c r="H403" s="17" t="s">
        <v>227</v>
      </c>
      <c r="I403" s="17" t="s">
        <v>227</v>
      </c>
      <c r="J403" s="17" t="s">
        <v>227</v>
      </c>
      <c r="K403" s="17" t="s">
        <v>227</v>
      </c>
      <c r="L403" s="17" t="s">
        <v>227</v>
      </c>
      <c r="M403" s="17" t="s">
        <v>227</v>
      </c>
      <c r="N403" s="17" t="s">
        <v>227</v>
      </c>
      <c r="O403" s="17" t="s">
        <v>227</v>
      </c>
      <c r="P403" s="17" t="s">
        <v>227</v>
      </c>
      <c r="Q403" s="17" t="s">
        <v>227</v>
      </c>
      <c r="R403" s="17" t="s">
        <v>227</v>
      </c>
      <c r="S403" s="17" t="s">
        <v>227</v>
      </c>
      <c r="T403" s="17" t="s">
        <v>227</v>
      </c>
      <c r="U403" s="17" t="s">
        <v>227</v>
      </c>
      <c r="V403" s="17" t="s">
        <v>227</v>
      </c>
      <c r="W403" s="17" t="s">
        <v>227</v>
      </c>
      <c r="X403" s="17" t="s">
        <v>227</v>
      </c>
      <c r="Y403" s="154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228</v>
      </c>
      <c r="C404" s="9" t="s">
        <v>228</v>
      </c>
      <c r="D404" s="152" t="s">
        <v>232</v>
      </c>
      <c r="E404" s="153" t="s">
        <v>233</v>
      </c>
      <c r="F404" s="153" t="s">
        <v>237</v>
      </c>
      <c r="G404" s="153" t="s">
        <v>239</v>
      </c>
      <c r="H404" s="153" t="s">
        <v>240</v>
      </c>
      <c r="I404" s="153" t="s">
        <v>241</v>
      </c>
      <c r="J404" s="153" t="s">
        <v>242</v>
      </c>
      <c r="K404" s="153" t="s">
        <v>243</v>
      </c>
      <c r="L404" s="153" t="s">
        <v>244</v>
      </c>
      <c r="M404" s="153" t="s">
        <v>245</v>
      </c>
      <c r="N404" s="153" t="s">
        <v>246</v>
      </c>
      <c r="O404" s="153" t="s">
        <v>247</v>
      </c>
      <c r="P404" s="153" t="s">
        <v>248</v>
      </c>
      <c r="Q404" s="153" t="s">
        <v>249</v>
      </c>
      <c r="R404" s="153" t="s">
        <v>251</v>
      </c>
      <c r="S404" s="153" t="s">
        <v>252</v>
      </c>
      <c r="T404" s="153" t="s">
        <v>253</v>
      </c>
      <c r="U404" s="153" t="s">
        <v>257</v>
      </c>
      <c r="V404" s="153" t="s">
        <v>258</v>
      </c>
      <c r="W404" s="153" t="s">
        <v>259</v>
      </c>
      <c r="X404" s="153" t="s">
        <v>260</v>
      </c>
      <c r="Y404" s="154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290</v>
      </c>
      <c r="E405" s="11" t="s">
        <v>290</v>
      </c>
      <c r="F405" s="11" t="s">
        <v>327</v>
      </c>
      <c r="G405" s="11" t="s">
        <v>326</v>
      </c>
      <c r="H405" s="11" t="s">
        <v>327</v>
      </c>
      <c r="I405" s="11" t="s">
        <v>290</v>
      </c>
      <c r="J405" s="11" t="s">
        <v>290</v>
      </c>
      <c r="K405" s="11" t="s">
        <v>290</v>
      </c>
      <c r="L405" s="11" t="s">
        <v>290</v>
      </c>
      <c r="M405" s="11" t="s">
        <v>290</v>
      </c>
      <c r="N405" s="11" t="s">
        <v>290</v>
      </c>
      <c r="O405" s="11" t="s">
        <v>327</v>
      </c>
      <c r="P405" s="11" t="s">
        <v>327</v>
      </c>
      <c r="Q405" s="11" t="s">
        <v>327</v>
      </c>
      <c r="R405" s="11" t="s">
        <v>327</v>
      </c>
      <c r="S405" s="11" t="s">
        <v>290</v>
      </c>
      <c r="T405" s="11" t="s">
        <v>290</v>
      </c>
      <c r="U405" s="11" t="s">
        <v>290</v>
      </c>
      <c r="V405" s="11" t="s">
        <v>326</v>
      </c>
      <c r="W405" s="11" t="s">
        <v>290</v>
      </c>
      <c r="X405" s="11" t="s">
        <v>327</v>
      </c>
      <c r="Y405" s="154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9"/>
      <c r="C406" s="9"/>
      <c r="D406" s="26" t="s">
        <v>328</v>
      </c>
      <c r="E406" s="26" t="s">
        <v>329</v>
      </c>
      <c r="F406" s="26" t="s">
        <v>331</v>
      </c>
      <c r="G406" s="26" t="s">
        <v>331</v>
      </c>
      <c r="H406" s="26" t="s">
        <v>331</v>
      </c>
      <c r="I406" s="26" t="s">
        <v>331</v>
      </c>
      <c r="J406" s="26" t="s">
        <v>331</v>
      </c>
      <c r="K406" s="26" t="s">
        <v>331</v>
      </c>
      <c r="L406" s="26" t="s">
        <v>331</v>
      </c>
      <c r="M406" s="26" t="s">
        <v>331</v>
      </c>
      <c r="N406" s="26" t="s">
        <v>331</v>
      </c>
      <c r="O406" s="26" t="s">
        <v>329</v>
      </c>
      <c r="P406" s="26" t="s">
        <v>330</v>
      </c>
      <c r="Q406" s="26" t="s">
        <v>330</v>
      </c>
      <c r="R406" s="26" t="s">
        <v>331</v>
      </c>
      <c r="S406" s="26" t="s">
        <v>266</v>
      </c>
      <c r="T406" s="26" t="s">
        <v>330</v>
      </c>
      <c r="U406" s="26" t="s">
        <v>331</v>
      </c>
      <c r="V406" s="26" t="s">
        <v>328</v>
      </c>
      <c r="W406" s="26" t="s">
        <v>331</v>
      </c>
      <c r="X406" s="26" t="s">
        <v>330</v>
      </c>
      <c r="Y406" s="154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8">
        <v>1</v>
      </c>
      <c r="C407" s="14">
        <v>1</v>
      </c>
      <c r="D407" s="211" t="s">
        <v>102</v>
      </c>
      <c r="E407" s="211" t="s">
        <v>105</v>
      </c>
      <c r="F407" s="212">
        <v>0.02</v>
      </c>
      <c r="G407" s="211" t="s">
        <v>104</v>
      </c>
      <c r="H407" s="211">
        <v>0.05</v>
      </c>
      <c r="I407" s="211" t="s">
        <v>317</v>
      </c>
      <c r="J407" s="212">
        <v>0.02</v>
      </c>
      <c r="K407" s="212">
        <v>0.01</v>
      </c>
      <c r="L407" s="211" t="s">
        <v>106</v>
      </c>
      <c r="M407" s="212">
        <v>0.02</v>
      </c>
      <c r="N407" s="212">
        <v>0.02</v>
      </c>
      <c r="O407" s="211" t="s">
        <v>312</v>
      </c>
      <c r="P407" s="211">
        <v>0.68899999999999995</v>
      </c>
      <c r="Q407" s="212">
        <v>0.01</v>
      </c>
      <c r="R407" s="211">
        <v>0.08</v>
      </c>
      <c r="S407" s="212">
        <v>7.0000000000000001E-3</v>
      </c>
      <c r="T407" s="212">
        <v>0.01</v>
      </c>
      <c r="U407" s="211">
        <v>0.15</v>
      </c>
      <c r="V407" s="211" t="s">
        <v>102</v>
      </c>
      <c r="W407" s="211" t="s">
        <v>106</v>
      </c>
      <c r="X407" s="211" t="s">
        <v>106</v>
      </c>
      <c r="Y407" s="209"/>
      <c r="Z407" s="210"/>
      <c r="AA407" s="210"/>
      <c r="AB407" s="210"/>
      <c r="AC407" s="210"/>
      <c r="AD407" s="210"/>
      <c r="AE407" s="210"/>
      <c r="AF407" s="210"/>
      <c r="AG407" s="210"/>
      <c r="AH407" s="210"/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  <c r="BH407" s="210"/>
      <c r="BI407" s="210"/>
      <c r="BJ407" s="210"/>
      <c r="BK407" s="210"/>
      <c r="BL407" s="210"/>
      <c r="BM407" s="214">
        <v>1</v>
      </c>
    </row>
    <row r="408" spans="1:65">
      <c r="A408" s="30"/>
      <c r="B408" s="19">
        <v>1</v>
      </c>
      <c r="C408" s="9">
        <v>2</v>
      </c>
      <c r="D408" s="215" t="s">
        <v>102</v>
      </c>
      <c r="E408" s="215" t="s">
        <v>105</v>
      </c>
      <c r="F408" s="215" t="s">
        <v>106</v>
      </c>
      <c r="G408" s="215" t="s">
        <v>104</v>
      </c>
      <c r="H408" s="215">
        <v>0.05</v>
      </c>
      <c r="I408" s="215" t="s">
        <v>317</v>
      </c>
      <c r="J408" s="24">
        <v>0.01</v>
      </c>
      <c r="K408" s="24">
        <v>0.01</v>
      </c>
      <c r="L408" s="24">
        <v>0.01</v>
      </c>
      <c r="M408" s="24">
        <v>0.01</v>
      </c>
      <c r="N408" s="24">
        <v>0.02</v>
      </c>
      <c r="O408" s="215" t="s">
        <v>312</v>
      </c>
      <c r="P408" s="215">
        <v>0.68500000000000005</v>
      </c>
      <c r="Q408" s="216">
        <v>0.03</v>
      </c>
      <c r="R408" s="215">
        <v>0.08</v>
      </c>
      <c r="S408" s="24">
        <v>6.0000000000000001E-3</v>
      </c>
      <c r="T408" s="215" t="s">
        <v>106</v>
      </c>
      <c r="U408" s="215">
        <v>0.16</v>
      </c>
      <c r="V408" s="215" t="s">
        <v>102</v>
      </c>
      <c r="W408" s="215" t="s">
        <v>106</v>
      </c>
      <c r="X408" s="215" t="s">
        <v>106</v>
      </c>
      <c r="Y408" s="209"/>
      <c r="Z408" s="210"/>
      <c r="AA408" s="210"/>
      <c r="AB408" s="210"/>
      <c r="AC408" s="210"/>
      <c r="AD408" s="210"/>
      <c r="AE408" s="210"/>
      <c r="AF408" s="210"/>
      <c r="AG408" s="210"/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  <c r="BI408" s="210"/>
      <c r="BJ408" s="210"/>
      <c r="BK408" s="210"/>
      <c r="BL408" s="210"/>
      <c r="BM408" s="214">
        <v>5</v>
      </c>
    </row>
    <row r="409" spans="1:65">
      <c r="A409" s="30"/>
      <c r="B409" s="19">
        <v>1</v>
      </c>
      <c r="C409" s="9">
        <v>3</v>
      </c>
      <c r="D409" s="215" t="s">
        <v>102</v>
      </c>
      <c r="E409" s="215" t="s">
        <v>105</v>
      </c>
      <c r="F409" s="215" t="s">
        <v>106</v>
      </c>
      <c r="G409" s="215" t="s">
        <v>104</v>
      </c>
      <c r="H409" s="215">
        <v>0.05</v>
      </c>
      <c r="I409" s="24">
        <v>1.0999999999999999E-2</v>
      </c>
      <c r="J409" s="24">
        <v>0.01</v>
      </c>
      <c r="K409" s="24">
        <v>0.01</v>
      </c>
      <c r="L409" s="24">
        <v>0.01</v>
      </c>
      <c r="M409" s="24">
        <v>0.01</v>
      </c>
      <c r="N409" s="24">
        <v>0.02</v>
      </c>
      <c r="O409" s="215" t="s">
        <v>312</v>
      </c>
      <c r="P409" s="215">
        <v>0.72699999999999998</v>
      </c>
      <c r="Q409" s="24">
        <v>0.02</v>
      </c>
      <c r="R409" s="215">
        <v>0.08</v>
      </c>
      <c r="S409" s="24">
        <v>5.0000000000000001E-3</v>
      </c>
      <c r="T409" s="215" t="s">
        <v>106</v>
      </c>
      <c r="U409" s="215">
        <v>0.15</v>
      </c>
      <c r="V409" s="215" t="s">
        <v>102</v>
      </c>
      <c r="W409" s="215" t="s">
        <v>106</v>
      </c>
      <c r="X409" s="215" t="s">
        <v>106</v>
      </c>
      <c r="Y409" s="209"/>
      <c r="Z409" s="210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  <c r="BI409" s="210"/>
      <c r="BJ409" s="210"/>
      <c r="BK409" s="210"/>
      <c r="BL409" s="210"/>
      <c r="BM409" s="214">
        <v>16</v>
      </c>
    </row>
    <row r="410" spans="1:65">
      <c r="A410" s="30"/>
      <c r="B410" s="19">
        <v>1</v>
      </c>
      <c r="C410" s="9">
        <v>4</v>
      </c>
      <c r="D410" s="215" t="s">
        <v>102</v>
      </c>
      <c r="E410" s="215" t="s">
        <v>105</v>
      </c>
      <c r="F410" s="215" t="s">
        <v>106</v>
      </c>
      <c r="G410" s="215" t="s">
        <v>104</v>
      </c>
      <c r="H410" s="215">
        <v>0.05</v>
      </c>
      <c r="I410" s="215" t="s">
        <v>317</v>
      </c>
      <c r="J410" s="24">
        <v>0.01</v>
      </c>
      <c r="K410" s="24">
        <v>0.01</v>
      </c>
      <c r="L410" s="215" t="s">
        <v>106</v>
      </c>
      <c r="M410" s="216">
        <v>0.05</v>
      </c>
      <c r="N410" s="24">
        <v>0.01</v>
      </c>
      <c r="O410" s="215" t="s">
        <v>312</v>
      </c>
      <c r="P410" s="215">
        <v>0.72</v>
      </c>
      <c r="Q410" s="24">
        <v>0.02</v>
      </c>
      <c r="R410" s="215">
        <v>0.08</v>
      </c>
      <c r="S410" s="24">
        <v>8.0000000000000002E-3</v>
      </c>
      <c r="T410" s="215" t="s">
        <v>106</v>
      </c>
      <c r="U410" s="215">
        <v>0.14000000000000001</v>
      </c>
      <c r="V410" s="215" t="s">
        <v>102</v>
      </c>
      <c r="W410" s="215" t="s">
        <v>106</v>
      </c>
      <c r="X410" s="215" t="s">
        <v>106</v>
      </c>
      <c r="Y410" s="209"/>
      <c r="Z410" s="210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  <c r="BI410" s="210"/>
      <c r="BJ410" s="210"/>
      <c r="BK410" s="210"/>
      <c r="BL410" s="210"/>
      <c r="BM410" s="214">
        <v>1.24266666666667E-2</v>
      </c>
    </row>
    <row r="411" spans="1:65">
      <c r="A411" s="30"/>
      <c r="B411" s="19">
        <v>1</v>
      </c>
      <c r="C411" s="9">
        <v>5</v>
      </c>
      <c r="D411" s="215" t="s">
        <v>102</v>
      </c>
      <c r="E411" s="215" t="s">
        <v>105</v>
      </c>
      <c r="F411" s="24">
        <v>0.02</v>
      </c>
      <c r="G411" s="215" t="s">
        <v>104</v>
      </c>
      <c r="H411" s="215">
        <v>0.05</v>
      </c>
      <c r="I411" s="215" t="s">
        <v>317</v>
      </c>
      <c r="J411" s="24">
        <v>0.01</v>
      </c>
      <c r="K411" s="24">
        <v>0.01</v>
      </c>
      <c r="L411" s="215" t="s">
        <v>106</v>
      </c>
      <c r="M411" s="24">
        <v>0.02</v>
      </c>
      <c r="N411" s="24">
        <v>0.02</v>
      </c>
      <c r="O411" s="215" t="s">
        <v>312</v>
      </c>
      <c r="P411" s="215">
        <v>0.72499999999999998</v>
      </c>
      <c r="Q411" s="24">
        <v>0.01</v>
      </c>
      <c r="R411" s="215">
        <v>0.08</v>
      </c>
      <c r="S411" s="215" t="s">
        <v>317</v>
      </c>
      <c r="T411" s="215" t="s">
        <v>106</v>
      </c>
      <c r="U411" s="215">
        <v>0.16</v>
      </c>
      <c r="V411" s="215" t="s">
        <v>102</v>
      </c>
      <c r="W411" s="215" t="s">
        <v>106</v>
      </c>
      <c r="X411" s="215" t="s">
        <v>106</v>
      </c>
      <c r="Y411" s="209"/>
      <c r="Z411" s="210"/>
      <c r="AA411" s="210"/>
      <c r="AB411" s="210"/>
      <c r="AC411" s="210"/>
      <c r="AD411" s="210"/>
      <c r="AE411" s="210"/>
      <c r="AF411" s="210"/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  <c r="BI411" s="210"/>
      <c r="BJ411" s="210"/>
      <c r="BK411" s="210"/>
      <c r="BL411" s="210"/>
      <c r="BM411" s="214">
        <v>11</v>
      </c>
    </row>
    <row r="412" spans="1:65">
      <c r="A412" s="30"/>
      <c r="B412" s="19">
        <v>1</v>
      </c>
      <c r="C412" s="9">
        <v>6</v>
      </c>
      <c r="D412" s="215" t="s">
        <v>102</v>
      </c>
      <c r="E412" s="215" t="s">
        <v>105</v>
      </c>
      <c r="F412" s="24">
        <v>0.01</v>
      </c>
      <c r="G412" s="215" t="s">
        <v>104</v>
      </c>
      <c r="H412" s="215">
        <v>0.05</v>
      </c>
      <c r="I412" s="215" t="s">
        <v>317</v>
      </c>
      <c r="J412" s="24">
        <v>0.02</v>
      </c>
      <c r="K412" s="24">
        <v>0.01</v>
      </c>
      <c r="L412" s="24">
        <v>0.01</v>
      </c>
      <c r="M412" s="24">
        <v>0.02</v>
      </c>
      <c r="N412" s="24">
        <v>0.01</v>
      </c>
      <c r="O412" s="215" t="s">
        <v>312</v>
      </c>
      <c r="P412" s="215">
        <v>0.76200000000000001</v>
      </c>
      <c r="Q412" s="24">
        <v>0.01</v>
      </c>
      <c r="R412" s="215">
        <v>0.08</v>
      </c>
      <c r="S412" s="24">
        <v>7.0000000000000001E-3</v>
      </c>
      <c r="T412" s="215" t="s">
        <v>106</v>
      </c>
      <c r="U412" s="215">
        <v>0.14000000000000001</v>
      </c>
      <c r="V412" s="215" t="s">
        <v>102</v>
      </c>
      <c r="W412" s="215" t="s">
        <v>106</v>
      </c>
      <c r="X412" s="215" t="s">
        <v>106</v>
      </c>
      <c r="Y412" s="209"/>
      <c r="Z412" s="210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  <c r="BI412" s="210"/>
      <c r="BJ412" s="210"/>
      <c r="BK412" s="210"/>
      <c r="BL412" s="210"/>
      <c r="BM412" s="56"/>
    </row>
    <row r="413" spans="1:65">
      <c r="A413" s="30"/>
      <c r="B413" s="20" t="s">
        <v>267</v>
      </c>
      <c r="C413" s="12"/>
      <c r="D413" s="217" t="s">
        <v>747</v>
      </c>
      <c r="E413" s="217" t="s">
        <v>747</v>
      </c>
      <c r="F413" s="217">
        <v>1.6666666666666666E-2</v>
      </c>
      <c r="G413" s="217" t="s">
        <v>747</v>
      </c>
      <c r="H413" s="217">
        <v>4.9999999999999996E-2</v>
      </c>
      <c r="I413" s="217">
        <v>1.0999999999999999E-2</v>
      </c>
      <c r="J413" s="217">
        <v>1.3333333333333334E-2</v>
      </c>
      <c r="K413" s="217">
        <v>0.01</v>
      </c>
      <c r="L413" s="217">
        <v>0.01</v>
      </c>
      <c r="M413" s="217">
        <v>2.1666666666666667E-2</v>
      </c>
      <c r="N413" s="217">
        <v>1.6666666666666666E-2</v>
      </c>
      <c r="O413" s="217" t="s">
        <v>747</v>
      </c>
      <c r="P413" s="217">
        <v>0.71799999999999997</v>
      </c>
      <c r="Q413" s="217">
        <v>1.6666666666666666E-2</v>
      </c>
      <c r="R413" s="217">
        <v>0.08</v>
      </c>
      <c r="S413" s="217">
        <v>6.6E-3</v>
      </c>
      <c r="T413" s="217">
        <v>0.01</v>
      </c>
      <c r="U413" s="217">
        <v>0.15</v>
      </c>
      <c r="V413" s="217" t="s">
        <v>747</v>
      </c>
      <c r="W413" s="217" t="s">
        <v>747</v>
      </c>
      <c r="X413" s="217" t="s">
        <v>747</v>
      </c>
      <c r="Y413" s="209"/>
      <c r="Z413" s="210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  <c r="BI413" s="210"/>
      <c r="BJ413" s="210"/>
      <c r="BK413" s="210"/>
      <c r="BL413" s="210"/>
      <c r="BM413" s="56"/>
    </row>
    <row r="414" spans="1:65">
      <c r="A414" s="30"/>
      <c r="B414" s="3" t="s">
        <v>268</v>
      </c>
      <c r="C414" s="29"/>
      <c r="D414" s="24" t="s">
        <v>747</v>
      </c>
      <c r="E414" s="24" t="s">
        <v>747</v>
      </c>
      <c r="F414" s="24">
        <v>0.02</v>
      </c>
      <c r="G414" s="24" t="s">
        <v>747</v>
      </c>
      <c r="H414" s="24">
        <v>0.05</v>
      </c>
      <c r="I414" s="24">
        <v>1.0999999999999999E-2</v>
      </c>
      <c r="J414" s="24">
        <v>0.01</v>
      </c>
      <c r="K414" s="24">
        <v>0.01</v>
      </c>
      <c r="L414" s="24">
        <v>0.01</v>
      </c>
      <c r="M414" s="24">
        <v>0.02</v>
      </c>
      <c r="N414" s="24">
        <v>0.02</v>
      </c>
      <c r="O414" s="24" t="s">
        <v>747</v>
      </c>
      <c r="P414" s="24">
        <v>0.72249999999999992</v>
      </c>
      <c r="Q414" s="24">
        <v>1.4999999999999999E-2</v>
      </c>
      <c r="R414" s="24">
        <v>0.08</v>
      </c>
      <c r="S414" s="24">
        <v>7.0000000000000001E-3</v>
      </c>
      <c r="T414" s="24">
        <v>0.01</v>
      </c>
      <c r="U414" s="24">
        <v>0.15</v>
      </c>
      <c r="V414" s="24" t="s">
        <v>747</v>
      </c>
      <c r="W414" s="24" t="s">
        <v>747</v>
      </c>
      <c r="X414" s="24" t="s">
        <v>747</v>
      </c>
      <c r="Y414" s="209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  <c r="BI414" s="210"/>
      <c r="BJ414" s="210"/>
      <c r="BK414" s="210"/>
      <c r="BL414" s="210"/>
      <c r="BM414" s="56"/>
    </row>
    <row r="415" spans="1:65">
      <c r="A415" s="30"/>
      <c r="B415" s="3" t="s">
        <v>269</v>
      </c>
      <c r="C415" s="29"/>
      <c r="D415" s="24" t="s">
        <v>747</v>
      </c>
      <c r="E415" s="24" t="s">
        <v>747</v>
      </c>
      <c r="F415" s="24">
        <v>5.7735026918962545E-3</v>
      </c>
      <c r="G415" s="24" t="s">
        <v>747</v>
      </c>
      <c r="H415" s="24">
        <v>7.6011774306101464E-18</v>
      </c>
      <c r="I415" s="24" t="s">
        <v>747</v>
      </c>
      <c r="J415" s="24">
        <v>5.1639777949432242E-3</v>
      </c>
      <c r="K415" s="24">
        <v>0</v>
      </c>
      <c r="L415" s="24">
        <v>0</v>
      </c>
      <c r="M415" s="24">
        <v>1.4719601443879748E-2</v>
      </c>
      <c r="N415" s="24">
        <v>5.1639777949432321E-3</v>
      </c>
      <c r="O415" s="24" t="s">
        <v>747</v>
      </c>
      <c r="P415" s="24">
        <v>2.8284271247461901E-2</v>
      </c>
      <c r="Q415" s="24">
        <v>8.1649658092772647E-3</v>
      </c>
      <c r="R415" s="24">
        <v>0</v>
      </c>
      <c r="S415" s="24">
        <v>1.140175425099138E-3</v>
      </c>
      <c r="T415" s="24" t="s">
        <v>747</v>
      </c>
      <c r="U415" s="24">
        <v>8.9442719099991543E-3</v>
      </c>
      <c r="V415" s="24" t="s">
        <v>747</v>
      </c>
      <c r="W415" s="24" t="s">
        <v>747</v>
      </c>
      <c r="X415" s="24" t="s">
        <v>747</v>
      </c>
      <c r="Y415" s="209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56"/>
    </row>
    <row r="416" spans="1:65">
      <c r="A416" s="30"/>
      <c r="B416" s="3" t="s">
        <v>87</v>
      </c>
      <c r="C416" s="29"/>
      <c r="D416" s="13" t="s">
        <v>747</v>
      </c>
      <c r="E416" s="13" t="s">
        <v>747</v>
      </c>
      <c r="F416" s="13">
        <v>0.34641016151377529</v>
      </c>
      <c r="G416" s="13" t="s">
        <v>747</v>
      </c>
      <c r="H416" s="13">
        <v>1.5202354861220294E-16</v>
      </c>
      <c r="I416" s="13" t="s">
        <v>747</v>
      </c>
      <c r="J416" s="13">
        <v>0.38729833462074181</v>
      </c>
      <c r="K416" s="13">
        <v>0</v>
      </c>
      <c r="L416" s="13">
        <v>0</v>
      </c>
      <c r="M416" s="13">
        <v>0.67936622048675754</v>
      </c>
      <c r="N416" s="13">
        <v>0.30983866769659391</v>
      </c>
      <c r="O416" s="13" t="s">
        <v>747</v>
      </c>
      <c r="P416" s="13">
        <v>3.9393135442147495E-2</v>
      </c>
      <c r="Q416" s="13">
        <v>0.48989794855663588</v>
      </c>
      <c r="R416" s="13">
        <v>0</v>
      </c>
      <c r="S416" s="13">
        <v>0.17275385228774817</v>
      </c>
      <c r="T416" s="13" t="s">
        <v>747</v>
      </c>
      <c r="U416" s="13">
        <v>5.9628479399994362E-2</v>
      </c>
      <c r="V416" s="13" t="s">
        <v>747</v>
      </c>
      <c r="W416" s="13" t="s">
        <v>747</v>
      </c>
      <c r="X416" s="13" t="s">
        <v>747</v>
      </c>
      <c r="Y416" s="154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270</v>
      </c>
      <c r="C417" s="29"/>
      <c r="D417" s="13" t="s">
        <v>747</v>
      </c>
      <c r="E417" s="13" t="s">
        <v>747</v>
      </c>
      <c r="F417" s="13">
        <v>0.34120171673819377</v>
      </c>
      <c r="G417" s="13" t="s">
        <v>747</v>
      </c>
      <c r="H417" s="13">
        <v>3.0236051502145811</v>
      </c>
      <c r="I417" s="13">
        <v>-0.11480686695279219</v>
      </c>
      <c r="J417" s="13">
        <v>7.2961373390555195E-2</v>
      </c>
      <c r="K417" s="13">
        <v>-0.19527896995708371</v>
      </c>
      <c r="L417" s="13">
        <v>-0.19527896995708371</v>
      </c>
      <c r="M417" s="13">
        <v>0.74356223175965197</v>
      </c>
      <c r="N417" s="13">
        <v>0.34120171673819377</v>
      </c>
      <c r="O417" s="13" t="s">
        <v>747</v>
      </c>
      <c r="P417" s="13">
        <v>56.778969957081387</v>
      </c>
      <c r="Q417" s="13">
        <v>0.34120171673819377</v>
      </c>
      <c r="R417" s="13">
        <v>5.4377682403433303</v>
      </c>
      <c r="S417" s="13">
        <v>-0.46888412017167524</v>
      </c>
      <c r="T417" s="13">
        <v>-0.19527896995708371</v>
      </c>
      <c r="U417" s="13">
        <v>11.070815450643744</v>
      </c>
      <c r="V417" s="13" t="s">
        <v>747</v>
      </c>
      <c r="W417" s="13" t="s">
        <v>747</v>
      </c>
      <c r="X417" s="13" t="s">
        <v>747</v>
      </c>
      <c r="Y417" s="154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271</v>
      </c>
      <c r="C418" s="47"/>
      <c r="D418" s="45">
        <v>27.94</v>
      </c>
      <c r="E418" s="45">
        <v>1.93</v>
      </c>
      <c r="F418" s="45">
        <v>0.34</v>
      </c>
      <c r="G418" s="45">
        <v>143.53</v>
      </c>
      <c r="H418" s="45">
        <v>1.93</v>
      </c>
      <c r="I418" s="45">
        <v>0.74</v>
      </c>
      <c r="J418" s="45">
        <v>0.19</v>
      </c>
      <c r="K418" s="45">
        <v>0.39</v>
      </c>
      <c r="L418" s="45">
        <v>0.53</v>
      </c>
      <c r="M418" s="45">
        <v>0.28999999999999998</v>
      </c>
      <c r="N418" s="45">
        <v>0</v>
      </c>
      <c r="O418" s="45">
        <v>0.48</v>
      </c>
      <c r="P418" s="45">
        <v>40.54</v>
      </c>
      <c r="Q418" s="45">
        <v>0</v>
      </c>
      <c r="R418" s="45">
        <v>3.66</v>
      </c>
      <c r="S418" s="45">
        <v>0.62</v>
      </c>
      <c r="T418" s="45">
        <v>0.63</v>
      </c>
      <c r="U418" s="45">
        <v>7.71</v>
      </c>
      <c r="V418" s="45">
        <v>27.94</v>
      </c>
      <c r="W418" s="45">
        <v>0.67</v>
      </c>
      <c r="X418" s="45">
        <v>0.67</v>
      </c>
      <c r="Y418" s="154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BM419" s="55"/>
    </row>
    <row r="420" spans="1:65" ht="15">
      <c r="B420" s="8" t="s">
        <v>578</v>
      </c>
      <c r="BM420" s="28" t="s">
        <v>67</v>
      </c>
    </row>
    <row r="421" spans="1:65" ht="15">
      <c r="A421" s="25" t="s">
        <v>11</v>
      </c>
      <c r="B421" s="18" t="s">
        <v>110</v>
      </c>
      <c r="C421" s="15" t="s">
        <v>111</v>
      </c>
      <c r="D421" s="16" t="s">
        <v>227</v>
      </c>
      <c r="E421" s="17" t="s">
        <v>227</v>
      </c>
      <c r="F421" s="17" t="s">
        <v>227</v>
      </c>
      <c r="G421" s="17" t="s">
        <v>227</v>
      </c>
      <c r="H421" s="17" t="s">
        <v>227</v>
      </c>
      <c r="I421" s="154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228</v>
      </c>
      <c r="C422" s="9" t="s">
        <v>228</v>
      </c>
      <c r="D422" s="152" t="s">
        <v>232</v>
      </c>
      <c r="E422" s="153" t="s">
        <v>233</v>
      </c>
      <c r="F422" s="153" t="s">
        <v>237</v>
      </c>
      <c r="G422" s="153" t="s">
        <v>238</v>
      </c>
      <c r="H422" s="153" t="s">
        <v>257</v>
      </c>
      <c r="I422" s="154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290</v>
      </c>
      <c r="E423" s="11" t="s">
        <v>290</v>
      </c>
      <c r="F423" s="11" t="s">
        <v>327</v>
      </c>
      <c r="G423" s="11" t="s">
        <v>290</v>
      </c>
      <c r="H423" s="11" t="s">
        <v>290</v>
      </c>
      <c r="I423" s="154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 t="s">
        <v>328</v>
      </c>
      <c r="E424" s="26" t="s">
        <v>329</v>
      </c>
      <c r="F424" s="26" t="s">
        <v>331</v>
      </c>
      <c r="G424" s="26" t="s">
        <v>331</v>
      </c>
      <c r="H424" s="26" t="s">
        <v>331</v>
      </c>
      <c r="I424" s="154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8">
        <v>1</v>
      </c>
      <c r="C425" s="14">
        <v>1</v>
      </c>
      <c r="D425" s="22">
        <v>0.42167294239583641</v>
      </c>
      <c r="E425" s="22">
        <v>0.40500000000000003</v>
      </c>
      <c r="F425" s="22">
        <v>0.4</v>
      </c>
      <c r="G425" s="22">
        <v>0.3997</v>
      </c>
      <c r="H425" s="22">
        <v>0.35</v>
      </c>
      <c r="I425" s="154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0.42328814646586843</v>
      </c>
      <c r="E426" s="11">
        <v>0.39100000000000001</v>
      </c>
      <c r="F426" s="11">
        <v>0.4</v>
      </c>
      <c r="G426" s="11">
        <v>0.3977</v>
      </c>
      <c r="H426" s="11">
        <v>0.35</v>
      </c>
      <c r="I426" s="154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23</v>
      </c>
    </row>
    <row r="427" spans="1:65">
      <c r="A427" s="30"/>
      <c r="B427" s="19">
        <v>1</v>
      </c>
      <c r="C427" s="9">
        <v>3</v>
      </c>
      <c r="D427" s="11">
        <v>0.41383659881705592</v>
      </c>
      <c r="E427" s="11">
        <v>0.40100000000000002</v>
      </c>
      <c r="F427" s="11">
        <v>0.4</v>
      </c>
      <c r="G427" s="11">
        <v>0.41860000000000003</v>
      </c>
      <c r="H427" s="11">
        <v>0.34</v>
      </c>
      <c r="I427" s="154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0.43367871354716969</v>
      </c>
      <c r="E428" s="11">
        <v>0.378</v>
      </c>
      <c r="F428" s="11">
        <v>0.4</v>
      </c>
      <c r="G428" s="11">
        <v>0.3876</v>
      </c>
      <c r="H428" s="11">
        <v>0.32</v>
      </c>
      <c r="I428" s="154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0.39073040210379034</v>
      </c>
    </row>
    <row r="429" spans="1:65">
      <c r="A429" s="30"/>
      <c r="B429" s="19">
        <v>1</v>
      </c>
      <c r="C429" s="9">
        <v>5</v>
      </c>
      <c r="D429" s="11">
        <v>0.42901875323734961</v>
      </c>
      <c r="E429" s="11">
        <v>0.39700000000000002</v>
      </c>
      <c r="F429" s="11">
        <v>0.4</v>
      </c>
      <c r="G429" s="11">
        <v>0.39479999999999998</v>
      </c>
      <c r="H429" s="11">
        <v>0.33</v>
      </c>
      <c r="I429" s="154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94</v>
      </c>
    </row>
    <row r="430" spans="1:65">
      <c r="A430" s="30"/>
      <c r="B430" s="19">
        <v>1</v>
      </c>
      <c r="C430" s="9">
        <v>6</v>
      </c>
      <c r="D430" s="11">
        <v>0.40511690865042926</v>
      </c>
      <c r="E430" s="11">
        <v>0.38</v>
      </c>
      <c r="F430" s="11">
        <v>0.4</v>
      </c>
      <c r="G430" s="11">
        <v>0.4249</v>
      </c>
      <c r="H430" s="11">
        <v>0.33</v>
      </c>
      <c r="I430" s="154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267</v>
      </c>
      <c r="C431" s="12"/>
      <c r="D431" s="23">
        <v>0.42110201051895152</v>
      </c>
      <c r="E431" s="23">
        <v>0.39200000000000007</v>
      </c>
      <c r="F431" s="23">
        <v>0.39999999999999997</v>
      </c>
      <c r="G431" s="23">
        <v>0.40388333333333332</v>
      </c>
      <c r="H431" s="23">
        <v>0.33666666666666667</v>
      </c>
      <c r="I431" s="154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268</v>
      </c>
      <c r="C432" s="29"/>
      <c r="D432" s="11">
        <v>0.42248054443085242</v>
      </c>
      <c r="E432" s="11">
        <v>0.39400000000000002</v>
      </c>
      <c r="F432" s="11">
        <v>0.4</v>
      </c>
      <c r="G432" s="11">
        <v>0.3987</v>
      </c>
      <c r="H432" s="11">
        <v>0.33500000000000002</v>
      </c>
      <c r="I432" s="154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269</v>
      </c>
      <c r="C433" s="29"/>
      <c r="D433" s="24">
        <v>1.0336954259943517E-2</v>
      </c>
      <c r="E433" s="24">
        <v>1.1099549540409296E-2</v>
      </c>
      <c r="F433" s="24">
        <v>6.0809419444881171E-17</v>
      </c>
      <c r="G433" s="24">
        <v>1.4571673433983721E-2</v>
      </c>
      <c r="H433" s="24">
        <v>1.2110601416389952E-2</v>
      </c>
      <c r="I433" s="209"/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  <c r="AH433" s="210"/>
      <c r="AI433" s="210"/>
      <c r="AJ433" s="210"/>
      <c r="AK433" s="210"/>
      <c r="AL433" s="210"/>
      <c r="AM433" s="210"/>
      <c r="AN433" s="210"/>
      <c r="AO433" s="210"/>
      <c r="AP433" s="210"/>
      <c r="AQ433" s="210"/>
      <c r="AR433" s="210"/>
      <c r="AS433" s="210"/>
      <c r="AT433" s="210"/>
      <c r="AU433" s="210"/>
      <c r="AV433" s="210"/>
      <c r="AW433" s="210"/>
      <c r="AX433" s="210"/>
      <c r="AY433" s="210"/>
      <c r="AZ433" s="210"/>
      <c r="BA433" s="210"/>
      <c r="BB433" s="210"/>
      <c r="BC433" s="210"/>
      <c r="BD433" s="210"/>
      <c r="BE433" s="210"/>
      <c r="BF433" s="210"/>
      <c r="BG433" s="210"/>
      <c r="BH433" s="210"/>
      <c r="BI433" s="210"/>
      <c r="BJ433" s="210"/>
      <c r="BK433" s="210"/>
      <c r="BL433" s="210"/>
      <c r="BM433" s="56"/>
    </row>
    <row r="434" spans="1:65">
      <c r="A434" s="30"/>
      <c r="B434" s="3" t="s">
        <v>87</v>
      </c>
      <c r="C434" s="29"/>
      <c r="D434" s="13">
        <v>2.4547387572917575E-2</v>
      </c>
      <c r="E434" s="13">
        <v>2.83151773990033E-2</v>
      </c>
      <c r="F434" s="13">
        <v>1.5202354861220294E-16</v>
      </c>
      <c r="G434" s="13">
        <v>3.6078917428259943E-2</v>
      </c>
      <c r="H434" s="13">
        <v>3.5972083415019659E-2</v>
      </c>
      <c r="I434" s="154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270</v>
      </c>
      <c r="C435" s="29"/>
      <c r="D435" s="13">
        <v>7.7730343611945196E-2</v>
      </c>
      <c r="E435" s="13">
        <v>3.2492938593309262E-3</v>
      </c>
      <c r="F435" s="13">
        <v>2.3723769244214932E-2</v>
      </c>
      <c r="G435" s="13">
        <v>3.3662420837294205E-2</v>
      </c>
      <c r="H435" s="13">
        <v>-0.1383658275527857</v>
      </c>
      <c r="I435" s="154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271</v>
      </c>
      <c r="C436" s="47"/>
      <c r="D436" s="45">
        <v>1.78</v>
      </c>
      <c r="E436" s="45">
        <v>0.67</v>
      </c>
      <c r="F436" s="45">
        <v>0</v>
      </c>
      <c r="G436" s="45">
        <v>0.33</v>
      </c>
      <c r="H436" s="45">
        <v>5.34</v>
      </c>
      <c r="I436" s="154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F437" s="20"/>
      <c r="G437" s="20"/>
      <c r="H437" s="20"/>
      <c r="BM437" s="55"/>
    </row>
    <row r="438" spans="1:65" ht="15">
      <c r="B438" s="8" t="s">
        <v>579</v>
      </c>
      <c r="BM438" s="28" t="s">
        <v>67</v>
      </c>
    </row>
    <row r="439" spans="1:65" ht="15">
      <c r="A439" s="25" t="s">
        <v>14</v>
      </c>
      <c r="B439" s="18" t="s">
        <v>110</v>
      </c>
      <c r="C439" s="15" t="s">
        <v>111</v>
      </c>
      <c r="D439" s="16" t="s">
        <v>227</v>
      </c>
      <c r="E439" s="17" t="s">
        <v>227</v>
      </c>
      <c r="F439" s="17" t="s">
        <v>227</v>
      </c>
      <c r="G439" s="17" t="s">
        <v>227</v>
      </c>
      <c r="H439" s="17" t="s">
        <v>227</v>
      </c>
      <c r="I439" s="17" t="s">
        <v>227</v>
      </c>
      <c r="J439" s="17" t="s">
        <v>227</v>
      </c>
      <c r="K439" s="17" t="s">
        <v>227</v>
      </c>
      <c r="L439" s="17" t="s">
        <v>227</v>
      </c>
      <c r="M439" s="17" t="s">
        <v>227</v>
      </c>
      <c r="N439" s="17" t="s">
        <v>227</v>
      </c>
      <c r="O439" s="17" t="s">
        <v>227</v>
      </c>
      <c r="P439" s="17" t="s">
        <v>227</v>
      </c>
      <c r="Q439" s="17" t="s">
        <v>227</v>
      </c>
      <c r="R439" s="17" t="s">
        <v>227</v>
      </c>
      <c r="S439" s="17" t="s">
        <v>227</v>
      </c>
      <c r="T439" s="17" t="s">
        <v>227</v>
      </c>
      <c r="U439" s="154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228</v>
      </c>
      <c r="C440" s="9" t="s">
        <v>228</v>
      </c>
      <c r="D440" s="152" t="s">
        <v>233</v>
      </c>
      <c r="E440" s="153" t="s">
        <v>237</v>
      </c>
      <c r="F440" s="153" t="s">
        <v>239</v>
      </c>
      <c r="G440" s="153" t="s">
        <v>242</v>
      </c>
      <c r="H440" s="153" t="s">
        <v>243</v>
      </c>
      <c r="I440" s="153" t="s">
        <v>244</v>
      </c>
      <c r="J440" s="153" t="s">
        <v>245</v>
      </c>
      <c r="K440" s="153" t="s">
        <v>246</v>
      </c>
      <c r="L440" s="153" t="s">
        <v>247</v>
      </c>
      <c r="M440" s="153" t="s">
        <v>248</v>
      </c>
      <c r="N440" s="153" t="s">
        <v>249</v>
      </c>
      <c r="O440" s="153" t="s">
        <v>250</v>
      </c>
      <c r="P440" s="153" t="s">
        <v>251</v>
      </c>
      <c r="Q440" s="153" t="s">
        <v>253</v>
      </c>
      <c r="R440" s="153" t="s">
        <v>255</v>
      </c>
      <c r="S440" s="153" t="s">
        <v>259</v>
      </c>
      <c r="T440" s="153" t="s">
        <v>260</v>
      </c>
      <c r="U440" s="154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290</v>
      </c>
      <c r="E441" s="11" t="s">
        <v>327</v>
      </c>
      <c r="F441" s="11" t="s">
        <v>326</v>
      </c>
      <c r="G441" s="11" t="s">
        <v>290</v>
      </c>
      <c r="H441" s="11" t="s">
        <v>290</v>
      </c>
      <c r="I441" s="11" t="s">
        <v>290</v>
      </c>
      <c r="J441" s="11" t="s">
        <v>290</v>
      </c>
      <c r="K441" s="11" t="s">
        <v>290</v>
      </c>
      <c r="L441" s="11" t="s">
        <v>327</v>
      </c>
      <c r="M441" s="11" t="s">
        <v>327</v>
      </c>
      <c r="N441" s="11" t="s">
        <v>327</v>
      </c>
      <c r="O441" s="11" t="s">
        <v>327</v>
      </c>
      <c r="P441" s="11" t="s">
        <v>327</v>
      </c>
      <c r="Q441" s="11" t="s">
        <v>290</v>
      </c>
      <c r="R441" s="11" t="s">
        <v>290</v>
      </c>
      <c r="S441" s="11" t="s">
        <v>290</v>
      </c>
      <c r="T441" s="11" t="s">
        <v>327</v>
      </c>
      <c r="U441" s="154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9"/>
      <c r="C442" s="9"/>
      <c r="D442" s="26" t="s">
        <v>329</v>
      </c>
      <c r="E442" s="26" t="s">
        <v>331</v>
      </c>
      <c r="F442" s="26" t="s">
        <v>331</v>
      </c>
      <c r="G442" s="26" t="s">
        <v>331</v>
      </c>
      <c r="H442" s="26" t="s">
        <v>331</v>
      </c>
      <c r="I442" s="26" t="s">
        <v>331</v>
      </c>
      <c r="J442" s="26" t="s">
        <v>331</v>
      </c>
      <c r="K442" s="26" t="s">
        <v>331</v>
      </c>
      <c r="L442" s="26" t="s">
        <v>329</v>
      </c>
      <c r="M442" s="26" t="s">
        <v>330</v>
      </c>
      <c r="N442" s="26" t="s">
        <v>330</v>
      </c>
      <c r="O442" s="26" t="s">
        <v>329</v>
      </c>
      <c r="P442" s="26" t="s">
        <v>331</v>
      </c>
      <c r="Q442" s="26" t="s">
        <v>330</v>
      </c>
      <c r="R442" s="26" t="s">
        <v>329</v>
      </c>
      <c r="S442" s="26" t="s">
        <v>331</v>
      </c>
      <c r="T442" s="26" t="s">
        <v>330</v>
      </c>
      <c r="U442" s="154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212">
        <v>7.0000000000000007E-2</v>
      </c>
      <c r="E443" s="212">
        <v>7.0000000000000007E-2</v>
      </c>
      <c r="F443" s="211" t="s">
        <v>104</v>
      </c>
      <c r="G443" s="212">
        <v>0.06</v>
      </c>
      <c r="H443" s="212">
        <v>6.7000000000000004E-2</v>
      </c>
      <c r="I443" s="212">
        <v>6.9000000000000006E-2</v>
      </c>
      <c r="J443" s="212">
        <v>6.1000000000000006E-2</v>
      </c>
      <c r="K443" s="211">
        <v>6.7000000000000004E-2</v>
      </c>
      <c r="L443" s="212">
        <v>6.0280594999999992E-2</v>
      </c>
      <c r="M443" s="211">
        <v>0.04</v>
      </c>
      <c r="N443" s="212">
        <v>7.0000000000000007E-2</v>
      </c>
      <c r="O443" s="212">
        <v>7.0000000000000007E-2</v>
      </c>
      <c r="P443" s="212">
        <v>6.9000000000000006E-2</v>
      </c>
      <c r="Q443" s="212">
        <v>0.06</v>
      </c>
      <c r="R443" s="212">
        <v>7.0000000000000007E-2</v>
      </c>
      <c r="S443" s="211">
        <v>7.5999999999999998E-2</v>
      </c>
      <c r="T443" s="212">
        <v>7.0000000000000007E-2</v>
      </c>
      <c r="U443" s="209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  <c r="BI443" s="210"/>
      <c r="BJ443" s="210"/>
      <c r="BK443" s="210"/>
      <c r="BL443" s="210"/>
      <c r="BM443" s="214">
        <v>1</v>
      </c>
    </row>
    <row r="444" spans="1:65">
      <c r="A444" s="30"/>
      <c r="B444" s="19">
        <v>1</v>
      </c>
      <c r="C444" s="9">
        <v>2</v>
      </c>
      <c r="D444" s="24">
        <v>7.0000000000000007E-2</v>
      </c>
      <c r="E444" s="24">
        <v>7.0000000000000007E-2</v>
      </c>
      <c r="F444" s="215" t="s">
        <v>104</v>
      </c>
      <c r="G444" s="24">
        <v>5.5E-2</v>
      </c>
      <c r="H444" s="24">
        <v>6.9000000000000006E-2</v>
      </c>
      <c r="I444" s="24">
        <v>6.5000000000000002E-2</v>
      </c>
      <c r="J444" s="24">
        <v>7.1999999999999995E-2</v>
      </c>
      <c r="K444" s="215">
        <v>5.8000000000000003E-2</v>
      </c>
      <c r="L444" s="24">
        <v>7.2122478000000004E-2</v>
      </c>
      <c r="M444" s="215">
        <v>0.04</v>
      </c>
      <c r="N444" s="24">
        <v>0.06</v>
      </c>
      <c r="O444" s="24">
        <v>7.0000000000000007E-2</v>
      </c>
      <c r="P444" s="24">
        <v>6.4000000000000001E-2</v>
      </c>
      <c r="Q444" s="24">
        <v>7.0000000000000007E-2</v>
      </c>
      <c r="R444" s="24">
        <v>7.0000000000000007E-2</v>
      </c>
      <c r="S444" s="215">
        <v>0.08</v>
      </c>
      <c r="T444" s="24">
        <v>0.06</v>
      </c>
      <c r="U444" s="209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  <c r="BI444" s="210"/>
      <c r="BJ444" s="210"/>
      <c r="BK444" s="210"/>
      <c r="BL444" s="210"/>
      <c r="BM444" s="214">
        <v>24</v>
      </c>
    </row>
    <row r="445" spans="1:65">
      <c r="A445" s="30"/>
      <c r="B445" s="19">
        <v>1</v>
      </c>
      <c r="C445" s="9">
        <v>3</v>
      </c>
      <c r="D445" s="24">
        <v>7.0000000000000007E-2</v>
      </c>
      <c r="E445" s="24">
        <v>7.0000000000000007E-2</v>
      </c>
      <c r="F445" s="215" t="s">
        <v>104</v>
      </c>
      <c r="G445" s="24">
        <v>6.2E-2</v>
      </c>
      <c r="H445" s="24">
        <v>6.9000000000000006E-2</v>
      </c>
      <c r="I445" s="24">
        <v>0.06</v>
      </c>
      <c r="J445" s="24">
        <v>7.0999999999999994E-2</v>
      </c>
      <c r="K445" s="215">
        <v>5.6000000000000001E-2</v>
      </c>
      <c r="L445" s="24">
        <v>6.5069583E-2</v>
      </c>
      <c r="M445" s="215">
        <v>0.04</v>
      </c>
      <c r="N445" s="24">
        <v>0.06</v>
      </c>
      <c r="O445" s="24">
        <v>0.06</v>
      </c>
      <c r="P445" s="24">
        <v>0.06</v>
      </c>
      <c r="Q445" s="24">
        <v>0.06</v>
      </c>
      <c r="R445" s="24">
        <v>0.06</v>
      </c>
      <c r="S445" s="215">
        <v>6.7000000000000004E-2</v>
      </c>
      <c r="T445" s="24">
        <v>7.0000000000000007E-2</v>
      </c>
      <c r="U445" s="209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  <c r="BI445" s="210"/>
      <c r="BJ445" s="210"/>
      <c r="BK445" s="210"/>
      <c r="BL445" s="210"/>
      <c r="BM445" s="214">
        <v>16</v>
      </c>
    </row>
    <row r="446" spans="1:65">
      <c r="A446" s="30"/>
      <c r="B446" s="19">
        <v>1</v>
      </c>
      <c r="C446" s="9">
        <v>4</v>
      </c>
      <c r="D446" s="24">
        <v>7.0000000000000007E-2</v>
      </c>
      <c r="E446" s="24">
        <v>7.0000000000000007E-2</v>
      </c>
      <c r="F446" s="215" t="s">
        <v>104</v>
      </c>
      <c r="G446" s="24">
        <v>6.3E-2</v>
      </c>
      <c r="H446" s="24">
        <v>7.0999999999999994E-2</v>
      </c>
      <c r="I446" s="24">
        <v>6.9000000000000006E-2</v>
      </c>
      <c r="J446" s="24">
        <v>6.8000000000000005E-2</v>
      </c>
      <c r="K446" s="215">
        <v>0.06</v>
      </c>
      <c r="L446" s="24">
        <v>6.3059897000000004E-2</v>
      </c>
      <c r="M446" s="215">
        <v>0.04</v>
      </c>
      <c r="N446" s="24">
        <v>0.06</v>
      </c>
      <c r="O446" s="24">
        <v>0.06</v>
      </c>
      <c r="P446" s="24">
        <v>6.6000000000000003E-2</v>
      </c>
      <c r="Q446" s="24">
        <v>7.0000000000000007E-2</v>
      </c>
      <c r="R446" s="24">
        <v>7.0000000000000007E-2</v>
      </c>
      <c r="S446" s="215">
        <v>7.0000000000000007E-2</v>
      </c>
      <c r="T446" s="24">
        <v>0.08</v>
      </c>
      <c r="U446" s="209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  <c r="BI446" s="210"/>
      <c r="BJ446" s="210"/>
      <c r="BK446" s="210"/>
      <c r="BL446" s="210"/>
      <c r="BM446" s="214">
        <v>6.6184716717948719E-2</v>
      </c>
    </row>
    <row r="447" spans="1:65">
      <c r="A447" s="30"/>
      <c r="B447" s="19">
        <v>1</v>
      </c>
      <c r="C447" s="9">
        <v>5</v>
      </c>
      <c r="D447" s="24">
        <v>7.0000000000000007E-2</v>
      </c>
      <c r="E447" s="24">
        <v>7.0000000000000007E-2</v>
      </c>
      <c r="F447" s="215" t="s">
        <v>104</v>
      </c>
      <c r="G447" s="24">
        <v>6.9000000000000006E-2</v>
      </c>
      <c r="H447" s="24">
        <v>6.7000000000000004E-2</v>
      </c>
      <c r="I447" s="24">
        <v>6.5000000000000002E-2</v>
      </c>
      <c r="J447" s="24">
        <v>6.6000000000000003E-2</v>
      </c>
      <c r="K447" s="215">
        <v>5.8999999999999997E-2</v>
      </c>
      <c r="L447" s="24">
        <v>6.715277800000001E-2</v>
      </c>
      <c r="M447" s="215">
        <v>0.03</v>
      </c>
      <c r="N447" s="24">
        <v>0.06</v>
      </c>
      <c r="O447" s="24">
        <v>0.08</v>
      </c>
      <c r="P447" s="24">
        <v>6.1000000000000006E-2</v>
      </c>
      <c r="Q447" s="24">
        <v>7.0000000000000007E-2</v>
      </c>
      <c r="R447" s="24">
        <v>7.0000000000000007E-2</v>
      </c>
      <c r="S447" s="215">
        <v>7.2999999999999995E-2</v>
      </c>
      <c r="T447" s="24">
        <v>0.06</v>
      </c>
      <c r="U447" s="209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  <c r="AH447" s="210"/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  <c r="BH447" s="210"/>
      <c r="BI447" s="210"/>
      <c r="BJ447" s="210"/>
      <c r="BK447" s="210"/>
      <c r="BL447" s="210"/>
      <c r="BM447" s="214">
        <v>95</v>
      </c>
    </row>
    <row r="448" spans="1:65">
      <c r="A448" s="30"/>
      <c r="B448" s="19">
        <v>1</v>
      </c>
      <c r="C448" s="9">
        <v>6</v>
      </c>
      <c r="D448" s="24">
        <v>7.0000000000000007E-2</v>
      </c>
      <c r="E448" s="24">
        <v>0.06</v>
      </c>
      <c r="F448" s="215" t="s">
        <v>104</v>
      </c>
      <c r="G448" s="24">
        <v>6.4000000000000001E-2</v>
      </c>
      <c r="H448" s="24">
        <v>6.4000000000000001E-2</v>
      </c>
      <c r="I448" s="24">
        <v>6.3E-2</v>
      </c>
      <c r="J448" s="24">
        <v>6.5000000000000002E-2</v>
      </c>
      <c r="K448" s="215">
        <v>5.3999999999999999E-2</v>
      </c>
      <c r="L448" s="24">
        <v>6.8722573000000009E-2</v>
      </c>
      <c r="M448" s="215">
        <v>0.04</v>
      </c>
      <c r="N448" s="24">
        <v>0.06</v>
      </c>
      <c r="O448" s="24">
        <v>7.0000000000000007E-2</v>
      </c>
      <c r="P448" s="24">
        <v>6.2E-2</v>
      </c>
      <c r="Q448" s="24">
        <v>7.0000000000000007E-2</v>
      </c>
      <c r="R448" s="24">
        <v>0.06</v>
      </c>
      <c r="S448" s="215">
        <v>8.7999999999999995E-2</v>
      </c>
      <c r="T448" s="24">
        <v>0.06</v>
      </c>
      <c r="U448" s="209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  <c r="BI448" s="210"/>
      <c r="BJ448" s="210"/>
      <c r="BK448" s="210"/>
      <c r="BL448" s="210"/>
      <c r="BM448" s="56"/>
    </row>
    <row r="449" spans="1:65">
      <c r="A449" s="30"/>
      <c r="B449" s="20" t="s">
        <v>267</v>
      </c>
      <c r="C449" s="12"/>
      <c r="D449" s="217">
        <v>7.0000000000000007E-2</v>
      </c>
      <c r="E449" s="217">
        <v>6.8333333333333343E-2</v>
      </c>
      <c r="F449" s="217" t="s">
        <v>747</v>
      </c>
      <c r="G449" s="217">
        <v>6.2166666666666669E-2</v>
      </c>
      <c r="H449" s="217">
        <v>6.7833333333333343E-2</v>
      </c>
      <c r="I449" s="217">
        <v>6.5166666666666664E-2</v>
      </c>
      <c r="J449" s="217">
        <v>6.7166666666666666E-2</v>
      </c>
      <c r="K449" s="217">
        <v>5.8999999999999997E-2</v>
      </c>
      <c r="L449" s="217">
        <v>6.606798400000001E-2</v>
      </c>
      <c r="M449" s="217">
        <v>3.8333333333333337E-2</v>
      </c>
      <c r="N449" s="217">
        <v>6.1666666666666668E-2</v>
      </c>
      <c r="O449" s="217">
        <v>6.8333333333333343E-2</v>
      </c>
      <c r="P449" s="217">
        <v>6.3666666666666663E-2</v>
      </c>
      <c r="Q449" s="217">
        <v>6.6666666666666666E-2</v>
      </c>
      <c r="R449" s="217">
        <v>6.6666666666666666E-2</v>
      </c>
      <c r="S449" s="217">
        <v>7.5666666666666674E-2</v>
      </c>
      <c r="T449" s="217">
        <v>6.6666666666666666E-2</v>
      </c>
      <c r="U449" s="209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  <c r="AH449" s="210"/>
      <c r="AI449" s="210"/>
      <c r="AJ449" s="210"/>
      <c r="AK449" s="210"/>
      <c r="AL449" s="210"/>
      <c r="AM449" s="210"/>
      <c r="AN449" s="210"/>
      <c r="AO449" s="210"/>
      <c r="AP449" s="210"/>
      <c r="AQ449" s="210"/>
      <c r="AR449" s="210"/>
      <c r="AS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F449" s="210"/>
      <c r="BG449" s="210"/>
      <c r="BH449" s="210"/>
      <c r="BI449" s="210"/>
      <c r="BJ449" s="210"/>
      <c r="BK449" s="210"/>
      <c r="BL449" s="210"/>
      <c r="BM449" s="56"/>
    </row>
    <row r="450" spans="1:65">
      <c r="A450" s="30"/>
      <c r="B450" s="3" t="s">
        <v>268</v>
      </c>
      <c r="C450" s="29"/>
      <c r="D450" s="24">
        <v>7.0000000000000007E-2</v>
      </c>
      <c r="E450" s="24">
        <v>7.0000000000000007E-2</v>
      </c>
      <c r="F450" s="24" t="s">
        <v>747</v>
      </c>
      <c r="G450" s="24">
        <v>6.25E-2</v>
      </c>
      <c r="H450" s="24">
        <v>6.8000000000000005E-2</v>
      </c>
      <c r="I450" s="24">
        <v>6.5000000000000002E-2</v>
      </c>
      <c r="J450" s="24">
        <v>6.7000000000000004E-2</v>
      </c>
      <c r="K450" s="24">
        <v>5.8499999999999996E-2</v>
      </c>
      <c r="L450" s="24">
        <v>6.6111180500000005E-2</v>
      </c>
      <c r="M450" s="24">
        <v>0.04</v>
      </c>
      <c r="N450" s="24">
        <v>0.06</v>
      </c>
      <c r="O450" s="24">
        <v>7.0000000000000007E-2</v>
      </c>
      <c r="P450" s="24">
        <v>6.3E-2</v>
      </c>
      <c r="Q450" s="24">
        <v>7.0000000000000007E-2</v>
      </c>
      <c r="R450" s="24">
        <v>7.0000000000000007E-2</v>
      </c>
      <c r="S450" s="24">
        <v>7.4499999999999997E-2</v>
      </c>
      <c r="T450" s="24">
        <v>6.5000000000000002E-2</v>
      </c>
      <c r="U450" s="209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  <c r="AH450" s="210"/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  <c r="BH450" s="210"/>
      <c r="BI450" s="210"/>
      <c r="BJ450" s="210"/>
      <c r="BK450" s="210"/>
      <c r="BL450" s="210"/>
      <c r="BM450" s="56"/>
    </row>
    <row r="451" spans="1:65">
      <c r="A451" s="30"/>
      <c r="B451" s="3" t="s">
        <v>269</v>
      </c>
      <c r="C451" s="29"/>
      <c r="D451" s="24">
        <v>0</v>
      </c>
      <c r="E451" s="24">
        <v>4.0824829046386332E-3</v>
      </c>
      <c r="F451" s="24" t="s">
        <v>747</v>
      </c>
      <c r="G451" s="24">
        <v>4.6224091842530218E-3</v>
      </c>
      <c r="H451" s="24">
        <v>2.4013884872437154E-3</v>
      </c>
      <c r="I451" s="24">
        <v>3.488074922742728E-3</v>
      </c>
      <c r="J451" s="24">
        <v>4.0702170294305718E-3</v>
      </c>
      <c r="K451" s="24">
        <v>4.4721359549995806E-3</v>
      </c>
      <c r="L451" s="24">
        <v>4.2052296434578742E-3</v>
      </c>
      <c r="M451" s="24">
        <v>4.0824829046386306E-3</v>
      </c>
      <c r="N451" s="24">
        <v>4.0824829046386332E-3</v>
      </c>
      <c r="O451" s="24">
        <v>7.5277265270908113E-3</v>
      </c>
      <c r="P451" s="24">
        <v>3.3862466931200803E-3</v>
      </c>
      <c r="Q451" s="24">
        <v>5.1639777949432268E-3</v>
      </c>
      <c r="R451" s="24">
        <v>5.1639777949432268E-3</v>
      </c>
      <c r="S451" s="24">
        <v>7.5542482529148205E-3</v>
      </c>
      <c r="T451" s="24">
        <v>8.164965809277263E-3</v>
      </c>
      <c r="U451" s="209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  <c r="AH451" s="210"/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  <c r="BI451" s="210"/>
      <c r="BJ451" s="210"/>
      <c r="BK451" s="210"/>
      <c r="BL451" s="210"/>
      <c r="BM451" s="56"/>
    </row>
    <row r="452" spans="1:65">
      <c r="A452" s="30"/>
      <c r="B452" s="3" t="s">
        <v>87</v>
      </c>
      <c r="C452" s="29"/>
      <c r="D452" s="13">
        <v>0</v>
      </c>
      <c r="E452" s="13">
        <v>5.9743652263004383E-2</v>
      </c>
      <c r="F452" s="13" t="s">
        <v>747</v>
      </c>
      <c r="G452" s="13">
        <v>7.4355107521496322E-2</v>
      </c>
      <c r="H452" s="13">
        <v>3.5401304480251326E-2</v>
      </c>
      <c r="I452" s="13">
        <v>5.3525446384798898E-2</v>
      </c>
      <c r="J452" s="13">
        <v>6.0598764706162357E-2</v>
      </c>
      <c r="K452" s="13">
        <v>7.5798914491518321E-2</v>
      </c>
      <c r="L452" s="13">
        <v>6.3650037262494241E-2</v>
      </c>
      <c r="M452" s="13">
        <v>0.10649955403405122</v>
      </c>
      <c r="N452" s="13">
        <v>6.6202425480626478E-2</v>
      </c>
      <c r="O452" s="13">
        <v>0.11016185161596308</v>
      </c>
      <c r="P452" s="13">
        <v>5.3187120834346811E-2</v>
      </c>
      <c r="Q452" s="13">
        <v>7.7459666924148407E-2</v>
      </c>
      <c r="R452" s="13">
        <v>7.7459666924148407E-2</v>
      </c>
      <c r="S452" s="13">
        <v>9.9835879994468982E-2</v>
      </c>
      <c r="T452" s="13">
        <v>0.12247448713915894</v>
      </c>
      <c r="U452" s="154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270</v>
      </c>
      <c r="C453" s="29"/>
      <c r="D453" s="13">
        <v>5.7645986433853214E-2</v>
      </c>
      <c r="E453" s="13">
        <v>3.2463939137809206E-2</v>
      </c>
      <c r="F453" s="13" t="s">
        <v>747</v>
      </c>
      <c r="G453" s="13">
        <v>-6.0709635857554289E-2</v>
      </c>
      <c r="H453" s="13">
        <v>2.4909324948995781E-2</v>
      </c>
      <c r="I453" s="13">
        <v>-1.5381950724674853E-2</v>
      </c>
      <c r="J453" s="13">
        <v>1.4836506030578178E-2</v>
      </c>
      <c r="K453" s="13">
        <v>-0.10855552572003813</v>
      </c>
      <c r="L453" s="13">
        <v>-1.763741294628085E-3</v>
      </c>
      <c r="M453" s="13">
        <v>-0.42081291219098516</v>
      </c>
      <c r="N453" s="13">
        <v>-6.8264250046367492E-2</v>
      </c>
      <c r="O453" s="13">
        <v>3.2463939137809206E-2</v>
      </c>
      <c r="P453" s="13">
        <v>-3.8045793291114682E-2</v>
      </c>
      <c r="Q453" s="13">
        <v>7.2818918417647538E-3</v>
      </c>
      <c r="R453" s="13">
        <v>7.2818918417647538E-3</v>
      </c>
      <c r="S453" s="13">
        <v>0.14326494724040328</v>
      </c>
      <c r="T453" s="13">
        <v>7.2818918417647538E-3</v>
      </c>
      <c r="U453" s="154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271</v>
      </c>
      <c r="C454" s="47"/>
      <c r="D454" s="45">
        <v>1.35</v>
      </c>
      <c r="E454" s="45">
        <v>0.67</v>
      </c>
      <c r="F454" s="45">
        <v>984.49</v>
      </c>
      <c r="G454" s="45">
        <v>1.82</v>
      </c>
      <c r="H454" s="45">
        <v>0.47</v>
      </c>
      <c r="I454" s="45">
        <v>0.61</v>
      </c>
      <c r="J454" s="45">
        <v>0.2</v>
      </c>
      <c r="K454" s="45">
        <v>3.1</v>
      </c>
      <c r="L454" s="45">
        <v>0.24</v>
      </c>
      <c r="M454" s="45">
        <v>11.46</v>
      </c>
      <c r="N454" s="45">
        <v>2.02</v>
      </c>
      <c r="O454" s="45">
        <v>0.67</v>
      </c>
      <c r="P454" s="45">
        <v>1.21</v>
      </c>
      <c r="Q454" s="45">
        <v>0</v>
      </c>
      <c r="R454" s="45">
        <v>0</v>
      </c>
      <c r="S454" s="45">
        <v>3.64</v>
      </c>
      <c r="T454" s="45">
        <v>0</v>
      </c>
      <c r="U454" s="154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BM455" s="55"/>
    </row>
    <row r="456" spans="1:65" ht="15">
      <c r="B456" s="8" t="s">
        <v>580</v>
      </c>
      <c r="BM456" s="28" t="s">
        <v>67</v>
      </c>
    </row>
    <row r="457" spans="1:65" ht="15">
      <c r="A457" s="25" t="s">
        <v>54</v>
      </c>
      <c r="B457" s="18" t="s">
        <v>110</v>
      </c>
      <c r="C457" s="15" t="s">
        <v>111</v>
      </c>
      <c r="D457" s="16" t="s">
        <v>227</v>
      </c>
      <c r="E457" s="17" t="s">
        <v>227</v>
      </c>
      <c r="F457" s="17" t="s">
        <v>227</v>
      </c>
      <c r="G457" s="17" t="s">
        <v>227</v>
      </c>
      <c r="H457" s="17" t="s">
        <v>227</v>
      </c>
      <c r="I457" s="17" t="s">
        <v>227</v>
      </c>
      <c r="J457" s="17" t="s">
        <v>227</v>
      </c>
      <c r="K457" s="17" t="s">
        <v>227</v>
      </c>
      <c r="L457" s="17" t="s">
        <v>227</v>
      </c>
      <c r="M457" s="17" t="s">
        <v>227</v>
      </c>
      <c r="N457" s="17" t="s">
        <v>227</v>
      </c>
      <c r="O457" s="17" t="s">
        <v>227</v>
      </c>
      <c r="P457" s="17" t="s">
        <v>227</v>
      </c>
      <c r="Q457" s="17" t="s">
        <v>227</v>
      </c>
      <c r="R457" s="17" t="s">
        <v>227</v>
      </c>
      <c r="S457" s="17" t="s">
        <v>227</v>
      </c>
      <c r="T457" s="17" t="s">
        <v>227</v>
      </c>
      <c r="U457" s="17" t="s">
        <v>227</v>
      </c>
      <c r="V457" s="17" t="s">
        <v>227</v>
      </c>
      <c r="W457" s="17" t="s">
        <v>227</v>
      </c>
      <c r="X457" s="17" t="s">
        <v>227</v>
      </c>
      <c r="Y457" s="17" t="s">
        <v>227</v>
      </c>
      <c r="Z457" s="17" t="s">
        <v>227</v>
      </c>
      <c r="AA457" s="17" t="s">
        <v>227</v>
      </c>
      <c r="AB457" s="17" t="s">
        <v>227</v>
      </c>
      <c r="AC457" s="17" t="s">
        <v>227</v>
      </c>
      <c r="AD457" s="17" t="s">
        <v>227</v>
      </c>
      <c r="AE457" s="154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228</v>
      </c>
      <c r="C458" s="9" t="s">
        <v>228</v>
      </c>
      <c r="D458" s="152" t="s">
        <v>232</v>
      </c>
      <c r="E458" s="153" t="s">
        <v>233</v>
      </c>
      <c r="F458" s="153" t="s">
        <v>234</v>
      </c>
      <c r="G458" s="153" t="s">
        <v>293</v>
      </c>
      <c r="H458" s="153" t="s">
        <v>237</v>
      </c>
      <c r="I458" s="153" t="s">
        <v>238</v>
      </c>
      <c r="J458" s="153" t="s">
        <v>239</v>
      </c>
      <c r="K458" s="153" t="s">
        <v>241</v>
      </c>
      <c r="L458" s="153" t="s">
        <v>242</v>
      </c>
      <c r="M458" s="153" t="s">
        <v>243</v>
      </c>
      <c r="N458" s="153" t="s">
        <v>244</v>
      </c>
      <c r="O458" s="153" t="s">
        <v>245</v>
      </c>
      <c r="P458" s="153" t="s">
        <v>246</v>
      </c>
      <c r="Q458" s="153" t="s">
        <v>247</v>
      </c>
      <c r="R458" s="153" t="s">
        <v>248</v>
      </c>
      <c r="S458" s="153" t="s">
        <v>249</v>
      </c>
      <c r="T458" s="153" t="s">
        <v>250</v>
      </c>
      <c r="U458" s="153" t="s">
        <v>251</v>
      </c>
      <c r="V458" s="153" t="s">
        <v>252</v>
      </c>
      <c r="W458" s="153" t="s">
        <v>253</v>
      </c>
      <c r="X458" s="153" t="s">
        <v>254</v>
      </c>
      <c r="Y458" s="153" t="s">
        <v>255</v>
      </c>
      <c r="Z458" s="153" t="s">
        <v>256</v>
      </c>
      <c r="AA458" s="153" t="s">
        <v>257</v>
      </c>
      <c r="AB458" s="153" t="s">
        <v>258</v>
      </c>
      <c r="AC458" s="153" t="s">
        <v>259</v>
      </c>
      <c r="AD458" s="153" t="s">
        <v>260</v>
      </c>
      <c r="AE458" s="154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290</v>
      </c>
      <c r="E459" s="11" t="s">
        <v>326</v>
      </c>
      <c r="F459" s="11" t="s">
        <v>326</v>
      </c>
      <c r="G459" s="11" t="s">
        <v>327</v>
      </c>
      <c r="H459" s="11" t="s">
        <v>327</v>
      </c>
      <c r="I459" s="11" t="s">
        <v>326</v>
      </c>
      <c r="J459" s="11" t="s">
        <v>326</v>
      </c>
      <c r="K459" s="11" t="s">
        <v>290</v>
      </c>
      <c r="L459" s="11" t="s">
        <v>290</v>
      </c>
      <c r="M459" s="11" t="s">
        <v>290</v>
      </c>
      <c r="N459" s="11" t="s">
        <v>290</v>
      </c>
      <c r="O459" s="11" t="s">
        <v>290</v>
      </c>
      <c r="P459" s="11" t="s">
        <v>290</v>
      </c>
      <c r="Q459" s="11" t="s">
        <v>327</v>
      </c>
      <c r="R459" s="11" t="s">
        <v>327</v>
      </c>
      <c r="S459" s="11" t="s">
        <v>327</v>
      </c>
      <c r="T459" s="11" t="s">
        <v>327</v>
      </c>
      <c r="U459" s="11" t="s">
        <v>327</v>
      </c>
      <c r="V459" s="11" t="s">
        <v>290</v>
      </c>
      <c r="W459" s="11" t="s">
        <v>326</v>
      </c>
      <c r="X459" s="11" t="s">
        <v>326</v>
      </c>
      <c r="Y459" s="11" t="s">
        <v>290</v>
      </c>
      <c r="Z459" s="11" t="s">
        <v>327</v>
      </c>
      <c r="AA459" s="11" t="s">
        <v>326</v>
      </c>
      <c r="AB459" s="11" t="s">
        <v>326</v>
      </c>
      <c r="AC459" s="11" t="s">
        <v>290</v>
      </c>
      <c r="AD459" s="11" t="s">
        <v>327</v>
      </c>
      <c r="AE459" s="154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9"/>
      <c r="C460" s="9"/>
      <c r="D460" s="26" t="s">
        <v>328</v>
      </c>
      <c r="E460" s="26" t="s">
        <v>329</v>
      </c>
      <c r="F460" s="26" t="s">
        <v>328</v>
      </c>
      <c r="G460" s="26" t="s">
        <v>330</v>
      </c>
      <c r="H460" s="26" t="s">
        <v>331</v>
      </c>
      <c r="I460" s="26" t="s">
        <v>331</v>
      </c>
      <c r="J460" s="26" t="s">
        <v>331</v>
      </c>
      <c r="K460" s="26" t="s">
        <v>331</v>
      </c>
      <c r="L460" s="26" t="s">
        <v>331</v>
      </c>
      <c r="M460" s="26" t="s">
        <v>331</v>
      </c>
      <c r="N460" s="26" t="s">
        <v>331</v>
      </c>
      <c r="O460" s="26" t="s">
        <v>331</v>
      </c>
      <c r="P460" s="26" t="s">
        <v>331</v>
      </c>
      <c r="Q460" s="26" t="s">
        <v>329</v>
      </c>
      <c r="R460" s="26" t="s">
        <v>330</v>
      </c>
      <c r="S460" s="26" t="s">
        <v>330</v>
      </c>
      <c r="T460" s="26" t="s">
        <v>329</v>
      </c>
      <c r="U460" s="26" t="s">
        <v>331</v>
      </c>
      <c r="V460" s="26" t="s">
        <v>266</v>
      </c>
      <c r="W460" s="26" t="s">
        <v>330</v>
      </c>
      <c r="X460" s="26" t="s">
        <v>329</v>
      </c>
      <c r="Y460" s="26" t="s">
        <v>329</v>
      </c>
      <c r="Z460" s="26" t="s">
        <v>331</v>
      </c>
      <c r="AA460" s="26" t="s">
        <v>331</v>
      </c>
      <c r="AB460" s="26" t="s">
        <v>328</v>
      </c>
      <c r="AC460" s="26" t="s">
        <v>331</v>
      </c>
      <c r="AD460" s="26" t="s">
        <v>330</v>
      </c>
      <c r="AE460" s="154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12">
        <v>0.93051304019210312</v>
      </c>
      <c r="E461" s="212">
        <v>0.98680000000000001</v>
      </c>
      <c r="F461" s="212">
        <v>1.0496877580000001</v>
      </c>
      <c r="G461" s="212">
        <v>0.95948451550000002</v>
      </c>
      <c r="H461" s="212">
        <v>0.91999999999999993</v>
      </c>
      <c r="I461" s="213">
        <v>0.99319999999999997</v>
      </c>
      <c r="J461" s="212">
        <v>0.88</v>
      </c>
      <c r="K461" s="212">
        <v>1.03</v>
      </c>
      <c r="L461" s="212">
        <v>0.97</v>
      </c>
      <c r="M461" s="212">
        <v>1.1399999999999999</v>
      </c>
      <c r="N461" s="212">
        <v>0.96</v>
      </c>
      <c r="O461" s="212">
        <v>1</v>
      </c>
      <c r="P461" s="212">
        <v>0.98</v>
      </c>
      <c r="Q461" s="212">
        <v>0.94827284918259036</v>
      </c>
      <c r="R461" s="212">
        <v>0.93</v>
      </c>
      <c r="S461" s="212">
        <v>1</v>
      </c>
      <c r="T461" s="212">
        <v>1.03</v>
      </c>
      <c r="U461" s="212">
        <v>0.95</v>
      </c>
      <c r="V461" s="212">
        <v>0.98999999999999988</v>
      </c>
      <c r="W461" s="212">
        <v>0.91</v>
      </c>
      <c r="X461" s="212">
        <v>0.91920000000000002</v>
      </c>
      <c r="Y461" s="213">
        <v>1.1101000000000001</v>
      </c>
      <c r="Z461" s="211">
        <v>1.171</v>
      </c>
      <c r="AA461" s="212">
        <v>1.1207</v>
      </c>
      <c r="AB461" s="211">
        <v>0.8</v>
      </c>
      <c r="AC461" s="211">
        <v>1.1599999999999999</v>
      </c>
      <c r="AD461" s="212">
        <v>0.98999999999999988</v>
      </c>
      <c r="AE461" s="209"/>
      <c r="AF461" s="210"/>
      <c r="AG461" s="210"/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F461" s="210"/>
      <c r="BG461" s="210"/>
      <c r="BH461" s="210"/>
      <c r="BI461" s="210"/>
      <c r="BJ461" s="210"/>
      <c r="BK461" s="210"/>
      <c r="BL461" s="210"/>
      <c r="BM461" s="214">
        <v>1</v>
      </c>
    </row>
    <row r="462" spans="1:65">
      <c r="A462" s="30"/>
      <c r="B462" s="19">
        <v>1</v>
      </c>
      <c r="C462" s="9">
        <v>2</v>
      </c>
      <c r="D462" s="24">
        <v>0.94498792236216067</v>
      </c>
      <c r="E462" s="24">
        <v>0.97319999999999995</v>
      </c>
      <c r="F462" s="24">
        <v>1.0546139880000001</v>
      </c>
      <c r="G462" s="24">
        <v>0.96890236609999991</v>
      </c>
      <c r="H462" s="24">
        <v>0.88</v>
      </c>
      <c r="I462" s="24">
        <v>0.90190000000000015</v>
      </c>
      <c r="J462" s="24">
        <v>0.88</v>
      </c>
      <c r="K462" s="24">
        <v>1</v>
      </c>
      <c r="L462" s="24">
        <v>0.96</v>
      </c>
      <c r="M462" s="24">
        <v>1.1100000000000001</v>
      </c>
      <c r="N462" s="24">
        <v>0.96</v>
      </c>
      <c r="O462" s="24">
        <v>0.98999999999999988</v>
      </c>
      <c r="P462" s="24">
        <v>0.98999999999999988</v>
      </c>
      <c r="Q462" s="24">
        <v>0.93219254291412446</v>
      </c>
      <c r="R462" s="24">
        <v>0.91999999999999993</v>
      </c>
      <c r="S462" s="24">
        <v>0.98</v>
      </c>
      <c r="T462" s="24">
        <v>1.02</v>
      </c>
      <c r="U462" s="24">
        <v>0.93999999999999984</v>
      </c>
      <c r="V462" s="24">
        <v>1</v>
      </c>
      <c r="W462" s="24">
        <v>0.93999999999999984</v>
      </c>
      <c r="X462" s="24">
        <v>0.88850000000000007</v>
      </c>
      <c r="Y462" s="24">
        <v>1.0479000000000001</v>
      </c>
      <c r="Z462" s="215">
        <v>1.218</v>
      </c>
      <c r="AA462" s="24">
        <v>1.129</v>
      </c>
      <c r="AB462" s="215">
        <v>0.80640000000000001</v>
      </c>
      <c r="AC462" s="215">
        <v>1.21</v>
      </c>
      <c r="AD462" s="24">
        <v>1</v>
      </c>
      <c r="AE462" s="209"/>
      <c r="AF462" s="210"/>
      <c r="AG462" s="210"/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  <c r="BI462" s="210"/>
      <c r="BJ462" s="210"/>
      <c r="BK462" s="210"/>
      <c r="BL462" s="210"/>
      <c r="BM462" s="214" t="e">
        <v>#N/A</v>
      </c>
    </row>
    <row r="463" spans="1:65">
      <c r="A463" s="30"/>
      <c r="B463" s="19">
        <v>1</v>
      </c>
      <c r="C463" s="9">
        <v>3</v>
      </c>
      <c r="D463" s="24">
        <v>0.94870521550932174</v>
      </c>
      <c r="E463" s="24">
        <v>1.0052000000000001</v>
      </c>
      <c r="F463" s="24">
        <v>1.0697779189999999</v>
      </c>
      <c r="G463" s="24">
        <v>0.95900616080000001</v>
      </c>
      <c r="H463" s="24">
        <v>0.90000000000000013</v>
      </c>
      <c r="I463" s="24">
        <v>0.89379999999999993</v>
      </c>
      <c r="J463" s="24">
        <v>0.89</v>
      </c>
      <c r="K463" s="24">
        <v>0.98</v>
      </c>
      <c r="L463" s="24">
        <v>0.98</v>
      </c>
      <c r="M463" s="24">
        <v>1.1200000000000001</v>
      </c>
      <c r="N463" s="24">
        <v>0.98</v>
      </c>
      <c r="O463" s="24">
        <v>1</v>
      </c>
      <c r="P463" s="24">
        <v>0.98999999999999988</v>
      </c>
      <c r="Q463" s="24">
        <v>0.95106175184817965</v>
      </c>
      <c r="R463" s="24">
        <v>0.98</v>
      </c>
      <c r="S463" s="24">
        <v>1.03</v>
      </c>
      <c r="T463" s="24">
        <v>1.04</v>
      </c>
      <c r="U463" s="24">
        <v>0.93</v>
      </c>
      <c r="V463" s="24">
        <v>0.98999999999999988</v>
      </c>
      <c r="W463" s="24">
        <v>0.90000000000000013</v>
      </c>
      <c r="X463" s="24">
        <v>0.88819999999999988</v>
      </c>
      <c r="Y463" s="24">
        <v>1.0426</v>
      </c>
      <c r="Z463" s="215">
        <v>1.341</v>
      </c>
      <c r="AA463" s="24">
        <v>1.129</v>
      </c>
      <c r="AB463" s="215">
        <v>0.79248000000000007</v>
      </c>
      <c r="AC463" s="215">
        <v>1.1100000000000001</v>
      </c>
      <c r="AD463" s="24">
        <v>1.03</v>
      </c>
      <c r="AE463" s="209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  <c r="BI463" s="210"/>
      <c r="BJ463" s="210"/>
      <c r="BK463" s="210"/>
      <c r="BL463" s="210"/>
      <c r="BM463" s="214">
        <v>16</v>
      </c>
    </row>
    <row r="464" spans="1:65">
      <c r="A464" s="30"/>
      <c r="B464" s="19">
        <v>1</v>
      </c>
      <c r="C464" s="9">
        <v>4</v>
      </c>
      <c r="D464" s="24">
        <v>0.9546978324390718</v>
      </c>
      <c r="E464" s="24">
        <v>0.98899999999999999</v>
      </c>
      <c r="F464" s="24">
        <v>1.0837016340000001</v>
      </c>
      <c r="G464" s="24">
        <v>0.97528768099999996</v>
      </c>
      <c r="H464" s="24">
        <v>0.96</v>
      </c>
      <c r="I464" s="24">
        <v>0.89990000000000003</v>
      </c>
      <c r="J464" s="24">
        <v>0.90000000000000013</v>
      </c>
      <c r="K464" s="24">
        <v>1.03</v>
      </c>
      <c r="L464" s="24">
        <v>0.96</v>
      </c>
      <c r="M464" s="24">
        <v>1.1299999999999999</v>
      </c>
      <c r="N464" s="24">
        <v>0.97</v>
      </c>
      <c r="O464" s="24">
        <v>1</v>
      </c>
      <c r="P464" s="24">
        <v>0.97</v>
      </c>
      <c r="Q464" s="24">
        <v>0.9342106547650223</v>
      </c>
      <c r="R464" s="24">
        <v>0.91999999999999993</v>
      </c>
      <c r="S464" s="24">
        <v>1</v>
      </c>
      <c r="T464" s="24">
        <v>1.02</v>
      </c>
      <c r="U464" s="24">
        <v>0.91999999999999993</v>
      </c>
      <c r="V464" s="24">
        <v>0.98999999999999988</v>
      </c>
      <c r="W464" s="24">
        <v>0.93</v>
      </c>
      <c r="X464" s="24">
        <v>0.90659999999999996</v>
      </c>
      <c r="Y464" s="24">
        <v>1.0481</v>
      </c>
      <c r="Z464" s="215">
        <v>1.2449999999999999</v>
      </c>
      <c r="AA464" s="24">
        <v>1.1373</v>
      </c>
      <c r="AB464" s="215">
        <v>0.79983999999999988</v>
      </c>
      <c r="AC464" s="215">
        <v>1.1100000000000001</v>
      </c>
      <c r="AD464" s="24">
        <v>1.03</v>
      </c>
      <c r="AE464" s="209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14">
        <v>0.98432340665478668</v>
      </c>
    </row>
    <row r="465" spans="1:65">
      <c r="A465" s="30"/>
      <c r="B465" s="19">
        <v>1</v>
      </c>
      <c r="C465" s="9">
        <v>5</v>
      </c>
      <c r="D465" s="216">
        <v>0.983631307876081</v>
      </c>
      <c r="E465" s="24">
        <v>0.98160000000000003</v>
      </c>
      <c r="F465" s="24">
        <v>1.060098711</v>
      </c>
      <c r="G465" s="24">
        <v>0.98728472609999995</v>
      </c>
      <c r="H465" s="24">
        <v>0.91</v>
      </c>
      <c r="I465" s="24">
        <v>0.92230000000000001</v>
      </c>
      <c r="J465" s="24">
        <v>0.91</v>
      </c>
      <c r="K465" s="24">
        <v>1.02</v>
      </c>
      <c r="L465" s="24">
        <v>0.98999999999999988</v>
      </c>
      <c r="M465" s="24">
        <v>1.1399999999999999</v>
      </c>
      <c r="N465" s="24">
        <v>0.97</v>
      </c>
      <c r="O465" s="24">
        <v>1.01</v>
      </c>
      <c r="P465" s="24">
        <v>1.02</v>
      </c>
      <c r="Q465" s="24">
        <v>0.93187772676995506</v>
      </c>
      <c r="R465" s="24">
        <v>0.97</v>
      </c>
      <c r="S465" s="24">
        <v>1</v>
      </c>
      <c r="T465" s="24">
        <v>1.04</v>
      </c>
      <c r="U465" s="24">
        <v>0.93999999999999984</v>
      </c>
      <c r="V465" s="24">
        <v>1.01</v>
      </c>
      <c r="W465" s="24">
        <v>0.93</v>
      </c>
      <c r="X465" s="24">
        <v>0.87259999999999993</v>
      </c>
      <c r="Y465" s="24">
        <v>1.0539000000000001</v>
      </c>
      <c r="Z465" s="215">
        <v>1.2309999999999999</v>
      </c>
      <c r="AA465" s="24">
        <v>1.1207</v>
      </c>
      <c r="AB465" s="215">
        <v>0.78872000000000009</v>
      </c>
      <c r="AC465" s="215">
        <v>1.19</v>
      </c>
      <c r="AD465" s="24">
        <v>1.02</v>
      </c>
      <c r="AE465" s="209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214">
        <v>96</v>
      </c>
    </row>
    <row r="466" spans="1:65">
      <c r="A466" s="30"/>
      <c r="B466" s="19">
        <v>1</v>
      </c>
      <c r="C466" s="9">
        <v>6</v>
      </c>
      <c r="D466" s="24">
        <v>0.94776285510053282</v>
      </c>
      <c r="E466" s="24">
        <v>0.98440000000000005</v>
      </c>
      <c r="F466" s="24">
        <v>1.0777818799999999</v>
      </c>
      <c r="G466" s="24">
        <v>0.98339807020000003</v>
      </c>
      <c r="H466" s="24">
        <v>0.95</v>
      </c>
      <c r="I466" s="24">
        <v>0.9042</v>
      </c>
      <c r="J466" s="24">
        <v>0.91</v>
      </c>
      <c r="K466" s="24">
        <v>1.03</v>
      </c>
      <c r="L466" s="24">
        <v>0.97</v>
      </c>
      <c r="M466" s="24">
        <v>1.1499999999999999</v>
      </c>
      <c r="N466" s="24">
        <v>0.98</v>
      </c>
      <c r="O466" s="24">
        <v>0.98</v>
      </c>
      <c r="P466" s="24">
        <v>0.93</v>
      </c>
      <c r="Q466" s="24">
        <v>0.93416406477737945</v>
      </c>
      <c r="R466" s="24">
        <v>0.97</v>
      </c>
      <c r="S466" s="24">
        <v>1.01</v>
      </c>
      <c r="T466" s="24">
        <v>1.04</v>
      </c>
      <c r="U466" s="24">
        <v>0.93999999999999984</v>
      </c>
      <c r="V466" s="24">
        <v>1.01</v>
      </c>
      <c r="W466" s="24">
        <v>0.93</v>
      </c>
      <c r="X466" s="24">
        <v>0.92730000000000001</v>
      </c>
      <c r="Y466" s="24">
        <v>1.0475999999999999</v>
      </c>
      <c r="Z466" s="215">
        <v>1.3480000000000001</v>
      </c>
      <c r="AA466" s="24">
        <v>1.0958000000000001</v>
      </c>
      <c r="AB466" s="215">
        <v>0.79775999999999991</v>
      </c>
      <c r="AC466" s="215">
        <v>1.1399999999999999</v>
      </c>
      <c r="AD466" s="24">
        <v>1.04</v>
      </c>
      <c r="AE466" s="209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56"/>
    </row>
    <row r="467" spans="1:65">
      <c r="A467" s="30"/>
      <c r="B467" s="20" t="s">
        <v>267</v>
      </c>
      <c r="C467" s="12"/>
      <c r="D467" s="217">
        <v>0.9517163622465451</v>
      </c>
      <c r="E467" s="217">
        <v>0.98670000000000002</v>
      </c>
      <c r="F467" s="217">
        <v>1.0659436483333333</v>
      </c>
      <c r="G467" s="217">
        <v>0.97222725328333315</v>
      </c>
      <c r="H467" s="217">
        <v>0.92</v>
      </c>
      <c r="I467" s="217">
        <v>0.91921666666666679</v>
      </c>
      <c r="J467" s="217">
        <v>0.89500000000000002</v>
      </c>
      <c r="K467" s="217">
        <v>1.0150000000000001</v>
      </c>
      <c r="L467" s="217">
        <v>0.97166666666666668</v>
      </c>
      <c r="M467" s="217">
        <v>1.1316666666666666</v>
      </c>
      <c r="N467" s="217">
        <v>0.97000000000000008</v>
      </c>
      <c r="O467" s="217">
        <v>0.9966666666666667</v>
      </c>
      <c r="P467" s="217">
        <v>0.97999999999999987</v>
      </c>
      <c r="Q467" s="217">
        <v>0.93862993170954179</v>
      </c>
      <c r="R467" s="217">
        <v>0.94833333333333325</v>
      </c>
      <c r="S467" s="217">
        <v>1.0033333333333332</v>
      </c>
      <c r="T467" s="217">
        <v>1.0316666666666665</v>
      </c>
      <c r="U467" s="217">
        <v>0.93666666666666654</v>
      </c>
      <c r="V467" s="217">
        <v>0.99833333333333318</v>
      </c>
      <c r="W467" s="217">
        <v>0.92333333333333334</v>
      </c>
      <c r="X467" s="217">
        <v>0.90039999999999998</v>
      </c>
      <c r="Y467" s="217">
        <v>1.0583666666666667</v>
      </c>
      <c r="Z467" s="217">
        <v>1.2590000000000001</v>
      </c>
      <c r="AA467" s="217">
        <v>1.1220833333333333</v>
      </c>
      <c r="AB467" s="217">
        <v>0.79753333333333332</v>
      </c>
      <c r="AC467" s="217">
        <v>1.1533333333333335</v>
      </c>
      <c r="AD467" s="217">
        <v>1.0183333333333333</v>
      </c>
      <c r="AE467" s="209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56"/>
    </row>
    <row r="468" spans="1:65">
      <c r="A468" s="30"/>
      <c r="B468" s="3" t="s">
        <v>268</v>
      </c>
      <c r="C468" s="29"/>
      <c r="D468" s="24">
        <v>0.94823403530492723</v>
      </c>
      <c r="E468" s="24">
        <v>0.98560000000000003</v>
      </c>
      <c r="F468" s="24">
        <v>1.064938315</v>
      </c>
      <c r="G468" s="24">
        <v>0.97209502354999988</v>
      </c>
      <c r="H468" s="24">
        <v>0.91500000000000004</v>
      </c>
      <c r="I468" s="24">
        <v>0.90305000000000013</v>
      </c>
      <c r="J468" s="24">
        <v>0.89500000000000002</v>
      </c>
      <c r="K468" s="24">
        <v>1.0249999999999999</v>
      </c>
      <c r="L468" s="24">
        <v>0.97</v>
      </c>
      <c r="M468" s="24">
        <v>1.1349999999999998</v>
      </c>
      <c r="N468" s="24">
        <v>0.97</v>
      </c>
      <c r="O468" s="24">
        <v>1</v>
      </c>
      <c r="P468" s="24">
        <v>0.98499999999999988</v>
      </c>
      <c r="Q468" s="24">
        <v>0.93418735977120093</v>
      </c>
      <c r="R468" s="24">
        <v>0.95</v>
      </c>
      <c r="S468" s="24">
        <v>1</v>
      </c>
      <c r="T468" s="24">
        <v>1.0350000000000001</v>
      </c>
      <c r="U468" s="24">
        <v>0.93999999999999984</v>
      </c>
      <c r="V468" s="24">
        <v>0.99499999999999988</v>
      </c>
      <c r="W468" s="24">
        <v>0.93</v>
      </c>
      <c r="X468" s="24">
        <v>0.89755000000000007</v>
      </c>
      <c r="Y468" s="24">
        <v>1.048</v>
      </c>
      <c r="Z468" s="24">
        <v>1.238</v>
      </c>
      <c r="AA468" s="24">
        <v>1.1248499999999999</v>
      </c>
      <c r="AB468" s="24">
        <v>0.79879999999999995</v>
      </c>
      <c r="AC468" s="24">
        <v>1.1499999999999999</v>
      </c>
      <c r="AD468" s="24">
        <v>1.0249999999999999</v>
      </c>
      <c r="AE468" s="209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56"/>
    </row>
    <row r="469" spans="1:65">
      <c r="A469" s="30"/>
      <c r="B469" s="3" t="s">
        <v>269</v>
      </c>
      <c r="C469" s="29"/>
      <c r="D469" s="24">
        <v>1.7589786308502893E-2</v>
      </c>
      <c r="E469" s="24">
        <v>1.0593394168065342E-2</v>
      </c>
      <c r="F469" s="24">
        <v>1.3393803654713788E-2</v>
      </c>
      <c r="G469" s="24">
        <v>1.190890745172554E-2</v>
      </c>
      <c r="H469" s="24">
        <v>3.0331501776206162E-2</v>
      </c>
      <c r="I469" s="24">
        <v>3.7490127589362314E-2</v>
      </c>
      <c r="J469" s="24">
        <v>1.3784048752090243E-2</v>
      </c>
      <c r="K469" s="24">
        <v>2.073644135332774E-2</v>
      </c>
      <c r="L469" s="24">
        <v>1.1690451944500095E-2</v>
      </c>
      <c r="M469" s="24">
        <v>1.4719601443879656E-2</v>
      </c>
      <c r="N469" s="24">
        <v>8.9442719099991665E-3</v>
      </c>
      <c r="O469" s="24">
        <v>1.0327955589886469E-2</v>
      </c>
      <c r="P469" s="24">
        <v>2.9664793948382628E-2</v>
      </c>
      <c r="Q469" s="24">
        <v>8.6491876100493262E-3</v>
      </c>
      <c r="R469" s="24">
        <v>2.7868739954771318E-2</v>
      </c>
      <c r="S469" s="24">
        <v>1.6329931618554536E-2</v>
      </c>
      <c r="T469" s="24">
        <v>9.8319208025017587E-3</v>
      </c>
      <c r="U469" s="24">
        <v>1.0327955589886421E-2</v>
      </c>
      <c r="V469" s="24">
        <v>9.8319208025018159E-3</v>
      </c>
      <c r="W469" s="24">
        <v>1.5055453054181551E-2</v>
      </c>
      <c r="X469" s="24">
        <v>2.0874769459804848E-2</v>
      </c>
      <c r="Y469" s="24">
        <v>2.5595911131793467E-2</v>
      </c>
      <c r="Z469" s="24">
        <v>7.0781353476745565E-2</v>
      </c>
      <c r="AA469" s="24">
        <v>1.4295931822258577E-2</v>
      </c>
      <c r="AB469" s="24">
        <v>6.2174807331157982E-3</v>
      </c>
      <c r="AC469" s="24">
        <v>4.1311822359545725E-2</v>
      </c>
      <c r="AD469" s="24">
        <v>1.9407902170679565E-2</v>
      </c>
      <c r="AE469" s="209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56"/>
    </row>
    <row r="470" spans="1:65">
      <c r="A470" s="30"/>
      <c r="B470" s="3" t="s">
        <v>87</v>
      </c>
      <c r="C470" s="29"/>
      <c r="D470" s="13">
        <v>1.8482172847151496E-2</v>
      </c>
      <c r="E470" s="13">
        <v>1.0736185434342092E-2</v>
      </c>
      <c r="F470" s="13">
        <v>1.2565207997304361E-2</v>
      </c>
      <c r="G470" s="13">
        <v>1.2249098563641031E-2</v>
      </c>
      <c r="H470" s="13">
        <v>3.2969023669789307E-2</v>
      </c>
      <c r="I470" s="13">
        <v>4.078486492777797E-2</v>
      </c>
      <c r="J470" s="13">
        <v>1.5401171790044963E-2</v>
      </c>
      <c r="K470" s="13">
        <v>2.0429991481111073E-2</v>
      </c>
      <c r="L470" s="13">
        <v>1.2031339908576428E-2</v>
      </c>
      <c r="M470" s="13">
        <v>1.3007011585166118E-2</v>
      </c>
      <c r="N470" s="13">
        <v>9.2208988762877992E-3</v>
      </c>
      <c r="O470" s="13">
        <v>1.0362497247377728E-2</v>
      </c>
      <c r="P470" s="13">
        <v>3.0270197906512888E-2</v>
      </c>
      <c r="Q470" s="13">
        <v>9.2146940107656929E-3</v>
      </c>
      <c r="R470" s="13">
        <v>2.9387072008546209E-2</v>
      </c>
      <c r="S470" s="13">
        <v>1.6275679354041069E-2</v>
      </c>
      <c r="T470" s="13">
        <v>9.5301332495978282E-3</v>
      </c>
      <c r="U470" s="13">
        <v>1.1026287106640309E-2</v>
      </c>
      <c r="V470" s="13">
        <v>9.8483346936579143E-3</v>
      </c>
      <c r="W470" s="13">
        <v>1.6305544824023341E-2</v>
      </c>
      <c r="X470" s="13">
        <v>2.3183884340076465E-2</v>
      </c>
      <c r="Y470" s="13">
        <v>2.4184351168586943E-2</v>
      </c>
      <c r="Z470" s="13">
        <v>5.62202966455485E-2</v>
      </c>
      <c r="AA470" s="13">
        <v>1.274052594631288E-2</v>
      </c>
      <c r="AB470" s="13">
        <v>7.7958882384633428E-3</v>
      </c>
      <c r="AC470" s="13">
        <v>3.5819499155675477E-2</v>
      </c>
      <c r="AD470" s="13">
        <v>1.9058496403285989E-2</v>
      </c>
      <c r="AE470" s="154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270</v>
      </c>
      <c r="C471" s="29"/>
      <c r="D471" s="13">
        <v>-3.3126352769621059E-2</v>
      </c>
      <c r="E471" s="13">
        <v>2.414443595616822E-3</v>
      </c>
      <c r="F471" s="13">
        <v>8.2920147104834419E-2</v>
      </c>
      <c r="G471" s="13">
        <v>-1.2288799890030289E-2</v>
      </c>
      <c r="H471" s="13">
        <v>-6.5347838139285019E-2</v>
      </c>
      <c r="I471" s="13">
        <v>-6.6143647045217024E-2</v>
      </c>
      <c r="J471" s="13">
        <v>-9.0745994711587064E-2</v>
      </c>
      <c r="K471" s="13">
        <v>3.1165156835462726E-2</v>
      </c>
      <c r="L471" s="13">
        <v>-1.2858314556527528E-2</v>
      </c>
      <c r="M471" s="13">
        <v>0.14968988750620538</v>
      </c>
      <c r="N471" s="13">
        <v>-1.4551524994680931E-2</v>
      </c>
      <c r="O471" s="13">
        <v>1.2539842015774516E-2</v>
      </c>
      <c r="P471" s="13">
        <v>-4.3922623657602911E-3</v>
      </c>
      <c r="Q471" s="13">
        <v>-4.6421201239675636E-2</v>
      </c>
      <c r="R471" s="13">
        <v>-3.6563260690676169E-2</v>
      </c>
      <c r="S471" s="13">
        <v>1.9312683768388128E-2</v>
      </c>
      <c r="T471" s="13">
        <v>4.80972612169972E-2</v>
      </c>
      <c r="U471" s="13">
        <v>-4.8415733757750545E-2</v>
      </c>
      <c r="V471" s="13">
        <v>1.4233052453927808E-2</v>
      </c>
      <c r="W471" s="13">
        <v>-6.1961417262978102E-2</v>
      </c>
      <c r="X471" s="13">
        <v>-8.5259992891969838E-2</v>
      </c>
      <c r="Y471" s="13">
        <v>7.5222492436215926E-2</v>
      </c>
      <c r="Z471" s="13">
        <v>0.27905116498113069</v>
      </c>
      <c r="AA471" s="13">
        <v>0.13995392748682312</v>
      </c>
      <c r="AB471" s="13">
        <v>-0.18976494113480202</v>
      </c>
      <c r="AC471" s="13">
        <v>0.17170162320220084</v>
      </c>
      <c r="AD471" s="13">
        <v>3.4551577711769532E-2</v>
      </c>
      <c r="AE471" s="154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271</v>
      </c>
      <c r="C472" s="47"/>
      <c r="D472" s="45">
        <v>0.44</v>
      </c>
      <c r="E472" s="45">
        <v>0.1</v>
      </c>
      <c r="F472" s="45">
        <v>1.34</v>
      </c>
      <c r="G472" s="45">
        <v>0.12</v>
      </c>
      <c r="H472" s="45">
        <v>0.93</v>
      </c>
      <c r="I472" s="45">
        <v>0.95</v>
      </c>
      <c r="J472" s="45">
        <v>1.32</v>
      </c>
      <c r="K472" s="45">
        <v>0.54</v>
      </c>
      <c r="L472" s="45">
        <v>0.13</v>
      </c>
      <c r="M472" s="45">
        <v>2.36</v>
      </c>
      <c r="N472" s="45">
        <v>0.16</v>
      </c>
      <c r="O472" s="45">
        <v>0.26</v>
      </c>
      <c r="P472" s="45">
        <v>0</v>
      </c>
      <c r="Q472" s="45">
        <v>0.64</v>
      </c>
      <c r="R472" s="45">
        <v>0.49</v>
      </c>
      <c r="S472" s="45">
        <v>0.36</v>
      </c>
      <c r="T472" s="45">
        <v>0.8</v>
      </c>
      <c r="U472" s="45">
        <v>0.67</v>
      </c>
      <c r="V472" s="45">
        <v>0.28999999999999998</v>
      </c>
      <c r="W472" s="45">
        <v>0.88</v>
      </c>
      <c r="X472" s="45">
        <v>1.24</v>
      </c>
      <c r="Y472" s="45">
        <v>1.22</v>
      </c>
      <c r="Z472" s="45">
        <v>4.34</v>
      </c>
      <c r="AA472" s="45">
        <v>2.21</v>
      </c>
      <c r="AB472" s="45">
        <v>2.84</v>
      </c>
      <c r="AC472" s="45">
        <v>2.7</v>
      </c>
      <c r="AD472" s="45">
        <v>0.6</v>
      </c>
      <c r="AE472" s="154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BM473" s="55"/>
    </row>
    <row r="474" spans="1:65" ht="15">
      <c r="B474" s="8" t="s">
        <v>581</v>
      </c>
      <c r="BM474" s="28" t="s">
        <v>67</v>
      </c>
    </row>
    <row r="475" spans="1:65" ht="15">
      <c r="A475" s="25" t="s">
        <v>17</v>
      </c>
      <c r="B475" s="18" t="s">
        <v>110</v>
      </c>
      <c r="C475" s="15" t="s">
        <v>111</v>
      </c>
      <c r="D475" s="16" t="s">
        <v>227</v>
      </c>
      <c r="E475" s="17" t="s">
        <v>227</v>
      </c>
      <c r="F475" s="17" t="s">
        <v>227</v>
      </c>
      <c r="G475" s="17" t="s">
        <v>227</v>
      </c>
      <c r="H475" s="17" t="s">
        <v>227</v>
      </c>
      <c r="I475" s="17" t="s">
        <v>227</v>
      </c>
      <c r="J475" s="17" t="s">
        <v>227</v>
      </c>
      <c r="K475" s="17" t="s">
        <v>227</v>
      </c>
      <c r="L475" s="17" t="s">
        <v>227</v>
      </c>
      <c r="M475" s="17" t="s">
        <v>227</v>
      </c>
      <c r="N475" s="17" t="s">
        <v>227</v>
      </c>
      <c r="O475" s="17" t="s">
        <v>227</v>
      </c>
      <c r="P475" s="17" t="s">
        <v>227</v>
      </c>
      <c r="Q475" s="17" t="s">
        <v>227</v>
      </c>
      <c r="R475" s="17" t="s">
        <v>227</v>
      </c>
      <c r="S475" s="17" t="s">
        <v>227</v>
      </c>
      <c r="T475" s="17" t="s">
        <v>227</v>
      </c>
      <c r="U475" s="17" t="s">
        <v>227</v>
      </c>
      <c r="V475" s="17" t="s">
        <v>227</v>
      </c>
      <c r="W475" s="17" t="s">
        <v>227</v>
      </c>
      <c r="X475" s="17" t="s">
        <v>227</v>
      </c>
      <c r="Y475" s="17" t="s">
        <v>227</v>
      </c>
      <c r="Z475" s="17" t="s">
        <v>227</v>
      </c>
      <c r="AA475" s="17" t="s">
        <v>227</v>
      </c>
      <c r="AB475" s="154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228</v>
      </c>
      <c r="C476" s="9" t="s">
        <v>228</v>
      </c>
      <c r="D476" s="152" t="s">
        <v>232</v>
      </c>
      <c r="E476" s="153" t="s">
        <v>233</v>
      </c>
      <c r="F476" s="153" t="s">
        <v>237</v>
      </c>
      <c r="G476" s="153" t="s">
        <v>238</v>
      </c>
      <c r="H476" s="153" t="s">
        <v>239</v>
      </c>
      <c r="I476" s="153" t="s">
        <v>241</v>
      </c>
      <c r="J476" s="153" t="s">
        <v>242</v>
      </c>
      <c r="K476" s="153" t="s">
        <v>243</v>
      </c>
      <c r="L476" s="153" t="s">
        <v>244</v>
      </c>
      <c r="M476" s="153" t="s">
        <v>245</v>
      </c>
      <c r="N476" s="153" t="s">
        <v>246</v>
      </c>
      <c r="O476" s="153" t="s">
        <v>247</v>
      </c>
      <c r="P476" s="153" t="s">
        <v>248</v>
      </c>
      <c r="Q476" s="153" t="s">
        <v>249</v>
      </c>
      <c r="R476" s="153" t="s">
        <v>250</v>
      </c>
      <c r="S476" s="153" t="s">
        <v>251</v>
      </c>
      <c r="T476" s="153" t="s">
        <v>252</v>
      </c>
      <c r="U476" s="153" t="s">
        <v>253</v>
      </c>
      <c r="V476" s="153" t="s">
        <v>254</v>
      </c>
      <c r="W476" s="153" t="s">
        <v>255</v>
      </c>
      <c r="X476" s="153" t="s">
        <v>257</v>
      </c>
      <c r="Y476" s="153" t="s">
        <v>258</v>
      </c>
      <c r="Z476" s="153" t="s">
        <v>259</v>
      </c>
      <c r="AA476" s="153" t="s">
        <v>260</v>
      </c>
      <c r="AB476" s="154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290</v>
      </c>
      <c r="E477" s="11" t="s">
        <v>290</v>
      </c>
      <c r="F477" s="11" t="s">
        <v>327</v>
      </c>
      <c r="G477" s="11" t="s">
        <v>290</v>
      </c>
      <c r="H477" s="11" t="s">
        <v>326</v>
      </c>
      <c r="I477" s="11" t="s">
        <v>290</v>
      </c>
      <c r="J477" s="11" t="s">
        <v>290</v>
      </c>
      <c r="K477" s="11" t="s">
        <v>290</v>
      </c>
      <c r="L477" s="11" t="s">
        <v>290</v>
      </c>
      <c r="M477" s="11" t="s">
        <v>290</v>
      </c>
      <c r="N477" s="11" t="s">
        <v>290</v>
      </c>
      <c r="O477" s="11" t="s">
        <v>327</v>
      </c>
      <c r="P477" s="11" t="s">
        <v>327</v>
      </c>
      <c r="Q477" s="11" t="s">
        <v>327</v>
      </c>
      <c r="R477" s="11" t="s">
        <v>327</v>
      </c>
      <c r="S477" s="11" t="s">
        <v>327</v>
      </c>
      <c r="T477" s="11" t="s">
        <v>290</v>
      </c>
      <c r="U477" s="11" t="s">
        <v>290</v>
      </c>
      <c r="V477" s="11" t="s">
        <v>326</v>
      </c>
      <c r="W477" s="11" t="s">
        <v>290</v>
      </c>
      <c r="X477" s="11" t="s">
        <v>326</v>
      </c>
      <c r="Y477" s="11" t="s">
        <v>326</v>
      </c>
      <c r="Z477" s="11" t="s">
        <v>290</v>
      </c>
      <c r="AA477" s="11" t="s">
        <v>327</v>
      </c>
      <c r="AB477" s="154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 t="s">
        <v>328</v>
      </c>
      <c r="E478" s="26" t="s">
        <v>329</v>
      </c>
      <c r="F478" s="26" t="s">
        <v>331</v>
      </c>
      <c r="G478" s="26" t="s">
        <v>331</v>
      </c>
      <c r="H478" s="26" t="s">
        <v>331</v>
      </c>
      <c r="I478" s="26" t="s">
        <v>331</v>
      </c>
      <c r="J478" s="26" t="s">
        <v>331</v>
      </c>
      <c r="K478" s="26" t="s">
        <v>331</v>
      </c>
      <c r="L478" s="26" t="s">
        <v>331</v>
      </c>
      <c r="M478" s="26" t="s">
        <v>331</v>
      </c>
      <c r="N478" s="26" t="s">
        <v>331</v>
      </c>
      <c r="O478" s="26" t="s">
        <v>329</v>
      </c>
      <c r="P478" s="26" t="s">
        <v>330</v>
      </c>
      <c r="Q478" s="26" t="s">
        <v>330</v>
      </c>
      <c r="R478" s="26" t="s">
        <v>329</v>
      </c>
      <c r="S478" s="26" t="s">
        <v>331</v>
      </c>
      <c r="T478" s="26" t="s">
        <v>266</v>
      </c>
      <c r="U478" s="26" t="s">
        <v>330</v>
      </c>
      <c r="V478" s="26" t="s">
        <v>329</v>
      </c>
      <c r="W478" s="26" t="s">
        <v>329</v>
      </c>
      <c r="X478" s="26" t="s">
        <v>331</v>
      </c>
      <c r="Y478" s="26" t="s">
        <v>328</v>
      </c>
      <c r="Z478" s="26" t="s">
        <v>331</v>
      </c>
      <c r="AA478" s="26" t="s">
        <v>330</v>
      </c>
      <c r="AB478" s="154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8">
        <v>1</v>
      </c>
      <c r="C479" s="14">
        <v>1</v>
      </c>
      <c r="D479" s="229">
        <v>17.076855369787438</v>
      </c>
      <c r="E479" s="229">
        <v>16.026</v>
      </c>
      <c r="F479" s="229">
        <v>18.899999999999999</v>
      </c>
      <c r="G479" s="229">
        <v>18.994299999999999</v>
      </c>
      <c r="H479" s="237">
        <v>17</v>
      </c>
      <c r="I479" s="229">
        <v>17.600000000000001</v>
      </c>
      <c r="J479" s="229">
        <v>12.3</v>
      </c>
      <c r="K479" s="229">
        <v>17.600000000000001</v>
      </c>
      <c r="L479" s="229">
        <v>16.5</v>
      </c>
      <c r="M479" s="229">
        <v>15.7</v>
      </c>
      <c r="N479" s="229">
        <v>16</v>
      </c>
      <c r="O479" s="229">
        <v>18.339089360661774</v>
      </c>
      <c r="P479" s="237">
        <v>14</v>
      </c>
      <c r="Q479" s="229">
        <v>13.8</v>
      </c>
      <c r="R479" s="237">
        <v>25.9</v>
      </c>
      <c r="S479" s="229">
        <v>13.1</v>
      </c>
      <c r="T479" s="229">
        <v>12.2</v>
      </c>
      <c r="U479" s="229">
        <v>16.600000000000001</v>
      </c>
      <c r="V479" s="237">
        <v>29</v>
      </c>
      <c r="W479" s="229">
        <v>24.277999999999999</v>
      </c>
      <c r="X479" s="237">
        <v>6</v>
      </c>
      <c r="Y479" s="229">
        <v>12.748799999999999</v>
      </c>
      <c r="Z479" s="229">
        <v>21.6</v>
      </c>
      <c r="AA479" s="229">
        <v>16.8</v>
      </c>
      <c r="AB479" s="230"/>
      <c r="AC479" s="231"/>
      <c r="AD479" s="231"/>
      <c r="AE479" s="231"/>
      <c r="AF479" s="231"/>
      <c r="AG479" s="231"/>
      <c r="AH479" s="231"/>
      <c r="AI479" s="231"/>
      <c r="AJ479" s="231"/>
      <c r="AK479" s="231"/>
      <c r="AL479" s="231"/>
      <c r="AM479" s="231"/>
      <c r="AN479" s="231"/>
      <c r="AO479" s="231"/>
      <c r="AP479" s="231"/>
      <c r="AQ479" s="231"/>
      <c r="AR479" s="231"/>
      <c r="AS479" s="231"/>
      <c r="AT479" s="231"/>
      <c r="AU479" s="231"/>
      <c r="AV479" s="231"/>
      <c r="AW479" s="231"/>
      <c r="AX479" s="231"/>
      <c r="AY479" s="231"/>
      <c r="AZ479" s="231"/>
      <c r="BA479" s="231"/>
      <c r="BB479" s="231"/>
      <c r="BC479" s="231"/>
      <c r="BD479" s="231"/>
      <c r="BE479" s="231"/>
      <c r="BF479" s="231"/>
      <c r="BG479" s="231"/>
      <c r="BH479" s="231"/>
      <c r="BI479" s="231"/>
      <c r="BJ479" s="231"/>
      <c r="BK479" s="231"/>
      <c r="BL479" s="231"/>
      <c r="BM479" s="232">
        <v>1</v>
      </c>
    </row>
    <row r="480" spans="1:65">
      <c r="A480" s="30"/>
      <c r="B480" s="19">
        <v>1</v>
      </c>
      <c r="C480" s="9">
        <v>2</v>
      </c>
      <c r="D480" s="233">
        <v>17.136464774206829</v>
      </c>
      <c r="E480" s="233">
        <v>16.242999999999999</v>
      </c>
      <c r="F480" s="233">
        <v>18.399999999999999</v>
      </c>
      <c r="G480" s="233">
        <v>20.2255</v>
      </c>
      <c r="H480" s="239">
        <v>16</v>
      </c>
      <c r="I480" s="233">
        <v>16.7</v>
      </c>
      <c r="J480" s="233">
        <v>12.2</v>
      </c>
      <c r="K480" s="233">
        <v>18.899999999999999</v>
      </c>
      <c r="L480" s="233">
        <v>16.8</v>
      </c>
      <c r="M480" s="233">
        <v>15</v>
      </c>
      <c r="N480" s="233">
        <v>14.4</v>
      </c>
      <c r="O480" s="233">
        <v>18.125064719852674</v>
      </c>
      <c r="P480" s="239">
        <v>14</v>
      </c>
      <c r="Q480" s="234">
        <v>13</v>
      </c>
      <c r="R480" s="239">
        <v>25.9</v>
      </c>
      <c r="S480" s="233">
        <v>12.7</v>
      </c>
      <c r="T480" s="233">
        <v>12.8</v>
      </c>
      <c r="U480" s="233">
        <v>17.600000000000001</v>
      </c>
      <c r="V480" s="239">
        <v>28</v>
      </c>
      <c r="W480" s="233">
        <v>22.518999999999998</v>
      </c>
      <c r="X480" s="239">
        <v>6</v>
      </c>
      <c r="Y480" s="233">
        <v>12.966400000000002</v>
      </c>
      <c r="Z480" s="233">
        <v>22.8</v>
      </c>
      <c r="AA480" s="233">
        <v>17.600000000000001</v>
      </c>
      <c r="AB480" s="230"/>
      <c r="AC480" s="231"/>
      <c r="AD480" s="231"/>
      <c r="AE480" s="231"/>
      <c r="AF480" s="231"/>
      <c r="AG480" s="231"/>
      <c r="AH480" s="231"/>
      <c r="AI480" s="231"/>
      <c r="AJ480" s="231"/>
      <c r="AK480" s="231"/>
      <c r="AL480" s="231"/>
      <c r="AM480" s="231"/>
      <c r="AN480" s="231"/>
      <c r="AO480" s="231"/>
      <c r="AP480" s="231"/>
      <c r="AQ480" s="231"/>
      <c r="AR480" s="231"/>
      <c r="AS480" s="231"/>
      <c r="AT480" s="231"/>
      <c r="AU480" s="231"/>
      <c r="AV480" s="231"/>
      <c r="AW480" s="231"/>
      <c r="AX480" s="231"/>
      <c r="AY480" s="231"/>
      <c r="AZ480" s="231"/>
      <c r="BA480" s="231"/>
      <c r="BB480" s="231"/>
      <c r="BC480" s="231"/>
      <c r="BD480" s="231"/>
      <c r="BE480" s="231"/>
      <c r="BF480" s="231"/>
      <c r="BG480" s="231"/>
      <c r="BH480" s="231"/>
      <c r="BI480" s="231"/>
      <c r="BJ480" s="231"/>
      <c r="BK480" s="231"/>
      <c r="BL480" s="231"/>
      <c r="BM480" s="232">
        <v>25</v>
      </c>
    </row>
    <row r="481" spans="1:65">
      <c r="A481" s="30"/>
      <c r="B481" s="19">
        <v>1</v>
      </c>
      <c r="C481" s="9">
        <v>3</v>
      </c>
      <c r="D481" s="233">
        <v>17.246855882796616</v>
      </c>
      <c r="E481" s="233">
        <v>16.37</v>
      </c>
      <c r="F481" s="233">
        <v>18.600000000000001</v>
      </c>
      <c r="G481" s="234">
        <v>22.499700000000001</v>
      </c>
      <c r="H481" s="239">
        <v>16</v>
      </c>
      <c r="I481" s="234">
        <v>16.2</v>
      </c>
      <c r="J481" s="233">
        <v>13.6</v>
      </c>
      <c r="K481" s="233">
        <v>18.600000000000001</v>
      </c>
      <c r="L481" s="233">
        <v>16.100000000000001</v>
      </c>
      <c r="M481" s="233">
        <v>15.9</v>
      </c>
      <c r="N481" s="233">
        <v>14.8</v>
      </c>
      <c r="O481" s="233">
        <v>17.609547351</v>
      </c>
      <c r="P481" s="239">
        <v>14</v>
      </c>
      <c r="Q481" s="233">
        <v>13.8</v>
      </c>
      <c r="R481" s="239">
        <v>25.7</v>
      </c>
      <c r="S481" s="233">
        <v>12.5</v>
      </c>
      <c r="T481" s="233">
        <v>12.1</v>
      </c>
      <c r="U481" s="233">
        <v>17.2</v>
      </c>
      <c r="V481" s="239">
        <v>28</v>
      </c>
      <c r="W481" s="233">
        <v>21.57</v>
      </c>
      <c r="X481" s="239">
        <v>6</v>
      </c>
      <c r="Y481" s="233">
        <v>12.326399999999998</v>
      </c>
      <c r="Z481" s="233">
        <v>18</v>
      </c>
      <c r="AA481" s="233">
        <v>19.3</v>
      </c>
      <c r="AB481" s="230"/>
      <c r="AC481" s="231"/>
      <c r="AD481" s="231"/>
      <c r="AE481" s="231"/>
      <c r="AF481" s="231"/>
      <c r="AG481" s="231"/>
      <c r="AH481" s="231"/>
      <c r="AI481" s="231"/>
      <c r="AJ481" s="231"/>
      <c r="AK481" s="231"/>
      <c r="AL481" s="231"/>
      <c r="AM481" s="231"/>
      <c r="AN481" s="231"/>
      <c r="AO481" s="231"/>
      <c r="AP481" s="231"/>
      <c r="AQ481" s="231"/>
      <c r="AR481" s="231"/>
      <c r="AS481" s="231"/>
      <c r="AT481" s="231"/>
      <c r="AU481" s="231"/>
      <c r="AV481" s="231"/>
      <c r="AW481" s="231"/>
      <c r="AX481" s="231"/>
      <c r="AY481" s="231"/>
      <c r="AZ481" s="231"/>
      <c r="BA481" s="231"/>
      <c r="BB481" s="231"/>
      <c r="BC481" s="231"/>
      <c r="BD481" s="231"/>
      <c r="BE481" s="231"/>
      <c r="BF481" s="231"/>
      <c r="BG481" s="231"/>
      <c r="BH481" s="231"/>
      <c r="BI481" s="231"/>
      <c r="BJ481" s="231"/>
      <c r="BK481" s="231"/>
      <c r="BL481" s="231"/>
      <c r="BM481" s="232">
        <v>16</v>
      </c>
    </row>
    <row r="482" spans="1:65">
      <c r="A482" s="30"/>
      <c r="B482" s="19">
        <v>1</v>
      </c>
      <c r="C482" s="9">
        <v>4</v>
      </c>
      <c r="D482" s="233">
        <v>17.5840145825284</v>
      </c>
      <c r="E482" s="233">
        <v>14.332000000000001</v>
      </c>
      <c r="F482" s="233">
        <v>19.100000000000001</v>
      </c>
      <c r="G482" s="233">
        <v>20.395600000000002</v>
      </c>
      <c r="H482" s="239">
        <v>16</v>
      </c>
      <c r="I482" s="233">
        <v>17.399999999999999</v>
      </c>
      <c r="J482" s="233">
        <v>12.9</v>
      </c>
      <c r="K482" s="233">
        <v>19</v>
      </c>
      <c r="L482" s="233">
        <v>15.400000000000002</v>
      </c>
      <c r="M482" s="233">
        <v>15.400000000000002</v>
      </c>
      <c r="N482" s="233">
        <v>14.2</v>
      </c>
      <c r="O482" s="233">
        <v>17.447111511000003</v>
      </c>
      <c r="P482" s="239">
        <v>15</v>
      </c>
      <c r="Q482" s="233">
        <v>13.9</v>
      </c>
      <c r="R482" s="239">
        <v>25.7</v>
      </c>
      <c r="S482" s="233">
        <v>12.6</v>
      </c>
      <c r="T482" s="233">
        <v>12.2</v>
      </c>
      <c r="U482" s="233">
        <v>18.100000000000001</v>
      </c>
      <c r="V482" s="239">
        <v>29</v>
      </c>
      <c r="W482" s="233">
        <v>23.248000000000001</v>
      </c>
      <c r="X482" s="239">
        <v>5</v>
      </c>
      <c r="Y482" s="233">
        <v>12.601599999999999</v>
      </c>
      <c r="Z482" s="233">
        <v>17.7</v>
      </c>
      <c r="AA482" s="233">
        <v>19</v>
      </c>
      <c r="AB482" s="230"/>
      <c r="AC482" s="231"/>
      <c r="AD482" s="231"/>
      <c r="AE482" s="231"/>
      <c r="AF482" s="231"/>
      <c r="AG482" s="231"/>
      <c r="AH482" s="231"/>
      <c r="AI482" s="231"/>
      <c r="AJ482" s="231"/>
      <c r="AK482" s="231"/>
      <c r="AL482" s="231"/>
      <c r="AM482" s="231"/>
      <c r="AN482" s="231"/>
      <c r="AO482" s="231"/>
      <c r="AP482" s="231"/>
      <c r="AQ482" s="231"/>
      <c r="AR482" s="231"/>
      <c r="AS482" s="231"/>
      <c r="AT482" s="231"/>
      <c r="AU482" s="231"/>
      <c r="AV482" s="231"/>
      <c r="AW482" s="231"/>
      <c r="AX482" s="231"/>
      <c r="AY482" s="231"/>
      <c r="AZ482" s="231"/>
      <c r="BA482" s="231"/>
      <c r="BB482" s="231"/>
      <c r="BC482" s="231"/>
      <c r="BD482" s="231"/>
      <c r="BE482" s="231"/>
      <c r="BF482" s="231"/>
      <c r="BG482" s="231"/>
      <c r="BH482" s="231"/>
      <c r="BI482" s="231"/>
      <c r="BJ482" s="231"/>
      <c r="BK482" s="231"/>
      <c r="BL482" s="231"/>
      <c r="BM482" s="232">
        <v>16.579548614074998</v>
      </c>
    </row>
    <row r="483" spans="1:65">
      <c r="A483" s="30"/>
      <c r="B483" s="19">
        <v>1</v>
      </c>
      <c r="C483" s="9">
        <v>5</v>
      </c>
      <c r="D483" s="233">
        <v>17.457621249164003</v>
      </c>
      <c r="E483" s="233">
        <v>15.673</v>
      </c>
      <c r="F483" s="233">
        <v>17.2</v>
      </c>
      <c r="G483" s="233">
        <v>20.397500000000001</v>
      </c>
      <c r="H483" s="239">
        <v>16</v>
      </c>
      <c r="I483" s="233">
        <v>17.399999999999999</v>
      </c>
      <c r="J483" s="233">
        <v>14.1</v>
      </c>
      <c r="K483" s="233">
        <v>20</v>
      </c>
      <c r="L483" s="233">
        <v>15.2</v>
      </c>
      <c r="M483" s="233">
        <v>15.6</v>
      </c>
      <c r="N483" s="233">
        <v>14.2</v>
      </c>
      <c r="O483" s="233">
        <v>16.501709821646273</v>
      </c>
      <c r="P483" s="239">
        <v>14</v>
      </c>
      <c r="Q483" s="233">
        <v>13.8</v>
      </c>
      <c r="R483" s="239">
        <v>25.9</v>
      </c>
      <c r="S483" s="233">
        <v>12.9</v>
      </c>
      <c r="T483" s="233">
        <v>13.2</v>
      </c>
      <c r="U483" s="233">
        <v>18.600000000000001</v>
      </c>
      <c r="V483" s="239">
        <v>28</v>
      </c>
      <c r="W483" s="233">
        <v>24.361999999999998</v>
      </c>
      <c r="X483" s="239">
        <v>6</v>
      </c>
      <c r="Y483" s="233">
        <v>12.371199999999998</v>
      </c>
      <c r="Z483" s="233">
        <v>21.8</v>
      </c>
      <c r="AA483" s="233">
        <v>18.2</v>
      </c>
      <c r="AB483" s="230"/>
      <c r="AC483" s="231"/>
      <c r="AD483" s="231"/>
      <c r="AE483" s="231"/>
      <c r="AF483" s="231"/>
      <c r="AG483" s="231"/>
      <c r="AH483" s="231"/>
      <c r="AI483" s="231"/>
      <c r="AJ483" s="231"/>
      <c r="AK483" s="231"/>
      <c r="AL483" s="231"/>
      <c r="AM483" s="231"/>
      <c r="AN483" s="231"/>
      <c r="AO483" s="231"/>
      <c r="AP483" s="231"/>
      <c r="AQ483" s="231"/>
      <c r="AR483" s="231"/>
      <c r="AS483" s="231"/>
      <c r="AT483" s="231"/>
      <c r="AU483" s="231"/>
      <c r="AV483" s="231"/>
      <c r="AW483" s="231"/>
      <c r="AX483" s="231"/>
      <c r="AY483" s="231"/>
      <c r="AZ483" s="231"/>
      <c r="BA483" s="231"/>
      <c r="BB483" s="231"/>
      <c r="BC483" s="231"/>
      <c r="BD483" s="231"/>
      <c r="BE483" s="231"/>
      <c r="BF483" s="231"/>
      <c r="BG483" s="231"/>
      <c r="BH483" s="231"/>
      <c r="BI483" s="231"/>
      <c r="BJ483" s="231"/>
      <c r="BK483" s="231"/>
      <c r="BL483" s="231"/>
      <c r="BM483" s="232">
        <v>97</v>
      </c>
    </row>
    <row r="484" spans="1:65">
      <c r="A484" s="30"/>
      <c r="B484" s="19">
        <v>1</v>
      </c>
      <c r="C484" s="9">
        <v>6</v>
      </c>
      <c r="D484" s="233">
        <v>17.244048323981524</v>
      </c>
      <c r="E484" s="233">
        <v>14.536</v>
      </c>
      <c r="F484" s="233">
        <v>18.2</v>
      </c>
      <c r="G484" s="233">
        <v>20.81</v>
      </c>
      <c r="H484" s="239">
        <v>16</v>
      </c>
      <c r="I484" s="233">
        <v>17.5</v>
      </c>
      <c r="J484" s="233">
        <v>14.5</v>
      </c>
      <c r="K484" s="233">
        <v>17.399999999999999</v>
      </c>
      <c r="L484" s="233">
        <v>16</v>
      </c>
      <c r="M484" s="233">
        <v>15.2</v>
      </c>
      <c r="N484" s="233">
        <v>12.6</v>
      </c>
      <c r="O484" s="233">
        <v>16.358679057924284</v>
      </c>
      <c r="P484" s="239">
        <v>15</v>
      </c>
      <c r="Q484" s="233">
        <v>13.8</v>
      </c>
      <c r="R484" s="239">
        <v>25.5</v>
      </c>
      <c r="S484" s="233">
        <v>13.1</v>
      </c>
      <c r="T484" s="234">
        <v>14.6</v>
      </c>
      <c r="U484" s="233">
        <v>17.899999999999999</v>
      </c>
      <c r="V484" s="239">
        <v>29</v>
      </c>
      <c r="W484" s="233">
        <v>22.652999999999999</v>
      </c>
      <c r="X484" s="239">
        <v>5</v>
      </c>
      <c r="Y484" s="233">
        <v>12.889600000000002</v>
      </c>
      <c r="Z484" s="233">
        <v>20.8</v>
      </c>
      <c r="AA484" s="233">
        <v>18.399999999999999</v>
      </c>
      <c r="AB484" s="230"/>
      <c r="AC484" s="231"/>
      <c r="AD484" s="231"/>
      <c r="AE484" s="231"/>
      <c r="AF484" s="231"/>
      <c r="AG484" s="231"/>
      <c r="AH484" s="231"/>
      <c r="AI484" s="231"/>
      <c r="AJ484" s="231"/>
      <c r="AK484" s="231"/>
      <c r="AL484" s="231"/>
      <c r="AM484" s="231"/>
      <c r="AN484" s="231"/>
      <c r="AO484" s="231"/>
      <c r="AP484" s="231"/>
      <c r="AQ484" s="231"/>
      <c r="AR484" s="231"/>
      <c r="AS484" s="231"/>
      <c r="AT484" s="231"/>
      <c r="AU484" s="231"/>
      <c r="AV484" s="231"/>
      <c r="AW484" s="231"/>
      <c r="AX484" s="231"/>
      <c r="AY484" s="231"/>
      <c r="AZ484" s="231"/>
      <c r="BA484" s="231"/>
      <c r="BB484" s="231"/>
      <c r="BC484" s="231"/>
      <c r="BD484" s="231"/>
      <c r="BE484" s="231"/>
      <c r="BF484" s="231"/>
      <c r="BG484" s="231"/>
      <c r="BH484" s="231"/>
      <c r="BI484" s="231"/>
      <c r="BJ484" s="231"/>
      <c r="BK484" s="231"/>
      <c r="BL484" s="231"/>
      <c r="BM484" s="235"/>
    </row>
    <row r="485" spans="1:65">
      <c r="A485" s="30"/>
      <c r="B485" s="20" t="s">
        <v>267</v>
      </c>
      <c r="C485" s="12"/>
      <c r="D485" s="236">
        <v>17.290976697077468</v>
      </c>
      <c r="E485" s="236">
        <v>15.53</v>
      </c>
      <c r="F485" s="236">
        <v>18.400000000000002</v>
      </c>
      <c r="G485" s="236">
        <v>20.553766666666665</v>
      </c>
      <c r="H485" s="236">
        <v>16.166666666666668</v>
      </c>
      <c r="I485" s="236">
        <v>17.133333333333336</v>
      </c>
      <c r="J485" s="236">
        <v>13.266666666666666</v>
      </c>
      <c r="K485" s="236">
        <v>18.583333333333332</v>
      </c>
      <c r="L485" s="236">
        <v>16</v>
      </c>
      <c r="M485" s="236">
        <v>15.466666666666667</v>
      </c>
      <c r="N485" s="236">
        <v>14.366666666666667</v>
      </c>
      <c r="O485" s="236">
        <v>17.396866970347503</v>
      </c>
      <c r="P485" s="236">
        <v>14.333333333333334</v>
      </c>
      <c r="Q485" s="236">
        <v>13.683333333333332</v>
      </c>
      <c r="R485" s="236">
        <v>25.766666666666666</v>
      </c>
      <c r="S485" s="236">
        <v>12.816666666666665</v>
      </c>
      <c r="T485" s="236">
        <v>12.85</v>
      </c>
      <c r="U485" s="236">
        <v>17.666666666666668</v>
      </c>
      <c r="V485" s="236">
        <v>28.5</v>
      </c>
      <c r="W485" s="236">
        <v>23.105</v>
      </c>
      <c r="X485" s="236">
        <v>5.666666666666667</v>
      </c>
      <c r="Y485" s="236">
        <v>12.650666666666666</v>
      </c>
      <c r="Z485" s="236">
        <v>20.45</v>
      </c>
      <c r="AA485" s="236">
        <v>18.216666666666669</v>
      </c>
      <c r="AB485" s="230"/>
      <c r="AC485" s="231"/>
      <c r="AD485" s="231"/>
      <c r="AE485" s="231"/>
      <c r="AF485" s="231"/>
      <c r="AG485" s="231"/>
      <c r="AH485" s="231"/>
      <c r="AI485" s="231"/>
      <c r="AJ485" s="231"/>
      <c r="AK485" s="231"/>
      <c r="AL485" s="231"/>
      <c r="AM485" s="231"/>
      <c r="AN485" s="231"/>
      <c r="AO485" s="231"/>
      <c r="AP485" s="231"/>
      <c r="AQ485" s="231"/>
      <c r="AR485" s="231"/>
      <c r="AS485" s="231"/>
      <c r="AT485" s="231"/>
      <c r="AU485" s="231"/>
      <c r="AV485" s="231"/>
      <c r="AW485" s="231"/>
      <c r="AX485" s="231"/>
      <c r="AY485" s="231"/>
      <c r="AZ485" s="231"/>
      <c r="BA485" s="231"/>
      <c r="BB485" s="231"/>
      <c r="BC485" s="231"/>
      <c r="BD485" s="231"/>
      <c r="BE485" s="231"/>
      <c r="BF485" s="231"/>
      <c r="BG485" s="231"/>
      <c r="BH485" s="231"/>
      <c r="BI485" s="231"/>
      <c r="BJ485" s="231"/>
      <c r="BK485" s="231"/>
      <c r="BL485" s="231"/>
      <c r="BM485" s="235"/>
    </row>
    <row r="486" spans="1:65">
      <c r="A486" s="30"/>
      <c r="B486" s="3" t="s">
        <v>268</v>
      </c>
      <c r="C486" s="29"/>
      <c r="D486" s="233">
        <v>17.24545210338907</v>
      </c>
      <c r="E486" s="233">
        <v>15.849499999999999</v>
      </c>
      <c r="F486" s="233">
        <v>18.5</v>
      </c>
      <c r="G486" s="233">
        <v>20.396550000000001</v>
      </c>
      <c r="H486" s="233">
        <v>16</v>
      </c>
      <c r="I486" s="233">
        <v>17.399999999999999</v>
      </c>
      <c r="J486" s="233">
        <v>13.25</v>
      </c>
      <c r="K486" s="233">
        <v>18.75</v>
      </c>
      <c r="L486" s="233">
        <v>16.05</v>
      </c>
      <c r="M486" s="233">
        <v>15.5</v>
      </c>
      <c r="N486" s="233">
        <v>14.3</v>
      </c>
      <c r="O486" s="233">
        <v>17.528329431000003</v>
      </c>
      <c r="P486" s="233">
        <v>14</v>
      </c>
      <c r="Q486" s="233">
        <v>13.8</v>
      </c>
      <c r="R486" s="233">
        <v>25.799999999999997</v>
      </c>
      <c r="S486" s="233">
        <v>12.8</v>
      </c>
      <c r="T486" s="233">
        <v>12.5</v>
      </c>
      <c r="U486" s="233">
        <v>17.75</v>
      </c>
      <c r="V486" s="233">
        <v>28.5</v>
      </c>
      <c r="W486" s="233">
        <v>22.950499999999998</v>
      </c>
      <c r="X486" s="233">
        <v>6</v>
      </c>
      <c r="Y486" s="233">
        <v>12.6752</v>
      </c>
      <c r="Z486" s="233">
        <v>21.200000000000003</v>
      </c>
      <c r="AA486" s="233">
        <v>18.299999999999997</v>
      </c>
      <c r="AB486" s="230"/>
      <c r="AC486" s="231"/>
      <c r="AD486" s="231"/>
      <c r="AE486" s="231"/>
      <c r="AF486" s="231"/>
      <c r="AG486" s="231"/>
      <c r="AH486" s="231"/>
      <c r="AI486" s="231"/>
      <c r="AJ486" s="231"/>
      <c r="AK486" s="231"/>
      <c r="AL486" s="231"/>
      <c r="AM486" s="231"/>
      <c r="AN486" s="231"/>
      <c r="AO486" s="231"/>
      <c r="AP486" s="231"/>
      <c r="AQ486" s="231"/>
      <c r="AR486" s="231"/>
      <c r="AS486" s="231"/>
      <c r="AT486" s="231"/>
      <c r="AU486" s="231"/>
      <c r="AV486" s="231"/>
      <c r="AW486" s="231"/>
      <c r="AX486" s="231"/>
      <c r="AY486" s="231"/>
      <c r="AZ486" s="231"/>
      <c r="BA486" s="231"/>
      <c r="BB486" s="231"/>
      <c r="BC486" s="231"/>
      <c r="BD486" s="231"/>
      <c r="BE486" s="231"/>
      <c r="BF486" s="231"/>
      <c r="BG486" s="231"/>
      <c r="BH486" s="231"/>
      <c r="BI486" s="231"/>
      <c r="BJ486" s="231"/>
      <c r="BK486" s="231"/>
      <c r="BL486" s="231"/>
      <c r="BM486" s="235"/>
    </row>
    <row r="487" spans="1:65">
      <c r="A487" s="30"/>
      <c r="B487" s="3" t="s">
        <v>269</v>
      </c>
      <c r="C487" s="29"/>
      <c r="D487" s="233">
        <v>0.19365557291931451</v>
      </c>
      <c r="E487" s="233">
        <v>0.88359198728825039</v>
      </c>
      <c r="F487" s="233">
        <v>0.67230945255886487</v>
      </c>
      <c r="G487" s="233">
        <v>1.1350280448811243</v>
      </c>
      <c r="H487" s="233">
        <v>0.40824829046386296</v>
      </c>
      <c r="I487" s="233">
        <v>0.55737479909542642</v>
      </c>
      <c r="J487" s="233">
        <v>0.9521904571390466</v>
      </c>
      <c r="K487" s="233">
        <v>0.96419223532792797</v>
      </c>
      <c r="L487" s="233">
        <v>0.61644140029689765</v>
      </c>
      <c r="M487" s="233">
        <v>0.33266599866332397</v>
      </c>
      <c r="N487" s="233">
        <v>1.0984838035522722</v>
      </c>
      <c r="O487" s="233">
        <v>0.81791844529224322</v>
      </c>
      <c r="P487" s="233">
        <v>0.5163977794943222</v>
      </c>
      <c r="Q487" s="233">
        <v>0.33714487489307449</v>
      </c>
      <c r="R487" s="233">
        <v>0.16329931618554464</v>
      </c>
      <c r="S487" s="233">
        <v>0.25625508125043428</v>
      </c>
      <c r="T487" s="233">
        <v>0.95864487689654931</v>
      </c>
      <c r="U487" s="233">
        <v>0.7033254343948232</v>
      </c>
      <c r="V487" s="233">
        <v>0.54772255750516607</v>
      </c>
      <c r="W487" s="233">
        <v>1.0844677957413023</v>
      </c>
      <c r="X487" s="233">
        <v>0.51639777949432231</v>
      </c>
      <c r="Y487" s="233">
        <v>0.26535442462236714</v>
      </c>
      <c r="Z487" s="233">
        <v>2.1144739298463824</v>
      </c>
      <c r="AA487" s="233">
        <v>0.91742392963485864</v>
      </c>
      <c r="AB487" s="230"/>
      <c r="AC487" s="231"/>
      <c r="AD487" s="231"/>
      <c r="AE487" s="231"/>
      <c r="AF487" s="231"/>
      <c r="AG487" s="231"/>
      <c r="AH487" s="231"/>
      <c r="AI487" s="231"/>
      <c r="AJ487" s="231"/>
      <c r="AK487" s="231"/>
      <c r="AL487" s="231"/>
      <c r="AM487" s="231"/>
      <c r="AN487" s="231"/>
      <c r="AO487" s="231"/>
      <c r="AP487" s="231"/>
      <c r="AQ487" s="231"/>
      <c r="AR487" s="231"/>
      <c r="AS487" s="231"/>
      <c r="AT487" s="231"/>
      <c r="AU487" s="231"/>
      <c r="AV487" s="231"/>
      <c r="AW487" s="231"/>
      <c r="AX487" s="231"/>
      <c r="AY487" s="231"/>
      <c r="AZ487" s="231"/>
      <c r="BA487" s="231"/>
      <c r="BB487" s="231"/>
      <c r="BC487" s="231"/>
      <c r="BD487" s="231"/>
      <c r="BE487" s="231"/>
      <c r="BF487" s="231"/>
      <c r="BG487" s="231"/>
      <c r="BH487" s="231"/>
      <c r="BI487" s="231"/>
      <c r="BJ487" s="231"/>
      <c r="BK487" s="231"/>
      <c r="BL487" s="231"/>
      <c r="BM487" s="235"/>
    </row>
    <row r="488" spans="1:65">
      <c r="A488" s="30"/>
      <c r="B488" s="3" t="s">
        <v>87</v>
      </c>
      <c r="C488" s="29"/>
      <c r="D488" s="13">
        <v>1.1199805326904773E-2</v>
      </c>
      <c r="E488" s="13">
        <v>5.6895813733950446E-2</v>
      </c>
      <c r="F488" s="13">
        <v>3.6538557204286129E-2</v>
      </c>
      <c r="G488" s="13">
        <v>5.5222386401898325E-2</v>
      </c>
      <c r="H488" s="13">
        <v>2.5252471575084305E-2</v>
      </c>
      <c r="I488" s="13">
        <v>3.2531603060044337E-2</v>
      </c>
      <c r="J488" s="13">
        <v>7.1773150035606539E-2</v>
      </c>
      <c r="K488" s="13">
        <v>5.1884783963834689E-2</v>
      </c>
      <c r="L488" s="13">
        <v>3.8527587518556103E-2</v>
      </c>
      <c r="M488" s="13">
        <v>2.1508577499783878E-2</v>
      </c>
      <c r="N488" s="13">
        <v>7.6460589574404089E-2</v>
      </c>
      <c r="O488" s="13">
        <v>4.7015272731944405E-2</v>
      </c>
      <c r="P488" s="13">
        <v>3.602775205774341E-2</v>
      </c>
      <c r="Q488" s="13">
        <v>2.4639089517155262E-2</v>
      </c>
      <c r="R488" s="13">
        <v>6.3376189981453291E-3</v>
      </c>
      <c r="S488" s="13">
        <v>1.9993894505885644E-2</v>
      </c>
      <c r="T488" s="13">
        <v>7.4602714155373492E-2</v>
      </c>
      <c r="U488" s="13">
        <v>3.9810873644989989E-2</v>
      </c>
      <c r="V488" s="13">
        <v>1.921833535105846E-2</v>
      </c>
      <c r="W488" s="13">
        <v>4.6936498409058745E-2</v>
      </c>
      <c r="X488" s="13">
        <v>9.1129019910762749E-2</v>
      </c>
      <c r="Y488" s="13">
        <v>2.0975528927779864E-2</v>
      </c>
      <c r="Z488" s="13">
        <v>0.10339725818319719</v>
      </c>
      <c r="AA488" s="13">
        <v>5.0361789366963873E-2</v>
      </c>
      <c r="AB488" s="154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270</v>
      </c>
      <c r="C489" s="29"/>
      <c r="D489" s="13">
        <v>4.2909979008627142E-2</v>
      </c>
      <c r="E489" s="13">
        <v>-6.3303811129333032E-2</v>
      </c>
      <c r="F489" s="13">
        <v>0.10980102222925137</v>
      </c>
      <c r="G489" s="13">
        <v>0.23970604659392269</v>
      </c>
      <c r="H489" s="13">
        <v>-2.4903087352922237E-2</v>
      </c>
      <c r="I489" s="13">
        <v>3.3401676496078503E-2</v>
      </c>
      <c r="J489" s="13">
        <v>-0.1998173788999239</v>
      </c>
      <c r="K489" s="13">
        <v>0.120858822269579</v>
      </c>
      <c r="L489" s="13">
        <v>-3.4955632844129281E-2</v>
      </c>
      <c r="M489" s="13">
        <v>-6.7123778415991597E-2</v>
      </c>
      <c r="N489" s="13">
        <v>-0.13347057865795775</v>
      </c>
      <c r="O489" s="13">
        <v>4.9296779743367214E-2</v>
      </c>
      <c r="P489" s="13">
        <v>-0.13548108775619905</v>
      </c>
      <c r="Q489" s="13">
        <v>-0.17468601517190652</v>
      </c>
      <c r="R489" s="13">
        <v>0.55412353294060002</v>
      </c>
      <c r="S489" s="13">
        <v>-0.22695925172618281</v>
      </c>
      <c r="T489" s="13">
        <v>-0.22494874262794129</v>
      </c>
      <c r="U489" s="13">
        <v>6.5569822067940597E-2</v>
      </c>
      <c r="V489" s="13">
        <v>0.71898527899639464</v>
      </c>
      <c r="W489" s="13">
        <v>0.3935843814460247</v>
      </c>
      <c r="X489" s="13">
        <v>-0.65821345329896241</v>
      </c>
      <c r="Y489" s="13">
        <v>-0.23697158703542487</v>
      </c>
      <c r="Z489" s="13">
        <v>0.23344733177109722</v>
      </c>
      <c r="AA489" s="13">
        <v>9.8743222188923729E-2</v>
      </c>
      <c r="AB489" s="154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271</v>
      </c>
      <c r="C490" s="47"/>
      <c r="D490" s="45">
        <v>0.02</v>
      </c>
      <c r="E490" s="45">
        <v>0.49</v>
      </c>
      <c r="F490" s="45">
        <v>0.35</v>
      </c>
      <c r="G490" s="45">
        <v>0.98</v>
      </c>
      <c r="H490" s="45" t="s">
        <v>272</v>
      </c>
      <c r="I490" s="45">
        <v>0.02</v>
      </c>
      <c r="J490" s="45">
        <v>1.1599999999999999</v>
      </c>
      <c r="K490" s="45">
        <v>0.4</v>
      </c>
      <c r="L490" s="45">
        <v>0.36</v>
      </c>
      <c r="M490" s="45">
        <v>0.51</v>
      </c>
      <c r="N490" s="45">
        <v>0.84</v>
      </c>
      <c r="O490" s="45">
        <v>0.05</v>
      </c>
      <c r="P490" s="45" t="s">
        <v>272</v>
      </c>
      <c r="Q490" s="45">
        <v>1.04</v>
      </c>
      <c r="R490" s="45">
        <v>2.5099999999999998</v>
      </c>
      <c r="S490" s="45">
        <v>1.29</v>
      </c>
      <c r="T490" s="45">
        <v>1.28</v>
      </c>
      <c r="U490" s="45">
        <v>0.13</v>
      </c>
      <c r="V490" s="45" t="s">
        <v>272</v>
      </c>
      <c r="W490" s="45">
        <v>1.73</v>
      </c>
      <c r="X490" s="45" t="s">
        <v>272</v>
      </c>
      <c r="Y490" s="45">
        <v>1.34</v>
      </c>
      <c r="Z490" s="45">
        <v>0.95</v>
      </c>
      <c r="AA490" s="45">
        <v>0.3</v>
      </c>
      <c r="AB490" s="154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 t="s">
        <v>338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BM491" s="55"/>
    </row>
    <row r="492" spans="1:65">
      <c r="BM492" s="55"/>
    </row>
    <row r="493" spans="1:65" ht="15">
      <c r="B493" s="8" t="s">
        <v>582</v>
      </c>
      <c r="BM493" s="28" t="s">
        <v>67</v>
      </c>
    </row>
    <row r="494" spans="1:65" ht="15">
      <c r="A494" s="25" t="s">
        <v>20</v>
      </c>
      <c r="B494" s="18" t="s">
        <v>110</v>
      </c>
      <c r="C494" s="15" t="s">
        <v>111</v>
      </c>
      <c r="D494" s="16" t="s">
        <v>227</v>
      </c>
      <c r="E494" s="17" t="s">
        <v>227</v>
      </c>
      <c r="F494" s="17" t="s">
        <v>227</v>
      </c>
      <c r="G494" s="17" t="s">
        <v>227</v>
      </c>
      <c r="H494" s="17" t="s">
        <v>227</v>
      </c>
      <c r="I494" s="17" t="s">
        <v>227</v>
      </c>
      <c r="J494" s="17" t="s">
        <v>227</v>
      </c>
      <c r="K494" s="17" t="s">
        <v>227</v>
      </c>
      <c r="L494" s="17" t="s">
        <v>227</v>
      </c>
      <c r="M494" s="17" t="s">
        <v>227</v>
      </c>
      <c r="N494" s="17" t="s">
        <v>227</v>
      </c>
      <c r="O494" s="17" t="s">
        <v>227</v>
      </c>
      <c r="P494" s="17" t="s">
        <v>227</v>
      </c>
      <c r="Q494" s="17" t="s">
        <v>227</v>
      </c>
      <c r="R494" s="17" t="s">
        <v>227</v>
      </c>
      <c r="S494" s="17" t="s">
        <v>227</v>
      </c>
      <c r="T494" s="17" t="s">
        <v>227</v>
      </c>
      <c r="U494" s="17" t="s">
        <v>227</v>
      </c>
      <c r="V494" s="17" t="s">
        <v>227</v>
      </c>
      <c r="W494" s="17" t="s">
        <v>227</v>
      </c>
      <c r="X494" s="17" t="s">
        <v>227</v>
      </c>
      <c r="Y494" s="17" t="s">
        <v>227</v>
      </c>
      <c r="Z494" s="17" t="s">
        <v>227</v>
      </c>
      <c r="AA494" s="17" t="s">
        <v>227</v>
      </c>
      <c r="AB494" s="17" t="s">
        <v>227</v>
      </c>
      <c r="AC494" s="154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228</v>
      </c>
      <c r="C495" s="9" t="s">
        <v>228</v>
      </c>
      <c r="D495" s="152" t="s">
        <v>232</v>
      </c>
      <c r="E495" s="153" t="s">
        <v>233</v>
      </c>
      <c r="F495" s="153" t="s">
        <v>234</v>
      </c>
      <c r="G495" s="153" t="s">
        <v>293</v>
      </c>
      <c r="H495" s="153" t="s">
        <v>237</v>
      </c>
      <c r="I495" s="153" t="s">
        <v>238</v>
      </c>
      <c r="J495" s="153" t="s">
        <v>239</v>
      </c>
      <c r="K495" s="153" t="s">
        <v>242</v>
      </c>
      <c r="L495" s="153" t="s">
        <v>243</v>
      </c>
      <c r="M495" s="153" t="s">
        <v>244</v>
      </c>
      <c r="N495" s="153" t="s">
        <v>245</v>
      </c>
      <c r="O495" s="153" t="s">
        <v>246</v>
      </c>
      <c r="P495" s="153" t="s">
        <v>247</v>
      </c>
      <c r="Q495" s="153" t="s">
        <v>248</v>
      </c>
      <c r="R495" s="153" t="s">
        <v>249</v>
      </c>
      <c r="S495" s="153" t="s">
        <v>250</v>
      </c>
      <c r="T495" s="153" t="s">
        <v>251</v>
      </c>
      <c r="U495" s="153" t="s">
        <v>253</v>
      </c>
      <c r="V495" s="153" t="s">
        <v>254</v>
      </c>
      <c r="W495" s="153" t="s">
        <v>255</v>
      </c>
      <c r="X495" s="153" t="s">
        <v>256</v>
      </c>
      <c r="Y495" s="153" t="s">
        <v>257</v>
      </c>
      <c r="Z495" s="153" t="s">
        <v>258</v>
      </c>
      <c r="AA495" s="153" t="s">
        <v>259</v>
      </c>
      <c r="AB495" s="153" t="s">
        <v>260</v>
      </c>
      <c r="AC495" s="154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290</v>
      </c>
      <c r="E496" s="11" t="s">
        <v>290</v>
      </c>
      <c r="F496" s="11" t="s">
        <v>326</v>
      </c>
      <c r="G496" s="11" t="s">
        <v>327</v>
      </c>
      <c r="H496" s="11" t="s">
        <v>327</v>
      </c>
      <c r="I496" s="11" t="s">
        <v>326</v>
      </c>
      <c r="J496" s="11" t="s">
        <v>326</v>
      </c>
      <c r="K496" s="11" t="s">
        <v>290</v>
      </c>
      <c r="L496" s="11" t="s">
        <v>290</v>
      </c>
      <c r="M496" s="11" t="s">
        <v>290</v>
      </c>
      <c r="N496" s="11" t="s">
        <v>290</v>
      </c>
      <c r="O496" s="11" t="s">
        <v>290</v>
      </c>
      <c r="P496" s="11" t="s">
        <v>327</v>
      </c>
      <c r="Q496" s="11" t="s">
        <v>327</v>
      </c>
      <c r="R496" s="11" t="s">
        <v>327</v>
      </c>
      <c r="S496" s="11" t="s">
        <v>327</v>
      </c>
      <c r="T496" s="11" t="s">
        <v>327</v>
      </c>
      <c r="U496" s="11" t="s">
        <v>326</v>
      </c>
      <c r="V496" s="11" t="s">
        <v>326</v>
      </c>
      <c r="W496" s="11" t="s">
        <v>290</v>
      </c>
      <c r="X496" s="11" t="s">
        <v>327</v>
      </c>
      <c r="Y496" s="11" t="s">
        <v>326</v>
      </c>
      <c r="Z496" s="11" t="s">
        <v>326</v>
      </c>
      <c r="AA496" s="11" t="s">
        <v>290</v>
      </c>
      <c r="AB496" s="11" t="s">
        <v>327</v>
      </c>
      <c r="AC496" s="154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 t="s">
        <v>328</v>
      </c>
      <c r="E497" s="26" t="s">
        <v>329</v>
      </c>
      <c r="F497" s="26" t="s">
        <v>328</v>
      </c>
      <c r="G497" s="26" t="s">
        <v>330</v>
      </c>
      <c r="H497" s="26" t="s">
        <v>331</v>
      </c>
      <c r="I497" s="26" t="s">
        <v>331</v>
      </c>
      <c r="J497" s="26" t="s">
        <v>331</v>
      </c>
      <c r="K497" s="26" t="s">
        <v>331</v>
      </c>
      <c r="L497" s="26" t="s">
        <v>331</v>
      </c>
      <c r="M497" s="26" t="s">
        <v>331</v>
      </c>
      <c r="N497" s="26" t="s">
        <v>331</v>
      </c>
      <c r="O497" s="26" t="s">
        <v>331</v>
      </c>
      <c r="P497" s="26" t="s">
        <v>329</v>
      </c>
      <c r="Q497" s="26" t="s">
        <v>330</v>
      </c>
      <c r="R497" s="26" t="s">
        <v>330</v>
      </c>
      <c r="S497" s="26" t="s">
        <v>329</v>
      </c>
      <c r="T497" s="26" t="s">
        <v>331</v>
      </c>
      <c r="U497" s="26" t="s">
        <v>330</v>
      </c>
      <c r="V497" s="26" t="s">
        <v>329</v>
      </c>
      <c r="W497" s="26" t="s">
        <v>329</v>
      </c>
      <c r="X497" s="26" t="s">
        <v>331</v>
      </c>
      <c r="Y497" s="26" t="s">
        <v>331</v>
      </c>
      <c r="Z497" s="26" t="s">
        <v>328</v>
      </c>
      <c r="AA497" s="26" t="s">
        <v>331</v>
      </c>
      <c r="AB497" s="26" t="s">
        <v>330</v>
      </c>
      <c r="AC497" s="154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29">
        <v>41.650128449900834</v>
      </c>
      <c r="E498" s="229">
        <v>41.4</v>
      </c>
      <c r="F498" s="237">
        <v>53.174476110000001</v>
      </c>
      <c r="G498" s="229">
        <v>44.59121708</v>
      </c>
      <c r="H498" s="229">
        <v>45.3</v>
      </c>
      <c r="I498" s="229">
        <v>47.4039</v>
      </c>
      <c r="J498" s="229">
        <v>44</v>
      </c>
      <c r="K498" s="229">
        <v>42.1</v>
      </c>
      <c r="L498" s="229">
        <v>46.7</v>
      </c>
      <c r="M498" s="229">
        <v>42.7</v>
      </c>
      <c r="N498" s="229">
        <v>45.5</v>
      </c>
      <c r="O498" s="229">
        <v>44.2</v>
      </c>
      <c r="P498" s="229">
        <v>43.622601599880412</v>
      </c>
      <c r="Q498" s="229">
        <v>41</v>
      </c>
      <c r="R498" s="229">
        <v>44</v>
      </c>
      <c r="S498" s="229">
        <v>42.1</v>
      </c>
      <c r="T498" s="237">
        <v>36.299999999999997</v>
      </c>
      <c r="U498" s="229">
        <v>42</v>
      </c>
      <c r="V498" s="229">
        <v>44</v>
      </c>
      <c r="W498" s="238">
        <v>46.6</v>
      </c>
      <c r="X498" s="237">
        <v>49.86</v>
      </c>
      <c r="Y498" s="229">
        <v>38</v>
      </c>
      <c r="Z498" s="237">
        <v>109.12</v>
      </c>
      <c r="AA498" s="229">
        <v>42.8</v>
      </c>
      <c r="AB498" s="229">
        <v>41</v>
      </c>
      <c r="AC498" s="230"/>
      <c r="AD498" s="231"/>
      <c r="AE498" s="231"/>
      <c r="AF498" s="231"/>
      <c r="AG498" s="231"/>
      <c r="AH498" s="231"/>
      <c r="AI498" s="231"/>
      <c r="AJ498" s="231"/>
      <c r="AK498" s="231"/>
      <c r="AL498" s="231"/>
      <c r="AM498" s="231"/>
      <c r="AN498" s="231"/>
      <c r="AO498" s="231"/>
      <c r="AP498" s="231"/>
      <c r="AQ498" s="231"/>
      <c r="AR498" s="231"/>
      <c r="AS498" s="231"/>
      <c r="AT498" s="231"/>
      <c r="AU498" s="231"/>
      <c r="AV498" s="231"/>
      <c r="AW498" s="231"/>
      <c r="AX498" s="231"/>
      <c r="AY498" s="231"/>
      <c r="AZ498" s="231"/>
      <c r="BA498" s="231"/>
      <c r="BB498" s="231"/>
      <c r="BC498" s="231"/>
      <c r="BD498" s="231"/>
      <c r="BE498" s="231"/>
      <c r="BF498" s="231"/>
      <c r="BG498" s="231"/>
      <c r="BH498" s="231"/>
      <c r="BI498" s="231"/>
      <c r="BJ498" s="231"/>
      <c r="BK498" s="231"/>
      <c r="BL498" s="231"/>
      <c r="BM498" s="232">
        <v>1</v>
      </c>
    </row>
    <row r="499" spans="1:65">
      <c r="A499" s="30"/>
      <c r="B499" s="19">
        <v>1</v>
      </c>
      <c r="C499" s="9">
        <v>2</v>
      </c>
      <c r="D499" s="233">
        <v>42.281440860548813</v>
      </c>
      <c r="E499" s="233">
        <v>41.7</v>
      </c>
      <c r="F499" s="239">
        <v>53.067802929999999</v>
      </c>
      <c r="G499" s="233">
        <v>45.579313859999999</v>
      </c>
      <c r="H499" s="233">
        <v>44.2</v>
      </c>
      <c r="I499" s="233">
        <v>42.073799999999999</v>
      </c>
      <c r="J499" s="233">
        <v>44</v>
      </c>
      <c r="K499" s="233">
        <v>41.8</v>
      </c>
      <c r="L499" s="233">
        <v>45.5</v>
      </c>
      <c r="M499" s="233">
        <v>42.1</v>
      </c>
      <c r="N499" s="233">
        <v>44.7</v>
      </c>
      <c r="O499" s="233">
        <v>44.5</v>
      </c>
      <c r="P499" s="233">
        <v>43.310424271359999</v>
      </c>
      <c r="Q499" s="233">
        <v>40</v>
      </c>
      <c r="R499" s="233">
        <v>42</v>
      </c>
      <c r="S499" s="233">
        <v>41.4</v>
      </c>
      <c r="T499" s="239">
        <v>36.1</v>
      </c>
      <c r="U499" s="233">
        <v>43</v>
      </c>
      <c r="V499" s="233">
        <v>42</v>
      </c>
      <c r="W499" s="233">
        <v>43.9</v>
      </c>
      <c r="X499" s="239">
        <v>51.19</v>
      </c>
      <c r="Y499" s="233">
        <v>39</v>
      </c>
      <c r="Z499" s="239">
        <v>110.88</v>
      </c>
      <c r="AA499" s="233">
        <v>43.1</v>
      </c>
      <c r="AB499" s="233">
        <v>41</v>
      </c>
      <c r="AC499" s="230"/>
      <c r="AD499" s="231"/>
      <c r="AE499" s="231"/>
      <c r="AF499" s="231"/>
      <c r="AG499" s="231"/>
      <c r="AH499" s="231"/>
      <c r="AI499" s="231"/>
      <c r="AJ499" s="231"/>
      <c r="AK499" s="231"/>
      <c r="AL499" s="231"/>
      <c r="AM499" s="231"/>
      <c r="AN499" s="231"/>
      <c r="AO499" s="231"/>
      <c r="AP499" s="231"/>
      <c r="AQ499" s="231"/>
      <c r="AR499" s="231"/>
      <c r="AS499" s="231"/>
      <c r="AT499" s="231"/>
      <c r="AU499" s="231"/>
      <c r="AV499" s="231"/>
      <c r="AW499" s="231"/>
      <c r="AX499" s="231"/>
      <c r="AY499" s="231"/>
      <c r="AZ499" s="231"/>
      <c r="BA499" s="231"/>
      <c r="BB499" s="231"/>
      <c r="BC499" s="231"/>
      <c r="BD499" s="231"/>
      <c r="BE499" s="231"/>
      <c r="BF499" s="231"/>
      <c r="BG499" s="231"/>
      <c r="BH499" s="231"/>
      <c r="BI499" s="231"/>
      <c r="BJ499" s="231"/>
      <c r="BK499" s="231"/>
      <c r="BL499" s="231"/>
      <c r="BM499" s="232">
        <v>45</v>
      </c>
    </row>
    <row r="500" spans="1:65">
      <c r="A500" s="30"/>
      <c r="B500" s="19">
        <v>1</v>
      </c>
      <c r="C500" s="9">
        <v>3</v>
      </c>
      <c r="D500" s="233">
        <v>42.526256193789358</v>
      </c>
      <c r="E500" s="233">
        <v>41.7</v>
      </c>
      <c r="F500" s="239">
        <v>53.863680160000001</v>
      </c>
      <c r="G500" s="233">
        <v>45.232434959999999</v>
      </c>
      <c r="H500" s="233">
        <v>44.5</v>
      </c>
      <c r="I500" s="233">
        <v>47.816899999999997</v>
      </c>
      <c r="J500" s="233">
        <v>45</v>
      </c>
      <c r="K500" s="233">
        <v>42.8</v>
      </c>
      <c r="L500" s="233">
        <v>46.6</v>
      </c>
      <c r="M500" s="233">
        <v>43.4</v>
      </c>
      <c r="N500" s="233">
        <v>45</v>
      </c>
      <c r="O500" s="233">
        <v>44.7</v>
      </c>
      <c r="P500" s="233">
        <v>43.025950178535311</v>
      </c>
      <c r="Q500" s="233">
        <v>40.6</v>
      </c>
      <c r="R500" s="233">
        <v>46</v>
      </c>
      <c r="S500" s="233">
        <v>41.2</v>
      </c>
      <c r="T500" s="239">
        <v>34.200000000000003</v>
      </c>
      <c r="U500" s="233">
        <v>42</v>
      </c>
      <c r="V500" s="233">
        <v>42</v>
      </c>
      <c r="W500" s="233">
        <v>42.7</v>
      </c>
      <c r="X500" s="239">
        <v>53.07</v>
      </c>
      <c r="Y500" s="233">
        <v>39</v>
      </c>
      <c r="Z500" s="239">
        <v>108.72</v>
      </c>
      <c r="AA500" s="233">
        <v>41.9</v>
      </c>
      <c r="AB500" s="233">
        <v>42</v>
      </c>
      <c r="AC500" s="230"/>
      <c r="AD500" s="231"/>
      <c r="AE500" s="231"/>
      <c r="AF500" s="231"/>
      <c r="AG500" s="231"/>
      <c r="AH500" s="231"/>
      <c r="AI500" s="231"/>
      <c r="AJ500" s="231"/>
      <c r="AK500" s="231"/>
      <c r="AL500" s="231"/>
      <c r="AM500" s="231"/>
      <c r="AN500" s="231"/>
      <c r="AO500" s="231"/>
      <c r="AP500" s="231"/>
      <c r="AQ500" s="231"/>
      <c r="AR500" s="231"/>
      <c r="AS500" s="231"/>
      <c r="AT500" s="231"/>
      <c r="AU500" s="231"/>
      <c r="AV500" s="231"/>
      <c r="AW500" s="231"/>
      <c r="AX500" s="231"/>
      <c r="AY500" s="231"/>
      <c r="AZ500" s="231"/>
      <c r="BA500" s="231"/>
      <c r="BB500" s="231"/>
      <c r="BC500" s="231"/>
      <c r="BD500" s="231"/>
      <c r="BE500" s="231"/>
      <c r="BF500" s="231"/>
      <c r="BG500" s="231"/>
      <c r="BH500" s="231"/>
      <c r="BI500" s="231"/>
      <c r="BJ500" s="231"/>
      <c r="BK500" s="231"/>
      <c r="BL500" s="231"/>
      <c r="BM500" s="232">
        <v>16</v>
      </c>
    </row>
    <row r="501" spans="1:65">
      <c r="A501" s="30"/>
      <c r="B501" s="19">
        <v>1</v>
      </c>
      <c r="C501" s="9">
        <v>4</v>
      </c>
      <c r="D501" s="233">
        <v>42.595640118774462</v>
      </c>
      <c r="E501" s="233">
        <v>41.5</v>
      </c>
      <c r="F501" s="239">
        <v>54.036509510000002</v>
      </c>
      <c r="G501" s="233">
        <v>45.252485679999999</v>
      </c>
      <c r="H501" s="233">
        <v>45.7</v>
      </c>
      <c r="I501" s="233">
        <v>44.650199999999998</v>
      </c>
      <c r="J501" s="233">
        <v>45</v>
      </c>
      <c r="K501" s="233">
        <v>42.3</v>
      </c>
      <c r="L501" s="233">
        <v>46.4</v>
      </c>
      <c r="M501" s="233">
        <v>42.9</v>
      </c>
      <c r="N501" s="233">
        <v>44.6</v>
      </c>
      <c r="O501" s="233">
        <v>43.7</v>
      </c>
      <c r="P501" s="233">
        <v>42.379517045759997</v>
      </c>
      <c r="Q501" s="233">
        <v>41</v>
      </c>
      <c r="R501" s="233">
        <v>44</v>
      </c>
      <c r="S501" s="233">
        <v>41.6</v>
      </c>
      <c r="T501" s="239">
        <v>35.1</v>
      </c>
      <c r="U501" s="233">
        <v>43</v>
      </c>
      <c r="V501" s="233">
        <v>43</v>
      </c>
      <c r="W501" s="233">
        <v>42.7</v>
      </c>
      <c r="X501" s="233"/>
      <c r="Y501" s="233">
        <v>39</v>
      </c>
      <c r="Z501" s="239">
        <v>108.72</v>
      </c>
      <c r="AA501" s="233">
        <v>40.9</v>
      </c>
      <c r="AB501" s="233">
        <v>43</v>
      </c>
      <c r="AC501" s="230"/>
      <c r="AD501" s="231"/>
      <c r="AE501" s="231"/>
      <c r="AF501" s="231"/>
      <c r="AG501" s="231"/>
      <c r="AH501" s="231"/>
      <c r="AI501" s="231"/>
      <c r="AJ501" s="231"/>
      <c r="AK501" s="231"/>
      <c r="AL501" s="231"/>
      <c r="AM501" s="231"/>
      <c r="AN501" s="231"/>
      <c r="AO501" s="231"/>
      <c r="AP501" s="231"/>
      <c r="AQ501" s="231"/>
      <c r="AR501" s="231"/>
      <c r="AS501" s="231"/>
      <c r="AT501" s="231"/>
      <c r="AU501" s="231"/>
      <c r="AV501" s="231"/>
      <c r="AW501" s="231"/>
      <c r="AX501" s="231"/>
      <c r="AY501" s="231"/>
      <c r="AZ501" s="231"/>
      <c r="BA501" s="231"/>
      <c r="BB501" s="231"/>
      <c r="BC501" s="231"/>
      <c r="BD501" s="231"/>
      <c r="BE501" s="231"/>
      <c r="BF501" s="231"/>
      <c r="BG501" s="231"/>
      <c r="BH501" s="231"/>
      <c r="BI501" s="231"/>
      <c r="BJ501" s="231"/>
      <c r="BK501" s="231"/>
      <c r="BL501" s="231"/>
      <c r="BM501" s="232">
        <v>43.1490102077776</v>
      </c>
    </row>
    <row r="502" spans="1:65">
      <c r="A502" s="30"/>
      <c r="B502" s="19">
        <v>1</v>
      </c>
      <c r="C502" s="9">
        <v>5</v>
      </c>
      <c r="D502" s="233">
        <v>43.306454436971237</v>
      </c>
      <c r="E502" s="233">
        <v>41.5</v>
      </c>
      <c r="F502" s="239">
        <v>52.10550473</v>
      </c>
      <c r="G502" s="234">
        <v>46.665005479999998</v>
      </c>
      <c r="H502" s="233">
        <v>42.5</v>
      </c>
      <c r="I502" s="233">
        <v>43.774000000000001</v>
      </c>
      <c r="J502" s="233">
        <v>46</v>
      </c>
      <c r="K502" s="233">
        <v>43</v>
      </c>
      <c r="L502" s="233">
        <v>47.1</v>
      </c>
      <c r="M502" s="233">
        <v>42.8</v>
      </c>
      <c r="N502" s="233">
        <v>44.7</v>
      </c>
      <c r="O502" s="233">
        <v>45.7</v>
      </c>
      <c r="P502" s="233">
        <v>42.796536335359995</v>
      </c>
      <c r="Q502" s="233">
        <v>38.5</v>
      </c>
      <c r="R502" s="233">
        <v>44</v>
      </c>
      <c r="S502" s="233">
        <v>41.8</v>
      </c>
      <c r="T502" s="239">
        <v>35.799999999999997</v>
      </c>
      <c r="U502" s="233">
        <v>43</v>
      </c>
      <c r="V502" s="233">
        <v>41</v>
      </c>
      <c r="W502" s="233">
        <v>43.7</v>
      </c>
      <c r="X502" s="239">
        <v>56.68</v>
      </c>
      <c r="Y502" s="233">
        <v>39</v>
      </c>
      <c r="Z502" s="239">
        <v>107.6</v>
      </c>
      <c r="AA502" s="233">
        <v>45.7</v>
      </c>
      <c r="AB502" s="233">
        <v>42</v>
      </c>
      <c r="AC502" s="230"/>
      <c r="AD502" s="231"/>
      <c r="AE502" s="231"/>
      <c r="AF502" s="231"/>
      <c r="AG502" s="231"/>
      <c r="AH502" s="231"/>
      <c r="AI502" s="231"/>
      <c r="AJ502" s="231"/>
      <c r="AK502" s="231"/>
      <c r="AL502" s="231"/>
      <c r="AM502" s="231"/>
      <c r="AN502" s="231"/>
      <c r="AO502" s="231"/>
      <c r="AP502" s="231"/>
      <c r="AQ502" s="231"/>
      <c r="AR502" s="231"/>
      <c r="AS502" s="231"/>
      <c r="AT502" s="231"/>
      <c r="AU502" s="231"/>
      <c r="AV502" s="231"/>
      <c r="AW502" s="231"/>
      <c r="AX502" s="231"/>
      <c r="AY502" s="231"/>
      <c r="AZ502" s="231"/>
      <c r="BA502" s="231"/>
      <c r="BB502" s="231"/>
      <c r="BC502" s="231"/>
      <c r="BD502" s="231"/>
      <c r="BE502" s="231"/>
      <c r="BF502" s="231"/>
      <c r="BG502" s="231"/>
      <c r="BH502" s="231"/>
      <c r="BI502" s="231"/>
      <c r="BJ502" s="231"/>
      <c r="BK502" s="231"/>
      <c r="BL502" s="231"/>
      <c r="BM502" s="232">
        <v>98</v>
      </c>
    </row>
    <row r="503" spans="1:65">
      <c r="A503" s="30"/>
      <c r="B503" s="19">
        <v>1</v>
      </c>
      <c r="C503" s="9">
        <v>6</v>
      </c>
      <c r="D503" s="233">
        <v>42.473501258538818</v>
      </c>
      <c r="E503" s="233">
        <v>41</v>
      </c>
      <c r="F503" s="239">
        <v>53.812248420000003</v>
      </c>
      <c r="G503" s="233">
        <v>45.122715650000004</v>
      </c>
      <c r="H503" s="233">
        <v>44.7</v>
      </c>
      <c r="I503" s="233">
        <v>43.820799999999998</v>
      </c>
      <c r="J503" s="233">
        <v>47</v>
      </c>
      <c r="K503" s="233">
        <v>42.3</v>
      </c>
      <c r="L503" s="233">
        <v>47.1</v>
      </c>
      <c r="M503" s="233">
        <v>43</v>
      </c>
      <c r="N503" s="233">
        <v>44.8</v>
      </c>
      <c r="O503" s="234">
        <v>41.4</v>
      </c>
      <c r="P503" s="233">
        <v>42.353434754559991</v>
      </c>
      <c r="Q503" s="233">
        <v>41.9</v>
      </c>
      <c r="R503" s="233">
        <v>45</v>
      </c>
      <c r="S503" s="233">
        <v>41.1</v>
      </c>
      <c r="T503" s="239">
        <v>34.1</v>
      </c>
      <c r="U503" s="233">
        <v>42</v>
      </c>
      <c r="V503" s="233">
        <v>44</v>
      </c>
      <c r="W503" s="233">
        <v>44.1</v>
      </c>
      <c r="X503" s="239">
        <v>52.5</v>
      </c>
      <c r="Y503" s="234">
        <v>37</v>
      </c>
      <c r="Z503" s="239">
        <v>108.55999999999999</v>
      </c>
      <c r="AA503" s="233">
        <v>43.3</v>
      </c>
      <c r="AB503" s="234">
        <v>46</v>
      </c>
      <c r="AC503" s="230"/>
      <c r="AD503" s="231"/>
      <c r="AE503" s="231"/>
      <c r="AF503" s="231"/>
      <c r="AG503" s="231"/>
      <c r="AH503" s="231"/>
      <c r="AI503" s="231"/>
      <c r="AJ503" s="231"/>
      <c r="AK503" s="231"/>
      <c r="AL503" s="231"/>
      <c r="AM503" s="231"/>
      <c r="AN503" s="231"/>
      <c r="AO503" s="231"/>
      <c r="AP503" s="231"/>
      <c r="AQ503" s="231"/>
      <c r="AR503" s="231"/>
      <c r="AS503" s="231"/>
      <c r="AT503" s="231"/>
      <c r="AU503" s="231"/>
      <c r="AV503" s="231"/>
      <c r="AW503" s="231"/>
      <c r="AX503" s="231"/>
      <c r="AY503" s="231"/>
      <c r="AZ503" s="231"/>
      <c r="BA503" s="231"/>
      <c r="BB503" s="231"/>
      <c r="BC503" s="231"/>
      <c r="BD503" s="231"/>
      <c r="BE503" s="231"/>
      <c r="BF503" s="231"/>
      <c r="BG503" s="231"/>
      <c r="BH503" s="231"/>
      <c r="BI503" s="231"/>
      <c r="BJ503" s="231"/>
      <c r="BK503" s="231"/>
      <c r="BL503" s="231"/>
      <c r="BM503" s="235"/>
    </row>
    <row r="504" spans="1:65">
      <c r="A504" s="30"/>
      <c r="B504" s="20" t="s">
        <v>267</v>
      </c>
      <c r="C504" s="12"/>
      <c r="D504" s="236">
        <v>42.472236886420582</v>
      </c>
      <c r="E504" s="236">
        <v>41.466666666666669</v>
      </c>
      <c r="F504" s="236">
        <v>53.343370310000005</v>
      </c>
      <c r="G504" s="236">
        <v>45.407195451666666</v>
      </c>
      <c r="H504" s="236">
        <v>44.483333333333327</v>
      </c>
      <c r="I504" s="236">
        <v>44.92326666666667</v>
      </c>
      <c r="J504" s="236">
        <v>45.166666666666664</v>
      </c>
      <c r="K504" s="236">
        <v>42.383333333333333</v>
      </c>
      <c r="L504" s="236">
        <v>46.56666666666667</v>
      </c>
      <c r="M504" s="236">
        <v>42.81666666666667</v>
      </c>
      <c r="N504" s="236">
        <v>44.883333333333333</v>
      </c>
      <c r="O504" s="236">
        <v>44.033333333333331</v>
      </c>
      <c r="P504" s="236">
        <v>42.914744030909283</v>
      </c>
      <c r="Q504" s="236">
        <v>40.5</v>
      </c>
      <c r="R504" s="236">
        <v>44.166666666666664</v>
      </c>
      <c r="S504" s="236">
        <v>41.533333333333339</v>
      </c>
      <c r="T504" s="236">
        <v>35.266666666666666</v>
      </c>
      <c r="U504" s="236">
        <v>42.5</v>
      </c>
      <c r="V504" s="236">
        <v>42.666666666666664</v>
      </c>
      <c r="W504" s="236">
        <v>43.949999999999996</v>
      </c>
      <c r="X504" s="236">
        <v>52.660000000000004</v>
      </c>
      <c r="Y504" s="236">
        <v>38.5</v>
      </c>
      <c r="Z504" s="236">
        <v>108.93333333333334</v>
      </c>
      <c r="AA504" s="236">
        <v>42.95000000000001</v>
      </c>
      <c r="AB504" s="236">
        <v>42.5</v>
      </c>
      <c r="AC504" s="230"/>
      <c r="AD504" s="231"/>
      <c r="AE504" s="231"/>
      <c r="AF504" s="231"/>
      <c r="AG504" s="231"/>
      <c r="AH504" s="231"/>
      <c r="AI504" s="231"/>
      <c r="AJ504" s="231"/>
      <c r="AK504" s="231"/>
      <c r="AL504" s="231"/>
      <c r="AM504" s="231"/>
      <c r="AN504" s="231"/>
      <c r="AO504" s="231"/>
      <c r="AP504" s="231"/>
      <c r="AQ504" s="231"/>
      <c r="AR504" s="231"/>
      <c r="AS504" s="231"/>
      <c r="AT504" s="231"/>
      <c r="AU504" s="231"/>
      <c r="AV504" s="231"/>
      <c r="AW504" s="231"/>
      <c r="AX504" s="231"/>
      <c r="AY504" s="231"/>
      <c r="AZ504" s="231"/>
      <c r="BA504" s="231"/>
      <c r="BB504" s="231"/>
      <c r="BC504" s="231"/>
      <c r="BD504" s="231"/>
      <c r="BE504" s="231"/>
      <c r="BF504" s="231"/>
      <c r="BG504" s="231"/>
      <c r="BH504" s="231"/>
      <c r="BI504" s="231"/>
      <c r="BJ504" s="231"/>
      <c r="BK504" s="231"/>
      <c r="BL504" s="231"/>
      <c r="BM504" s="235"/>
    </row>
    <row r="505" spans="1:65">
      <c r="A505" s="30"/>
      <c r="B505" s="3" t="s">
        <v>268</v>
      </c>
      <c r="C505" s="29"/>
      <c r="D505" s="233">
        <v>42.499878726164084</v>
      </c>
      <c r="E505" s="233">
        <v>41.5</v>
      </c>
      <c r="F505" s="233">
        <v>53.493362265000002</v>
      </c>
      <c r="G505" s="233">
        <v>45.242460319999999</v>
      </c>
      <c r="H505" s="233">
        <v>44.6</v>
      </c>
      <c r="I505" s="233">
        <v>44.235500000000002</v>
      </c>
      <c r="J505" s="233">
        <v>45</v>
      </c>
      <c r="K505" s="233">
        <v>42.3</v>
      </c>
      <c r="L505" s="233">
        <v>46.650000000000006</v>
      </c>
      <c r="M505" s="233">
        <v>42.849999999999994</v>
      </c>
      <c r="N505" s="233">
        <v>44.75</v>
      </c>
      <c r="O505" s="233">
        <v>44.35</v>
      </c>
      <c r="P505" s="233">
        <v>42.911243256947657</v>
      </c>
      <c r="Q505" s="233">
        <v>40.799999999999997</v>
      </c>
      <c r="R505" s="233">
        <v>44</v>
      </c>
      <c r="S505" s="233">
        <v>41.5</v>
      </c>
      <c r="T505" s="233">
        <v>35.450000000000003</v>
      </c>
      <c r="U505" s="233">
        <v>42.5</v>
      </c>
      <c r="V505" s="233">
        <v>42.5</v>
      </c>
      <c r="W505" s="233">
        <v>43.8</v>
      </c>
      <c r="X505" s="233">
        <v>52.5</v>
      </c>
      <c r="Y505" s="233">
        <v>39</v>
      </c>
      <c r="Z505" s="233">
        <v>108.72</v>
      </c>
      <c r="AA505" s="233">
        <v>42.95</v>
      </c>
      <c r="AB505" s="233">
        <v>42</v>
      </c>
      <c r="AC505" s="230"/>
      <c r="AD505" s="231"/>
      <c r="AE505" s="231"/>
      <c r="AF505" s="231"/>
      <c r="AG505" s="231"/>
      <c r="AH505" s="231"/>
      <c r="AI505" s="231"/>
      <c r="AJ505" s="231"/>
      <c r="AK505" s="231"/>
      <c r="AL505" s="231"/>
      <c r="AM505" s="231"/>
      <c r="AN505" s="231"/>
      <c r="AO505" s="231"/>
      <c r="AP505" s="231"/>
      <c r="AQ505" s="231"/>
      <c r="AR505" s="231"/>
      <c r="AS505" s="231"/>
      <c r="AT505" s="231"/>
      <c r="AU505" s="231"/>
      <c r="AV505" s="231"/>
      <c r="AW505" s="231"/>
      <c r="AX505" s="231"/>
      <c r="AY505" s="231"/>
      <c r="AZ505" s="231"/>
      <c r="BA505" s="231"/>
      <c r="BB505" s="231"/>
      <c r="BC505" s="231"/>
      <c r="BD505" s="231"/>
      <c r="BE505" s="231"/>
      <c r="BF505" s="231"/>
      <c r="BG505" s="231"/>
      <c r="BH505" s="231"/>
      <c r="BI505" s="231"/>
      <c r="BJ505" s="231"/>
      <c r="BK505" s="231"/>
      <c r="BL505" s="231"/>
      <c r="BM505" s="235"/>
    </row>
    <row r="506" spans="1:65">
      <c r="A506" s="30"/>
      <c r="B506" s="3" t="s">
        <v>269</v>
      </c>
      <c r="C506" s="29"/>
      <c r="D506" s="24">
        <v>0.5341034297761027</v>
      </c>
      <c r="E506" s="24">
        <v>0.25819888974716221</v>
      </c>
      <c r="F506" s="24">
        <v>0.72218900552186238</v>
      </c>
      <c r="G506" s="24">
        <v>0.6946850534370107</v>
      </c>
      <c r="H506" s="24">
        <v>1.114300976696452</v>
      </c>
      <c r="I506" s="24">
        <v>2.2475287723779345</v>
      </c>
      <c r="J506" s="24">
        <v>1.1690451944500122</v>
      </c>
      <c r="K506" s="24">
        <v>0.44459719597256447</v>
      </c>
      <c r="L506" s="24">
        <v>0.59217114643206625</v>
      </c>
      <c r="M506" s="24">
        <v>0.42622372841814632</v>
      </c>
      <c r="N506" s="24">
        <v>0.33115957885386044</v>
      </c>
      <c r="O506" s="24">
        <v>1.4500574701254674</v>
      </c>
      <c r="P506" s="24">
        <v>0.50705050764938742</v>
      </c>
      <c r="Q506" s="24">
        <v>1.1593101396951546</v>
      </c>
      <c r="R506" s="24">
        <v>1.3291601358251257</v>
      </c>
      <c r="S506" s="24">
        <v>0.37771241264574051</v>
      </c>
      <c r="T506" s="24">
        <v>0.95638207148956078</v>
      </c>
      <c r="U506" s="24">
        <v>0.54772255750516607</v>
      </c>
      <c r="V506" s="24">
        <v>1.2110601416389966</v>
      </c>
      <c r="W506" s="24">
        <v>1.4307340773183528</v>
      </c>
      <c r="X506" s="24">
        <v>2.5668560536189018</v>
      </c>
      <c r="Y506" s="24">
        <v>0.83666002653407556</v>
      </c>
      <c r="Z506" s="24">
        <v>1.080049381587096</v>
      </c>
      <c r="AA506" s="24">
        <v>1.614620698492375</v>
      </c>
      <c r="AB506" s="24">
        <v>1.8708286933869707</v>
      </c>
      <c r="AC506" s="154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87</v>
      </c>
      <c r="C507" s="29"/>
      <c r="D507" s="13">
        <v>1.257535437100721E-2</v>
      </c>
      <c r="E507" s="13">
        <v>6.2266613283077704E-3</v>
      </c>
      <c r="F507" s="13">
        <v>1.3538495999126574E-2</v>
      </c>
      <c r="G507" s="13">
        <v>1.5299008153376545E-2</v>
      </c>
      <c r="H507" s="13">
        <v>2.5049853353985435E-2</v>
      </c>
      <c r="I507" s="13">
        <v>5.0030394918845339E-2</v>
      </c>
      <c r="J507" s="13">
        <v>2.5882919434317614E-2</v>
      </c>
      <c r="K507" s="13">
        <v>1.0489906314728223E-2</v>
      </c>
      <c r="L507" s="13">
        <v>1.2716631634188966E-2</v>
      </c>
      <c r="M507" s="13">
        <v>9.9546219171229178E-3</v>
      </c>
      <c r="N507" s="13">
        <v>7.3782304980436787E-3</v>
      </c>
      <c r="O507" s="13">
        <v>3.293090393926118E-2</v>
      </c>
      <c r="P507" s="13">
        <v>1.1815298427136954E-2</v>
      </c>
      <c r="Q507" s="13">
        <v>2.8624941720868016E-2</v>
      </c>
      <c r="R507" s="13">
        <v>3.0094191754531149E-2</v>
      </c>
      <c r="S507" s="13">
        <v>9.0941993413902206E-3</v>
      </c>
      <c r="T507" s="13">
        <v>2.711858425773802E-2</v>
      </c>
      <c r="U507" s="13">
        <v>1.2887589588356849E-2</v>
      </c>
      <c r="V507" s="13">
        <v>2.8384222069663984E-2</v>
      </c>
      <c r="W507" s="13">
        <v>3.2553676389496085E-2</v>
      </c>
      <c r="X507" s="13">
        <v>4.8743943289382863E-2</v>
      </c>
      <c r="Y507" s="13">
        <v>2.1731429260625341E-2</v>
      </c>
      <c r="Z507" s="13">
        <v>9.9147740047775025E-3</v>
      </c>
      <c r="AA507" s="13">
        <v>3.7593031396795686E-2</v>
      </c>
      <c r="AB507" s="13">
        <v>4.4019498667928723E-2</v>
      </c>
      <c r="AC507" s="154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270</v>
      </c>
      <c r="C508" s="29"/>
      <c r="D508" s="13">
        <v>-1.5684561896046278E-2</v>
      </c>
      <c r="E508" s="13">
        <v>-3.8989157179037393E-2</v>
      </c>
      <c r="F508" s="13">
        <v>0.23625941946600837</v>
      </c>
      <c r="G508" s="13">
        <v>5.2334578082211314E-2</v>
      </c>
      <c r="H508" s="13">
        <v>3.0923609119432705E-2</v>
      </c>
      <c r="I508" s="13">
        <v>4.1119285247689374E-2</v>
      </c>
      <c r="J508" s="13">
        <v>4.6760202590357069E-2</v>
      </c>
      <c r="K508" s="13">
        <v>-1.7744946425358621E-2</v>
      </c>
      <c r="L508" s="13">
        <v>7.9205906286884842E-2</v>
      </c>
      <c r="M508" s="13">
        <v>-7.7022286145286278E-3</v>
      </c>
      <c r="N508" s="13">
        <v>4.0193810175583655E-2</v>
      </c>
      <c r="O508" s="13">
        <v>2.049463293126319E-2</v>
      </c>
      <c r="P508" s="13">
        <v>-5.4292364005626981E-3</v>
      </c>
      <c r="Q508" s="13">
        <v>-6.1392143064735172E-2</v>
      </c>
      <c r="R508" s="13">
        <v>2.3584699949980026E-2</v>
      </c>
      <c r="S508" s="13">
        <v>-3.7444123669678864E-2</v>
      </c>
      <c r="T508" s="13">
        <v>-0.18267727354937435</v>
      </c>
      <c r="U508" s="13">
        <v>-1.5041137783981307E-2</v>
      </c>
      <c r="V508" s="13">
        <v>-1.1178554010585207E-2</v>
      </c>
      <c r="W508" s="13">
        <v>1.856334104456514E-2</v>
      </c>
      <c r="X508" s="13">
        <v>0.2204219690422482</v>
      </c>
      <c r="Y508" s="13">
        <v>-0.10774314834548893</v>
      </c>
      <c r="Z508" s="13">
        <v>1.5245847542917246</v>
      </c>
      <c r="AA508" s="13">
        <v>-4.6121615958114592E-3</v>
      </c>
      <c r="AB508" s="13">
        <v>-1.5041137783981307E-2</v>
      </c>
      <c r="AC508" s="154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271</v>
      </c>
      <c r="C509" s="47"/>
      <c r="D509" s="45">
        <v>0.22</v>
      </c>
      <c r="E509" s="45">
        <v>0.67</v>
      </c>
      <c r="F509" s="45">
        <v>4.72</v>
      </c>
      <c r="G509" s="45">
        <v>1.1200000000000001</v>
      </c>
      <c r="H509" s="45">
        <v>0.7</v>
      </c>
      <c r="I509" s="45">
        <v>0.9</v>
      </c>
      <c r="J509" s="45">
        <v>1.01</v>
      </c>
      <c r="K509" s="45">
        <v>0.26</v>
      </c>
      <c r="L509" s="45">
        <v>1.64</v>
      </c>
      <c r="M509" s="45">
        <v>0.06</v>
      </c>
      <c r="N509" s="45">
        <v>0.88</v>
      </c>
      <c r="O509" s="45">
        <v>0.49</v>
      </c>
      <c r="P509" s="45">
        <v>0.02</v>
      </c>
      <c r="Q509" s="45">
        <v>1.1100000000000001</v>
      </c>
      <c r="R509" s="45">
        <v>0.55000000000000004</v>
      </c>
      <c r="S509" s="45">
        <v>0.64</v>
      </c>
      <c r="T509" s="45">
        <v>3.49</v>
      </c>
      <c r="U509" s="45">
        <v>0.2</v>
      </c>
      <c r="V509" s="45">
        <v>0.13</v>
      </c>
      <c r="W509" s="45">
        <v>0.45</v>
      </c>
      <c r="X509" s="45">
        <v>4.41</v>
      </c>
      <c r="Y509" s="45">
        <v>2.02</v>
      </c>
      <c r="Z509" s="45">
        <v>30</v>
      </c>
      <c r="AA509" s="45">
        <v>0</v>
      </c>
      <c r="AB509" s="45">
        <v>0.2</v>
      </c>
      <c r="AC509" s="154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BM510" s="55"/>
    </row>
    <row r="511" spans="1:65" ht="15">
      <c r="B511" s="8" t="s">
        <v>583</v>
      </c>
      <c r="BM511" s="28" t="s">
        <v>67</v>
      </c>
    </row>
    <row r="512" spans="1:65" ht="15">
      <c r="A512" s="25" t="s">
        <v>23</v>
      </c>
      <c r="B512" s="18" t="s">
        <v>110</v>
      </c>
      <c r="C512" s="15" t="s">
        <v>111</v>
      </c>
      <c r="D512" s="16" t="s">
        <v>227</v>
      </c>
      <c r="E512" s="17" t="s">
        <v>227</v>
      </c>
      <c r="F512" s="17" t="s">
        <v>227</v>
      </c>
      <c r="G512" s="17" t="s">
        <v>227</v>
      </c>
      <c r="H512" s="17" t="s">
        <v>227</v>
      </c>
      <c r="I512" s="17" t="s">
        <v>227</v>
      </c>
      <c r="J512" s="17" t="s">
        <v>227</v>
      </c>
      <c r="K512" s="154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228</v>
      </c>
      <c r="C513" s="9" t="s">
        <v>228</v>
      </c>
      <c r="D513" s="152" t="s">
        <v>232</v>
      </c>
      <c r="E513" s="153" t="s">
        <v>233</v>
      </c>
      <c r="F513" s="153" t="s">
        <v>237</v>
      </c>
      <c r="G513" s="153" t="s">
        <v>238</v>
      </c>
      <c r="H513" s="153" t="s">
        <v>249</v>
      </c>
      <c r="I513" s="153" t="s">
        <v>253</v>
      </c>
      <c r="J513" s="153" t="s">
        <v>260</v>
      </c>
      <c r="K513" s="154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290</v>
      </c>
      <c r="E514" s="11" t="s">
        <v>290</v>
      </c>
      <c r="F514" s="11" t="s">
        <v>327</v>
      </c>
      <c r="G514" s="11" t="s">
        <v>290</v>
      </c>
      <c r="H514" s="11" t="s">
        <v>327</v>
      </c>
      <c r="I514" s="11" t="s">
        <v>290</v>
      </c>
      <c r="J514" s="11" t="s">
        <v>327</v>
      </c>
      <c r="K514" s="154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9"/>
      <c r="C515" s="9"/>
      <c r="D515" s="26" t="s">
        <v>328</v>
      </c>
      <c r="E515" s="26" t="s">
        <v>329</v>
      </c>
      <c r="F515" s="26" t="s">
        <v>331</v>
      </c>
      <c r="G515" s="26" t="s">
        <v>331</v>
      </c>
      <c r="H515" s="26" t="s">
        <v>330</v>
      </c>
      <c r="I515" s="26" t="s">
        <v>330</v>
      </c>
      <c r="J515" s="26" t="s">
        <v>330</v>
      </c>
      <c r="K515" s="154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8">
        <v>1</v>
      </c>
      <c r="C516" s="14">
        <v>1</v>
      </c>
      <c r="D516" s="212">
        <v>0.10430343430459506</v>
      </c>
      <c r="E516" s="212">
        <v>9.0999999999999998E-2</v>
      </c>
      <c r="F516" s="211" t="s">
        <v>105</v>
      </c>
      <c r="G516" s="212">
        <v>9.01E-2</v>
      </c>
      <c r="H516" s="212">
        <v>0.1</v>
      </c>
      <c r="I516" s="212">
        <v>0.09</v>
      </c>
      <c r="J516" s="212">
        <v>0.09</v>
      </c>
      <c r="K516" s="209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  <c r="AH516" s="210"/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  <c r="BH516" s="210"/>
      <c r="BI516" s="210"/>
      <c r="BJ516" s="210"/>
      <c r="BK516" s="210"/>
      <c r="BL516" s="210"/>
      <c r="BM516" s="214">
        <v>1</v>
      </c>
    </row>
    <row r="517" spans="1:65">
      <c r="A517" s="30"/>
      <c r="B517" s="19">
        <v>1</v>
      </c>
      <c r="C517" s="9">
        <v>2</v>
      </c>
      <c r="D517" s="24">
        <v>9.8558848596834947E-2</v>
      </c>
      <c r="E517" s="24">
        <v>9.2999999999999999E-2</v>
      </c>
      <c r="F517" s="215" t="s">
        <v>105</v>
      </c>
      <c r="G517" s="24">
        <v>8.7999999999999995E-2</v>
      </c>
      <c r="H517" s="24">
        <v>0.1</v>
      </c>
      <c r="I517" s="24">
        <v>0.1</v>
      </c>
      <c r="J517" s="24">
        <v>0.08</v>
      </c>
      <c r="K517" s="209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  <c r="AH517" s="210"/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  <c r="BI517" s="210"/>
      <c r="BJ517" s="210"/>
      <c r="BK517" s="210"/>
      <c r="BL517" s="210"/>
      <c r="BM517" s="214">
        <v>26</v>
      </c>
    </row>
    <row r="518" spans="1:65">
      <c r="A518" s="30"/>
      <c r="B518" s="19">
        <v>1</v>
      </c>
      <c r="C518" s="9">
        <v>3</v>
      </c>
      <c r="D518" s="24">
        <v>9.9424446699167349E-2</v>
      </c>
      <c r="E518" s="24">
        <v>9.0999999999999998E-2</v>
      </c>
      <c r="F518" s="215" t="s">
        <v>105</v>
      </c>
      <c r="G518" s="24">
        <v>8.8400000000000006E-2</v>
      </c>
      <c r="H518" s="24">
        <v>0.1</v>
      </c>
      <c r="I518" s="24">
        <v>0.09</v>
      </c>
      <c r="J518" s="24">
        <v>0.09</v>
      </c>
      <c r="K518" s="209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  <c r="AH518" s="210"/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  <c r="BI518" s="210"/>
      <c r="BJ518" s="210"/>
      <c r="BK518" s="210"/>
      <c r="BL518" s="210"/>
      <c r="BM518" s="214">
        <v>16</v>
      </c>
    </row>
    <row r="519" spans="1:65">
      <c r="A519" s="30"/>
      <c r="B519" s="19">
        <v>1</v>
      </c>
      <c r="C519" s="9">
        <v>4</v>
      </c>
      <c r="D519" s="24">
        <v>9.7080229422412401E-2</v>
      </c>
      <c r="E519" s="24">
        <v>9.2999999999999999E-2</v>
      </c>
      <c r="F519" s="215" t="s">
        <v>105</v>
      </c>
      <c r="G519" s="24">
        <v>8.3799999999999999E-2</v>
      </c>
      <c r="H519" s="24">
        <v>0.1</v>
      </c>
      <c r="I519" s="24">
        <v>0.09</v>
      </c>
      <c r="J519" s="24">
        <v>0.09</v>
      </c>
      <c r="K519" s="209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4">
        <v>9.3440099567826493E-2</v>
      </c>
    </row>
    <row r="520" spans="1:65">
      <c r="A520" s="30"/>
      <c r="B520" s="19">
        <v>1</v>
      </c>
      <c r="C520" s="9">
        <v>5</v>
      </c>
      <c r="D520" s="24">
        <v>0.1011394979248985</v>
      </c>
      <c r="E520" s="24">
        <v>9.1999999999999998E-2</v>
      </c>
      <c r="F520" s="215" t="s">
        <v>105</v>
      </c>
      <c r="G520" s="24">
        <v>8.5699999999999998E-2</v>
      </c>
      <c r="H520" s="24">
        <v>0.1</v>
      </c>
      <c r="I520" s="24">
        <v>0.09</v>
      </c>
      <c r="J520" s="24">
        <v>0.09</v>
      </c>
      <c r="K520" s="209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4">
        <v>99</v>
      </c>
    </row>
    <row r="521" spans="1:65">
      <c r="A521" s="30"/>
      <c r="B521" s="19">
        <v>1</v>
      </c>
      <c r="C521" s="9">
        <v>6</v>
      </c>
      <c r="D521" s="24">
        <v>9.7737127493845638E-2</v>
      </c>
      <c r="E521" s="24">
        <v>9.2999999999999999E-2</v>
      </c>
      <c r="F521" s="215" t="s">
        <v>105</v>
      </c>
      <c r="G521" s="24">
        <v>8.6599999999999996E-2</v>
      </c>
      <c r="H521" s="24">
        <v>0.1</v>
      </c>
      <c r="I521" s="24">
        <v>0.1</v>
      </c>
      <c r="J521" s="24">
        <v>0.09</v>
      </c>
      <c r="K521" s="209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56"/>
    </row>
    <row r="522" spans="1:65">
      <c r="A522" s="30"/>
      <c r="B522" s="20" t="s">
        <v>267</v>
      </c>
      <c r="C522" s="12"/>
      <c r="D522" s="217">
        <v>9.9707264073625637E-2</v>
      </c>
      <c r="E522" s="217">
        <v>9.2166666666666661E-2</v>
      </c>
      <c r="F522" s="217" t="s">
        <v>747</v>
      </c>
      <c r="G522" s="217">
        <v>8.7099999999999997E-2</v>
      </c>
      <c r="H522" s="217">
        <v>9.9999999999999992E-2</v>
      </c>
      <c r="I522" s="217">
        <v>9.3333333333333324E-2</v>
      </c>
      <c r="J522" s="217">
        <v>8.8333333333333319E-2</v>
      </c>
      <c r="K522" s="209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56"/>
    </row>
    <row r="523" spans="1:65">
      <c r="A523" s="30"/>
      <c r="B523" s="3" t="s">
        <v>268</v>
      </c>
      <c r="C523" s="29"/>
      <c r="D523" s="24">
        <v>9.8991647648001141E-2</v>
      </c>
      <c r="E523" s="24">
        <v>9.2499999999999999E-2</v>
      </c>
      <c r="F523" s="24" t="s">
        <v>747</v>
      </c>
      <c r="G523" s="24">
        <v>8.7299999999999989E-2</v>
      </c>
      <c r="H523" s="24">
        <v>0.1</v>
      </c>
      <c r="I523" s="24">
        <v>0.09</v>
      </c>
      <c r="J523" s="24">
        <v>0.09</v>
      </c>
      <c r="K523" s="209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56"/>
    </row>
    <row r="524" spans="1:65">
      <c r="A524" s="30"/>
      <c r="B524" s="3" t="s">
        <v>269</v>
      </c>
      <c r="C524" s="29"/>
      <c r="D524" s="24">
        <v>2.6592355131906443E-3</v>
      </c>
      <c r="E524" s="24">
        <v>9.8319208025017578E-4</v>
      </c>
      <c r="F524" s="24" t="s">
        <v>747</v>
      </c>
      <c r="G524" s="24">
        <v>2.218107301281884E-3</v>
      </c>
      <c r="H524" s="24">
        <v>1.5202354861220293E-17</v>
      </c>
      <c r="I524" s="24">
        <v>5.1639777949432277E-3</v>
      </c>
      <c r="J524" s="24">
        <v>4.0824829046386289E-3</v>
      </c>
      <c r="K524" s="209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56"/>
    </row>
    <row r="525" spans="1:65">
      <c r="A525" s="30"/>
      <c r="B525" s="3" t="s">
        <v>87</v>
      </c>
      <c r="C525" s="29"/>
      <c r="D525" s="13">
        <v>2.6670429059481734E-2</v>
      </c>
      <c r="E525" s="13">
        <v>1.066754517450462E-2</v>
      </c>
      <c r="F525" s="13" t="s">
        <v>747</v>
      </c>
      <c r="G525" s="13">
        <v>2.5466214710469393E-2</v>
      </c>
      <c r="H525" s="13">
        <v>1.5202354861220294E-16</v>
      </c>
      <c r="I525" s="13">
        <v>5.5328333517248876E-2</v>
      </c>
      <c r="J525" s="13">
        <v>4.6216787599682597E-2</v>
      </c>
      <c r="K525" s="154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270</v>
      </c>
      <c r="C526" s="29"/>
      <c r="D526" s="13">
        <v>6.7071466477301112E-2</v>
      </c>
      <c r="E526" s="13">
        <v>-1.3628334163272915E-2</v>
      </c>
      <c r="F526" s="13" t="s">
        <v>747</v>
      </c>
      <c r="G526" s="13">
        <v>-6.7852020675816305E-2</v>
      </c>
      <c r="H526" s="13">
        <v>7.0204339063356658E-2</v>
      </c>
      <c r="I526" s="13">
        <v>-1.142616874200475E-3</v>
      </c>
      <c r="J526" s="13">
        <v>-5.4652833827368297E-2</v>
      </c>
      <c r="K526" s="154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271</v>
      </c>
      <c r="C527" s="47"/>
      <c r="D527" s="45">
        <v>1</v>
      </c>
      <c r="E527" s="45">
        <v>0</v>
      </c>
      <c r="F527" s="45">
        <v>5.61</v>
      </c>
      <c r="G527" s="45">
        <v>0.67</v>
      </c>
      <c r="H527" s="45">
        <v>1.04</v>
      </c>
      <c r="I527" s="45">
        <v>0.16</v>
      </c>
      <c r="J527" s="45">
        <v>0.51</v>
      </c>
      <c r="K527" s="154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/>
      <c r="C528" s="20"/>
      <c r="D528" s="20"/>
      <c r="E528" s="20"/>
      <c r="F528" s="20"/>
      <c r="G528" s="20"/>
      <c r="H528" s="20"/>
      <c r="I528" s="20"/>
      <c r="J528" s="20"/>
      <c r="BM528" s="55"/>
    </row>
    <row r="529" spans="1:65" ht="15">
      <c r="B529" s="8" t="s">
        <v>584</v>
      </c>
      <c r="BM529" s="28" t="s">
        <v>67</v>
      </c>
    </row>
    <row r="530" spans="1:65" ht="15">
      <c r="A530" s="25" t="s">
        <v>55</v>
      </c>
      <c r="B530" s="18" t="s">
        <v>110</v>
      </c>
      <c r="C530" s="15" t="s">
        <v>111</v>
      </c>
      <c r="D530" s="16" t="s">
        <v>227</v>
      </c>
      <c r="E530" s="17" t="s">
        <v>227</v>
      </c>
      <c r="F530" s="17" t="s">
        <v>227</v>
      </c>
      <c r="G530" s="17" t="s">
        <v>227</v>
      </c>
      <c r="H530" s="17" t="s">
        <v>227</v>
      </c>
      <c r="I530" s="17" t="s">
        <v>227</v>
      </c>
      <c r="J530" s="17" t="s">
        <v>227</v>
      </c>
      <c r="K530" s="17" t="s">
        <v>227</v>
      </c>
      <c r="L530" s="17" t="s">
        <v>227</v>
      </c>
      <c r="M530" s="17" t="s">
        <v>227</v>
      </c>
      <c r="N530" s="17" t="s">
        <v>227</v>
      </c>
      <c r="O530" s="17" t="s">
        <v>227</v>
      </c>
      <c r="P530" s="17" t="s">
        <v>227</v>
      </c>
      <c r="Q530" s="17" t="s">
        <v>227</v>
      </c>
      <c r="R530" s="17" t="s">
        <v>227</v>
      </c>
      <c r="S530" s="17" t="s">
        <v>227</v>
      </c>
      <c r="T530" s="17" t="s">
        <v>227</v>
      </c>
      <c r="U530" s="17" t="s">
        <v>227</v>
      </c>
      <c r="V530" s="17" t="s">
        <v>227</v>
      </c>
      <c r="W530" s="17" t="s">
        <v>227</v>
      </c>
      <c r="X530" s="17" t="s">
        <v>227</v>
      </c>
      <c r="Y530" s="17" t="s">
        <v>227</v>
      </c>
      <c r="Z530" s="17" t="s">
        <v>227</v>
      </c>
      <c r="AA530" s="17" t="s">
        <v>227</v>
      </c>
      <c r="AB530" s="17" t="s">
        <v>227</v>
      </c>
      <c r="AC530" s="17" t="s">
        <v>227</v>
      </c>
      <c r="AD530" s="17" t="s">
        <v>227</v>
      </c>
      <c r="AE530" s="154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228</v>
      </c>
      <c r="C531" s="9" t="s">
        <v>228</v>
      </c>
      <c r="D531" s="152" t="s">
        <v>232</v>
      </c>
      <c r="E531" s="153" t="s">
        <v>233</v>
      </c>
      <c r="F531" s="153" t="s">
        <v>234</v>
      </c>
      <c r="G531" s="153" t="s">
        <v>293</v>
      </c>
      <c r="H531" s="153" t="s">
        <v>237</v>
      </c>
      <c r="I531" s="153" t="s">
        <v>238</v>
      </c>
      <c r="J531" s="153" t="s">
        <v>239</v>
      </c>
      <c r="K531" s="153" t="s">
        <v>241</v>
      </c>
      <c r="L531" s="153" t="s">
        <v>242</v>
      </c>
      <c r="M531" s="153" t="s">
        <v>243</v>
      </c>
      <c r="N531" s="153" t="s">
        <v>244</v>
      </c>
      <c r="O531" s="153" t="s">
        <v>245</v>
      </c>
      <c r="P531" s="153" t="s">
        <v>246</v>
      </c>
      <c r="Q531" s="153" t="s">
        <v>247</v>
      </c>
      <c r="R531" s="153" t="s">
        <v>248</v>
      </c>
      <c r="S531" s="153" t="s">
        <v>249</v>
      </c>
      <c r="T531" s="153" t="s">
        <v>250</v>
      </c>
      <c r="U531" s="153" t="s">
        <v>251</v>
      </c>
      <c r="V531" s="153" t="s">
        <v>252</v>
      </c>
      <c r="W531" s="153" t="s">
        <v>253</v>
      </c>
      <c r="X531" s="153" t="s">
        <v>254</v>
      </c>
      <c r="Y531" s="153" t="s">
        <v>255</v>
      </c>
      <c r="Z531" s="153" t="s">
        <v>256</v>
      </c>
      <c r="AA531" s="153" t="s">
        <v>257</v>
      </c>
      <c r="AB531" s="153" t="s">
        <v>258</v>
      </c>
      <c r="AC531" s="153" t="s">
        <v>259</v>
      </c>
      <c r="AD531" s="153" t="s">
        <v>260</v>
      </c>
      <c r="AE531" s="154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290</v>
      </c>
      <c r="E532" s="11" t="s">
        <v>326</v>
      </c>
      <c r="F532" s="11" t="s">
        <v>326</v>
      </c>
      <c r="G532" s="11" t="s">
        <v>327</v>
      </c>
      <c r="H532" s="11" t="s">
        <v>327</v>
      </c>
      <c r="I532" s="11" t="s">
        <v>326</v>
      </c>
      <c r="J532" s="11" t="s">
        <v>326</v>
      </c>
      <c r="K532" s="11" t="s">
        <v>290</v>
      </c>
      <c r="L532" s="11" t="s">
        <v>290</v>
      </c>
      <c r="M532" s="11" t="s">
        <v>290</v>
      </c>
      <c r="N532" s="11" t="s">
        <v>290</v>
      </c>
      <c r="O532" s="11" t="s">
        <v>290</v>
      </c>
      <c r="P532" s="11" t="s">
        <v>290</v>
      </c>
      <c r="Q532" s="11" t="s">
        <v>327</v>
      </c>
      <c r="R532" s="11" t="s">
        <v>327</v>
      </c>
      <c r="S532" s="11" t="s">
        <v>327</v>
      </c>
      <c r="T532" s="11" t="s">
        <v>327</v>
      </c>
      <c r="U532" s="11" t="s">
        <v>327</v>
      </c>
      <c r="V532" s="11" t="s">
        <v>290</v>
      </c>
      <c r="W532" s="11" t="s">
        <v>326</v>
      </c>
      <c r="X532" s="11" t="s">
        <v>326</v>
      </c>
      <c r="Y532" s="11" t="s">
        <v>290</v>
      </c>
      <c r="Z532" s="11" t="s">
        <v>327</v>
      </c>
      <c r="AA532" s="11" t="s">
        <v>326</v>
      </c>
      <c r="AB532" s="11" t="s">
        <v>326</v>
      </c>
      <c r="AC532" s="11" t="s">
        <v>290</v>
      </c>
      <c r="AD532" s="11" t="s">
        <v>327</v>
      </c>
      <c r="AE532" s="154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2</v>
      </c>
    </row>
    <row r="533" spans="1:65">
      <c r="A533" s="30"/>
      <c r="B533" s="19"/>
      <c r="C533" s="9"/>
      <c r="D533" s="26" t="s">
        <v>328</v>
      </c>
      <c r="E533" s="26" t="s">
        <v>329</v>
      </c>
      <c r="F533" s="26" t="s">
        <v>328</v>
      </c>
      <c r="G533" s="26" t="s">
        <v>330</v>
      </c>
      <c r="H533" s="26" t="s">
        <v>331</v>
      </c>
      <c r="I533" s="26" t="s">
        <v>331</v>
      </c>
      <c r="J533" s="26" t="s">
        <v>331</v>
      </c>
      <c r="K533" s="26" t="s">
        <v>331</v>
      </c>
      <c r="L533" s="26" t="s">
        <v>331</v>
      </c>
      <c r="M533" s="26" t="s">
        <v>331</v>
      </c>
      <c r="N533" s="26" t="s">
        <v>331</v>
      </c>
      <c r="O533" s="26" t="s">
        <v>331</v>
      </c>
      <c r="P533" s="26" t="s">
        <v>331</v>
      </c>
      <c r="Q533" s="26" t="s">
        <v>329</v>
      </c>
      <c r="R533" s="26" t="s">
        <v>330</v>
      </c>
      <c r="S533" s="26" t="s">
        <v>330</v>
      </c>
      <c r="T533" s="26" t="s">
        <v>329</v>
      </c>
      <c r="U533" s="26" t="s">
        <v>331</v>
      </c>
      <c r="V533" s="26" t="s">
        <v>266</v>
      </c>
      <c r="W533" s="26" t="s">
        <v>330</v>
      </c>
      <c r="X533" s="26" t="s">
        <v>329</v>
      </c>
      <c r="Y533" s="26" t="s">
        <v>329</v>
      </c>
      <c r="Z533" s="26" t="s">
        <v>331</v>
      </c>
      <c r="AA533" s="26" t="s">
        <v>331</v>
      </c>
      <c r="AB533" s="26" t="s">
        <v>328</v>
      </c>
      <c r="AC533" s="26" t="s">
        <v>331</v>
      </c>
      <c r="AD533" s="26" t="s">
        <v>330</v>
      </c>
      <c r="AE533" s="154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22">
        <v>1.0631835013465274</v>
      </c>
      <c r="E534" s="22">
        <v>1.0900000000000001</v>
      </c>
      <c r="F534" s="22">
        <v>1.1204011539999998</v>
      </c>
      <c r="G534" s="22">
        <v>1.0624701300000001</v>
      </c>
      <c r="H534" s="22">
        <v>1.0900000000000001</v>
      </c>
      <c r="I534" s="155">
        <v>1.0966</v>
      </c>
      <c r="J534" s="22">
        <v>1.05</v>
      </c>
      <c r="K534" s="22">
        <v>1.0900000000000001</v>
      </c>
      <c r="L534" s="22">
        <v>1.04</v>
      </c>
      <c r="M534" s="148">
        <v>1.19</v>
      </c>
      <c r="N534" s="22">
        <v>1.05</v>
      </c>
      <c r="O534" s="22">
        <v>1.1000000000000001</v>
      </c>
      <c r="P534" s="22">
        <v>1.08</v>
      </c>
      <c r="Q534" s="22">
        <v>1.0915954885363501</v>
      </c>
      <c r="R534" s="22">
        <v>1.06</v>
      </c>
      <c r="S534" s="148">
        <v>0.98</v>
      </c>
      <c r="T534" s="22">
        <v>1.1599999999999999</v>
      </c>
      <c r="U534" s="22">
        <v>1.04</v>
      </c>
      <c r="V534" s="22">
        <v>1.07</v>
      </c>
      <c r="W534" s="22">
        <v>1.05</v>
      </c>
      <c r="X534" s="22">
        <v>1.0900000000000001</v>
      </c>
      <c r="Y534" s="155">
        <v>1.18</v>
      </c>
      <c r="Z534" s="148">
        <v>1.1900000000000002</v>
      </c>
      <c r="AA534" s="22">
        <v>1.1399999999999999</v>
      </c>
      <c r="AB534" s="22">
        <v>1.1100000000000001</v>
      </c>
      <c r="AC534" s="148">
        <v>0.93999999999999984</v>
      </c>
      <c r="AD534" s="22">
        <v>1.1000000000000001</v>
      </c>
      <c r="AE534" s="154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>
        <v>1</v>
      </c>
      <c r="C535" s="9">
        <v>2</v>
      </c>
      <c r="D535" s="11">
        <v>1.0927517192756377</v>
      </c>
      <c r="E535" s="11">
        <v>1.08</v>
      </c>
      <c r="F535" s="11">
        <v>1.125502633</v>
      </c>
      <c r="G535" s="11">
        <v>1.1012654900000001</v>
      </c>
      <c r="H535" s="11">
        <v>1.03</v>
      </c>
      <c r="I535" s="11">
        <v>1.0053000000000001</v>
      </c>
      <c r="J535" s="11">
        <v>1.04</v>
      </c>
      <c r="K535" s="11">
        <v>1.05</v>
      </c>
      <c r="L535" s="11">
        <v>1.04</v>
      </c>
      <c r="M535" s="150">
        <v>1.1599999999999999</v>
      </c>
      <c r="N535" s="11">
        <v>1.04</v>
      </c>
      <c r="O535" s="11">
        <v>1.08</v>
      </c>
      <c r="P535" s="11">
        <v>1.08</v>
      </c>
      <c r="Q535" s="11">
        <v>1.079899599377971</v>
      </c>
      <c r="R535" s="11">
        <v>1.06</v>
      </c>
      <c r="S535" s="150">
        <v>0.96</v>
      </c>
      <c r="T535" s="11">
        <v>1.1499999999999999</v>
      </c>
      <c r="U535" s="11">
        <v>0.98999999999999988</v>
      </c>
      <c r="V535" s="11">
        <v>1.07</v>
      </c>
      <c r="W535" s="11">
        <v>1.08</v>
      </c>
      <c r="X535" s="11">
        <v>1.06</v>
      </c>
      <c r="Y535" s="11">
        <v>1.1100000000000001</v>
      </c>
      <c r="Z535" s="150">
        <v>1.218</v>
      </c>
      <c r="AA535" s="11">
        <v>1.1579999999999999</v>
      </c>
      <c r="AB535" s="11">
        <v>1.115</v>
      </c>
      <c r="AC535" s="150">
        <v>0.97800000000000009</v>
      </c>
      <c r="AD535" s="11">
        <v>1.1100000000000001</v>
      </c>
      <c r="AE535" s="154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e">
        <v>#N/A</v>
      </c>
    </row>
    <row r="536" spans="1:65">
      <c r="A536" s="30"/>
      <c r="B536" s="19">
        <v>1</v>
      </c>
      <c r="C536" s="9">
        <v>3</v>
      </c>
      <c r="D536" s="11">
        <v>1.0909754692593754</v>
      </c>
      <c r="E536" s="11">
        <v>1.1200000000000001</v>
      </c>
      <c r="F536" s="11">
        <v>1.1447333239999999</v>
      </c>
      <c r="G536" s="11">
        <v>1.0729263419999999</v>
      </c>
      <c r="H536" s="11">
        <v>1.05</v>
      </c>
      <c r="I536" s="11">
        <v>1.0137</v>
      </c>
      <c r="J536" s="11">
        <v>1.06</v>
      </c>
      <c r="K536" s="11">
        <v>1.06</v>
      </c>
      <c r="L536" s="11">
        <v>1.06</v>
      </c>
      <c r="M536" s="150">
        <v>1.18</v>
      </c>
      <c r="N536" s="11">
        <v>1.06</v>
      </c>
      <c r="O536" s="11">
        <v>1.08</v>
      </c>
      <c r="P536" s="11">
        <v>1.08</v>
      </c>
      <c r="Q536" s="11">
        <v>1.1030741315610071</v>
      </c>
      <c r="R536" s="11">
        <v>1.1200000000000001</v>
      </c>
      <c r="S536" s="150">
        <v>0.96</v>
      </c>
      <c r="T536" s="11">
        <v>1.18</v>
      </c>
      <c r="U536" s="11">
        <v>1.05</v>
      </c>
      <c r="V536" s="11">
        <v>1.06</v>
      </c>
      <c r="W536" s="11">
        <v>1.03</v>
      </c>
      <c r="X536" s="11">
        <v>1.06</v>
      </c>
      <c r="Y536" s="11">
        <v>1.0900000000000001</v>
      </c>
      <c r="Z536" s="150">
        <v>1.3299999999999998</v>
      </c>
      <c r="AA536" s="11">
        <v>1.1339999999999999</v>
      </c>
      <c r="AB536" s="11">
        <v>1.1270000000000002</v>
      </c>
      <c r="AC536" s="150">
        <v>0.8630000000000001</v>
      </c>
      <c r="AD536" s="11">
        <v>1.1499999999999999</v>
      </c>
      <c r="AE536" s="154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16</v>
      </c>
    </row>
    <row r="537" spans="1:65">
      <c r="A537" s="30"/>
      <c r="B537" s="19">
        <v>1</v>
      </c>
      <c r="C537" s="9">
        <v>4</v>
      </c>
      <c r="D537" s="11">
        <v>1.0969748856530515</v>
      </c>
      <c r="E537" s="11">
        <v>1.0900000000000001</v>
      </c>
      <c r="F537" s="11">
        <v>1.162375527</v>
      </c>
      <c r="G537" s="11">
        <v>1.1118320180000001</v>
      </c>
      <c r="H537" s="11">
        <v>1.1200000000000001</v>
      </c>
      <c r="I537" s="11">
        <v>1.0099</v>
      </c>
      <c r="J537" s="11">
        <v>1.07</v>
      </c>
      <c r="K537" s="11">
        <v>1.1000000000000001</v>
      </c>
      <c r="L537" s="11">
        <v>1.04</v>
      </c>
      <c r="M537" s="150">
        <v>1.18</v>
      </c>
      <c r="N537" s="11">
        <v>1.05</v>
      </c>
      <c r="O537" s="11">
        <v>1.07</v>
      </c>
      <c r="P537" s="11">
        <v>1.06</v>
      </c>
      <c r="Q537" s="11">
        <v>1.10714141309045</v>
      </c>
      <c r="R537" s="11">
        <v>1.06</v>
      </c>
      <c r="S537" s="150">
        <v>0.98999999999999988</v>
      </c>
      <c r="T537" s="11">
        <v>1.1599999999999999</v>
      </c>
      <c r="U537" s="11">
        <v>1.03</v>
      </c>
      <c r="V537" s="11">
        <v>1.06</v>
      </c>
      <c r="W537" s="11">
        <v>1.06</v>
      </c>
      <c r="X537" s="11">
        <v>1.08</v>
      </c>
      <c r="Y537" s="11">
        <v>1.0900000000000001</v>
      </c>
      <c r="Z537" s="150">
        <v>1.258</v>
      </c>
      <c r="AA537" s="11">
        <v>1.1579999999999999</v>
      </c>
      <c r="AB537" s="11">
        <v>1.1600000000000001</v>
      </c>
      <c r="AC537" s="150">
        <v>0.89600000000000013</v>
      </c>
      <c r="AD537" s="11">
        <v>1.1499999999999999</v>
      </c>
      <c r="AE537" s="154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1.0860091127440419</v>
      </c>
    </row>
    <row r="538" spans="1:65">
      <c r="A538" s="30"/>
      <c r="B538" s="19">
        <v>1</v>
      </c>
      <c r="C538" s="9">
        <v>5</v>
      </c>
      <c r="D538" s="11">
        <v>1.105662190496183</v>
      </c>
      <c r="E538" s="11">
        <v>1.0900000000000001</v>
      </c>
      <c r="F538" s="11">
        <v>1.136063367</v>
      </c>
      <c r="G538" s="11">
        <v>1.1281192660000001</v>
      </c>
      <c r="H538" s="11">
        <v>1.02</v>
      </c>
      <c r="I538" s="11">
        <v>1.0268999999999999</v>
      </c>
      <c r="J538" s="11">
        <v>1.07</v>
      </c>
      <c r="K538" s="11">
        <v>1.0900000000000001</v>
      </c>
      <c r="L538" s="11">
        <v>1.06</v>
      </c>
      <c r="M538" s="150">
        <v>1.2</v>
      </c>
      <c r="N538" s="11">
        <v>1.05</v>
      </c>
      <c r="O538" s="11">
        <v>1.08</v>
      </c>
      <c r="P538" s="11">
        <v>1.1000000000000001</v>
      </c>
      <c r="Q538" s="11">
        <v>1.0833995680590423</v>
      </c>
      <c r="R538" s="11">
        <v>1.1200000000000001</v>
      </c>
      <c r="S538" s="150">
        <v>0.98999999999999988</v>
      </c>
      <c r="T538" s="11">
        <v>1.1599999999999999</v>
      </c>
      <c r="U538" s="11">
        <v>1.06</v>
      </c>
      <c r="V538" s="11">
        <v>1.08</v>
      </c>
      <c r="W538" s="11">
        <v>1.06</v>
      </c>
      <c r="X538" s="11">
        <v>1.04</v>
      </c>
      <c r="Y538" s="11">
        <v>1.1100000000000001</v>
      </c>
      <c r="Z538" s="150">
        <v>1.2569999999999999</v>
      </c>
      <c r="AA538" s="11">
        <v>1.1459999999999999</v>
      </c>
      <c r="AB538" s="11">
        <v>1.121</v>
      </c>
      <c r="AC538" s="150">
        <v>0.93799999999999994</v>
      </c>
      <c r="AD538" s="11">
        <v>1.1399999999999999</v>
      </c>
      <c r="AE538" s="154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100</v>
      </c>
    </row>
    <row r="539" spans="1:65">
      <c r="A539" s="30"/>
      <c r="B539" s="19">
        <v>1</v>
      </c>
      <c r="C539" s="9">
        <v>6</v>
      </c>
      <c r="D539" s="11">
        <v>1.0823648872245344</v>
      </c>
      <c r="E539" s="11">
        <v>1.08</v>
      </c>
      <c r="F539" s="11">
        <v>1.157732411</v>
      </c>
      <c r="G539" s="11">
        <v>1.0901134779999999</v>
      </c>
      <c r="H539" s="11">
        <v>1.04</v>
      </c>
      <c r="I539" s="11">
        <v>1.0172000000000001</v>
      </c>
      <c r="J539" s="11">
        <v>1.1000000000000001</v>
      </c>
      <c r="K539" s="11">
        <v>1.1000000000000001</v>
      </c>
      <c r="L539" s="11">
        <v>1.05</v>
      </c>
      <c r="M539" s="150">
        <v>1.19</v>
      </c>
      <c r="N539" s="11">
        <v>1.06</v>
      </c>
      <c r="O539" s="11">
        <v>1.0900000000000001</v>
      </c>
      <c r="P539" s="149">
        <v>1</v>
      </c>
      <c r="Q539" s="11">
        <v>1.0942668546299517</v>
      </c>
      <c r="R539" s="11">
        <v>1.1200000000000001</v>
      </c>
      <c r="S539" s="150">
        <v>0.98</v>
      </c>
      <c r="T539" s="11">
        <v>1.1299999999999999</v>
      </c>
      <c r="U539" s="11">
        <v>1.08</v>
      </c>
      <c r="V539" s="11">
        <v>1.08</v>
      </c>
      <c r="W539" s="11">
        <v>1.06</v>
      </c>
      <c r="X539" s="11">
        <v>1.1000000000000001</v>
      </c>
      <c r="Y539" s="11">
        <v>1.1100000000000001</v>
      </c>
      <c r="Z539" s="150">
        <v>1.355</v>
      </c>
      <c r="AA539" s="11">
        <v>1.1220000000000001</v>
      </c>
      <c r="AB539" s="11">
        <v>1.0950000000000002</v>
      </c>
      <c r="AC539" s="150">
        <v>0.91</v>
      </c>
      <c r="AD539" s="11">
        <v>1.1499999999999999</v>
      </c>
      <c r="AE539" s="154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20" t="s">
        <v>267</v>
      </c>
      <c r="C540" s="12"/>
      <c r="D540" s="23">
        <v>1.0886521088758849</v>
      </c>
      <c r="E540" s="23">
        <v>1.0916666666666666</v>
      </c>
      <c r="F540" s="23">
        <v>1.1411347359999999</v>
      </c>
      <c r="G540" s="23">
        <v>1.0944544540000003</v>
      </c>
      <c r="H540" s="23">
        <v>1.0583333333333333</v>
      </c>
      <c r="I540" s="23">
        <v>1.0282666666666667</v>
      </c>
      <c r="J540" s="23">
        <v>1.0650000000000002</v>
      </c>
      <c r="K540" s="23">
        <v>1.0816666666666668</v>
      </c>
      <c r="L540" s="23">
        <v>1.0483333333333333</v>
      </c>
      <c r="M540" s="23">
        <v>1.1833333333333333</v>
      </c>
      <c r="N540" s="23">
        <v>1.0516666666666667</v>
      </c>
      <c r="O540" s="23">
        <v>1.0833333333333333</v>
      </c>
      <c r="P540" s="23">
        <v>1.0666666666666667</v>
      </c>
      <c r="Q540" s="23">
        <v>1.0932295092091289</v>
      </c>
      <c r="R540" s="23">
        <v>1.0900000000000001</v>
      </c>
      <c r="S540" s="23">
        <v>0.97666666666666657</v>
      </c>
      <c r="T540" s="23">
        <v>1.1566666666666665</v>
      </c>
      <c r="U540" s="23">
        <v>1.0416666666666667</v>
      </c>
      <c r="V540" s="23">
        <v>1.07</v>
      </c>
      <c r="W540" s="23">
        <v>1.0566666666666669</v>
      </c>
      <c r="X540" s="23">
        <v>1.071666666666667</v>
      </c>
      <c r="Y540" s="23">
        <v>1.115</v>
      </c>
      <c r="Z540" s="23">
        <v>1.268</v>
      </c>
      <c r="AA540" s="23">
        <v>1.143</v>
      </c>
      <c r="AB540" s="23">
        <v>1.1213333333333335</v>
      </c>
      <c r="AC540" s="23">
        <v>0.92083333333333339</v>
      </c>
      <c r="AD540" s="23">
        <v>1.1333333333333331</v>
      </c>
      <c r="AE540" s="154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268</v>
      </c>
      <c r="C541" s="29"/>
      <c r="D541" s="11">
        <v>1.0918635942675066</v>
      </c>
      <c r="E541" s="11">
        <v>1.0900000000000001</v>
      </c>
      <c r="F541" s="11">
        <v>1.1403983455</v>
      </c>
      <c r="G541" s="11">
        <v>1.095689484</v>
      </c>
      <c r="H541" s="11">
        <v>1.0449999999999999</v>
      </c>
      <c r="I541" s="11">
        <v>1.01545</v>
      </c>
      <c r="J541" s="11">
        <v>1.0649999999999999</v>
      </c>
      <c r="K541" s="11">
        <v>1.0900000000000001</v>
      </c>
      <c r="L541" s="11">
        <v>1.0449999999999999</v>
      </c>
      <c r="M541" s="11">
        <v>1.1850000000000001</v>
      </c>
      <c r="N541" s="11">
        <v>1.05</v>
      </c>
      <c r="O541" s="11">
        <v>1.08</v>
      </c>
      <c r="P541" s="11">
        <v>1.08</v>
      </c>
      <c r="Q541" s="11">
        <v>1.0929311715831509</v>
      </c>
      <c r="R541" s="11">
        <v>1.0900000000000001</v>
      </c>
      <c r="S541" s="11">
        <v>0.98</v>
      </c>
      <c r="T541" s="11">
        <v>1.1599999999999999</v>
      </c>
      <c r="U541" s="11">
        <v>1.0449999999999999</v>
      </c>
      <c r="V541" s="11">
        <v>1.07</v>
      </c>
      <c r="W541" s="11">
        <v>1.06</v>
      </c>
      <c r="X541" s="11">
        <v>1.07</v>
      </c>
      <c r="Y541" s="11">
        <v>1.1100000000000001</v>
      </c>
      <c r="Z541" s="11">
        <v>1.2574999999999998</v>
      </c>
      <c r="AA541" s="11">
        <v>1.1429999999999998</v>
      </c>
      <c r="AB541" s="11">
        <v>1.1179999999999999</v>
      </c>
      <c r="AC541" s="11">
        <v>0.92399999999999993</v>
      </c>
      <c r="AD541" s="11">
        <v>1.145</v>
      </c>
      <c r="AE541" s="154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269</v>
      </c>
      <c r="C542" s="29"/>
      <c r="D542" s="24">
        <v>1.4621870088950569E-2</v>
      </c>
      <c r="E542" s="24">
        <v>1.471960144387976E-2</v>
      </c>
      <c r="F542" s="24">
        <v>1.6968009332815399E-2</v>
      </c>
      <c r="G542" s="24">
        <v>2.4441727310551685E-2</v>
      </c>
      <c r="H542" s="24">
        <v>3.8686776379877781E-2</v>
      </c>
      <c r="I542" s="24">
        <v>3.4265940329526429E-2</v>
      </c>
      <c r="J542" s="24">
        <v>2.073644135332774E-2</v>
      </c>
      <c r="K542" s="24">
        <v>2.1369760566432826E-2</v>
      </c>
      <c r="L542" s="24">
        <v>9.8319208025017604E-3</v>
      </c>
      <c r="M542" s="24">
        <v>1.3662601021279475E-2</v>
      </c>
      <c r="N542" s="24">
        <v>7.5277265270908165E-3</v>
      </c>
      <c r="O542" s="24">
        <v>1.0327955589886454E-2</v>
      </c>
      <c r="P542" s="24">
        <v>3.5023801430836554E-2</v>
      </c>
      <c r="Q542" s="24">
        <v>1.0663189082599582E-2</v>
      </c>
      <c r="R542" s="24">
        <v>3.2863353450309996E-2</v>
      </c>
      <c r="S542" s="24">
        <v>1.3662601021279433E-2</v>
      </c>
      <c r="T542" s="24">
        <v>1.6329931618554533E-2</v>
      </c>
      <c r="U542" s="24">
        <v>3.0605010483034809E-2</v>
      </c>
      <c r="V542" s="24">
        <v>8.9442719099991665E-3</v>
      </c>
      <c r="W542" s="24">
        <v>1.6329931618554533E-2</v>
      </c>
      <c r="X542" s="24">
        <v>2.2286019533929058E-2</v>
      </c>
      <c r="Y542" s="24">
        <v>3.3316662497915303E-2</v>
      </c>
      <c r="Z542" s="24">
        <v>6.3589307277245849E-2</v>
      </c>
      <c r="AA542" s="24">
        <v>1.4071247279470234E-2</v>
      </c>
      <c r="AB542" s="24">
        <v>2.1860161634047148E-2</v>
      </c>
      <c r="AC542" s="24">
        <v>4.0022077240776291E-2</v>
      </c>
      <c r="AD542" s="24">
        <v>2.2509257354845415E-2</v>
      </c>
      <c r="AE542" s="209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6"/>
    </row>
    <row r="543" spans="1:65">
      <c r="A543" s="30"/>
      <c r="B543" s="3" t="s">
        <v>87</v>
      </c>
      <c r="C543" s="29"/>
      <c r="D543" s="13">
        <v>1.3431168662364278E-2</v>
      </c>
      <c r="E543" s="13">
        <v>1.3483604376073063E-2</v>
      </c>
      <c r="F543" s="13">
        <v>1.4869417955230311E-2</v>
      </c>
      <c r="G543" s="13">
        <v>2.2332338473494556E-2</v>
      </c>
      <c r="H543" s="13">
        <v>3.6554434374687667E-2</v>
      </c>
      <c r="I543" s="13">
        <v>3.3323982426277002E-2</v>
      </c>
      <c r="J543" s="13">
        <v>1.9470836951481444E-2</v>
      </c>
      <c r="K543" s="13">
        <v>1.9756327180061161E-2</v>
      </c>
      <c r="L543" s="13">
        <v>9.3786207972989758E-3</v>
      </c>
      <c r="M543" s="13">
        <v>1.1545860017982655E-2</v>
      </c>
      <c r="N543" s="13">
        <v>7.1579016105459423E-3</v>
      </c>
      <c r="O543" s="13">
        <v>9.5334974675874967E-3</v>
      </c>
      <c r="P543" s="13">
        <v>3.2834813841409273E-2</v>
      </c>
      <c r="Q543" s="13">
        <v>9.7538430794038983E-3</v>
      </c>
      <c r="R543" s="13">
        <v>3.0149865550743112E-2</v>
      </c>
      <c r="S543" s="13">
        <v>1.3989011284586451E-2</v>
      </c>
      <c r="T543" s="13">
        <v>1.4118096500191241E-2</v>
      </c>
      <c r="U543" s="13">
        <v>2.9380810063713413E-2</v>
      </c>
      <c r="V543" s="13">
        <v>8.3591326261674443E-3</v>
      </c>
      <c r="W543" s="13">
        <v>1.5454193960777157E-2</v>
      </c>
      <c r="X543" s="13">
        <v>2.0795663639747171E-2</v>
      </c>
      <c r="Y543" s="13">
        <v>2.9880414796336595E-2</v>
      </c>
      <c r="Z543" s="13">
        <v>5.014929595997307E-2</v>
      </c>
      <c r="AA543" s="13">
        <v>1.2310802519221552E-2</v>
      </c>
      <c r="AB543" s="13">
        <v>1.9494793371623492E-2</v>
      </c>
      <c r="AC543" s="13">
        <v>4.3462889311250266E-2</v>
      </c>
      <c r="AD543" s="13">
        <v>1.9861109430745958E-2</v>
      </c>
      <c r="AE543" s="154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270</v>
      </c>
      <c r="C544" s="29"/>
      <c r="D544" s="13">
        <v>2.4336776743658639E-3</v>
      </c>
      <c r="E544" s="13">
        <v>5.2094902853343505E-3</v>
      </c>
      <c r="F544" s="13">
        <v>5.07598164776637E-2</v>
      </c>
      <c r="G544" s="13">
        <v>7.7764920725382769E-3</v>
      </c>
      <c r="H544" s="13">
        <v>-2.5483929265362804E-2</v>
      </c>
      <c r="I544" s="13">
        <v>-5.3169393700091661E-2</v>
      </c>
      <c r="J544" s="13">
        <v>-1.9345245355223195E-2</v>
      </c>
      <c r="K544" s="13">
        <v>-3.9985355798746181E-3</v>
      </c>
      <c r="L544" s="13">
        <v>-3.4691955130571994E-2</v>
      </c>
      <c r="M544" s="13">
        <v>8.9616394049751857E-2</v>
      </c>
      <c r="N544" s="13">
        <v>-3.162261317550219E-2</v>
      </c>
      <c r="O544" s="13">
        <v>-2.463864602339938E-3</v>
      </c>
      <c r="P544" s="13">
        <v>-1.7810574377688515E-2</v>
      </c>
      <c r="Q544" s="13">
        <v>6.6485597407586194E-3</v>
      </c>
      <c r="R544" s="13">
        <v>3.6748193077997815E-3</v>
      </c>
      <c r="S544" s="13">
        <v>-0.10068280716457112</v>
      </c>
      <c r="T544" s="13">
        <v>6.5061658409193868E-2</v>
      </c>
      <c r="U544" s="13">
        <v>-4.083063904071127E-2</v>
      </c>
      <c r="V544" s="13">
        <v>-1.4741232422618711E-2</v>
      </c>
      <c r="W544" s="13">
        <v>-2.7018600242897484E-2</v>
      </c>
      <c r="X544" s="13">
        <v>-1.3206561445083587E-2</v>
      </c>
      <c r="Y544" s="13">
        <v>2.6694883970822536E-2</v>
      </c>
      <c r="Z544" s="13">
        <v>0.16757767970852289</v>
      </c>
      <c r="AA544" s="13">
        <v>5.2477356393408225E-2</v>
      </c>
      <c r="AB544" s="13">
        <v>3.2526633685455275E-2</v>
      </c>
      <c r="AC544" s="13">
        <v>-0.15209428491198884</v>
      </c>
      <c r="AD544" s="13">
        <v>4.3576264723705682E-2</v>
      </c>
      <c r="AE544" s="154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271</v>
      </c>
      <c r="C545" s="47"/>
      <c r="D545" s="45">
        <v>0.11</v>
      </c>
      <c r="E545" s="45">
        <v>0.18</v>
      </c>
      <c r="F545" s="45">
        <v>1.23</v>
      </c>
      <c r="G545" s="45">
        <v>0.24</v>
      </c>
      <c r="H545" s="45">
        <v>0.53</v>
      </c>
      <c r="I545" s="45">
        <v>1.17</v>
      </c>
      <c r="J545" s="45">
        <v>0.39</v>
      </c>
      <c r="K545" s="45">
        <v>0.04</v>
      </c>
      <c r="L545" s="45">
        <v>0.75</v>
      </c>
      <c r="M545" s="45">
        <v>2.13</v>
      </c>
      <c r="N545" s="45">
        <v>0.67</v>
      </c>
      <c r="O545" s="45">
        <v>0</v>
      </c>
      <c r="P545" s="45">
        <v>0.35</v>
      </c>
      <c r="Q545" s="45">
        <v>0.21</v>
      </c>
      <c r="R545" s="45">
        <v>0.14000000000000001</v>
      </c>
      <c r="S545" s="45">
        <v>2.27</v>
      </c>
      <c r="T545" s="45">
        <v>1.56</v>
      </c>
      <c r="U545" s="45">
        <v>0.89</v>
      </c>
      <c r="V545" s="45">
        <v>0.28000000000000003</v>
      </c>
      <c r="W545" s="45">
        <v>0.56999999999999995</v>
      </c>
      <c r="X545" s="45">
        <v>0.25</v>
      </c>
      <c r="Y545" s="45">
        <v>0.67</v>
      </c>
      <c r="Z545" s="45">
        <v>3.93</v>
      </c>
      <c r="AA545" s="45">
        <v>1.27</v>
      </c>
      <c r="AB545" s="45">
        <v>0.81</v>
      </c>
      <c r="AC545" s="45">
        <v>3.46</v>
      </c>
      <c r="AD545" s="45">
        <v>1.06</v>
      </c>
      <c r="AE545" s="154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BM546" s="55"/>
    </row>
    <row r="547" spans="1:65" ht="15">
      <c r="B547" s="8" t="s">
        <v>585</v>
      </c>
      <c r="BM547" s="28" t="s">
        <v>67</v>
      </c>
    </row>
    <row r="548" spans="1:65" ht="15">
      <c r="A548" s="25" t="s">
        <v>56</v>
      </c>
      <c r="B548" s="18" t="s">
        <v>110</v>
      </c>
      <c r="C548" s="15" t="s">
        <v>111</v>
      </c>
      <c r="D548" s="16" t="s">
        <v>227</v>
      </c>
      <c r="E548" s="17" t="s">
        <v>227</v>
      </c>
      <c r="F548" s="17" t="s">
        <v>227</v>
      </c>
      <c r="G548" s="17" t="s">
        <v>227</v>
      </c>
      <c r="H548" s="17" t="s">
        <v>227</v>
      </c>
      <c r="I548" s="17" t="s">
        <v>227</v>
      </c>
      <c r="J548" s="17" t="s">
        <v>227</v>
      </c>
      <c r="K548" s="17" t="s">
        <v>227</v>
      </c>
      <c r="L548" s="17" t="s">
        <v>227</v>
      </c>
      <c r="M548" s="17" t="s">
        <v>227</v>
      </c>
      <c r="N548" s="17" t="s">
        <v>227</v>
      </c>
      <c r="O548" s="17" t="s">
        <v>227</v>
      </c>
      <c r="P548" s="17" t="s">
        <v>227</v>
      </c>
      <c r="Q548" s="17" t="s">
        <v>227</v>
      </c>
      <c r="R548" s="17" t="s">
        <v>227</v>
      </c>
      <c r="S548" s="17" t="s">
        <v>227</v>
      </c>
      <c r="T548" s="17" t="s">
        <v>227</v>
      </c>
      <c r="U548" s="17" t="s">
        <v>227</v>
      </c>
      <c r="V548" s="17" t="s">
        <v>227</v>
      </c>
      <c r="W548" s="17" t="s">
        <v>227</v>
      </c>
      <c r="X548" s="17" t="s">
        <v>227</v>
      </c>
      <c r="Y548" s="17" t="s">
        <v>227</v>
      </c>
      <c r="Z548" s="17" t="s">
        <v>227</v>
      </c>
      <c r="AA548" s="17" t="s">
        <v>227</v>
      </c>
      <c r="AB548" s="17" t="s">
        <v>227</v>
      </c>
      <c r="AC548" s="17" t="s">
        <v>227</v>
      </c>
      <c r="AD548" s="17" t="s">
        <v>227</v>
      </c>
      <c r="AE548" s="154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228</v>
      </c>
      <c r="C549" s="9" t="s">
        <v>228</v>
      </c>
      <c r="D549" s="152" t="s">
        <v>232</v>
      </c>
      <c r="E549" s="153" t="s">
        <v>233</v>
      </c>
      <c r="F549" s="153" t="s">
        <v>234</v>
      </c>
      <c r="G549" s="153" t="s">
        <v>293</v>
      </c>
      <c r="H549" s="153" t="s">
        <v>237</v>
      </c>
      <c r="I549" s="153" t="s">
        <v>238</v>
      </c>
      <c r="J549" s="153" t="s">
        <v>239</v>
      </c>
      <c r="K549" s="153" t="s">
        <v>241</v>
      </c>
      <c r="L549" s="153" t="s">
        <v>242</v>
      </c>
      <c r="M549" s="153" t="s">
        <v>243</v>
      </c>
      <c r="N549" s="153" t="s">
        <v>244</v>
      </c>
      <c r="O549" s="153" t="s">
        <v>245</v>
      </c>
      <c r="P549" s="153" t="s">
        <v>246</v>
      </c>
      <c r="Q549" s="153" t="s">
        <v>247</v>
      </c>
      <c r="R549" s="153" t="s">
        <v>248</v>
      </c>
      <c r="S549" s="153" t="s">
        <v>249</v>
      </c>
      <c r="T549" s="153" t="s">
        <v>250</v>
      </c>
      <c r="U549" s="153" t="s">
        <v>251</v>
      </c>
      <c r="V549" s="153" t="s">
        <v>252</v>
      </c>
      <c r="W549" s="153" t="s">
        <v>253</v>
      </c>
      <c r="X549" s="153" t="s">
        <v>254</v>
      </c>
      <c r="Y549" s="153" t="s">
        <v>255</v>
      </c>
      <c r="Z549" s="153" t="s">
        <v>256</v>
      </c>
      <c r="AA549" s="153" t="s">
        <v>257</v>
      </c>
      <c r="AB549" s="153" t="s">
        <v>258</v>
      </c>
      <c r="AC549" s="153" t="s">
        <v>259</v>
      </c>
      <c r="AD549" s="153" t="s">
        <v>260</v>
      </c>
      <c r="AE549" s="154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290</v>
      </c>
      <c r="E550" s="11" t="s">
        <v>326</v>
      </c>
      <c r="F550" s="11" t="s">
        <v>326</v>
      </c>
      <c r="G550" s="11" t="s">
        <v>327</v>
      </c>
      <c r="H550" s="11" t="s">
        <v>327</v>
      </c>
      <c r="I550" s="11" t="s">
        <v>326</v>
      </c>
      <c r="J550" s="11" t="s">
        <v>326</v>
      </c>
      <c r="K550" s="11" t="s">
        <v>290</v>
      </c>
      <c r="L550" s="11" t="s">
        <v>290</v>
      </c>
      <c r="M550" s="11" t="s">
        <v>290</v>
      </c>
      <c r="N550" s="11" t="s">
        <v>290</v>
      </c>
      <c r="O550" s="11" t="s">
        <v>290</v>
      </c>
      <c r="P550" s="11" t="s">
        <v>290</v>
      </c>
      <c r="Q550" s="11" t="s">
        <v>327</v>
      </c>
      <c r="R550" s="11" t="s">
        <v>327</v>
      </c>
      <c r="S550" s="11" t="s">
        <v>327</v>
      </c>
      <c r="T550" s="11" t="s">
        <v>327</v>
      </c>
      <c r="U550" s="11" t="s">
        <v>327</v>
      </c>
      <c r="V550" s="11" t="s">
        <v>290</v>
      </c>
      <c r="W550" s="11" t="s">
        <v>326</v>
      </c>
      <c r="X550" s="11" t="s">
        <v>326</v>
      </c>
      <c r="Y550" s="11" t="s">
        <v>290</v>
      </c>
      <c r="Z550" s="11" t="s">
        <v>327</v>
      </c>
      <c r="AA550" s="11" t="s">
        <v>326</v>
      </c>
      <c r="AB550" s="11" t="s">
        <v>326</v>
      </c>
      <c r="AC550" s="11" t="s">
        <v>290</v>
      </c>
      <c r="AD550" s="11" t="s">
        <v>327</v>
      </c>
      <c r="AE550" s="154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 t="s">
        <v>328</v>
      </c>
      <c r="E551" s="26" t="s">
        <v>329</v>
      </c>
      <c r="F551" s="26" t="s">
        <v>328</v>
      </c>
      <c r="G551" s="26" t="s">
        <v>330</v>
      </c>
      <c r="H551" s="26" t="s">
        <v>331</v>
      </c>
      <c r="I551" s="26" t="s">
        <v>331</v>
      </c>
      <c r="J551" s="26" t="s">
        <v>331</v>
      </c>
      <c r="K551" s="26" t="s">
        <v>331</v>
      </c>
      <c r="L551" s="26" t="s">
        <v>331</v>
      </c>
      <c r="M551" s="26" t="s">
        <v>331</v>
      </c>
      <c r="N551" s="26" t="s">
        <v>331</v>
      </c>
      <c r="O551" s="26" t="s">
        <v>331</v>
      </c>
      <c r="P551" s="26" t="s">
        <v>331</v>
      </c>
      <c r="Q551" s="26" t="s">
        <v>329</v>
      </c>
      <c r="R551" s="26" t="s">
        <v>330</v>
      </c>
      <c r="S551" s="26" t="s">
        <v>330</v>
      </c>
      <c r="T551" s="26" t="s">
        <v>329</v>
      </c>
      <c r="U551" s="26" t="s">
        <v>331</v>
      </c>
      <c r="V551" s="26" t="s">
        <v>266</v>
      </c>
      <c r="W551" s="26" t="s">
        <v>330</v>
      </c>
      <c r="X551" s="26" t="s">
        <v>329</v>
      </c>
      <c r="Y551" s="26" t="s">
        <v>329</v>
      </c>
      <c r="Z551" s="26" t="s">
        <v>331</v>
      </c>
      <c r="AA551" s="26" t="s">
        <v>331</v>
      </c>
      <c r="AB551" s="26" t="s">
        <v>328</v>
      </c>
      <c r="AC551" s="26" t="s">
        <v>331</v>
      </c>
      <c r="AD551" s="26" t="s">
        <v>330</v>
      </c>
      <c r="AE551" s="154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12">
        <v>3.5441777581849229E-2</v>
      </c>
      <c r="E552" s="212">
        <v>3.4799999999999998E-2</v>
      </c>
      <c r="F552" s="212">
        <v>3.6696147079999998E-2</v>
      </c>
      <c r="G552" s="212">
        <v>3.626650897E-2</v>
      </c>
      <c r="H552" s="211">
        <v>4.1000000000000002E-2</v>
      </c>
      <c r="I552" s="213">
        <v>3.5799999999999998E-2</v>
      </c>
      <c r="J552" s="211">
        <v>4.1599999999999998E-2</v>
      </c>
      <c r="K552" s="212">
        <v>3.6200000000000003E-2</v>
      </c>
      <c r="L552" s="212">
        <v>3.3799999999999997E-2</v>
      </c>
      <c r="M552" s="212">
        <v>3.6900000000000002E-2</v>
      </c>
      <c r="N552" s="212">
        <v>3.5200000000000002E-2</v>
      </c>
      <c r="O552" s="212">
        <v>3.7399999999999996E-2</v>
      </c>
      <c r="P552" s="212">
        <v>3.4999999999999996E-2</v>
      </c>
      <c r="Q552" s="212">
        <v>3.5168960363256001E-2</v>
      </c>
      <c r="R552" s="212">
        <v>3.32E-2</v>
      </c>
      <c r="S552" s="212">
        <v>3.5900000000000001E-2</v>
      </c>
      <c r="T552" s="212">
        <v>3.5400000000000001E-2</v>
      </c>
      <c r="U552" s="212">
        <v>3.6699999999999997E-2</v>
      </c>
      <c r="V552" s="212">
        <v>3.4599999999999999E-2</v>
      </c>
      <c r="W552" s="212">
        <v>3.5200000000000002E-2</v>
      </c>
      <c r="X552" s="212">
        <v>3.61E-2</v>
      </c>
      <c r="Y552" s="213">
        <v>4.2499999999999996E-2</v>
      </c>
      <c r="Z552" s="212">
        <v>3.1E-2</v>
      </c>
      <c r="AA552" s="212">
        <v>3.7199999999999997E-2</v>
      </c>
      <c r="AB552" s="211">
        <v>4.1909999999999996E-2</v>
      </c>
      <c r="AC552" s="212">
        <v>3.9300000000000002E-2</v>
      </c>
      <c r="AD552" s="212">
        <v>3.6600000000000001E-2</v>
      </c>
      <c r="AE552" s="209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214">
        <v>1</v>
      </c>
    </row>
    <row r="553" spans="1:65">
      <c r="A553" s="30"/>
      <c r="B553" s="19">
        <v>1</v>
      </c>
      <c r="C553" s="9">
        <v>2</v>
      </c>
      <c r="D553" s="24">
        <v>3.5955064995345891E-2</v>
      </c>
      <c r="E553" s="24">
        <v>3.44E-2</v>
      </c>
      <c r="F553" s="24">
        <v>3.6634118210000004E-2</v>
      </c>
      <c r="G553" s="24">
        <v>3.6518532279999995E-2</v>
      </c>
      <c r="H553" s="215">
        <v>3.8800000000000001E-2</v>
      </c>
      <c r="I553" s="24">
        <v>3.3300000000000003E-2</v>
      </c>
      <c r="J553" s="215">
        <v>4.1500000000000002E-2</v>
      </c>
      <c r="K553" s="24">
        <v>3.49E-2</v>
      </c>
      <c r="L553" s="24">
        <v>3.3500000000000002E-2</v>
      </c>
      <c r="M553" s="24">
        <v>3.61E-2</v>
      </c>
      <c r="N553" s="24">
        <v>3.4699999999999995E-2</v>
      </c>
      <c r="O553" s="24">
        <v>3.6900000000000002E-2</v>
      </c>
      <c r="P553" s="24">
        <v>3.4599999999999999E-2</v>
      </c>
      <c r="Q553" s="24">
        <v>3.5934602905656005E-2</v>
      </c>
      <c r="R553" s="24">
        <v>3.2099999999999997E-2</v>
      </c>
      <c r="S553" s="24">
        <v>3.4999999999999996E-2</v>
      </c>
      <c r="T553" s="24">
        <v>3.4999999999999996E-2</v>
      </c>
      <c r="U553" s="24">
        <v>3.6000000000000004E-2</v>
      </c>
      <c r="V553" s="24">
        <v>3.4799999999999998E-2</v>
      </c>
      <c r="W553" s="24">
        <v>3.61E-2</v>
      </c>
      <c r="X553" s="24">
        <v>3.5200000000000002E-2</v>
      </c>
      <c r="Y553" s="24">
        <v>3.8699999999999998E-2</v>
      </c>
      <c r="Z553" s="24">
        <v>3.3000000000000002E-2</v>
      </c>
      <c r="AA553" s="24">
        <v>3.7199999999999997E-2</v>
      </c>
      <c r="AB553" s="215">
        <v>4.2619999999999998E-2</v>
      </c>
      <c r="AC553" s="24">
        <v>4.0899999999999999E-2</v>
      </c>
      <c r="AD553" s="24">
        <v>3.6699999999999997E-2</v>
      </c>
      <c r="AE553" s="209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214">
        <v>27</v>
      </c>
    </row>
    <row r="554" spans="1:65">
      <c r="A554" s="30"/>
      <c r="B554" s="19">
        <v>1</v>
      </c>
      <c r="C554" s="9">
        <v>3</v>
      </c>
      <c r="D554" s="24">
        <v>3.5913681905431302E-2</v>
      </c>
      <c r="E554" s="24">
        <v>3.5299999999999998E-2</v>
      </c>
      <c r="F554" s="24">
        <v>3.6961937100000002E-2</v>
      </c>
      <c r="G554" s="24">
        <v>3.5991814050000001E-2</v>
      </c>
      <c r="H554" s="215">
        <v>4.0099999999999997E-2</v>
      </c>
      <c r="I554" s="24">
        <v>3.3799999999999997E-2</v>
      </c>
      <c r="J554" s="215">
        <v>4.2000000000000003E-2</v>
      </c>
      <c r="K554" s="24">
        <v>3.4999999999999996E-2</v>
      </c>
      <c r="L554" s="24">
        <v>3.4099999999999998E-2</v>
      </c>
      <c r="M554" s="24">
        <v>3.6499999999999998E-2</v>
      </c>
      <c r="N554" s="24">
        <v>3.5500000000000004E-2</v>
      </c>
      <c r="O554" s="24">
        <v>3.7199999999999997E-2</v>
      </c>
      <c r="P554" s="24">
        <v>3.5299999999999998E-2</v>
      </c>
      <c r="Q554" s="24">
        <v>3.4815787892901184E-2</v>
      </c>
      <c r="R554" s="24">
        <v>3.2300000000000002E-2</v>
      </c>
      <c r="S554" s="24">
        <v>3.5299999999999998E-2</v>
      </c>
      <c r="T554" s="24">
        <v>3.5799999999999998E-2</v>
      </c>
      <c r="U554" s="24">
        <v>3.5700000000000003E-2</v>
      </c>
      <c r="V554" s="24">
        <v>3.4299999999999997E-2</v>
      </c>
      <c r="W554" s="24">
        <v>3.4699999999999995E-2</v>
      </c>
      <c r="X554" s="24">
        <v>3.5200000000000002E-2</v>
      </c>
      <c r="Y554" s="24">
        <v>3.7699999999999997E-2</v>
      </c>
      <c r="Z554" s="24">
        <v>3.3000000000000002E-2</v>
      </c>
      <c r="AA554" s="24">
        <v>3.7199999999999997E-2</v>
      </c>
      <c r="AB554" s="215">
        <v>4.1920000000000006E-2</v>
      </c>
      <c r="AC554" s="24">
        <v>4.0499999999999994E-2</v>
      </c>
      <c r="AD554" s="24">
        <v>3.8100000000000002E-2</v>
      </c>
      <c r="AE554" s="209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14">
        <v>16</v>
      </c>
    </row>
    <row r="555" spans="1:65">
      <c r="A555" s="30"/>
      <c r="B555" s="19">
        <v>1</v>
      </c>
      <c r="C555" s="9">
        <v>4</v>
      </c>
      <c r="D555" s="24">
        <v>3.6186845173769633E-2</v>
      </c>
      <c r="E555" s="24">
        <v>3.4599999999999999E-2</v>
      </c>
      <c r="F555" s="24">
        <v>3.7508770019999992E-2</v>
      </c>
      <c r="G555" s="24">
        <v>3.6783189099999995E-2</v>
      </c>
      <c r="H555" s="215">
        <v>4.3700000000000003E-2</v>
      </c>
      <c r="I555" s="24">
        <v>3.3599999999999998E-2</v>
      </c>
      <c r="J555" s="215">
        <v>4.1800000000000004E-2</v>
      </c>
      <c r="K555" s="24">
        <v>3.6400000000000002E-2</v>
      </c>
      <c r="L555" s="24">
        <v>3.3700000000000001E-2</v>
      </c>
      <c r="M555" s="24">
        <v>3.6900000000000002E-2</v>
      </c>
      <c r="N555" s="24">
        <v>3.4599999999999999E-2</v>
      </c>
      <c r="O555" s="24">
        <v>3.6799999999999999E-2</v>
      </c>
      <c r="P555" s="24">
        <v>3.4299999999999997E-2</v>
      </c>
      <c r="Q555" s="24">
        <v>3.6374119481548048E-2</v>
      </c>
      <c r="R555" s="24">
        <v>3.2600000000000004E-2</v>
      </c>
      <c r="S555" s="24">
        <v>3.6499999999999998E-2</v>
      </c>
      <c r="T555" s="24">
        <v>3.5400000000000001E-2</v>
      </c>
      <c r="U555" s="24">
        <v>3.5200000000000002E-2</v>
      </c>
      <c r="V555" s="24">
        <v>3.4200000000000001E-2</v>
      </c>
      <c r="W555" s="24">
        <v>3.5700000000000003E-2</v>
      </c>
      <c r="X555" s="24">
        <v>3.5799999999999998E-2</v>
      </c>
      <c r="Y555" s="24">
        <v>3.78E-2</v>
      </c>
      <c r="Z555" s="24"/>
      <c r="AA555" s="24">
        <v>3.7199999999999997E-2</v>
      </c>
      <c r="AB555" s="215">
        <v>4.2200000000000001E-2</v>
      </c>
      <c r="AC555" s="24">
        <v>3.5400000000000001E-2</v>
      </c>
      <c r="AD555" s="24">
        <v>3.7999999999999999E-2</v>
      </c>
      <c r="AE555" s="209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4">
        <v>3.5736127535044265E-2</v>
      </c>
    </row>
    <row r="556" spans="1:65">
      <c r="A556" s="30"/>
      <c r="B556" s="19">
        <v>1</v>
      </c>
      <c r="C556" s="9">
        <v>5</v>
      </c>
      <c r="D556" s="24">
        <v>3.6562144621431571E-2</v>
      </c>
      <c r="E556" s="24">
        <v>3.4599999999999999E-2</v>
      </c>
      <c r="F556" s="24">
        <v>3.757599029E-2</v>
      </c>
      <c r="G556" s="24">
        <v>3.7289198379999999E-2</v>
      </c>
      <c r="H556" s="215">
        <v>3.9300000000000002E-2</v>
      </c>
      <c r="I556" s="24">
        <v>3.4000000000000002E-2</v>
      </c>
      <c r="J556" s="215">
        <v>4.2200000000000001E-2</v>
      </c>
      <c r="K556" s="24">
        <v>3.61E-2</v>
      </c>
      <c r="L556" s="24">
        <v>3.4200000000000001E-2</v>
      </c>
      <c r="M556" s="24">
        <v>3.7499999999999999E-2</v>
      </c>
      <c r="N556" s="24">
        <v>3.4699999999999995E-2</v>
      </c>
      <c r="O556" s="24">
        <v>3.7499999999999999E-2</v>
      </c>
      <c r="P556" s="24">
        <v>3.5400000000000001E-2</v>
      </c>
      <c r="Q556" s="24">
        <v>3.6859167394056001E-2</v>
      </c>
      <c r="R556" s="24">
        <v>3.1799999999999995E-2</v>
      </c>
      <c r="S556" s="24">
        <v>3.5500000000000004E-2</v>
      </c>
      <c r="T556" s="24">
        <v>3.4999999999999996E-2</v>
      </c>
      <c r="U556" s="24">
        <v>3.6000000000000004E-2</v>
      </c>
      <c r="V556" s="24">
        <v>3.5299999999999998E-2</v>
      </c>
      <c r="W556" s="24">
        <v>3.5500000000000004E-2</v>
      </c>
      <c r="X556" s="24">
        <v>3.4499999999999996E-2</v>
      </c>
      <c r="Y556" s="24">
        <v>3.8699999999999998E-2</v>
      </c>
      <c r="Z556" s="216">
        <v>2.9000000000000001E-2</v>
      </c>
      <c r="AA556" s="24">
        <v>3.7199999999999997E-2</v>
      </c>
      <c r="AB556" s="215">
        <v>4.181E-2</v>
      </c>
      <c r="AC556" s="24">
        <v>3.9599999999999996E-2</v>
      </c>
      <c r="AD556" s="24">
        <v>3.78E-2</v>
      </c>
      <c r="AE556" s="209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4">
        <v>101</v>
      </c>
    </row>
    <row r="557" spans="1:65">
      <c r="A557" s="30"/>
      <c r="B557" s="19">
        <v>1</v>
      </c>
      <c r="C557" s="9">
        <v>6</v>
      </c>
      <c r="D557" s="24">
        <v>3.6098779364780446E-2</v>
      </c>
      <c r="E557" s="24">
        <v>3.4499999999999996E-2</v>
      </c>
      <c r="F557" s="24">
        <v>3.6731673100000001E-2</v>
      </c>
      <c r="G557" s="24">
        <v>3.7051834050000003E-2</v>
      </c>
      <c r="H557" s="215">
        <v>4.0599999999999997E-2</v>
      </c>
      <c r="I557" s="24">
        <v>3.3700000000000001E-2</v>
      </c>
      <c r="J557" s="215">
        <v>4.2099999999999999E-2</v>
      </c>
      <c r="K557" s="24">
        <v>3.6400000000000002E-2</v>
      </c>
      <c r="L557" s="24">
        <v>3.3500000000000002E-2</v>
      </c>
      <c r="M557" s="24">
        <v>3.7399999999999996E-2</v>
      </c>
      <c r="N557" s="24">
        <v>3.4799999999999998E-2</v>
      </c>
      <c r="O557" s="24">
        <v>3.7100000000000001E-2</v>
      </c>
      <c r="P557" s="216">
        <v>3.2099999999999997E-2</v>
      </c>
      <c r="Q557" s="24">
        <v>3.6052561736349395E-2</v>
      </c>
      <c r="R557" s="24">
        <v>3.3700000000000001E-2</v>
      </c>
      <c r="S557" s="24">
        <v>3.6900000000000002E-2</v>
      </c>
      <c r="T557" s="24">
        <v>3.5099999999999999E-2</v>
      </c>
      <c r="U557" s="24">
        <v>3.5500000000000004E-2</v>
      </c>
      <c r="V557" s="24">
        <v>3.5200000000000002E-2</v>
      </c>
      <c r="W557" s="24">
        <v>3.5400000000000001E-2</v>
      </c>
      <c r="X557" s="24">
        <v>3.6699999999999997E-2</v>
      </c>
      <c r="Y557" s="24">
        <v>3.8400000000000004E-2</v>
      </c>
      <c r="Z557" s="24">
        <v>3.4999999999999996E-2</v>
      </c>
      <c r="AA557" s="24">
        <v>3.6400000000000002E-2</v>
      </c>
      <c r="AB557" s="215">
        <v>4.1669999999999999E-2</v>
      </c>
      <c r="AC557" s="24">
        <v>3.8200000000000005E-2</v>
      </c>
      <c r="AD557" s="24">
        <v>3.8300000000000001E-2</v>
      </c>
      <c r="AE557" s="209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56"/>
    </row>
    <row r="558" spans="1:65">
      <c r="A558" s="30"/>
      <c r="B558" s="20" t="s">
        <v>267</v>
      </c>
      <c r="C558" s="12"/>
      <c r="D558" s="217">
        <v>3.6026382273768011E-2</v>
      </c>
      <c r="E558" s="217">
        <v>3.4700000000000002E-2</v>
      </c>
      <c r="F558" s="217">
        <v>3.7018105966666666E-2</v>
      </c>
      <c r="G558" s="217">
        <v>3.6650179471666662E-2</v>
      </c>
      <c r="H558" s="217">
        <v>4.0583333333333339E-2</v>
      </c>
      <c r="I558" s="217">
        <v>3.4033333333333332E-2</v>
      </c>
      <c r="J558" s="217">
        <v>4.1866666666666663E-2</v>
      </c>
      <c r="K558" s="217">
        <v>3.5833333333333335E-2</v>
      </c>
      <c r="L558" s="217">
        <v>3.3800000000000004E-2</v>
      </c>
      <c r="M558" s="217">
        <v>3.6883333333333337E-2</v>
      </c>
      <c r="N558" s="217">
        <v>3.4916666666666658E-2</v>
      </c>
      <c r="O558" s="217">
        <v>3.7149999999999996E-2</v>
      </c>
      <c r="P558" s="217">
        <v>3.4449999999999995E-2</v>
      </c>
      <c r="Q558" s="217">
        <v>3.5867533295627772E-2</v>
      </c>
      <c r="R558" s="217">
        <v>3.2616666666666662E-2</v>
      </c>
      <c r="S558" s="217">
        <v>3.585E-2</v>
      </c>
      <c r="T558" s="217">
        <v>3.5283333333333333E-2</v>
      </c>
      <c r="U558" s="217">
        <v>3.585E-2</v>
      </c>
      <c r="V558" s="217">
        <v>3.4733333333333331E-2</v>
      </c>
      <c r="W558" s="217">
        <v>3.5433333333333338E-2</v>
      </c>
      <c r="X558" s="217">
        <v>3.5583333333333335E-2</v>
      </c>
      <c r="Y558" s="217">
        <v>3.896666666666667E-2</v>
      </c>
      <c r="Z558" s="217">
        <v>3.2199999999999999E-2</v>
      </c>
      <c r="AA558" s="217">
        <v>3.7066666666666664E-2</v>
      </c>
      <c r="AB558" s="217">
        <v>4.2021666666666672E-2</v>
      </c>
      <c r="AC558" s="217">
        <v>3.8983333333333335E-2</v>
      </c>
      <c r="AD558" s="217">
        <v>3.7583333333333337E-2</v>
      </c>
      <c r="AE558" s="209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56"/>
    </row>
    <row r="559" spans="1:65">
      <c r="A559" s="30"/>
      <c r="B559" s="3" t="s">
        <v>268</v>
      </c>
      <c r="C559" s="29"/>
      <c r="D559" s="24">
        <v>3.6026922180063169E-2</v>
      </c>
      <c r="E559" s="24">
        <v>3.4599999999999999E-2</v>
      </c>
      <c r="F559" s="24">
        <v>3.6846805100000005E-2</v>
      </c>
      <c r="G559" s="24">
        <v>3.6650860689999995E-2</v>
      </c>
      <c r="H559" s="24">
        <v>4.0349999999999997E-2</v>
      </c>
      <c r="I559" s="24">
        <v>3.3750000000000002E-2</v>
      </c>
      <c r="J559" s="24">
        <v>4.1900000000000007E-2</v>
      </c>
      <c r="K559" s="24">
        <v>3.6150000000000002E-2</v>
      </c>
      <c r="L559" s="24">
        <v>3.3750000000000002E-2</v>
      </c>
      <c r="M559" s="24">
        <v>3.6900000000000002E-2</v>
      </c>
      <c r="N559" s="24">
        <v>3.4749999999999996E-2</v>
      </c>
      <c r="O559" s="24">
        <v>3.7150000000000002E-2</v>
      </c>
      <c r="P559" s="24">
        <v>3.4799999999999998E-2</v>
      </c>
      <c r="Q559" s="24">
        <v>3.59935823210027E-2</v>
      </c>
      <c r="R559" s="24">
        <v>3.2450000000000007E-2</v>
      </c>
      <c r="S559" s="24">
        <v>3.5700000000000003E-2</v>
      </c>
      <c r="T559" s="24">
        <v>3.5250000000000004E-2</v>
      </c>
      <c r="U559" s="24">
        <v>3.5850000000000007E-2</v>
      </c>
      <c r="V559" s="24">
        <v>3.4699999999999995E-2</v>
      </c>
      <c r="W559" s="24">
        <v>3.5450000000000002E-2</v>
      </c>
      <c r="X559" s="24">
        <v>3.5500000000000004E-2</v>
      </c>
      <c r="Y559" s="24">
        <v>3.8550000000000001E-2</v>
      </c>
      <c r="Z559" s="24">
        <v>3.3000000000000002E-2</v>
      </c>
      <c r="AA559" s="24">
        <v>3.7199999999999997E-2</v>
      </c>
      <c r="AB559" s="24">
        <v>4.1915000000000001E-2</v>
      </c>
      <c r="AC559" s="24">
        <v>3.9449999999999999E-2</v>
      </c>
      <c r="AD559" s="24">
        <v>3.7900000000000003E-2</v>
      </c>
      <c r="AE559" s="209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56"/>
    </row>
    <row r="560" spans="1:65">
      <c r="A560" s="30"/>
      <c r="B560" s="3" t="s">
        <v>269</v>
      </c>
      <c r="C560" s="29"/>
      <c r="D560" s="24">
        <v>3.6812529043144649E-4</v>
      </c>
      <c r="E560" s="24">
        <v>3.2249030993194175E-4</v>
      </c>
      <c r="F560" s="24">
        <v>4.2149471695802253E-4</v>
      </c>
      <c r="G560" s="24">
        <v>4.8689674307849382E-4</v>
      </c>
      <c r="H560" s="24">
        <v>1.7290652580705765E-3</v>
      </c>
      <c r="I560" s="24">
        <v>8.9591666279105735E-4</v>
      </c>
      <c r="J560" s="24">
        <v>2.804757862395017E-4</v>
      </c>
      <c r="K560" s="24">
        <v>6.9474215840602976E-4</v>
      </c>
      <c r="L560" s="24">
        <v>2.9664793948382568E-4</v>
      </c>
      <c r="M560" s="24">
        <v>5.3072277760302111E-4</v>
      </c>
      <c r="N560" s="24">
        <v>3.5449494589721441E-4</v>
      </c>
      <c r="O560" s="24">
        <v>2.7386127875258148E-4</v>
      </c>
      <c r="P560" s="24">
        <v>1.2243365550370544E-3</v>
      </c>
      <c r="Q560" s="24">
        <v>7.580071423667512E-4</v>
      </c>
      <c r="R560" s="24">
        <v>7.1390942469382566E-4</v>
      </c>
      <c r="S560" s="24">
        <v>7.3143694191639072E-4</v>
      </c>
      <c r="T560" s="24">
        <v>3.1251666622224695E-4</v>
      </c>
      <c r="U560" s="24">
        <v>5.1672042731055069E-4</v>
      </c>
      <c r="V560" s="24">
        <v>4.5460605656619544E-4</v>
      </c>
      <c r="W560" s="24">
        <v>4.7187568984497218E-4</v>
      </c>
      <c r="X560" s="24">
        <v>7.7824589087682706E-4</v>
      </c>
      <c r="Y560" s="24">
        <v>1.7840029895341155E-3</v>
      </c>
      <c r="Z560" s="24">
        <v>2.2803508501982746E-3</v>
      </c>
      <c r="AA560" s="24">
        <v>3.2659863237108843E-4</v>
      </c>
      <c r="AB560" s="24">
        <v>3.4090565654835715E-4</v>
      </c>
      <c r="AC560" s="24">
        <v>1.9954114028607381E-3</v>
      </c>
      <c r="AD560" s="24">
        <v>7.4139508136125915E-4</v>
      </c>
      <c r="AE560" s="209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6"/>
    </row>
    <row r="561" spans="1:65">
      <c r="A561" s="30"/>
      <c r="B561" s="3" t="s">
        <v>87</v>
      </c>
      <c r="C561" s="29"/>
      <c r="D561" s="13">
        <v>1.0218214186315636E-2</v>
      </c>
      <c r="E561" s="13">
        <v>9.2936688741193582E-3</v>
      </c>
      <c r="F561" s="13">
        <v>1.1386177275994665E-2</v>
      </c>
      <c r="G561" s="13">
        <v>1.328497568354069E-2</v>
      </c>
      <c r="H561" s="13">
        <v>4.2605304100301673E-2</v>
      </c>
      <c r="I561" s="13">
        <v>2.6324681570746054E-2</v>
      </c>
      <c r="J561" s="13">
        <v>6.6992624101791815E-3</v>
      </c>
      <c r="K561" s="13">
        <v>1.938815325784269E-2</v>
      </c>
      <c r="L561" s="13">
        <v>8.7765662569179188E-3</v>
      </c>
      <c r="M561" s="13">
        <v>1.4389230301030847E-2</v>
      </c>
      <c r="N561" s="13">
        <v>1.015259988249779E-2</v>
      </c>
      <c r="O561" s="13">
        <v>7.3717706259106737E-3</v>
      </c>
      <c r="P561" s="13">
        <v>3.5539522642585038E-2</v>
      </c>
      <c r="Q561" s="13">
        <v>2.1133517493915639E-2</v>
      </c>
      <c r="R561" s="13">
        <v>2.1887871988569008E-2</v>
      </c>
      <c r="S561" s="13">
        <v>2.0402704098086213E-2</v>
      </c>
      <c r="T561" s="13">
        <v>8.8573452873570227E-3</v>
      </c>
      <c r="U561" s="13">
        <v>1.4413401040740605E-2</v>
      </c>
      <c r="V561" s="13">
        <v>1.3088466119948046E-2</v>
      </c>
      <c r="W561" s="13">
        <v>1.3317281933536372E-2</v>
      </c>
      <c r="X561" s="13">
        <v>2.187107890051973E-2</v>
      </c>
      <c r="Y561" s="13">
        <v>4.5782796994032045E-2</v>
      </c>
      <c r="Z561" s="13">
        <v>7.0818349385039586E-2</v>
      </c>
      <c r="AA561" s="13">
        <v>8.8111141826732499E-3</v>
      </c>
      <c r="AB561" s="13">
        <v>8.1126162665693998E-3</v>
      </c>
      <c r="AC561" s="13">
        <v>5.1186269419257927E-2</v>
      </c>
      <c r="AD561" s="13">
        <v>1.9726698395421526E-2</v>
      </c>
      <c r="AE561" s="154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270</v>
      </c>
      <c r="C562" s="29"/>
      <c r="D562" s="13">
        <v>8.1221654035992241E-3</v>
      </c>
      <c r="E562" s="13">
        <v>-2.8993839190555759E-2</v>
      </c>
      <c r="F562" s="13">
        <v>3.5873456920178182E-2</v>
      </c>
      <c r="G562" s="13">
        <v>2.5577811578102239E-2</v>
      </c>
      <c r="H562" s="13">
        <v>0.13563880959221764</v>
      </c>
      <c r="I562" s="13">
        <v>-4.7649096842994676E-2</v>
      </c>
      <c r="J562" s="13">
        <v>0.17155018057316229</v>
      </c>
      <c r="K562" s="13">
        <v>2.7200988185904773E-3</v>
      </c>
      <c r="L562" s="13">
        <v>-5.4178437021348169E-2</v>
      </c>
      <c r="M562" s="13">
        <v>3.2102129621181641E-2</v>
      </c>
      <c r="N562" s="13">
        <v>-2.2930880453513325E-2</v>
      </c>
      <c r="O562" s="13">
        <v>3.956423268215703E-2</v>
      </c>
      <c r="P562" s="13">
        <v>-3.5989560810220533E-2</v>
      </c>
      <c r="Q562" s="13">
        <v>3.67711248104996E-3</v>
      </c>
      <c r="R562" s="13">
        <v>-8.7291519354427471E-2</v>
      </c>
      <c r="S562" s="13">
        <v>3.1864802599013142E-3</v>
      </c>
      <c r="T562" s="13">
        <v>-1.2670488744671693E-2</v>
      </c>
      <c r="U562" s="13">
        <v>3.1864802599013142E-3</v>
      </c>
      <c r="V562" s="13">
        <v>-2.8061076307933863E-2</v>
      </c>
      <c r="W562" s="13">
        <v>-8.4730557728728284E-3</v>
      </c>
      <c r="X562" s="13">
        <v>-4.2756228010741859E-3</v>
      </c>
      <c r="Y562" s="13">
        <v>9.0399809785053131E-2</v>
      </c>
      <c r="Z562" s="13">
        <v>-9.8951055387201614E-2</v>
      </c>
      <c r="AA562" s="13">
        <v>3.7232325475602179E-2</v>
      </c>
      <c r="AB562" s="13">
        <v>0.17588752797735441</v>
      </c>
      <c r="AC562" s="13">
        <v>9.086619122636419E-2</v>
      </c>
      <c r="AD562" s="13">
        <v>5.1690150156242565E-2</v>
      </c>
      <c r="AE562" s="154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271</v>
      </c>
      <c r="C563" s="47"/>
      <c r="D563" s="45">
        <v>0.1</v>
      </c>
      <c r="E563" s="45">
        <v>0.66</v>
      </c>
      <c r="F563" s="45">
        <v>0.67</v>
      </c>
      <c r="G563" s="45">
        <v>0.46</v>
      </c>
      <c r="H563" s="45">
        <v>2.73</v>
      </c>
      <c r="I563" s="45">
        <v>1.05</v>
      </c>
      <c r="J563" s="45">
        <v>3.47</v>
      </c>
      <c r="K563" s="45">
        <v>0.01</v>
      </c>
      <c r="L563" s="45">
        <v>1.18</v>
      </c>
      <c r="M563" s="45">
        <v>0.6</v>
      </c>
      <c r="N563" s="45">
        <v>0.54</v>
      </c>
      <c r="O563" s="45">
        <v>0.75</v>
      </c>
      <c r="P563" s="45">
        <v>0.81</v>
      </c>
      <c r="Q563" s="45">
        <v>0.01</v>
      </c>
      <c r="R563" s="45">
        <v>1.87</v>
      </c>
      <c r="S563" s="45">
        <v>0</v>
      </c>
      <c r="T563" s="45">
        <v>0.33</v>
      </c>
      <c r="U563" s="45">
        <v>0</v>
      </c>
      <c r="V563" s="45">
        <v>0.64</v>
      </c>
      <c r="W563" s="45">
        <v>0.24</v>
      </c>
      <c r="X563" s="45">
        <v>0.15</v>
      </c>
      <c r="Y563" s="45">
        <v>1.8</v>
      </c>
      <c r="Z563" s="45">
        <v>2.11</v>
      </c>
      <c r="AA563" s="45">
        <v>0.69</v>
      </c>
      <c r="AB563" s="45">
        <v>3.56</v>
      </c>
      <c r="AC563" s="45">
        <v>1.81</v>
      </c>
      <c r="AD563" s="45">
        <v>1</v>
      </c>
      <c r="AE563" s="154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BM564" s="55"/>
    </row>
    <row r="565" spans="1:65" ht="15">
      <c r="B565" s="8" t="s">
        <v>586</v>
      </c>
      <c r="BM565" s="28" t="s">
        <v>67</v>
      </c>
    </row>
    <row r="566" spans="1:65" ht="15">
      <c r="A566" s="25" t="s">
        <v>26</v>
      </c>
      <c r="B566" s="18" t="s">
        <v>110</v>
      </c>
      <c r="C566" s="15" t="s">
        <v>111</v>
      </c>
      <c r="D566" s="16" t="s">
        <v>227</v>
      </c>
      <c r="E566" s="17" t="s">
        <v>227</v>
      </c>
      <c r="F566" s="17" t="s">
        <v>227</v>
      </c>
      <c r="G566" s="17" t="s">
        <v>227</v>
      </c>
      <c r="H566" s="17" t="s">
        <v>227</v>
      </c>
      <c r="I566" s="17" t="s">
        <v>227</v>
      </c>
      <c r="J566" s="17" t="s">
        <v>227</v>
      </c>
      <c r="K566" s="17" t="s">
        <v>227</v>
      </c>
      <c r="L566" s="17" t="s">
        <v>227</v>
      </c>
      <c r="M566" s="17" t="s">
        <v>227</v>
      </c>
      <c r="N566" s="17" t="s">
        <v>227</v>
      </c>
      <c r="O566" s="17" t="s">
        <v>227</v>
      </c>
      <c r="P566" s="17" t="s">
        <v>227</v>
      </c>
      <c r="Q566" s="17" t="s">
        <v>227</v>
      </c>
      <c r="R566" s="17" t="s">
        <v>227</v>
      </c>
      <c r="S566" s="17" t="s">
        <v>227</v>
      </c>
      <c r="T566" s="17" t="s">
        <v>227</v>
      </c>
      <c r="U566" s="17" t="s">
        <v>227</v>
      </c>
      <c r="V566" s="17" t="s">
        <v>227</v>
      </c>
      <c r="W566" s="17" t="s">
        <v>227</v>
      </c>
      <c r="X566" s="17" t="s">
        <v>227</v>
      </c>
      <c r="Y566" s="17" t="s">
        <v>227</v>
      </c>
      <c r="Z566" s="17" t="s">
        <v>227</v>
      </c>
      <c r="AA566" s="17" t="s">
        <v>227</v>
      </c>
      <c r="AB566" s="17" t="s">
        <v>227</v>
      </c>
      <c r="AC566" s="17" t="s">
        <v>227</v>
      </c>
      <c r="AD566" s="17" t="s">
        <v>227</v>
      </c>
      <c r="AE566" s="17" t="s">
        <v>227</v>
      </c>
      <c r="AF566" s="154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228</v>
      </c>
      <c r="C567" s="9" t="s">
        <v>228</v>
      </c>
      <c r="D567" s="152" t="s">
        <v>232</v>
      </c>
      <c r="E567" s="153" t="s">
        <v>233</v>
      </c>
      <c r="F567" s="153" t="s">
        <v>234</v>
      </c>
      <c r="G567" s="153" t="s">
        <v>293</v>
      </c>
      <c r="H567" s="153" t="s">
        <v>237</v>
      </c>
      <c r="I567" s="153" t="s">
        <v>238</v>
      </c>
      <c r="J567" s="153" t="s">
        <v>239</v>
      </c>
      <c r="K567" s="153" t="s">
        <v>240</v>
      </c>
      <c r="L567" s="153" t="s">
        <v>241</v>
      </c>
      <c r="M567" s="153" t="s">
        <v>242</v>
      </c>
      <c r="N567" s="153" t="s">
        <v>243</v>
      </c>
      <c r="O567" s="153" t="s">
        <v>244</v>
      </c>
      <c r="P567" s="153" t="s">
        <v>245</v>
      </c>
      <c r="Q567" s="153" t="s">
        <v>246</v>
      </c>
      <c r="R567" s="153" t="s">
        <v>247</v>
      </c>
      <c r="S567" s="153" t="s">
        <v>248</v>
      </c>
      <c r="T567" s="153" t="s">
        <v>249</v>
      </c>
      <c r="U567" s="153" t="s">
        <v>250</v>
      </c>
      <c r="V567" s="153" t="s">
        <v>251</v>
      </c>
      <c r="W567" s="153" t="s">
        <v>252</v>
      </c>
      <c r="X567" s="153" t="s">
        <v>253</v>
      </c>
      <c r="Y567" s="153" t="s">
        <v>254</v>
      </c>
      <c r="Z567" s="153" t="s">
        <v>255</v>
      </c>
      <c r="AA567" s="153" t="s">
        <v>256</v>
      </c>
      <c r="AB567" s="153" t="s">
        <v>257</v>
      </c>
      <c r="AC567" s="153" t="s">
        <v>258</v>
      </c>
      <c r="AD567" s="153" t="s">
        <v>259</v>
      </c>
      <c r="AE567" s="153" t="s">
        <v>260</v>
      </c>
      <c r="AF567" s="154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3</v>
      </c>
    </row>
    <row r="568" spans="1:65">
      <c r="A568" s="30"/>
      <c r="B568" s="19"/>
      <c r="C568" s="9"/>
      <c r="D568" s="10" t="s">
        <v>290</v>
      </c>
      <c r="E568" s="11" t="s">
        <v>290</v>
      </c>
      <c r="F568" s="11" t="s">
        <v>326</v>
      </c>
      <c r="G568" s="11" t="s">
        <v>327</v>
      </c>
      <c r="H568" s="11" t="s">
        <v>327</v>
      </c>
      <c r="I568" s="11" t="s">
        <v>326</v>
      </c>
      <c r="J568" s="11" t="s">
        <v>326</v>
      </c>
      <c r="K568" s="11" t="s">
        <v>327</v>
      </c>
      <c r="L568" s="11" t="s">
        <v>290</v>
      </c>
      <c r="M568" s="11" t="s">
        <v>290</v>
      </c>
      <c r="N568" s="11" t="s">
        <v>290</v>
      </c>
      <c r="O568" s="11" t="s">
        <v>290</v>
      </c>
      <c r="P568" s="11" t="s">
        <v>290</v>
      </c>
      <c r="Q568" s="11" t="s">
        <v>290</v>
      </c>
      <c r="R568" s="11" t="s">
        <v>327</v>
      </c>
      <c r="S568" s="11" t="s">
        <v>327</v>
      </c>
      <c r="T568" s="11" t="s">
        <v>327</v>
      </c>
      <c r="U568" s="11" t="s">
        <v>327</v>
      </c>
      <c r="V568" s="11" t="s">
        <v>327</v>
      </c>
      <c r="W568" s="11" t="s">
        <v>290</v>
      </c>
      <c r="X568" s="11" t="s">
        <v>290</v>
      </c>
      <c r="Y568" s="11" t="s">
        <v>326</v>
      </c>
      <c r="Z568" s="11" t="s">
        <v>290</v>
      </c>
      <c r="AA568" s="11" t="s">
        <v>327</v>
      </c>
      <c r="AB568" s="11" t="s">
        <v>290</v>
      </c>
      <c r="AC568" s="11" t="s">
        <v>326</v>
      </c>
      <c r="AD568" s="11" t="s">
        <v>290</v>
      </c>
      <c r="AE568" s="11" t="s">
        <v>327</v>
      </c>
      <c r="AF568" s="154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2</v>
      </c>
    </row>
    <row r="569" spans="1:65">
      <c r="A569" s="30"/>
      <c r="B569" s="19"/>
      <c r="C569" s="9"/>
      <c r="D569" s="26" t="s">
        <v>328</v>
      </c>
      <c r="E569" s="26" t="s">
        <v>329</v>
      </c>
      <c r="F569" s="26" t="s">
        <v>328</v>
      </c>
      <c r="G569" s="26" t="s">
        <v>330</v>
      </c>
      <c r="H569" s="26" t="s">
        <v>331</v>
      </c>
      <c r="I569" s="26" t="s">
        <v>331</v>
      </c>
      <c r="J569" s="26" t="s">
        <v>331</v>
      </c>
      <c r="K569" s="26" t="s">
        <v>331</v>
      </c>
      <c r="L569" s="26" t="s">
        <v>331</v>
      </c>
      <c r="M569" s="26" t="s">
        <v>331</v>
      </c>
      <c r="N569" s="26" t="s">
        <v>331</v>
      </c>
      <c r="O569" s="26" t="s">
        <v>331</v>
      </c>
      <c r="P569" s="26" t="s">
        <v>331</v>
      </c>
      <c r="Q569" s="26" t="s">
        <v>331</v>
      </c>
      <c r="R569" s="26" t="s">
        <v>329</v>
      </c>
      <c r="S569" s="26" t="s">
        <v>330</v>
      </c>
      <c r="T569" s="26" t="s">
        <v>330</v>
      </c>
      <c r="U569" s="26" t="s">
        <v>329</v>
      </c>
      <c r="V569" s="26" t="s">
        <v>331</v>
      </c>
      <c r="W569" s="26" t="s">
        <v>266</v>
      </c>
      <c r="X569" s="26" t="s">
        <v>330</v>
      </c>
      <c r="Y569" s="26" t="s">
        <v>329</v>
      </c>
      <c r="Z569" s="26" t="s">
        <v>329</v>
      </c>
      <c r="AA569" s="26" t="s">
        <v>331</v>
      </c>
      <c r="AB569" s="26" t="s">
        <v>331</v>
      </c>
      <c r="AC569" s="26" t="s">
        <v>328</v>
      </c>
      <c r="AD569" s="26" t="s">
        <v>331</v>
      </c>
      <c r="AE569" s="26" t="s">
        <v>330</v>
      </c>
      <c r="AF569" s="154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8">
        <v>1</v>
      </c>
      <c r="C570" s="14">
        <v>1</v>
      </c>
      <c r="D570" s="22">
        <v>2.5773720666485511</v>
      </c>
      <c r="E570" s="22">
        <v>2.6</v>
      </c>
      <c r="F570" s="22">
        <v>2.4813034710000004</v>
      </c>
      <c r="G570" s="148" t="s">
        <v>104</v>
      </c>
      <c r="H570" s="22">
        <v>2.75</v>
      </c>
      <c r="I570" s="22">
        <v>2.6154999999999999</v>
      </c>
      <c r="J570" s="148">
        <v>3</v>
      </c>
      <c r="K570" s="148">
        <v>1.8</v>
      </c>
      <c r="L570" s="22">
        <v>2.57</v>
      </c>
      <c r="M570" s="22">
        <v>1.91</v>
      </c>
      <c r="N570" s="22">
        <v>1.9299999999999997</v>
      </c>
      <c r="O570" s="22">
        <v>2.44</v>
      </c>
      <c r="P570" s="22">
        <v>2.36</v>
      </c>
      <c r="Q570" s="22">
        <v>2.4300000000000002</v>
      </c>
      <c r="R570" s="22">
        <v>2.734721784</v>
      </c>
      <c r="S570" s="22">
        <v>2.7</v>
      </c>
      <c r="T570" s="22">
        <v>2.8</v>
      </c>
      <c r="U570" s="22">
        <v>2.8</v>
      </c>
      <c r="V570" s="22">
        <v>2.44</v>
      </c>
      <c r="W570" s="22">
        <v>2.54</v>
      </c>
      <c r="X570" s="155">
        <v>3.07</v>
      </c>
      <c r="Y570" s="148">
        <v>3</v>
      </c>
      <c r="Z570" s="22">
        <v>2.8</v>
      </c>
      <c r="AA570" s="155">
        <v>2.56</v>
      </c>
      <c r="AB570" s="22">
        <v>2.42</v>
      </c>
      <c r="AC570" s="148">
        <v>23.98</v>
      </c>
      <c r="AD570" s="148">
        <v>3.38</v>
      </c>
      <c r="AE570" s="22">
        <v>2.37</v>
      </c>
      <c r="AF570" s="154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>
        <v>1</v>
      </c>
      <c r="C571" s="9">
        <v>2</v>
      </c>
      <c r="D571" s="11">
        <v>2.7331050435062947</v>
      </c>
      <c r="E571" s="11">
        <v>2.7</v>
      </c>
      <c r="F571" s="11">
        <v>2.5831936090000003</v>
      </c>
      <c r="G571" s="150" t="s">
        <v>104</v>
      </c>
      <c r="H571" s="11">
        <v>2.94</v>
      </c>
      <c r="I571" s="11">
        <v>2.4201999999999999</v>
      </c>
      <c r="J571" s="150">
        <v>3</v>
      </c>
      <c r="K571" s="150">
        <v>1.7</v>
      </c>
      <c r="L571" s="11">
        <v>2.34</v>
      </c>
      <c r="M571" s="11">
        <v>1.78</v>
      </c>
      <c r="N571" s="11">
        <v>2.14</v>
      </c>
      <c r="O571" s="11">
        <v>2.4900000000000002</v>
      </c>
      <c r="P571" s="11">
        <v>2.2400000000000002</v>
      </c>
      <c r="Q571" s="11">
        <v>2.4300000000000002</v>
      </c>
      <c r="R571" s="11">
        <v>2.5446364369999999</v>
      </c>
      <c r="S571" s="11">
        <v>2.9</v>
      </c>
      <c r="T571" s="11">
        <v>2.7</v>
      </c>
      <c r="U571" s="11">
        <v>2.6</v>
      </c>
      <c r="V571" s="11">
        <v>2.37</v>
      </c>
      <c r="W571" s="11">
        <v>2.52</v>
      </c>
      <c r="X571" s="11">
        <v>2.61</v>
      </c>
      <c r="Y571" s="150">
        <v>3</v>
      </c>
      <c r="Z571" s="11">
        <v>2.5</v>
      </c>
      <c r="AA571" s="11">
        <v>2.34</v>
      </c>
      <c r="AB571" s="11">
        <v>2.5499999999999998</v>
      </c>
      <c r="AC571" s="150">
        <v>24.63</v>
      </c>
      <c r="AD571" s="150">
        <v>3.02</v>
      </c>
      <c r="AE571" s="11">
        <v>2.36</v>
      </c>
      <c r="AF571" s="154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28</v>
      </c>
    </row>
    <row r="572" spans="1:65">
      <c r="A572" s="30"/>
      <c r="B572" s="19">
        <v>1</v>
      </c>
      <c r="C572" s="9">
        <v>3</v>
      </c>
      <c r="D572" s="11">
        <v>2.6449609727484269</v>
      </c>
      <c r="E572" s="11">
        <v>2.5</v>
      </c>
      <c r="F572" s="11">
        <v>2.4124537190000002</v>
      </c>
      <c r="G572" s="150" t="s">
        <v>104</v>
      </c>
      <c r="H572" s="11">
        <v>3.01</v>
      </c>
      <c r="I572" s="11">
        <v>1.8585</v>
      </c>
      <c r="J572" s="150">
        <v>3</v>
      </c>
      <c r="K572" s="150">
        <v>1.8</v>
      </c>
      <c r="L572" s="11">
        <v>2.19</v>
      </c>
      <c r="M572" s="11">
        <v>1.9299999999999997</v>
      </c>
      <c r="N572" s="11">
        <v>1.9400000000000002</v>
      </c>
      <c r="O572" s="11">
        <v>2.33</v>
      </c>
      <c r="P572" s="11">
        <v>2.4900000000000002</v>
      </c>
      <c r="Q572" s="11">
        <v>2.15</v>
      </c>
      <c r="R572" s="11">
        <v>2.5063237269999998</v>
      </c>
      <c r="S572" s="11">
        <v>2.7</v>
      </c>
      <c r="T572" s="11">
        <v>3.09</v>
      </c>
      <c r="U572" s="11">
        <v>2.8</v>
      </c>
      <c r="V572" s="11">
        <v>2.27</v>
      </c>
      <c r="W572" s="11">
        <v>2.52</v>
      </c>
      <c r="X572" s="11">
        <v>2.69</v>
      </c>
      <c r="Y572" s="150">
        <v>3</v>
      </c>
      <c r="Z572" s="11">
        <v>2.6</v>
      </c>
      <c r="AA572" s="11"/>
      <c r="AB572" s="11">
        <v>2.27</v>
      </c>
      <c r="AC572" s="150">
        <v>24.310000000000002</v>
      </c>
      <c r="AD572" s="150">
        <v>2.98</v>
      </c>
      <c r="AE572" s="11">
        <v>2.41</v>
      </c>
      <c r="AF572" s="154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16</v>
      </c>
    </row>
    <row r="573" spans="1:65">
      <c r="A573" s="30"/>
      <c r="B573" s="19">
        <v>1</v>
      </c>
      <c r="C573" s="9">
        <v>4</v>
      </c>
      <c r="D573" s="11">
        <v>2.7931242304230142</v>
      </c>
      <c r="E573" s="11">
        <v>2.6</v>
      </c>
      <c r="F573" s="11">
        <v>2.634328505</v>
      </c>
      <c r="G573" s="150" t="s">
        <v>104</v>
      </c>
      <c r="H573" s="11">
        <v>2.88</v>
      </c>
      <c r="I573" s="11">
        <v>2.0467</v>
      </c>
      <c r="J573" s="150">
        <v>3</v>
      </c>
      <c r="K573" s="150">
        <v>1.8</v>
      </c>
      <c r="L573" s="11">
        <v>2.39</v>
      </c>
      <c r="M573" s="11">
        <v>1.89</v>
      </c>
      <c r="N573" s="11">
        <v>2.1</v>
      </c>
      <c r="O573" s="11">
        <v>2.4900000000000002</v>
      </c>
      <c r="P573" s="11">
        <v>2.31</v>
      </c>
      <c r="Q573" s="11">
        <v>2.0499999999999998</v>
      </c>
      <c r="R573" s="11">
        <v>2.7308418409999997</v>
      </c>
      <c r="S573" s="11">
        <v>2.9</v>
      </c>
      <c r="T573" s="11">
        <v>2.99</v>
      </c>
      <c r="U573" s="11">
        <v>2.7</v>
      </c>
      <c r="V573" s="11">
        <v>2.41</v>
      </c>
      <c r="W573" s="11">
        <v>2.5499999999999998</v>
      </c>
      <c r="X573" s="11">
        <v>2.78</v>
      </c>
      <c r="Y573" s="150">
        <v>2</v>
      </c>
      <c r="Z573" s="11">
        <v>2.6</v>
      </c>
      <c r="AA573" s="11">
        <v>2.35</v>
      </c>
      <c r="AB573" s="11">
        <v>2.52</v>
      </c>
      <c r="AC573" s="150">
        <v>23.98</v>
      </c>
      <c r="AD573" s="150">
        <v>3.24</v>
      </c>
      <c r="AE573" s="11">
        <v>2.48</v>
      </c>
      <c r="AF573" s="154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2.4877231775383151</v>
      </c>
    </row>
    <row r="574" spans="1:65">
      <c r="A574" s="30"/>
      <c r="B574" s="19">
        <v>1</v>
      </c>
      <c r="C574" s="9">
        <v>5</v>
      </c>
      <c r="D574" s="11">
        <v>2.7097893975710545</v>
      </c>
      <c r="E574" s="11">
        <v>2.7</v>
      </c>
      <c r="F574" s="11">
        <v>2.6136860290000001</v>
      </c>
      <c r="G574" s="150" t="s">
        <v>104</v>
      </c>
      <c r="H574" s="11">
        <v>2.69</v>
      </c>
      <c r="I574" s="11">
        <v>2.7848000000000002</v>
      </c>
      <c r="J574" s="150">
        <v>3</v>
      </c>
      <c r="K574" s="150">
        <v>1.8</v>
      </c>
      <c r="L574" s="11">
        <v>2.4</v>
      </c>
      <c r="M574" s="11">
        <v>2.12</v>
      </c>
      <c r="N574" s="11">
        <v>2.15</v>
      </c>
      <c r="O574" s="11">
        <v>2.41</v>
      </c>
      <c r="P574" s="11">
        <v>2.41</v>
      </c>
      <c r="Q574" s="11">
        <v>2.13</v>
      </c>
      <c r="R574" s="11">
        <v>2.4428500494986718</v>
      </c>
      <c r="S574" s="11">
        <v>2.7</v>
      </c>
      <c r="T574" s="11">
        <v>2.94</v>
      </c>
      <c r="U574" s="11">
        <v>2.6</v>
      </c>
      <c r="V574" s="11">
        <v>2.42</v>
      </c>
      <c r="W574" s="11">
        <v>2.5099999999999998</v>
      </c>
      <c r="X574" s="11">
        <v>2.66</v>
      </c>
      <c r="Y574" s="150">
        <v>3</v>
      </c>
      <c r="Z574" s="11">
        <v>2.7</v>
      </c>
      <c r="AA574" s="11">
        <v>2.39</v>
      </c>
      <c r="AB574" s="11">
        <v>2.2200000000000002</v>
      </c>
      <c r="AC574" s="150">
        <v>23.35</v>
      </c>
      <c r="AD574" s="150">
        <v>3.21</v>
      </c>
      <c r="AE574" s="11">
        <v>2.41</v>
      </c>
      <c r="AF574" s="154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102</v>
      </c>
    </row>
    <row r="575" spans="1:65">
      <c r="A575" s="30"/>
      <c r="B575" s="19">
        <v>1</v>
      </c>
      <c r="C575" s="9">
        <v>6</v>
      </c>
      <c r="D575" s="11">
        <v>2.6981518278316927</v>
      </c>
      <c r="E575" s="11">
        <v>2.6</v>
      </c>
      <c r="F575" s="11">
        <v>2.559602618</v>
      </c>
      <c r="G575" s="150" t="s">
        <v>104</v>
      </c>
      <c r="H575" s="11">
        <v>2.7</v>
      </c>
      <c r="I575" s="11">
        <v>2.5796000000000001</v>
      </c>
      <c r="J575" s="150">
        <v>3</v>
      </c>
      <c r="K575" s="150">
        <v>2</v>
      </c>
      <c r="L575" s="11">
        <v>2.4900000000000002</v>
      </c>
      <c r="M575" s="11">
        <v>2.0699999999999998</v>
      </c>
      <c r="N575" s="11">
        <v>1.95</v>
      </c>
      <c r="O575" s="11">
        <v>2.36</v>
      </c>
      <c r="P575" s="11">
        <v>2.41</v>
      </c>
      <c r="Q575" s="11">
        <v>1.9</v>
      </c>
      <c r="R575" s="11">
        <v>2.4847141068298786</v>
      </c>
      <c r="S575" s="11">
        <v>2.9</v>
      </c>
      <c r="T575" s="11">
        <v>2.8</v>
      </c>
      <c r="U575" s="11">
        <v>2.7</v>
      </c>
      <c r="V575" s="11">
        <v>2.21</v>
      </c>
      <c r="W575" s="149">
        <v>2.62</v>
      </c>
      <c r="X575" s="11">
        <v>2.64</v>
      </c>
      <c r="Y575" s="150">
        <v>3</v>
      </c>
      <c r="Z575" s="11">
        <v>2.8</v>
      </c>
      <c r="AA575" s="11">
        <v>2.35</v>
      </c>
      <c r="AB575" s="11">
        <v>2.1800000000000002</v>
      </c>
      <c r="AC575" s="150">
        <v>23.07</v>
      </c>
      <c r="AD575" s="150">
        <v>3.18</v>
      </c>
      <c r="AE575" s="11">
        <v>2.4</v>
      </c>
      <c r="AF575" s="154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20" t="s">
        <v>267</v>
      </c>
      <c r="C576" s="12"/>
      <c r="D576" s="23">
        <v>2.6927505897881723</v>
      </c>
      <c r="E576" s="23">
        <v>2.6166666666666667</v>
      </c>
      <c r="F576" s="23">
        <v>2.5474279918333331</v>
      </c>
      <c r="G576" s="23" t="s">
        <v>747</v>
      </c>
      <c r="H576" s="23">
        <v>2.8283333333333331</v>
      </c>
      <c r="I576" s="23">
        <v>2.3842166666666671</v>
      </c>
      <c r="J576" s="23">
        <v>3</v>
      </c>
      <c r="K576" s="23">
        <v>1.8166666666666667</v>
      </c>
      <c r="L576" s="23">
        <v>2.3966666666666669</v>
      </c>
      <c r="M576" s="23">
        <v>1.95</v>
      </c>
      <c r="N576" s="23">
        <v>2.0350000000000001</v>
      </c>
      <c r="O576" s="23">
        <v>2.42</v>
      </c>
      <c r="P576" s="23">
        <v>2.37</v>
      </c>
      <c r="Q576" s="23">
        <v>2.1816666666666662</v>
      </c>
      <c r="R576" s="23">
        <v>2.5740146575547582</v>
      </c>
      <c r="S576" s="23">
        <v>2.8000000000000003</v>
      </c>
      <c r="T576" s="23">
        <v>2.8866666666666667</v>
      </c>
      <c r="U576" s="23">
        <v>2.6999999999999997</v>
      </c>
      <c r="V576" s="23">
        <v>2.3533333333333335</v>
      </c>
      <c r="W576" s="23">
        <v>2.543333333333333</v>
      </c>
      <c r="X576" s="23">
        <v>2.7416666666666667</v>
      </c>
      <c r="Y576" s="23">
        <v>2.8333333333333335</v>
      </c>
      <c r="Z576" s="23">
        <v>2.6666666666666665</v>
      </c>
      <c r="AA576" s="23">
        <v>2.3980000000000001</v>
      </c>
      <c r="AB576" s="23">
        <v>2.36</v>
      </c>
      <c r="AC576" s="23">
        <v>23.886666666666667</v>
      </c>
      <c r="AD576" s="23">
        <v>3.1683333333333334</v>
      </c>
      <c r="AE576" s="23">
        <v>2.4050000000000002</v>
      </c>
      <c r="AF576" s="154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268</v>
      </c>
      <c r="C577" s="29"/>
      <c r="D577" s="11">
        <v>2.7039706127013736</v>
      </c>
      <c r="E577" s="11">
        <v>2.6</v>
      </c>
      <c r="F577" s="11">
        <v>2.5713981134999999</v>
      </c>
      <c r="G577" s="11" t="s">
        <v>747</v>
      </c>
      <c r="H577" s="11">
        <v>2.8149999999999999</v>
      </c>
      <c r="I577" s="11">
        <v>2.4999000000000002</v>
      </c>
      <c r="J577" s="11">
        <v>3</v>
      </c>
      <c r="K577" s="11">
        <v>1.8</v>
      </c>
      <c r="L577" s="11">
        <v>2.395</v>
      </c>
      <c r="M577" s="11">
        <v>1.92</v>
      </c>
      <c r="N577" s="11">
        <v>2.0249999999999999</v>
      </c>
      <c r="O577" s="11">
        <v>2.4249999999999998</v>
      </c>
      <c r="P577" s="11">
        <v>2.3849999999999998</v>
      </c>
      <c r="Q577" s="11">
        <v>2.1399999999999997</v>
      </c>
      <c r="R577" s="11">
        <v>2.5254800819999996</v>
      </c>
      <c r="S577" s="11">
        <v>2.8</v>
      </c>
      <c r="T577" s="11">
        <v>2.87</v>
      </c>
      <c r="U577" s="11">
        <v>2.7</v>
      </c>
      <c r="V577" s="11">
        <v>2.39</v>
      </c>
      <c r="W577" s="11">
        <v>2.5300000000000002</v>
      </c>
      <c r="X577" s="11">
        <v>2.6749999999999998</v>
      </c>
      <c r="Y577" s="11">
        <v>3</v>
      </c>
      <c r="Z577" s="11">
        <v>2.6500000000000004</v>
      </c>
      <c r="AA577" s="11">
        <v>2.35</v>
      </c>
      <c r="AB577" s="11">
        <v>2.3449999999999998</v>
      </c>
      <c r="AC577" s="11">
        <v>23.98</v>
      </c>
      <c r="AD577" s="11">
        <v>3.1950000000000003</v>
      </c>
      <c r="AE577" s="11">
        <v>2.4050000000000002</v>
      </c>
      <c r="AF577" s="154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269</v>
      </c>
      <c r="C578" s="29"/>
      <c r="D578" s="24">
        <v>7.4322130097207076E-2</v>
      </c>
      <c r="E578" s="24">
        <v>7.5277265270908167E-2</v>
      </c>
      <c r="F578" s="24">
        <v>8.4805346710859E-2</v>
      </c>
      <c r="G578" s="24" t="s">
        <v>747</v>
      </c>
      <c r="H578" s="24">
        <v>0.13407709225168421</v>
      </c>
      <c r="I578" s="24">
        <v>0.35881024186422672</v>
      </c>
      <c r="J578" s="24">
        <v>0</v>
      </c>
      <c r="K578" s="24">
        <v>9.8319208025017507E-2</v>
      </c>
      <c r="L578" s="24">
        <v>0.13017936344392944</v>
      </c>
      <c r="M578" s="24">
        <v>0.12473972903610141</v>
      </c>
      <c r="N578" s="24">
        <v>0.10559356040971443</v>
      </c>
      <c r="O578" s="24">
        <v>6.633249580710808E-2</v>
      </c>
      <c r="P578" s="24">
        <v>8.7407093533648644E-2</v>
      </c>
      <c r="Q578" s="24">
        <v>0.21151044103463715</v>
      </c>
      <c r="R578" s="24">
        <v>0.12731490929679923</v>
      </c>
      <c r="S578" s="24">
        <v>0.10954451150103309</v>
      </c>
      <c r="T578" s="24">
        <v>0.14472963299430652</v>
      </c>
      <c r="U578" s="24">
        <v>8.9442719099991477E-2</v>
      </c>
      <c r="V578" s="24">
        <v>9.2664268554101634E-2</v>
      </c>
      <c r="W578" s="24">
        <v>4.0331955899344532E-2</v>
      </c>
      <c r="X578" s="24">
        <v>0.17104580283265253</v>
      </c>
      <c r="Y578" s="24">
        <v>0.40824829046386357</v>
      </c>
      <c r="Z578" s="24">
        <v>0.12110601416389957</v>
      </c>
      <c r="AA578" s="24">
        <v>9.2574294488264958E-2</v>
      </c>
      <c r="AB578" s="24">
        <v>0.15836666315863313</v>
      </c>
      <c r="AC578" s="24">
        <v>0.58380361994995067</v>
      </c>
      <c r="AD578" s="24">
        <v>0.14784000360750355</v>
      </c>
      <c r="AE578" s="24">
        <v>4.230839160261237E-2</v>
      </c>
      <c r="AF578" s="154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87</v>
      </c>
      <c r="C579" s="29"/>
      <c r="D579" s="13">
        <v>2.7600822140402426E-2</v>
      </c>
      <c r="E579" s="13">
        <v>2.8768381632194202E-2</v>
      </c>
      <c r="F579" s="13">
        <v>3.3290576606181628E-2</v>
      </c>
      <c r="G579" s="13" t="s">
        <v>747</v>
      </c>
      <c r="H579" s="13">
        <v>4.7404982528586055E-2</v>
      </c>
      <c r="I579" s="13">
        <v>0.15049397434414938</v>
      </c>
      <c r="J579" s="13">
        <v>0</v>
      </c>
      <c r="K579" s="13">
        <v>5.4120664967899544E-2</v>
      </c>
      <c r="L579" s="13">
        <v>5.4316841492599202E-2</v>
      </c>
      <c r="M579" s="13">
        <v>6.3969091813385337E-2</v>
      </c>
      <c r="N579" s="13">
        <v>5.188872747406114E-2</v>
      </c>
      <c r="O579" s="13">
        <v>2.7410122234342183E-2</v>
      </c>
      <c r="P579" s="13">
        <v>3.6880630182974113E-2</v>
      </c>
      <c r="Q579" s="13">
        <v>9.6949018044906271E-2</v>
      </c>
      <c r="R579" s="13">
        <v>4.9461610066255345E-2</v>
      </c>
      <c r="S579" s="13">
        <v>3.9123039821797524E-2</v>
      </c>
      <c r="T579" s="13">
        <v>5.0137286256688174E-2</v>
      </c>
      <c r="U579" s="13">
        <v>3.3126932999996847E-2</v>
      </c>
      <c r="V579" s="13">
        <v>3.9375751510241482E-2</v>
      </c>
      <c r="W579" s="13">
        <v>1.5857911887029306E-2</v>
      </c>
      <c r="X579" s="13">
        <v>6.2387526869052592E-2</v>
      </c>
      <c r="Y579" s="13">
        <v>0.14408763192842242</v>
      </c>
      <c r="Z579" s="13">
        <v>4.5414755311462343E-2</v>
      </c>
      <c r="AA579" s="13">
        <v>3.8604793364580878E-2</v>
      </c>
      <c r="AB579" s="13">
        <v>6.7104518287556411E-2</v>
      </c>
      <c r="AC579" s="13">
        <v>2.4440564608566175E-2</v>
      </c>
      <c r="AD579" s="13">
        <v>4.6661758108628153E-2</v>
      </c>
      <c r="AE579" s="13">
        <v>1.7591846820213041E-2</v>
      </c>
      <c r="AF579" s="154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270</v>
      </c>
      <c r="C580" s="29"/>
      <c r="D580" s="13">
        <v>8.2415685997964783E-2</v>
      </c>
      <c r="E580" s="13">
        <v>5.1831928203501132E-2</v>
      </c>
      <c r="F580" s="13">
        <v>2.3999782143806714E-2</v>
      </c>
      <c r="G580" s="13" t="s">
        <v>747</v>
      </c>
      <c r="H580" s="13">
        <v>0.13691642175881613</v>
      </c>
      <c r="I580" s="13">
        <v>-4.1606924679646662E-2</v>
      </c>
      <c r="J580" s="13">
        <v>0.20592195590210327</v>
      </c>
      <c r="K580" s="13">
        <v>-0.26974726003705973</v>
      </c>
      <c r="L580" s="13">
        <v>-3.6602348562652987E-2</v>
      </c>
      <c r="M580" s="13">
        <v>-0.21615072866363294</v>
      </c>
      <c r="N580" s="13">
        <v>-0.18198293991307324</v>
      </c>
      <c r="O580" s="13">
        <v>-2.7222955572303476E-2</v>
      </c>
      <c r="P580" s="13">
        <v>-4.7321654837338412E-2</v>
      </c>
      <c r="Q580" s="13">
        <v>-0.12302675540230401</v>
      </c>
      <c r="R580" s="13">
        <v>3.4686930119705472E-2</v>
      </c>
      <c r="S580" s="13">
        <v>0.12552715884196308</v>
      </c>
      <c r="T580" s="13">
        <v>0.16036490423469041</v>
      </c>
      <c r="U580" s="13">
        <v>8.5329760311892766E-2</v>
      </c>
      <c r="V580" s="13">
        <v>-5.4021221259016761E-2</v>
      </c>
      <c r="W580" s="13">
        <v>2.235383594811613E-2</v>
      </c>
      <c r="X580" s="13">
        <v>0.10207867636608881</v>
      </c>
      <c r="Y580" s="13">
        <v>0.13892629168531978</v>
      </c>
      <c r="Z580" s="13">
        <v>7.1930627468536068E-2</v>
      </c>
      <c r="AA580" s="13">
        <v>-3.6066383248918754E-2</v>
      </c>
      <c r="AB580" s="13">
        <v>-5.1341394690345488E-2</v>
      </c>
      <c r="AC580" s="13">
        <v>8.6018185955494122</v>
      </c>
      <c r="AD580" s="13">
        <v>0.2735875767610545</v>
      </c>
      <c r="AE580" s="13">
        <v>-3.3252565351813868E-2</v>
      </c>
      <c r="AF580" s="154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271</v>
      </c>
      <c r="C581" s="47"/>
      <c r="D581" s="45">
        <v>0.7</v>
      </c>
      <c r="E581" s="45">
        <v>0.39</v>
      </c>
      <c r="F581" s="45">
        <v>0.11</v>
      </c>
      <c r="G581" s="45">
        <v>0.09</v>
      </c>
      <c r="H581" s="45">
        <v>1.25</v>
      </c>
      <c r="I581" s="45">
        <v>0.56000000000000005</v>
      </c>
      <c r="J581" s="45" t="s">
        <v>272</v>
      </c>
      <c r="K581" s="45">
        <v>2.88</v>
      </c>
      <c r="L581" s="45">
        <v>0.51</v>
      </c>
      <c r="M581" s="45">
        <v>2.34</v>
      </c>
      <c r="N581" s="45">
        <v>1.99</v>
      </c>
      <c r="O581" s="45">
        <v>0.42</v>
      </c>
      <c r="P581" s="45">
        <v>0.62</v>
      </c>
      <c r="Q581" s="45">
        <v>1.39</v>
      </c>
      <c r="R581" s="45">
        <v>0.21</v>
      </c>
      <c r="S581" s="45">
        <v>1.1399999999999999</v>
      </c>
      <c r="T581" s="45">
        <v>1.49</v>
      </c>
      <c r="U581" s="45">
        <v>0.73</v>
      </c>
      <c r="V581" s="45">
        <v>0.69</v>
      </c>
      <c r="W581" s="45">
        <v>0.09</v>
      </c>
      <c r="X581" s="45">
        <v>0.9</v>
      </c>
      <c r="Y581" s="45" t="s">
        <v>272</v>
      </c>
      <c r="Z581" s="45">
        <v>0.59</v>
      </c>
      <c r="AA581" s="45">
        <v>0.51</v>
      </c>
      <c r="AB581" s="45">
        <v>0.66</v>
      </c>
      <c r="AC581" s="45">
        <v>87.31</v>
      </c>
      <c r="AD581" s="45">
        <v>2.64</v>
      </c>
      <c r="AE581" s="45">
        <v>0.48</v>
      </c>
      <c r="AF581" s="154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 t="s">
        <v>335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BM582" s="55"/>
    </row>
    <row r="583" spans="1:65">
      <c r="BM583" s="55"/>
    </row>
    <row r="584" spans="1:65" ht="15">
      <c r="B584" s="8" t="s">
        <v>587</v>
      </c>
      <c r="BM584" s="28" t="s">
        <v>67</v>
      </c>
    </row>
    <row r="585" spans="1:65" ht="15">
      <c r="A585" s="25" t="s">
        <v>57</v>
      </c>
      <c r="B585" s="18" t="s">
        <v>110</v>
      </c>
      <c r="C585" s="15" t="s">
        <v>111</v>
      </c>
      <c r="D585" s="16" t="s">
        <v>227</v>
      </c>
      <c r="E585" s="17" t="s">
        <v>227</v>
      </c>
      <c r="F585" s="17" t="s">
        <v>227</v>
      </c>
      <c r="G585" s="17" t="s">
        <v>227</v>
      </c>
      <c r="H585" s="17" t="s">
        <v>227</v>
      </c>
      <c r="I585" s="17" t="s">
        <v>227</v>
      </c>
      <c r="J585" s="17" t="s">
        <v>227</v>
      </c>
      <c r="K585" s="17" t="s">
        <v>227</v>
      </c>
      <c r="L585" s="17" t="s">
        <v>227</v>
      </c>
      <c r="M585" s="17" t="s">
        <v>227</v>
      </c>
      <c r="N585" s="17" t="s">
        <v>227</v>
      </c>
      <c r="O585" s="17" t="s">
        <v>227</v>
      </c>
      <c r="P585" s="17" t="s">
        <v>227</v>
      </c>
      <c r="Q585" s="17" t="s">
        <v>227</v>
      </c>
      <c r="R585" s="17" t="s">
        <v>227</v>
      </c>
      <c r="S585" s="17" t="s">
        <v>227</v>
      </c>
      <c r="T585" s="17" t="s">
        <v>227</v>
      </c>
      <c r="U585" s="17" t="s">
        <v>227</v>
      </c>
      <c r="V585" s="17" t="s">
        <v>227</v>
      </c>
      <c r="W585" s="17" t="s">
        <v>227</v>
      </c>
      <c r="X585" s="17" t="s">
        <v>227</v>
      </c>
      <c r="Y585" s="17" t="s">
        <v>227</v>
      </c>
      <c r="Z585" s="17" t="s">
        <v>227</v>
      </c>
      <c r="AA585" s="17" t="s">
        <v>227</v>
      </c>
      <c r="AB585" s="17" t="s">
        <v>227</v>
      </c>
      <c r="AC585" s="17" t="s">
        <v>227</v>
      </c>
      <c r="AD585" s="17" t="s">
        <v>227</v>
      </c>
      <c r="AE585" s="154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228</v>
      </c>
      <c r="C586" s="9" t="s">
        <v>228</v>
      </c>
      <c r="D586" s="152" t="s">
        <v>232</v>
      </c>
      <c r="E586" s="153" t="s">
        <v>233</v>
      </c>
      <c r="F586" s="153" t="s">
        <v>234</v>
      </c>
      <c r="G586" s="153" t="s">
        <v>293</v>
      </c>
      <c r="H586" s="153" t="s">
        <v>237</v>
      </c>
      <c r="I586" s="153" t="s">
        <v>238</v>
      </c>
      <c r="J586" s="153" t="s">
        <v>239</v>
      </c>
      <c r="K586" s="153" t="s">
        <v>241</v>
      </c>
      <c r="L586" s="153" t="s">
        <v>242</v>
      </c>
      <c r="M586" s="153" t="s">
        <v>243</v>
      </c>
      <c r="N586" s="153" t="s">
        <v>244</v>
      </c>
      <c r="O586" s="153" t="s">
        <v>245</v>
      </c>
      <c r="P586" s="153" t="s">
        <v>246</v>
      </c>
      <c r="Q586" s="153" t="s">
        <v>247</v>
      </c>
      <c r="R586" s="153" t="s">
        <v>248</v>
      </c>
      <c r="S586" s="153" t="s">
        <v>249</v>
      </c>
      <c r="T586" s="153" t="s">
        <v>250</v>
      </c>
      <c r="U586" s="153" t="s">
        <v>251</v>
      </c>
      <c r="V586" s="153" t="s">
        <v>252</v>
      </c>
      <c r="W586" s="153" t="s">
        <v>253</v>
      </c>
      <c r="X586" s="153" t="s">
        <v>254</v>
      </c>
      <c r="Y586" s="153" t="s">
        <v>255</v>
      </c>
      <c r="Z586" s="153" t="s">
        <v>256</v>
      </c>
      <c r="AA586" s="153" t="s">
        <v>257</v>
      </c>
      <c r="AB586" s="153" t="s">
        <v>258</v>
      </c>
      <c r="AC586" s="153" t="s">
        <v>259</v>
      </c>
      <c r="AD586" s="153" t="s">
        <v>260</v>
      </c>
      <c r="AE586" s="154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290</v>
      </c>
      <c r="E587" s="11" t="s">
        <v>326</v>
      </c>
      <c r="F587" s="11" t="s">
        <v>326</v>
      </c>
      <c r="G587" s="11" t="s">
        <v>327</v>
      </c>
      <c r="H587" s="11" t="s">
        <v>327</v>
      </c>
      <c r="I587" s="11" t="s">
        <v>326</v>
      </c>
      <c r="J587" s="11" t="s">
        <v>326</v>
      </c>
      <c r="K587" s="11" t="s">
        <v>290</v>
      </c>
      <c r="L587" s="11" t="s">
        <v>290</v>
      </c>
      <c r="M587" s="11" t="s">
        <v>290</v>
      </c>
      <c r="N587" s="11" t="s">
        <v>290</v>
      </c>
      <c r="O587" s="11" t="s">
        <v>290</v>
      </c>
      <c r="P587" s="11" t="s">
        <v>290</v>
      </c>
      <c r="Q587" s="11" t="s">
        <v>327</v>
      </c>
      <c r="R587" s="11" t="s">
        <v>327</v>
      </c>
      <c r="S587" s="11" t="s">
        <v>327</v>
      </c>
      <c r="T587" s="11" t="s">
        <v>327</v>
      </c>
      <c r="U587" s="11" t="s">
        <v>327</v>
      </c>
      <c r="V587" s="11" t="s">
        <v>290</v>
      </c>
      <c r="W587" s="11" t="s">
        <v>326</v>
      </c>
      <c r="X587" s="11" t="s">
        <v>326</v>
      </c>
      <c r="Y587" s="11" t="s">
        <v>290</v>
      </c>
      <c r="Z587" s="11" t="s">
        <v>327</v>
      </c>
      <c r="AA587" s="11" t="s">
        <v>326</v>
      </c>
      <c r="AB587" s="11" t="s">
        <v>326</v>
      </c>
      <c r="AC587" s="11" t="s">
        <v>290</v>
      </c>
      <c r="AD587" s="11" t="s">
        <v>327</v>
      </c>
      <c r="AE587" s="154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9"/>
      <c r="C588" s="9"/>
      <c r="D588" s="26" t="s">
        <v>328</v>
      </c>
      <c r="E588" s="26" t="s">
        <v>329</v>
      </c>
      <c r="F588" s="26" t="s">
        <v>328</v>
      </c>
      <c r="G588" s="26" t="s">
        <v>330</v>
      </c>
      <c r="H588" s="26" t="s">
        <v>331</v>
      </c>
      <c r="I588" s="26" t="s">
        <v>331</v>
      </c>
      <c r="J588" s="26" t="s">
        <v>331</v>
      </c>
      <c r="K588" s="26" t="s">
        <v>331</v>
      </c>
      <c r="L588" s="26" t="s">
        <v>331</v>
      </c>
      <c r="M588" s="26" t="s">
        <v>331</v>
      </c>
      <c r="N588" s="26" t="s">
        <v>331</v>
      </c>
      <c r="O588" s="26" t="s">
        <v>331</v>
      </c>
      <c r="P588" s="26" t="s">
        <v>331</v>
      </c>
      <c r="Q588" s="26" t="s">
        <v>329</v>
      </c>
      <c r="R588" s="26" t="s">
        <v>330</v>
      </c>
      <c r="S588" s="26" t="s">
        <v>330</v>
      </c>
      <c r="T588" s="26" t="s">
        <v>329</v>
      </c>
      <c r="U588" s="26" t="s">
        <v>331</v>
      </c>
      <c r="V588" s="26" t="s">
        <v>266</v>
      </c>
      <c r="W588" s="26" t="s">
        <v>330</v>
      </c>
      <c r="X588" s="26" t="s">
        <v>329</v>
      </c>
      <c r="Y588" s="26" t="s">
        <v>329</v>
      </c>
      <c r="Z588" s="26" t="s">
        <v>331</v>
      </c>
      <c r="AA588" s="26" t="s">
        <v>331</v>
      </c>
      <c r="AB588" s="26" t="s">
        <v>328</v>
      </c>
      <c r="AC588" s="26" t="s">
        <v>331</v>
      </c>
      <c r="AD588" s="26" t="s">
        <v>330</v>
      </c>
      <c r="AE588" s="154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12">
        <v>0.14420439734416304</v>
      </c>
      <c r="E589" s="212">
        <v>0.13</v>
      </c>
      <c r="F589" s="212">
        <v>0.15832970110000003</v>
      </c>
      <c r="G589" s="212">
        <v>0.1797921556</v>
      </c>
      <c r="H589" s="212">
        <v>0.182</v>
      </c>
      <c r="I589" s="212">
        <v>0.20330000000000001</v>
      </c>
      <c r="J589" s="212">
        <v>0.16</v>
      </c>
      <c r="K589" s="212">
        <v>0.14499999999999999</v>
      </c>
      <c r="L589" s="212">
        <v>0.13</v>
      </c>
      <c r="M589" s="211">
        <v>0.28999999999999998</v>
      </c>
      <c r="N589" s="212">
        <v>0.15</v>
      </c>
      <c r="O589" s="212">
        <v>0.15</v>
      </c>
      <c r="P589" s="212">
        <v>0.15</v>
      </c>
      <c r="Q589" s="212">
        <v>0.15594881244994488</v>
      </c>
      <c r="R589" s="212">
        <v>0.16</v>
      </c>
      <c r="S589" s="212">
        <v>0.16</v>
      </c>
      <c r="T589" s="212">
        <v>0.12</v>
      </c>
      <c r="U589" s="212">
        <v>0.13</v>
      </c>
      <c r="V589" s="212">
        <v>0.15</v>
      </c>
      <c r="W589" s="212">
        <v>0.13</v>
      </c>
      <c r="X589" s="212">
        <v>0.13</v>
      </c>
      <c r="Y589" s="212">
        <v>0.13</v>
      </c>
      <c r="Z589" s="212">
        <v>0.12007999999999999</v>
      </c>
      <c r="AA589" s="212">
        <v>0.14799999999999999</v>
      </c>
      <c r="AB589" s="211">
        <v>8.5300000000000001E-2</v>
      </c>
      <c r="AC589" s="212">
        <v>0.14000000000000001</v>
      </c>
      <c r="AD589" s="212">
        <v>0.16</v>
      </c>
      <c r="AE589" s="209"/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  <c r="BI589" s="210"/>
      <c r="BJ589" s="210"/>
      <c r="BK589" s="210"/>
      <c r="BL589" s="210"/>
      <c r="BM589" s="214">
        <v>1</v>
      </c>
    </row>
    <row r="590" spans="1:65">
      <c r="A590" s="30"/>
      <c r="B590" s="19">
        <v>1</v>
      </c>
      <c r="C590" s="9">
        <v>2</v>
      </c>
      <c r="D590" s="24">
        <v>0.14704400831953574</v>
      </c>
      <c r="E590" s="24">
        <v>0.13</v>
      </c>
      <c r="F590" s="24">
        <v>0.16042725020000001</v>
      </c>
      <c r="G590" s="24">
        <v>0.1800314871</v>
      </c>
      <c r="H590" s="24">
        <v>0.18</v>
      </c>
      <c r="I590" s="24">
        <v>0.19400000000000001</v>
      </c>
      <c r="J590" s="24">
        <v>0.16</v>
      </c>
      <c r="K590" s="24">
        <v>0.13900000000000001</v>
      </c>
      <c r="L590" s="24">
        <v>0.13</v>
      </c>
      <c r="M590" s="215">
        <v>0.28000000000000003</v>
      </c>
      <c r="N590" s="24">
        <v>0.16</v>
      </c>
      <c r="O590" s="24">
        <v>0.15</v>
      </c>
      <c r="P590" s="24">
        <v>0.15</v>
      </c>
      <c r="Q590" s="24">
        <v>0.16070704091889929</v>
      </c>
      <c r="R590" s="24">
        <v>0.15</v>
      </c>
      <c r="S590" s="24">
        <v>0.16</v>
      </c>
      <c r="T590" s="24">
        <v>0.12</v>
      </c>
      <c r="U590" s="24">
        <v>0.12</v>
      </c>
      <c r="V590" s="24">
        <v>0.152</v>
      </c>
      <c r="W590" s="24">
        <v>0.13</v>
      </c>
      <c r="X590" s="24">
        <v>0.12</v>
      </c>
      <c r="Y590" s="24">
        <v>0.13</v>
      </c>
      <c r="Z590" s="24">
        <v>0.12144899999999999</v>
      </c>
      <c r="AA590" s="24">
        <v>0.14799999999999999</v>
      </c>
      <c r="AB590" s="215">
        <v>8.8099999999999998E-2</v>
      </c>
      <c r="AC590" s="24">
        <v>0.151</v>
      </c>
      <c r="AD590" s="24">
        <v>0.16</v>
      </c>
      <c r="AE590" s="209"/>
      <c r="AF590" s="210"/>
      <c r="AG590" s="210"/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  <c r="BI590" s="210"/>
      <c r="BJ590" s="210"/>
      <c r="BK590" s="210"/>
      <c r="BL590" s="210"/>
      <c r="BM590" s="214" t="e">
        <v>#N/A</v>
      </c>
    </row>
    <row r="591" spans="1:65">
      <c r="A591" s="30"/>
      <c r="B591" s="19">
        <v>1</v>
      </c>
      <c r="C591" s="9">
        <v>3</v>
      </c>
      <c r="D591" s="24">
        <v>0.14799645032019865</v>
      </c>
      <c r="E591" s="24">
        <v>0.13</v>
      </c>
      <c r="F591" s="24">
        <v>0.16448973059999999</v>
      </c>
      <c r="G591" s="24">
        <v>0.17060730739999999</v>
      </c>
      <c r="H591" s="24">
        <v>0.182</v>
      </c>
      <c r="I591" s="24">
        <v>0.18870000000000001</v>
      </c>
      <c r="J591" s="24">
        <v>0.15</v>
      </c>
      <c r="K591" s="24">
        <v>0.13400000000000001</v>
      </c>
      <c r="L591" s="24">
        <v>0.14000000000000001</v>
      </c>
      <c r="M591" s="215">
        <v>0.28000000000000003</v>
      </c>
      <c r="N591" s="24">
        <v>0.16</v>
      </c>
      <c r="O591" s="24">
        <v>0.15</v>
      </c>
      <c r="P591" s="24">
        <v>0.15</v>
      </c>
      <c r="Q591" s="24">
        <v>0.15399215487232396</v>
      </c>
      <c r="R591" s="24">
        <v>0.17</v>
      </c>
      <c r="S591" s="24">
        <v>0.15</v>
      </c>
      <c r="T591" s="24">
        <v>0.12</v>
      </c>
      <c r="U591" s="24">
        <v>0.13</v>
      </c>
      <c r="V591" s="24">
        <v>0.14799999999999999</v>
      </c>
      <c r="W591" s="24">
        <v>0.13</v>
      </c>
      <c r="X591" s="24">
        <v>0.12</v>
      </c>
      <c r="Y591" s="24">
        <v>0.13</v>
      </c>
      <c r="Z591" s="216">
        <v>0.13616600000000001</v>
      </c>
      <c r="AA591" s="24">
        <v>0.14799999999999999</v>
      </c>
      <c r="AB591" s="215">
        <v>8.8700000000000001E-2</v>
      </c>
      <c r="AC591" s="24">
        <v>0.13400000000000001</v>
      </c>
      <c r="AD591" s="24">
        <v>0.17</v>
      </c>
      <c r="AE591" s="209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14">
        <v>16</v>
      </c>
    </row>
    <row r="592" spans="1:65">
      <c r="A592" s="30"/>
      <c r="B592" s="19">
        <v>1</v>
      </c>
      <c r="C592" s="9">
        <v>4</v>
      </c>
      <c r="D592" s="24">
        <v>0.15064020987281532</v>
      </c>
      <c r="E592" s="24">
        <v>0.13</v>
      </c>
      <c r="F592" s="24">
        <v>0.1683519537</v>
      </c>
      <c r="G592" s="24">
        <v>0.17908703679999999</v>
      </c>
      <c r="H592" s="216">
        <v>0.19400000000000001</v>
      </c>
      <c r="I592" s="24">
        <v>0.1983</v>
      </c>
      <c r="J592" s="24">
        <v>0.16</v>
      </c>
      <c r="K592" s="24">
        <v>0.14499999999999999</v>
      </c>
      <c r="L592" s="24">
        <v>0.13</v>
      </c>
      <c r="M592" s="215">
        <v>0.28999999999999998</v>
      </c>
      <c r="N592" s="24">
        <v>0.16</v>
      </c>
      <c r="O592" s="24">
        <v>0.15</v>
      </c>
      <c r="P592" s="24">
        <v>0.15</v>
      </c>
      <c r="Q592" s="24">
        <v>0.16032576575787766</v>
      </c>
      <c r="R592" s="24">
        <v>0.15</v>
      </c>
      <c r="S592" s="24">
        <v>0.16</v>
      </c>
      <c r="T592" s="24">
        <v>0.12</v>
      </c>
      <c r="U592" s="24">
        <v>0.12</v>
      </c>
      <c r="V592" s="24">
        <v>0.14699999999999999</v>
      </c>
      <c r="W592" s="24">
        <v>0.13</v>
      </c>
      <c r="X592" s="24">
        <v>0.13</v>
      </c>
      <c r="Y592" s="24">
        <v>0.14000000000000001</v>
      </c>
      <c r="Z592" s="24">
        <v>0.12342899999999998</v>
      </c>
      <c r="AA592" s="24">
        <v>0.14799999999999999</v>
      </c>
      <c r="AB592" s="215">
        <v>9.2299999999999993E-2</v>
      </c>
      <c r="AC592" s="24">
        <v>0.13400000000000001</v>
      </c>
      <c r="AD592" s="24">
        <v>0.17</v>
      </c>
      <c r="AE592" s="209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14">
        <v>0.14964875046264225</v>
      </c>
    </row>
    <row r="593" spans="1:65">
      <c r="A593" s="30"/>
      <c r="B593" s="19">
        <v>1</v>
      </c>
      <c r="C593" s="9">
        <v>5</v>
      </c>
      <c r="D593" s="24">
        <v>0.15120962057831577</v>
      </c>
      <c r="E593" s="24">
        <v>0.13</v>
      </c>
      <c r="F593" s="24">
        <v>0.16383816210000002</v>
      </c>
      <c r="G593" s="24">
        <v>0.1852073863</v>
      </c>
      <c r="H593" s="24">
        <v>0.188</v>
      </c>
      <c r="I593" s="24">
        <v>0.20660000000000001</v>
      </c>
      <c r="J593" s="24">
        <v>0.16</v>
      </c>
      <c r="K593" s="24">
        <v>0.14299999999999999</v>
      </c>
      <c r="L593" s="24">
        <v>0.14000000000000001</v>
      </c>
      <c r="M593" s="215">
        <v>0.28999999999999998</v>
      </c>
      <c r="N593" s="24">
        <v>0.16</v>
      </c>
      <c r="O593" s="24">
        <v>0.15</v>
      </c>
      <c r="P593" s="24">
        <v>0.17</v>
      </c>
      <c r="Q593" s="24">
        <v>0.15234315631265116</v>
      </c>
      <c r="R593" s="24">
        <v>0.17</v>
      </c>
      <c r="S593" s="24">
        <v>0.17</v>
      </c>
      <c r="T593" s="24">
        <v>0.12</v>
      </c>
      <c r="U593" s="24">
        <v>0.13</v>
      </c>
      <c r="V593" s="24">
        <v>0.15</v>
      </c>
      <c r="W593" s="24">
        <v>0.13</v>
      </c>
      <c r="X593" s="24">
        <v>0.12</v>
      </c>
      <c r="Y593" s="24">
        <v>0.14000000000000001</v>
      </c>
      <c r="Z593" s="24">
        <v>0.129273</v>
      </c>
      <c r="AA593" s="24">
        <v>0.14099999999999999</v>
      </c>
      <c r="AB593" s="215">
        <v>8.5000000000000006E-2</v>
      </c>
      <c r="AC593" s="24">
        <v>0.14699999999999999</v>
      </c>
      <c r="AD593" s="24">
        <v>0.16</v>
      </c>
      <c r="AE593" s="209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214">
        <v>103</v>
      </c>
    </row>
    <row r="594" spans="1:65">
      <c r="A594" s="30"/>
      <c r="B594" s="19">
        <v>1</v>
      </c>
      <c r="C594" s="9">
        <v>6</v>
      </c>
      <c r="D594" s="24">
        <v>0.14712926686226022</v>
      </c>
      <c r="E594" s="24">
        <v>0.13</v>
      </c>
      <c r="F594" s="24">
        <v>0.16805122530000002</v>
      </c>
      <c r="G594" s="24">
        <v>0.1843549286</v>
      </c>
      <c r="H594" s="24">
        <v>0.183</v>
      </c>
      <c r="I594" s="24">
        <v>0.2077</v>
      </c>
      <c r="J594" s="24">
        <v>0.16</v>
      </c>
      <c r="K594" s="24">
        <v>0.14599999999999999</v>
      </c>
      <c r="L594" s="24">
        <v>0.14000000000000001</v>
      </c>
      <c r="M594" s="215">
        <v>0.28999999999999998</v>
      </c>
      <c r="N594" s="24">
        <v>0.16</v>
      </c>
      <c r="O594" s="24">
        <v>0.15</v>
      </c>
      <c r="P594" s="24">
        <v>0.15</v>
      </c>
      <c r="Q594" s="24">
        <v>0.15157564110604543</v>
      </c>
      <c r="R594" s="24">
        <v>0.17</v>
      </c>
      <c r="S594" s="24">
        <v>0.17</v>
      </c>
      <c r="T594" s="24">
        <v>0.12</v>
      </c>
      <c r="U594" s="24">
        <v>0.13</v>
      </c>
      <c r="V594" s="24">
        <v>0.154</v>
      </c>
      <c r="W594" s="24">
        <v>0.13</v>
      </c>
      <c r="X594" s="24">
        <v>0.13</v>
      </c>
      <c r="Y594" s="24">
        <v>0.13</v>
      </c>
      <c r="Z594" s="24">
        <v>0.122983</v>
      </c>
      <c r="AA594" s="24">
        <v>0.14099999999999999</v>
      </c>
      <c r="AB594" s="215">
        <v>8.2800000000000012E-2</v>
      </c>
      <c r="AC594" s="24">
        <v>0.14000000000000001</v>
      </c>
      <c r="AD594" s="24">
        <v>0.17</v>
      </c>
      <c r="AE594" s="209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56"/>
    </row>
    <row r="595" spans="1:65">
      <c r="A595" s="30"/>
      <c r="B595" s="20" t="s">
        <v>267</v>
      </c>
      <c r="C595" s="12"/>
      <c r="D595" s="217">
        <v>0.14803732554954813</v>
      </c>
      <c r="E595" s="217">
        <v>0.13</v>
      </c>
      <c r="F595" s="217">
        <v>0.16391467050000003</v>
      </c>
      <c r="G595" s="217">
        <v>0.17984671696666665</v>
      </c>
      <c r="H595" s="217">
        <v>0.18483333333333332</v>
      </c>
      <c r="I595" s="217">
        <v>0.19976666666666665</v>
      </c>
      <c r="J595" s="217">
        <v>0.15833333333333335</v>
      </c>
      <c r="K595" s="217">
        <v>0.14200000000000002</v>
      </c>
      <c r="L595" s="217">
        <v>0.13500000000000001</v>
      </c>
      <c r="M595" s="217">
        <v>0.28666666666666668</v>
      </c>
      <c r="N595" s="217">
        <v>0.15833333333333335</v>
      </c>
      <c r="O595" s="217">
        <v>0.15</v>
      </c>
      <c r="P595" s="217">
        <v>0.15333333333333335</v>
      </c>
      <c r="Q595" s="217">
        <v>0.15581542856962372</v>
      </c>
      <c r="R595" s="217">
        <v>0.16166666666666668</v>
      </c>
      <c r="S595" s="217">
        <v>0.16166666666666668</v>
      </c>
      <c r="T595" s="217">
        <v>0.12</v>
      </c>
      <c r="U595" s="217">
        <v>0.12666666666666668</v>
      </c>
      <c r="V595" s="217">
        <v>0.15016666666666667</v>
      </c>
      <c r="W595" s="217">
        <v>0.13</v>
      </c>
      <c r="X595" s="217">
        <v>0.125</v>
      </c>
      <c r="Y595" s="217">
        <v>0.13333333333333333</v>
      </c>
      <c r="Z595" s="217">
        <v>0.12556333333333333</v>
      </c>
      <c r="AA595" s="217">
        <v>0.14566666666666667</v>
      </c>
      <c r="AB595" s="217">
        <v>8.7033333333333338E-2</v>
      </c>
      <c r="AC595" s="217">
        <v>0.14100000000000001</v>
      </c>
      <c r="AD595" s="217">
        <v>0.16500000000000001</v>
      </c>
      <c r="AE595" s="209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56"/>
    </row>
    <row r="596" spans="1:65">
      <c r="A596" s="30"/>
      <c r="B596" s="3" t="s">
        <v>268</v>
      </c>
      <c r="C596" s="29"/>
      <c r="D596" s="24">
        <v>0.14756285859122942</v>
      </c>
      <c r="E596" s="24">
        <v>0.13</v>
      </c>
      <c r="F596" s="24">
        <v>0.16416394635000001</v>
      </c>
      <c r="G596" s="24">
        <v>0.17991182135</v>
      </c>
      <c r="H596" s="24">
        <v>0.1825</v>
      </c>
      <c r="I596" s="24">
        <v>0.20080000000000001</v>
      </c>
      <c r="J596" s="24">
        <v>0.16</v>
      </c>
      <c r="K596" s="24">
        <v>0.14399999999999999</v>
      </c>
      <c r="L596" s="24">
        <v>0.13500000000000001</v>
      </c>
      <c r="M596" s="24">
        <v>0.28999999999999998</v>
      </c>
      <c r="N596" s="24">
        <v>0.16</v>
      </c>
      <c r="O596" s="24">
        <v>0.15</v>
      </c>
      <c r="P596" s="24">
        <v>0.15</v>
      </c>
      <c r="Q596" s="24">
        <v>0.15497048366113442</v>
      </c>
      <c r="R596" s="24">
        <v>0.16500000000000001</v>
      </c>
      <c r="S596" s="24">
        <v>0.16</v>
      </c>
      <c r="T596" s="24">
        <v>0.12</v>
      </c>
      <c r="U596" s="24">
        <v>0.13</v>
      </c>
      <c r="V596" s="24">
        <v>0.15</v>
      </c>
      <c r="W596" s="24">
        <v>0.13</v>
      </c>
      <c r="X596" s="24">
        <v>0.125</v>
      </c>
      <c r="Y596" s="24">
        <v>0.13</v>
      </c>
      <c r="Z596" s="24">
        <v>0.12320599999999998</v>
      </c>
      <c r="AA596" s="24">
        <v>0.14799999999999999</v>
      </c>
      <c r="AB596" s="24">
        <v>8.6699999999999999E-2</v>
      </c>
      <c r="AC596" s="24">
        <v>0.14000000000000001</v>
      </c>
      <c r="AD596" s="24">
        <v>0.16500000000000001</v>
      </c>
      <c r="AE596" s="209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56"/>
    </row>
    <row r="597" spans="1:65">
      <c r="A597" s="30"/>
      <c r="B597" s="3" t="s">
        <v>269</v>
      </c>
      <c r="C597" s="29"/>
      <c r="D597" s="24">
        <v>2.5823524802343865E-3</v>
      </c>
      <c r="E597" s="24">
        <v>0</v>
      </c>
      <c r="F597" s="24">
        <v>4.0122586908641908E-3</v>
      </c>
      <c r="G597" s="24">
        <v>5.1969542594370666E-3</v>
      </c>
      <c r="H597" s="24">
        <v>5.2313159593611542E-3</v>
      </c>
      <c r="I597" s="24">
        <v>7.483225685936957E-3</v>
      </c>
      <c r="J597" s="24">
        <v>4.0824829046386332E-3</v>
      </c>
      <c r="K597" s="24">
        <v>4.6475800154488914E-3</v>
      </c>
      <c r="L597" s="24">
        <v>5.4772255750516656E-3</v>
      </c>
      <c r="M597" s="24">
        <v>5.1639777949431982E-3</v>
      </c>
      <c r="N597" s="24">
        <v>4.0824829046386332E-3</v>
      </c>
      <c r="O597" s="24">
        <v>0</v>
      </c>
      <c r="P597" s="24">
        <v>8.1649658092772665E-3</v>
      </c>
      <c r="Q597" s="24">
        <v>3.9407005348029997E-3</v>
      </c>
      <c r="R597" s="24">
        <v>9.8319208025017587E-3</v>
      </c>
      <c r="S597" s="24">
        <v>7.5277265270908165E-3</v>
      </c>
      <c r="T597" s="24">
        <v>0</v>
      </c>
      <c r="U597" s="24">
        <v>5.1639777949432277E-3</v>
      </c>
      <c r="V597" s="24">
        <v>2.5625508125043449E-3</v>
      </c>
      <c r="W597" s="24">
        <v>0</v>
      </c>
      <c r="X597" s="24">
        <v>5.4772255750516656E-3</v>
      </c>
      <c r="Y597" s="24">
        <v>5.1639777949432277E-3</v>
      </c>
      <c r="Z597" s="24">
        <v>6.0726657957331023E-3</v>
      </c>
      <c r="AA597" s="24">
        <v>3.6147844564602591E-3</v>
      </c>
      <c r="AB597" s="24">
        <v>3.3678875674028408E-3</v>
      </c>
      <c r="AC597" s="24">
        <v>6.8702256149270604E-3</v>
      </c>
      <c r="AD597" s="24">
        <v>5.4772255750516656E-3</v>
      </c>
      <c r="AE597" s="209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56"/>
    </row>
    <row r="598" spans="1:65">
      <c r="A598" s="30"/>
      <c r="B598" s="3" t="s">
        <v>87</v>
      </c>
      <c r="C598" s="29"/>
      <c r="D598" s="13">
        <v>1.7443928216401564E-2</v>
      </c>
      <c r="E598" s="13">
        <v>0</v>
      </c>
      <c r="F598" s="13">
        <v>2.4477727824027747E-2</v>
      </c>
      <c r="G598" s="13">
        <v>2.8896575634462573E-2</v>
      </c>
      <c r="H598" s="13">
        <v>2.8302881655696058E-2</v>
      </c>
      <c r="I598" s="13">
        <v>3.7459831566512385E-2</v>
      </c>
      <c r="J598" s="13">
        <v>2.5784102555612417E-2</v>
      </c>
      <c r="K598" s="13">
        <v>3.272943672851332E-2</v>
      </c>
      <c r="L598" s="13">
        <v>4.0572041296679004E-2</v>
      </c>
      <c r="M598" s="13">
        <v>1.8013876028871622E-2</v>
      </c>
      <c r="N598" s="13">
        <v>2.5784102555612417E-2</v>
      </c>
      <c r="O598" s="13">
        <v>0</v>
      </c>
      <c r="P598" s="13">
        <v>5.3249777017025643E-2</v>
      </c>
      <c r="Q598" s="13">
        <v>2.5290823707115492E-2</v>
      </c>
      <c r="R598" s="13">
        <v>6.0816004963928402E-2</v>
      </c>
      <c r="S598" s="13">
        <v>4.6563256868602985E-2</v>
      </c>
      <c r="T598" s="13">
        <v>0</v>
      </c>
      <c r="U598" s="13">
        <v>4.0768245749551797E-2</v>
      </c>
      <c r="V598" s="13">
        <v>1.7064711293036702E-2</v>
      </c>
      <c r="W598" s="13">
        <v>0</v>
      </c>
      <c r="X598" s="13">
        <v>4.3817804600413325E-2</v>
      </c>
      <c r="Y598" s="13">
        <v>3.872983346207421E-2</v>
      </c>
      <c r="Z598" s="13">
        <v>4.8363368783878806E-2</v>
      </c>
      <c r="AA598" s="13">
        <v>2.4815453934509787E-2</v>
      </c>
      <c r="AB598" s="13">
        <v>3.8696525094632409E-2</v>
      </c>
      <c r="AC598" s="13">
        <v>4.872500436118482E-2</v>
      </c>
      <c r="AD598" s="13">
        <v>3.3195306515464637E-2</v>
      </c>
      <c r="AE598" s="154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270</v>
      </c>
      <c r="C599" s="29"/>
      <c r="D599" s="13">
        <v>-1.0768047899580635E-2</v>
      </c>
      <c r="E599" s="13">
        <v>-0.13129912813770728</v>
      </c>
      <c r="F599" s="13">
        <v>9.5329362879772672E-2</v>
      </c>
      <c r="G599" s="13">
        <v>0.2017923063885716</v>
      </c>
      <c r="H599" s="13">
        <v>0.23511444473754173</v>
      </c>
      <c r="I599" s="13">
        <v>0.33490367309505631</v>
      </c>
      <c r="J599" s="13">
        <v>5.8033113165613104E-2</v>
      </c>
      <c r="K599" s="13">
        <v>-5.1111355350418664E-2</v>
      </c>
      <c r="L599" s="13">
        <v>-9.7887556143003707E-2</v>
      </c>
      <c r="M599" s="13">
        <v>0.91559679436300434</v>
      </c>
      <c r="N599" s="13">
        <v>5.8033113165613104E-2</v>
      </c>
      <c r="O599" s="13">
        <v>2.3471598411068939E-3</v>
      </c>
      <c r="P599" s="13">
        <v>2.4621541170909422E-2</v>
      </c>
      <c r="Q599" s="13">
        <v>4.1207681907914573E-2</v>
      </c>
      <c r="R599" s="13">
        <v>8.030749449541541E-2</v>
      </c>
      <c r="S599" s="13">
        <v>8.030749449541541E-2</v>
      </c>
      <c r="T599" s="13">
        <v>-0.19812227212711453</v>
      </c>
      <c r="U599" s="13">
        <v>-0.15357350946750958</v>
      </c>
      <c r="V599" s="13">
        <v>3.4608789075971647E-3</v>
      </c>
      <c r="W599" s="13">
        <v>-0.13129912813770728</v>
      </c>
      <c r="X599" s="13">
        <v>-0.16471070013241085</v>
      </c>
      <c r="Y599" s="13">
        <v>-0.10902474680790497</v>
      </c>
      <c r="Z599" s="13">
        <v>-0.16094632968767431</v>
      </c>
      <c r="AA599" s="13">
        <v>-2.6609535887636149E-2</v>
      </c>
      <c r="AB599" s="13">
        <v>-0.41841590347885993</v>
      </c>
      <c r="AC599" s="13">
        <v>-5.77936697493594E-2</v>
      </c>
      <c r="AD599" s="13">
        <v>0.10258187582521772</v>
      </c>
      <c r="AE599" s="154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271</v>
      </c>
      <c r="C600" s="47"/>
      <c r="D600" s="45">
        <v>0.09</v>
      </c>
      <c r="E600" s="45">
        <v>0.9</v>
      </c>
      <c r="F600" s="45">
        <v>0.63</v>
      </c>
      <c r="G600" s="45">
        <v>1.34</v>
      </c>
      <c r="H600" s="45">
        <v>1.57</v>
      </c>
      <c r="I600" s="45">
        <v>2.2400000000000002</v>
      </c>
      <c r="J600" s="45">
        <v>0.37</v>
      </c>
      <c r="K600" s="45">
        <v>0.36</v>
      </c>
      <c r="L600" s="45">
        <v>0.67</v>
      </c>
      <c r="M600" s="45">
        <v>6.14</v>
      </c>
      <c r="N600" s="45">
        <v>0.37</v>
      </c>
      <c r="O600" s="45">
        <v>0</v>
      </c>
      <c r="P600" s="45">
        <v>0.15</v>
      </c>
      <c r="Q600" s="45">
        <v>0.26</v>
      </c>
      <c r="R600" s="45">
        <v>0.52</v>
      </c>
      <c r="S600" s="45">
        <v>0.52</v>
      </c>
      <c r="T600" s="45">
        <v>1.35</v>
      </c>
      <c r="U600" s="45">
        <v>1.05</v>
      </c>
      <c r="V600" s="45">
        <v>0.01</v>
      </c>
      <c r="W600" s="45">
        <v>0.9</v>
      </c>
      <c r="X600" s="45">
        <v>1.1200000000000001</v>
      </c>
      <c r="Y600" s="45">
        <v>0.75</v>
      </c>
      <c r="Z600" s="45">
        <v>1.1000000000000001</v>
      </c>
      <c r="AA600" s="45">
        <v>0.18</v>
      </c>
      <c r="AB600" s="45">
        <v>2.83</v>
      </c>
      <c r="AC600" s="45">
        <v>0.4</v>
      </c>
      <c r="AD600" s="45">
        <v>0.67</v>
      </c>
      <c r="AE600" s="154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BM601" s="55"/>
    </row>
    <row r="602" spans="1:65" ht="15">
      <c r="B602" s="8" t="s">
        <v>588</v>
      </c>
      <c r="BM602" s="28" t="s">
        <v>67</v>
      </c>
    </row>
    <row r="603" spans="1:65" ht="15">
      <c r="A603" s="25" t="s">
        <v>29</v>
      </c>
      <c r="B603" s="18" t="s">
        <v>110</v>
      </c>
      <c r="C603" s="15" t="s">
        <v>111</v>
      </c>
      <c r="D603" s="16" t="s">
        <v>227</v>
      </c>
      <c r="E603" s="17" t="s">
        <v>227</v>
      </c>
      <c r="F603" s="17" t="s">
        <v>227</v>
      </c>
      <c r="G603" s="17" t="s">
        <v>227</v>
      </c>
      <c r="H603" s="17" t="s">
        <v>227</v>
      </c>
      <c r="I603" s="17" t="s">
        <v>227</v>
      </c>
      <c r="J603" s="17" t="s">
        <v>227</v>
      </c>
      <c r="K603" s="17" t="s">
        <v>227</v>
      </c>
      <c r="L603" s="17" t="s">
        <v>227</v>
      </c>
      <c r="M603" s="17" t="s">
        <v>227</v>
      </c>
      <c r="N603" s="17" t="s">
        <v>227</v>
      </c>
      <c r="O603" s="17" t="s">
        <v>227</v>
      </c>
      <c r="P603" s="17" t="s">
        <v>227</v>
      </c>
      <c r="Q603" s="17" t="s">
        <v>227</v>
      </c>
      <c r="R603" s="17" t="s">
        <v>227</v>
      </c>
      <c r="S603" s="17" t="s">
        <v>227</v>
      </c>
      <c r="T603" s="17" t="s">
        <v>227</v>
      </c>
      <c r="U603" s="17" t="s">
        <v>227</v>
      </c>
      <c r="V603" s="17" t="s">
        <v>227</v>
      </c>
      <c r="W603" s="17" t="s">
        <v>227</v>
      </c>
      <c r="X603" s="154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228</v>
      </c>
      <c r="C604" s="9" t="s">
        <v>228</v>
      </c>
      <c r="D604" s="152" t="s">
        <v>232</v>
      </c>
      <c r="E604" s="153" t="s">
        <v>233</v>
      </c>
      <c r="F604" s="153" t="s">
        <v>237</v>
      </c>
      <c r="G604" s="153" t="s">
        <v>238</v>
      </c>
      <c r="H604" s="153" t="s">
        <v>239</v>
      </c>
      <c r="I604" s="153" t="s">
        <v>242</v>
      </c>
      <c r="J604" s="153" t="s">
        <v>243</v>
      </c>
      <c r="K604" s="153" t="s">
        <v>244</v>
      </c>
      <c r="L604" s="153" t="s">
        <v>245</v>
      </c>
      <c r="M604" s="153" t="s">
        <v>246</v>
      </c>
      <c r="N604" s="153" t="s">
        <v>247</v>
      </c>
      <c r="O604" s="153" t="s">
        <v>248</v>
      </c>
      <c r="P604" s="153" t="s">
        <v>249</v>
      </c>
      <c r="Q604" s="153" t="s">
        <v>250</v>
      </c>
      <c r="R604" s="153" t="s">
        <v>251</v>
      </c>
      <c r="S604" s="153" t="s">
        <v>253</v>
      </c>
      <c r="T604" s="153" t="s">
        <v>255</v>
      </c>
      <c r="U604" s="153" t="s">
        <v>257</v>
      </c>
      <c r="V604" s="153" t="s">
        <v>259</v>
      </c>
      <c r="W604" s="153" t="s">
        <v>260</v>
      </c>
      <c r="X604" s="154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290</v>
      </c>
      <c r="E605" s="11" t="s">
        <v>290</v>
      </c>
      <c r="F605" s="11" t="s">
        <v>327</v>
      </c>
      <c r="G605" s="11" t="s">
        <v>326</v>
      </c>
      <c r="H605" s="11" t="s">
        <v>326</v>
      </c>
      <c r="I605" s="11" t="s">
        <v>290</v>
      </c>
      <c r="J605" s="11" t="s">
        <v>290</v>
      </c>
      <c r="K605" s="11" t="s">
        <v>290</v>
      </c>
      <c r="L605" s="11" t="s">
        <v>290</v>
      </c>
      <c r="M605" s="11" t="s">
        <v>290</v>
      </c>
      <c r="N605" s="11" t="s">
        <v>327</v>
      </c>
      <c r="O605" s="11" t="s">
        <v>327</v>
      </c>
      <c r="P605" s="11" t="s">
        <v>327</v>
      </c>
      <c r="Q605" s="11" t="s">
        <v>327</v>
      </c>
      <c r="R605" s="11" t="s">
        <v>327</v>
      </c>
      <c r="S605" s="11" t="s">
        <v>290</v>
      </c>
      <c r="T605" s="11" t="s">
        <v>290</v>
      </c>
      <c r="U605" s="11" t="s">
        <v>290</v>
      </c>
      <c r="V605" s="11" t="s">
        <v>290</v>
      </c>
      <c r="W605" s="11" t="s">
        <v>327</v>
      </c>
      <c r="X605" s="154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9"/>
      <c r="C606" s="9"/>
      <c r="D606" s="26" t="s">
        <v>328</v>
      </c>
      <c r="E606" s="26" t="s">
        <v>329</v>
      </c>
      <c r="F606" s="26" t="s">
        <v>331</v>
      </c>
      <c r="G606" s="26" t="s">
        <v>331</v>
      </c>
      <c r="H606" s="26" t="s">
        <v>331</v>
      </c>
      <c r="I606" s="26" t="s">
        <v>331</v>
      </c>
      <c r="J606" s="26" t="s">
        <v>331</v>
      </c>
      <c r="K606" s="26" t="s">
        <v>331</v>
      </c>
      <c r="L606" s="26" t="s">
        <v>331</v>
      </c>
      <c r="M606" s="26" t="s">
        <v>331</v>
      </c>
      <c r="N606" s="26" t="s">
        <v>329</v>
      </c>
      <c r="O606" s="26" t="s">
        <v>330</v>
      </c>
      <c r="P606" s="26" t="s">
        <v>330</v>
      </c>
      <c r="Q606" s="26" t="s">
        <v>329</v>
      </c>
      <c r="R606" s="26" t="s">
        <v>331</v>
      </c>
      <c r="S606" s="26" t="s">
        <v>330</v>
      </c>
      <c r="T606" s="26" t="s">
        <v>329</v>
      </c>
      <c r="U606" s="26" t="s">
        <v>331</v>
      </c>
      <c r="V606" s="26" t="s">
        <v>331</v>
      </c>
      <c r="W606" s="26" t="s">
        <v>330</v>
      </c>
      <c r="X606" s="154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8">
        <v>1</v>
      </c>
      <c r="C607" s="14">
        <v>1</v>
      </c>
      <c r="D607" s="22">
        <v>1.0014356810460179</v>
      </c>
      <c r="E607" s="22">
        <v>0.76</v>
      </c>
      <c r="F607" s="148">
        <v>0.5</v>
      </c>
      <c r="G607" s="22"/>
      <c r="H607" s="148" t="s">
        <v>104</v>
      </c>
      <c r="I607" s="22">
        <v>0.97000000000000008</v>
      </c>
      <c r="J607" s="22">
        <v>0.71</v>
      </c>
      <c r="K607" s="22">
        <v>0.6</v>
      </c>
      <c r="L607" s="22">
        <v>0.9</v>
      </c>
      <c r="M607" s="22">
        <v>0.83</v>
      </c>
      <c r="N607" s="22">
        <v>0.99316295085000006</v>
      </c>
      <c r="O607" s="148">
        <v>0.8</v>
      </c>
      <c r="P607" s="22">
        <v>0.97000000000000008</v>
      </c>
      <c r="Q607" s="148">
        <v>0.5</v>
      </c>
      <c r="R607" s="148">
        <v>1.65</v>
      </c>
      <c r="S607" s="22">
        <v>1.75</v>
      </c>
      <c r="T607" s="155">
        <v>0.81</v>
      </c>
      <c r="U607" s="148">
        <v>0.22</v>
      </c>
      <c r="V607" s="22">
        <v>0.48</v>
      </c>
      <c r="W607" s="155">
        <v>2.14</v>
      </c>
      <c r="X607" s="154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>
        <v>1</v>
      </c>
      <c r="C608" s="9">
        <v>2</v>
      </c>
      <c r="D608" s="11">
        <v>1.0082380123844126</v>
      </c>
      <c r="E608" s="11">
        <v>0.74</v>
      </c>
      <c r="F608" s="150">
        <v>0.5</v>
      </c>
      <c r="G608" s="150">
        <v>1.9112999999999998</v>
      </c>
      <c r="H608" s="150" t="s">
        <v>104</v>
      </c>
      <c r="I608" s="11">
        <v>0.77</v>
      </c>
      <c r="J608" s="11">
        <v>0.87</v>
      </c>
      <c r="K608" s="11">
        <v>0.6</v>
      </c>
      <c r="L608" s="11">
        <v>0.91</v>
      </c>
      <c r="M608" s="11">
        <v>0.66</v>
      </c>
      <c r="N608" s="11">
        <v>0.98980023240000015</v>
      </c>
      <c r="O608" s="150">
        <v>0.8</v>
      </c>
      <c r="P608" s="11">
        <v>1</v>
      </c>
      <c r="Q608" s="150">
        <v>0.5</v>
      </c>
      <c r="R608" s="150">
        <v>1.77</v>
      </c>
      <c r="S608" s="11">
        <v>1.61</v>
      </c>
      <c r="T608" s="11">
        <v>0.63</v>
      </c>
      <c r="U608" s="150">
        <v>0.23</v>
      </c>
      <c r="V608" s="11">
        <v>0.48</v>
      </c>
      <c r="W608" s="150">
        <v>1.9</v>
      </c>
      <c r="X608" s="154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29</v>
      </c>
    </row>
    <row r="609" spans="1:65">
      <c r="A609" s="30"/>
      <c r="B609" s="19">
        <v>1</v>
      </c>
      <c r="C609" s="9">
        <v>3</v>
      </c>
      <c r="D609" s="11">
        <v>0.94884662343981419</v>
      </c>
      <c r="E609" s="11">
        <v>0.8</v>
      </c>
      <c r="F609" s="150">
        <v>0.5</v>
      </c>
      <c r="G609" s="150">
        <v>1.7058</v>
      </c>
      <c r="H609" s="150" t="s">
        <v>104</v>
      </c>
      <c r="I609" s="11">
        <v>0.79</v>
      </c>
      <c r="J609" s="11">
        <v>0.8</v>
      </c>
      <c r="K609" s="11">
        <v>0.54</v>
      </c>
      <c r="L609" s="11">
        <v>0.98</v>
      </c>
      <c r="M609" s="11">
        <v>0.88</v>
      </c>
      <c r="N609" s="11">
        <v>1.0257130338</v>
      </c>
      <c r="O609" s="150">
        <v>0.8</v>
      </c>
      <c r="P609" s="11">
        <v>0.98</v>
      </c>
      <c r="Q609" s="150">
        <v>0.5</v>
      </c>
      <c r="R609" s="150">
        <v>1.7</v>
      </c>
      <c r="S609" s="11">
        <v>1.52</v>
      </c>
      <c r="T609" s="11">
        <v>0.6</v>
      </c>
      <c r="U609" s="150">
        <v>0.22</v>
      </c>
      <c r="V609" s="11">
        <v>1.72</v>
      </c>
      <c r="W609" s="150">
        <v>1.62</v>
      </c>
      <c r="X609" s="154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16</v>
      </c>
    </row>
    <row r="610" spans="1:65">
      <c r="A610" s="30"/>
      <c r="B610" s="19">
        <v>1</v>
      </c>
      <c r="C610" s="9">
        <v>4</v>
      </c>
      <c r="D610" s="11">
        <v>0.99483269297051513</v>
      </c>
      <c r="E610" s="11">
        <v>0.79</v>
      </c>
      <c r="F610" s="150">
        <v>0.5</v>
      </c>
      <c r="G610" s="11"/>
      <c r="H610" s="150" t="s">
        <v>104</v>
      </c>
      <c r="I610" s="11">
        <v>0.7</v>
      </c>
      <c r="J610" s="11">
        <v>0.78</v>
      </c>
      <c r="K610" s="11">
        <v>0.53</v>
      </c>
      <c r="L610" s="11">
        <v>0.93</v>
      </c>
      <c r="M610" s="11">
        <v>0.64</v>
      </c>
      <c r="N610" s="11">
        <v>1.0382429372849999</v>
      </c>
      <c r="O610" s="150">
        <v>0.8</v>
      </c>
      <c r="P610" s="11">
        <v>1.01</v>
      </c>
      <c r="Q610" s="150">
        <v>0.5</v>
      </c>
      <c r="R610" s="150">
        <v>1.67</v>
      </c>
      <c r="S610" s="11">
        <v>1.59</v>
      </c>
      <c r="T610" s="11">
        <v>0.65</v>
      </c>
      <c r="U610" s="150">
        <v>0.23</v>
      </c>
      <c r="V610" s="11">
        <v>1.79</v>
      </c>
      <c r="W610" s="150">
        <v>1.69</v>
      </c>
      <c r="X610" s="154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0.91474955367626565</v>
      </c>
    </row>
    <row r="611" spans="1:65">
      <c r="A611" s="30"/>
      <c r="B611" s="19">
        <v>1</v>
      </c>
      <c r="C611" s="9">
        <v>5</v>
      </c>
      <c r="D611" s="11">
        <v>0.97244194054600097</v>
      </c>
      <c r="E611" s="11">
        <v>0.83</v>
      </c>
      <c r="F611" s="150">
        <v>0.5</v>
      </c>
      <c r="G611" s="11"/>
      <c r="H611" s="150" t="s">
        <v>104</v>
      </c>
      <c r="I611" s="11">
        <v>0.7</v>
      </c>
      <c r="J611" s="11">
        <v>0.88</v>
      </c>
      <c r="K611" s="11">
        <v>0.56999999999999995</v>
      </c>
      <c r="L611" s="11">
        <v>1.1499999999999999</v>
      </c>
      <c r="M611" s="11">
        <v>0.82</v>
      </c>
      <c r="N611" s="11">
        <v>1.0515782004000001</v>
      </c>
      <c r="O611" s="150">
        <v>0.7</v>
      </c>
      <c r="P611" s="11">
        <v>1.04</v>
      </c>
      <c r="Q611" s="150">
        <v>0.5</v>
      </c>
      <c r="R611" s="150">
        <v>1.61</v>
      </c>
      <c r="S611" s="11">
        <v>1.61</v>
      </c>
      <c r="T611" s="11">
        <v>0.62</v>
      </c>
      <c r="U611" s="150">
        <v>0.23</v>
      </c>
      <c r="V611" s="11">
        <v>1.2</v>
      </c>
      <c r="W611" s="150">
        <v>1.63</v>
      </c>
      <c r="X611" s="154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104</v>
      </c>
    </row>
    <row r="612" spans="1:65">
      <c r="A612" s="30"/>
      <c r="B612" s="19">
        <v>1</v>
      </c>
      <c r="C612" s="9">
        <v>6</v>
      </c>
      <c r="D612" s="11">
        <v>0.98715395191935618</v>
      </c>
      <c r="E612" s="11">
        <v>0.79</v>
      </c>
      <c r="F612" s="150">
        <v>0.5</v>
      </c>
      <c r="G612" s="11"/>
      <c r="H612" s="150" t="s">
        <v>104</v>
      </c>
      <c r="I612" s="11">
        <v>0.61</v>
      </c>
      <c r="J612" s="11">
        <v>0.74</v>
      </c>
      <c r="K612" s="11">
        <v>0.57999999999999996</v>
      </c>
      <c r="L612" s="11">
        <v>1.02</v>
      </c>
      <c r="M612" s="11">
        <v>0.78</v>
      </c>
      <c r="N612" s="11">
        <v>1.0125216076500001</v>
      </c>
      <c r="O612" s="150">
        <v>0.8</v>
      </c>
      <c r="P612" s="11">
        <v>1.06</v>
      </c>
      <c r="Q612" s="150">
        <v>0.5</v>
      </c>
      <c r="R612" s="150">
        <v>1.68</v>
      </c>
      <c r="S612" s="11">
        <v>1.48</v>
      </c>
      <c r="T612" s="11">
        <v>0.59</v>
      </c>
      <c r="U612" s="150">
        <v>0.22</v>
      </c>
      <c r="V612" s="11">
        <v>0.89</v>
      </c>
      <c r="W612" s="150">
        <v>1.57</v>
      </c>
      <c r="X612" s="154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20" t="s">
        <v>267</v>
      </c>
      <c r="C613" s="12"/>
      <c r="D613" s="23">
        <v>0.98549148371768613</v>
      </c>
      <c r="E613" s="23">
        <v>0.78500000000000003</v>
      </c>
      <c r="F613" s="23">
        <v>0.5</v>
      </c>
      <c r="G613" s="23">
        <v>1.8085499999999999</v>
      </c>
      <c r="H613" s="23" t="s">
        <v>747</v>
      </c>
      <c r="I613" s="23">
        <v>0.75666666666666682</v>
      </c>
      <c r="J613" s="23">
        <v>0.79666666666666675</v>
      </c>
      <c r="K613" s="23">
        <v>0.56999999999999995</v>
      </c>
      <c r="L613" s="23">
        <v>0.9816666666666668</v>
      </c>
      <c r="M613" s="23">
        <v>0.76833333333333342</v>
      </c>
      <c r="N613" s="23">
        <v>1.0185031603975001</v>
      </c>
      <c r="O613" s="23">
        <v>0.78333333333333333</v>
      </c>
      <c r="P613" s="23">
        <v>1.01</v>
      </c>
      <c r="Q613" s="23">
        <v>0.5</v>
      </c>
      <c r="R613" s="23">
        <v>1.68</v>
      </c>
      <c r="S613" s="23">
        <v>1.5933333333333335</v>
      </c>
      <c r="T613" s="23">
        <v>0.65</v>
      </c>
      <c r="U613" s="23">
        <v>0.22500000000000001</v>
      </c>
      <c r="V613" s="23">
        <v>1.0933333333333333</v>
      </c>
      <c r="W613" s="23">
        <v>1.7583333333333335</v>
      </c>
      <c r="X613" s="154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268</v>
      </c>
      <c r="C614" s="29"/>
      <c r="D614" s="11">
        <v>0.99099332244493565</v>
      </c>
      <c r="E614" s="11">
        <v>0.79</v>
      </c>
      <c r="F614" s="11">
        <v>0.5</v>
      </c>
      <c r="G614" s="11">
        <v>1.8085499999999999</v>
      </c>
      <c r="H614" s="11" t="s">
        <v>747</v>
      </c>
      <c r="I614" s="11">
        <v>0.73499999999999999</v>
      </c>
      <c r="J614" s="11">
        <v>0.79</v>
      </c>
      <c r="K614" s="11">
        <v>0.57499999999999996</v>
      </c>
      <c r="L614" s="11">
        <v>0.95500000000000007</v>
      </c>
      <c r="M614" s="11">
        <v>0.8</v>
      </c>
      <c r="N614" s="11">
        <v>1.0191173207249999</v>
      </c>
      <c r="O614" s="11">
        <v>0.8</v>
      </c>
      <c r="P614" s="11">
        <v>1.0049999999999999</v>
      </c>
      <c r="Q614" s="11">
        <v>0.5</v>
      </c>
      <c r="R614" s="11">
        <v>1.6749999999999998</v>
      </c>
      <c r="S614" s="11">
        <v>1.6</v>
      </c>
      <c r="T614" s="11">
        <v>0.625</v>
      </c>
      <c r="U614" s="11">
        <v>0.22500000000000001</v>
      </c>
      <c r="V614" s="11">
        <v>1.0449999999999999</v>
      </c>
      <c r="W614" s="11">
        <v>1.66</v>
      </c>
      <c r="X614" s="154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269</v>
      </c>
      <c r="C615" s="29"/>
      <c r="D615" s="24">
        <v>2.1793486859298689E-2</v>
      </c>
      <c r="E615" s="24">
        <v>3.1464265445104542E-2</v>
      </c>
      <c r="F615" s="24">
        <v>0</v>
      </c>
      <c r="G615" s="24">
        <v>0.14531044353383538</v>
      </c>
      <c r="H615" s="24" t="s">
        <v>747</v>
      </c>
      <c r="I615" s="24">
        <v>0.1222565608328091</v>
      </c>
      <c r="J615" s="24">
        <v>6.8313005106397331E-2</v>
      </c>
      <c r="K615" s="24">
        <v>2.9664793948382628E-2</v>
      </c>
      <c r="L615" s="24">
        <v>9.4109864874340657E-2</v>
      </c>
      <c r="M615" s="24">
        <v>9.7245394064020454E-2</v>
      </c>
      <c r="N615" s="24">
        <v>2.4646957646035441E-2</v>
      </c>
      <c r="O615" s="24">
        <v>4.0824829046386339E-2</v>
      </c>
      <c r="P615" s="24">
        <v>3.4641016151377553E-2</v>
      </c>
      <c r="Q615" s="24">
        <v>0</v>
      </c>
      <c r="R615" s="24">
        <v>5.3665631459994943E-2</v>
      </c>
      <c r="S615" s="24">
        <v>9.3094933625126275E-2</v>
      </c>
      <c r="T615" s="24">
        <v>8.1240384046360595E-2</v>
      </c>
      <c r="U615" s="24">
        <v>5.4772255750516656E-3</v>
      </c>
      <c r="V615" s="24">
        <v>0.58019536939436767</v>
      </c>
      <c r="W615" s="24">
        <v>0.21976502603159187</v>
      </c>
      <c r="X615" s="154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87</v>
      </c>
      <c r="C616" s="29"/>
      <c r="D616" s="13">
        <v>2.2114333019991751E-2</v>
      </c>
      <c r="E616" s="13">
        <v>4.0081866809050369E-2</v>
      </c>
      <c r="F616" s="13">
        <v>0</v>
      </c>
      <c r="G616" s="13">
        <v>8.0346378885756756E-2</v>
      </c>
      <c r="H616" s="13" t="s">
        <v>747</v>
      </c>
      <c r="I616" s="13">
        <v>0.16157254735613535</v>
      </c>
      <c r="J616" s="13">
        <v>8.5748541974557307E-2</v>
      </c>
      <c r="K616" s="13">
        <v>5.2043498155057245E-2</v>
      </c>
      <c r="L616" s="13">
        <v>9.5867434506968399E-2</v>
      </c>
      <c r="M616" s="13">
        <v>0.1265666734021958</v>
      </c>
      <c r="N616" s="13">
        <v>2.4199196040212832E-2</v>
      </c>
      <c r="O616" s="13">
        <v>5.2116803037940009E-2</v>
      </c>
      <c r="P616" s="13">
        <v>3.4298035793443121E-2</v>
      </c>
      <c r="Q616" s="13">
        <v>0</v>
      </c>
      <c r="R616" s="13">
        <v>3.1943828249996989E-2</v>
      </c>
      <c r="S616" s="13">
        <v>5.8427782609911882E-2</v>
      </c>
      <c r="T616" s="13">
        <v>0.12498520622517015</v>
      </c>
      <c r="U616" s="13">
        <v>2.4343224778007402E-2</v>
      </c>
      <c r="V616" s="13">
        <v>0.53066649639728758</v>
      </c>
      <c r="W616" s="13">
        <v>0.12498484892791953</v>
      </c>
      <c r="X616" s="154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270</v>
      </c>
      <c r="C617" s="29"/>
      <c r="D617" s="13">
        <v>7.7334752181203559E-2</v>
      </c>
      <c r="E617" s="13">
        <v>-0.14184161463082234</v>
      </c>
      <c r="F617" s="13">
        <v>-0.45340230231262568</v>
      </c>
      <c r="G617" s="13">
        <v>0.97709853230500143</v>
      </c>
      <c r="H617" s="13" t="s">
        <v>747</v>
      </c>
      <c r="I617" s="13">
        <v>-0.1728154841664401</v>
      </c>
      <c r="J617" s="13">
        <v>-0.12908766835145025</v>
      </c>
      <c r="K617" s="13">
        <v>-0.37687862463639332</v>
      </c>
      <c r="L617" s="13">
        <v>7.315347979287834E-2</v>
      </c>
      <c r="M617" s="13">
        <v>-0.16006153788706812</v>
      </c>
      <c r="N617" s="13">
        <v>0.113422965121176</v>
      </c>
      <c r="O617" s="13">
        <v>-0.14366360695644698</v>
      </c>
      <c r="P617" s="13">
        <v>0.10412734932849599</v>
      </c>
      <c r="Q617" s="13">
        <v>-0.45340230231262568</v>
      </c>
      <c r="R617" s="13">
        <v>0.83656826422957753</v>
      </c>
      <c r="S617" s="13">
        <v>0.74182466329709951</v>
      </c>
      <c r="T617" s="13">
        <v>-0.28942299300641339</v>
      </c>
      <c r="U617" s="13">
        <v>-0.75403103604068156</v>
      </c>
      <c r="V617" s="13">
        <v>0.19522696560972497</v>
      </c>
      <c r="W617" s="13">
        <v>0.92220190353393305</v>
      </c>
      <c r="X617" s="154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271</v>
      </c>
      <c r="C618" s="47"/>
      <c r="D618" s="45">
        <v>0</v>
      </c>
      <c r="E618" s="45">
        <v>0.59</v>
      </c>
      <c r="F618" s="45" t="s">
        <v>272</v>
      </c>
      <c r="G618" s="45">
        <v>2.4300000000000002</v>
      </c>
      <c r="H618" s="45">
        <v>4.46</v>
      </c>
      <c r="I618" s="45">
        <v>0.67</v>
      </c>
      <c r="J618" s="45">
        <v>0.56000000000000005</v>
      </c>
      <c r="K618" s="45">
        <v>1.22</v>
      </c>
      <c r="L618" s="45">
        <v>0.01</v>
      </c>
      <c r="M618" s="45">
        <v>0.64</v>
      </c>
      <c r="N618" s="45">
        <v>0.1</v>
      </c>
      <c r="O618" s="45" t="s">
        <v>272</v>
      </c>
      <c r="P618" s="45">
        <v>7.0000000000000007E-2</v>
      </c>
      <c r="Q618" s="45" t="s">
        <v>272</v>
      </c>
      <c r="R618" s="45">
        <v>2.0499999999999998</v>
      </c>
      <c r="S618" s="45">
        <v>1.79</v>
      </c>
      <c r="T618" s="45">
        <v>0.99</v>
      </c>
      <c r="U618" s="45">
        <v>2.2400000000000002</v>
      </c>
      <c r="V618" s="45">
        <v>0.32</v>
      </c>
      <c r="W618" s="45">
        <v>2.2799999999999998</v>
      </c>
      <c r="X618" s="154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 t="s">
        <v>339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BM619" s="55"/>
    </row>
    <row r="620" spans="1:65">
      <c r="BM620" s="55"/>
    </row>
    <row r="621" spans="1:65" ht="15">
      <c r="B621" s="8" t="s">
        <v>589</v>
      </c>
      <c r="BM621" s="28" t="s">
        <v>325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227</v>
      </c>
      <c r="E622" s="17" t="s">
        <v>227</v>
      </c>
      <c r="F622" s="17" t="s">
        <v>227</v>
      </c>
      <c r="G622" s="17" t="s">
        <v>227</v>
      </c>
      <c r="H622" s="17" t="s">
        <v>227</v>
      </c>
      <c r="I622" s="154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228</v>
      </c>
      <c r="C623" s="9" t="s">
        <v>228</v>
      </c>
      <c r="D623" s="152" t="s">
        <v>232</v>
      </c>
      <c r="E623" s="153" t="s">
        <v>233</v>
      </c>
      <c r="F623" s="153" t="s">
        <v>237</v>
      </c>
      <c r="G623" s="153" t="s">
        <v>238</v>
      </c>
      <c r="H623" s="153" t="s">
        <v>257</v>
      </c>
      <c r="I623" s="154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290</v>
      </c>
      <c r="E624" s="11" t="s">
        <v>290</v>
      </c>
      <c r="F624" s="11" t="s">
        <v>327</v>
      </c>
      <c r="G624" s="11" t="s">
        <v>290</v>
      </c>
      <c r="H624" s="11" t="s">
        <v>290</v>
      </c>
      <c r="I624" s="154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 t="s">
        <v>328</v>
      </c>
      <c r="E625" s="26" t="s">
        <v>329</v>
      </c>
      <c r="F625" s="26" t="s">
        <v>331</v>
      </c>
      <c r="G625" s="26" t="s">
        <v>331</v>
      </c>
      <c r="H625" s="26" t="s">
        <v>331</v>
      </c>
      <c r="I625" s="154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8">
        <v>1</v>
      </c>
      <c r="C626" s="14">
        <v>1</v>
      </c>
      <c r="D626" s="229">
        <v>21.015974589939699</v>
      </c>
      <c r="E626" s="229">
        <v>17.010000000000002</v>
      </c>
      <c r="F626" s="229">
        <v>20.6</v>
      </c>
      <c r="G626" s="229">
        <v>22.789100000000001</v>
      </c>
      <c r="H626" s="237">
        <v>8.2899999999999991</v>
      </c>
      <c r="I626" s="230"/>
      <c r="J626" s="231"/>
      <c r="K626" s="231"/>
      <c r="L626" s="231"/>
      <c r="M626" s="231"/>
      <c r="N626" s="231"/>
      <c r="O626" s="231"/>
      <c r="P626" s="231"/>
      <c r="Q626" s="231"/>
      <c r="R626" s="231"/>
      <c r="S626" s="231"/>
      <c r="T626" s="231"/>
      <c r="U626" s="231"/>
      <c r="V626" s="231"/>
      <c r="W626" s="231"/>
      <c r="X626" s="231"/>
      <c r="Y626" s="231"/>
      <c r="Z626" s="231"/>
      <c r="AA626" s="231"/>
      <c r="AB626" s="231"/>
      <c r="AC626" s="231"/>
      <c r="AD626" s="231"/>
      <c r="AE626" s="231"/>
      <c r="AF626" s="231"/>
      <c r="AG626" s="231"/>
      <c r="AH626" s="231"/>
      <c r="AI626" s="231"/>
      <c r="AJ626" s="231"/>
      <c r="AK626" s="231"/>
      <c r="AL626" s="231"/>
      <c r="AM626" s="231"/>
      <c r="AN626" s="231"/>
      <c r="AO626" s="231"/>
      <c r="AP626" s="231"/>
      <c r="AQ626" s="231"/>
      <c r="AR626" s="231"/>
      <c r="AS626" s="231"/>
      <c r="AT626" s="231"/>
      <c r="AU626" s="231"/>
      <c r="AV626" s="231"/>
      <c r="AW626" s="231"/>
      <c r="AX626" s="231"/>
      <c r="AY626" s="231"/>
      <c r="AZ626" s="231"/>
      <c r="BA626" s="231"/>
      <c r="BB626" s="231"/>
      <c r="BC626" s="231"/>
      <c r="BD626" s="231"/>
      <c r="BE626" s="231"/>
      <c r="BF626" s="231"/>
      <c r="BG626" s="231"/>
      <c r="BH626" s="231"/>
      <c r="BI626" s="231"/>
      <c r="BJ626" s="231"/>
      <c r="BK626" s="231"/>
      <c r="BL626" s="231"/>
      <c r="BM626" s="232">
        <v>1</v>
      </c>
    </row>
    <row r="627" spans="1:65">
      <c r="A627" s="30"/>
      <c r="B627" s="19">
        <v>1</v>
      </c>
      <c r="C627" s="9">
        <v>2</v>
      </c>
      <c r="D627" s="233">
        <v>20.374293657901049</v>
      </c>
      <c r="E627" s="233">
        <v>17.256</v>
      </c>
      <c r="F627" s="233">
        <v>20.399999999999999</v>
      </c>
      <c r="G627" s="233">
        <v>23.5502</v>
      </c>
      <c r="H627" s="239">
        <v>8.2899999999999991</v>
      </c>
      <c r="I627" s="230"/>
      <c r="J627" s="231"/>
      <c r="K627" s="231"/>
      <c r="L627" s="231"/>
      <c r="M627" s="231"/>
      <c r="N627" s="231"/>
      <c r="O627" s="231"/>
      <c r="P627" s="231"/>
      <c r="Q627" s="231"/>
      <c r="R627" s="231"/>
      <c r="S627" s="231"/>
      <c r="T627" s="231"/>
      <c r="U627" s="231"/>
      <c r="V627" s="231"/>
      <c r="W627" s="231"/>
      <c r="X627" s="231"/>
      <c r="Y627" s="231"/>
      <c r="Z627" s="231"/>
      <c r="AA627" s="231"/>
      <c r="AB627" s="231"/>
      <c r="AC627" s="231"/>
      <c r="AD627" s="231"/>
      <c r="AE627" s="231"/>
      <c r="AF627" s="231"/>
      <c r="AG627" s="231"/>
      <c r="AH627" s="231"/>
      <c r="AI627" s="231"/>
      <c r="AJ627" s="231"/>
      <c r="AK627" s="231"/>
      <c r="AL627" s="231"/>
      <c r="AM627" s="231"/>
      <c r="AN627" s="231"/>
      <c r="AO627" s="231"/>
      <c r="AP627" s="231"/>
      <c r="AQ627" s="231"/>
      <c r="AR627" s="231"/>
      <c r="AS627" s="231"/>
      <c r="AT627" s="231"/>
      <c r="AU627" s="231"/>
      <c r="AV627" s="231"/>
      <c r="AW627" s="231"/>
      <c r="AX627" s="231"/>
      <c r="AY627" s="231"/>
      <c r="AZ627" s="231"/>
      <c r="BA627" s="231"/>
      <c r="BB627" s="231"/>
      <c r="BC627" s="231"/>
      <c r="BD627" s="231"/>
      <c r="BE627" s="231"/>
      <c r="BF627" s="231"/>
      <c r="BG627" s="231"/>
      <c r="BH627" s="231"/>
      <c r="BI627" s="231"/>
      <c r="BJ627" s="231"/>
      <c r="BK627" s="231"/>
      <c r="BL627" s="231"/>
      <c r="BM627" s="232">
        <v>6</v>
      </c>
    </row>
    <row r="628" spans="1:65">
      <c r="A628" s="30"/>
      <c r="B628" s="19">
        <v>1</v>
      </c>
      <c r="C628" s="9">
        <v>3</v>
      </c>
      <c r="D628" s="233">
        <v>20.727917710738492</v>
      </c>
      <c r="E628" s="233">
        <v>17.181999999999999</v>
      </c>
      <c r="F628" s="233">
        <v>20</v>
      </c>
      <c r="G628" s="234">
        <v>24.8797</v>
      </c>
      <c r="H628" s="239">
        <v>8.31</v>
      </c>
      <c r="I628" s="230"/>
      <c r="J628" s="231"/>
      <c r="K628" s="231"/>
      <c r="L628" s="231"/>
      <c r="M628" s="231"/>
      <c r="N628" s="231"/>
      <c r="O628" s="231"/>
      <c r="P628" s="231"/>
      <c r="Q628" s="231"/>
      <c r="R628" s="231"/>
      <c r="S628" s="231"/>
      <c r="T628" s="231"/>
      <c r="U628" s="231"/>
      <c r="V628" s="231"/>
      <c r="W628" s="231"/>
      <c r="X628" s="231"/>
      <c r="Y628" s="231"/>
      <c r="Z628" s="231"/>
      <c r="AA628" s="231"/>
      <c r="AB628" s="231"/>
      <c r="AC628" s="231"/>
      <c r="AD628" s="231"/>
      <c r="AE628" s="231"/>
      <c r="AF628" s="231"/>
      <c r="AG628" s="231"/>
      <c r="AH628" s="231"/>
      <c r="AI628" s="231"/>
      <c r="AJ628" s="231"/>
      <c r="AK628" s="231"/>
      <c r="AL628" s="231"/>
      <c r="AM628" s="231"/>
      <c r="AN628" s="231"/>
      <c r="AO628" s="231"/>
      <c r="AP628" s="231"/>
      <c r="AQ628" s="231"/>
      <c r="AR628" s="231"/>
      <c r="AS628" s="231"/>
      <c r="AT628" s="231"/>
      <c r="AU628" s="231"/>
      <c r="AV628" s="231"/>
      <c r="AW628" s="231"/>
      <c r="AX628" s="231"/>
      <c r="AY628" s="231"/>
      <c r="AZ628" s="231"/>
      <c r="BA628" s="231"/>
      <c r="BB628" s="231"/>
      <c r="BC628" s="231"/>
      <c r="BD628" s="231"/>
      <c r="BE628" s="231"/>
      <c r="BF628" s="231"/>
      <c r="BG628" s="231"/>
      <c r="BH628" s="231"/>
      <c r="BI628" s="231"/>
      <c r="BJ628" s="231"/>
      <c r="BK628" s="231"/>
      <c r="BL628" s="231"/>
      <c r="BM628" s="232">
        <v>16</v>
      </c>
    </row>
    <row r="629" spans="1:65">
      <c r="A629" s="30"/>
      <c r="B629" s="19">
        <v>1</v>
      </c>
      <c r="C629" s="9">
        <v>4</v>
      </c>
      <c r="D629" s="233">
        <v>21.427514578635687</v>
      </c>
      <c r="E629" s="233">
        <v>15.415000000000001</v>
      </c>
      <c r="F629" s="233">
        <v>21.2</v>
      </c>
      <c r="G629" s="233">
        <v>22.924399999999999</v>
      </c>
      <c r="H629" s="239">
        <v>7.74</v>
      </c>
      <c r="I629" s="230"/>
      <c r="J629" s="231"/>
      <c r="K629" s="231"/>
      <c r="L629" s="231"/>
      <c r="M629" s="231"/>
      <c r="N629" s="231"/>
      <c r="O629" s="231"/>
      <c r="P629" s="231"/>
      <c r="Q629" s="231"/>
      <c r="R629" s="231"/>
      <c r="S629" s="231"/>
      <c r="T629" s="231"/>
      <c r="U629" s="231"/>
      <c r="V629" s="231"/>
      <c r="W629" s="231"/>
      <c r="X629" s="231"/>
      <c r="Y629" s="231"/>
      <c r="Z629" s="231"/>
      <c r="AA629" s="231"/>
      <c r="AB629" s="231"/>
      <c r="AC629" s="231"/>
      <c r="AD629" s="231"/>
      <c r="AE629" s="231"/>
      <c r="AF629" s="231"/>
      <c r="AG629" s="231"/>
      <c r="AH629" s="231"/>
      <c r="AI629" s="231"/>
      <c r="AJ629" s="231"/>
      <c r="AK629" s="231"/>
      <c r="AL629" s="231"/>
      <c r="AM629" s="231"/>
      <c r="AN629" s="231"/>
      <c r="AO629" s="231"/>
      <c r="AP629" s="231"/>
      <c r="AQ629" s="231"/>
      <c r="AR629" s="231"/>
      <c r="AS629" s="231"/>
      <c r="AT629" s="231"/>
      <c r="AU629" s="231"/>
      <c r="AV629" s="231"/>
      <c r="AW629" s="231"/>
      <c r="AX629" s="231"/>
      <c r="AY629" s="231"/>
      <c r="AZ629" s="231"/>
      <c r="BA629" s="231"/>
      <c r="BB629" s="231"/>
      <c r="BC629" s="231"/>
      <c r="BD629" s="231"/>
      <c r="BE629" s="231"/>
      <c r="BF629" s="231"/>
      <c r="BG629" s="231"/>
      <c r="BH629" s="231"/>
      <c r="BI629" s="231"/>
      <c r="BJ629" s="231"/>
      <c r="BK629" s="231"/>
      <c r="BL629" s="231"/>
      <c r="BM629" s="232">
        <v>20.183319659044301</v>
      </c>
    </row>
    <row r="630" spans="1:65">
      <c r="A630" s="30"/>
      <c r="B630" s="19">
        <v>1</v>
      </c>
      <c r="C630" s="9">
        <v>5</v>
      </c>
      <c r="D630" s="233">
        <v>21.57213829454259</v>
      </c>
      <c r="E630" s="233">
        <v>16.486999999999998</v>
      </c>
      <c r="F630" s="233">
        <v>19</v>
      </c>
      <c r="G630" s="233">
        <v>23.403600000000001</v>
      </c>
      <c r="H630" s="239">
        <v>7.7600000000000007</v>
      </c>
      <c r="I630" s="230"/>
      <c r="J630" s="231"/>
      <c r="K630" s="231"/>
      <c r="L630" s="231"/>
      <c r="M630" s="231"/>
      <c r="N630" s="231"/>
      <c r="O630" s="231"/>
      <c r="P630" s="231"/>
      <c r="Q630" s="231"/>
      <c r="R630" s="231"/>
      <c r="S630" s="231"/>
      <c r="T630" s="231"/>
      <c r="U630" s="231"/>
      <c r="V630" s="231"/>
      <c r="W630" s="231"/>
      <c r="X630" s="231"/>
      <c r="Y630" s="231"/>
      <c r="Z630" s="231"/>
      <c r="AA630" s="231"/>
      <c r="AB630" s="231"/>
      <c r="AC630" s="231"/>
      <c r="AD630" s="231"/>
      <c r="AE630" s="231"/>
      <c r="AF630" s="231"/>
      <c r="AG630" s="231"/>
      <c r="AH630" s="231"/>
      <c r="AI630" s="231"/>
      <c r="AJ630" s="231"/>
      <c r="AK630" s="231"/>
      <c r="AL630" s="231"/>
      <c r="AM630" s="231"/>
      <c r="AN630" s="231"/>
      <c r="AO630" s="231"/>
      <c r="AP630" s="231"/>
      <c r="AQ630" s="231"/>
      <c r="AR630" s="231"/>
      <c r="AS630" s="231"/>
      <c r="AT630" s="231"/>
      <c r="AU630" s="231"/>
      <c r="AV630" s="231"/>
      <c r="AW630" s="231"/>
      <c r="AX630" s="231"/>
      <c r="AY630" s="231"/>
      <c r="AZ630" s="231"/>
      <c r="BA630" s="231"/>
      <c r="BB630" s="231"/>
      <c r="BC630" s="231"/>
      <c r="BD630" s="231"/>
      <c r="BE630" s="231"/>
      <c r="BF630" s="231"/>
      <c r="BG630" s="231"/>
      <c r="BH630" s="231"/>
      <c r="BI630" s="231"/>
      <c r="BJ630" s="231"/>
      <c r="BK630" s="231"/>
      <c r="BL630" s="231"/>
      <c r="BM630" s="232">
        <v>12</v>
      </c>
    </row>
    <row r="631" spans="1:65">
      <c r="A631" s="30"/>
      <c r="B631" s="19">
        <v>1</v>
      </c>
      <c r="C631" s="9">
        <v>6</v>
      </c>
      <c r="D631" s="233">
        <v>20.731912985306352</v>
      </c>
      <c r="E631" s="233">
        <v>15.311999999999998</v>
      </c>
      <c r="F631" s="233">
        <v>19.899999999999999</v>
      </c>
      <c r="G631" s="233">
        <v>22.9893</v>
      </c>
      <c r="H631" s="239">
        <v>7.74</v>
      </c>
      <c r="I631" s="230"/>
      <c r="J631" s="231"/>
      <c r="K631" s="231"/>
      <c r="L631" s="231"/>
      <c r="M631" s="231"/>
      <c r="N631" s="231"/>
      <c r="O631" s="231"/>
      <c r="P631" s="231"/>
      <c r="Q631" s="231"/>
      <c r="R631" s="231"/>
      <c r="S631" s="231"/>
      <c r="T631" s="231"/>
      <c r="U631" s="231"/>
      <c r="V631" s="231"/>
      <c r="W631" s="231"/>
      <c r="X631" s="231"/>
      <c r="Y631" s="231"/>
      <c r="Z631" s="231"/>
      <c r="AA631" s="231"/>
      <c r="AB631" s="231"/>
      <c r="AC631" s="231"/>
      <c r="AD631" s="231"/>
      <c r="AE631" s="231"/>
      <c r="AF631" s="231"/>
      <c r="AG631" s="231"/>
      <c r="AH631" s="231"/>
      <c r="AI631" s="231"/>
      <c r="AJ631" s="231"/>
      <c r="AK631" s="231"/>
      <c r="AL631" s="231"/>
      <c r="AM631" s="231"/>
      <c r="AN631" s="231"/>
      <c r="AO631" s="231"/>
      <c r="AP631" s="231"/>
      <c r="AQ631" s="231"/>
      <c r="AR631" s="231"/>
      <c r="AS631" s="231"/>
      <c r="AT631" s="231"/>
      <c r="AU631" s="231"/>
      <c r="AV631" s="231"/>
      <c r="AW631" s="231"/>
      <c r="AX631" s="231"/>
      <c r="AY631" s="231"/>
      <c r="AZ631" s="231"/>
      <c r="BA631" s="231"/>
      <c r="BB631" s="231"/>
      <c r="BC631" s="231"/>
      <c r="BD631" s="231"/>
      <c r="BE631" s="231"/>
      <c r="BF631" s="231"/>
      <c r="BG631" s="231"/>
      <c r="BH631" s="231"/>
      <c r="BI631" s="231"/>
      <c r="BJ631" s="231"/>
      <c r="BK631" s="231"/>
      <c r="BL631" s="231"/>
      <c r="BM631" s="235"/>
    </row>
    <row r="632" spans="1:65">
      <c r="A632" s="30"/>
      <c r="B632" s="20" t="s">
        <v>267</v>
      </c>
      <c r="C632" s="12"/>
      <c r="D632" s="236">
        <v>20.974958636177313</v>
      </c>
      <c r="E632" s="236">
        <v>16.443666666666669</v>
      </c>
      <c r="F632" s="236">
        <v>20.183333333333334</v>
      </c>
      <c r="G632" s="236">
        <v>23.422716666666663</v>
      </c>
      <c r="H632" s="236">
        <v>8.0216666666666665</v>
      </c>
      <c r="I632" s="230"/>
      <c r="J632" s="231"/>
      <c r="K632" s="231"/>
      <c r="L632" s="231"/>
      <c r="M632" s="231"/>
      <c r="N632" s="231"/>
      <c r="O632" s="231"/>
      <c r="P632" s="231"/>
      <c r="Q632" s="231"/>
      <c r="R632" s="231"/>
      <c r="S632" s="231"/>
      <c r="T632" s="231"/>
      <c r="U632" s="231"/>
      <c r="V632" s="231"/>
      <c r="W632" s="231"/>
      <c r="X632" s="231"/>
      <c r="Y632" s="231"/>
      <c r="Z632" s="231"/>
      <c r="AA632" s="231"/>
      <c r="AB632" s="231"/>
      <c r="AC632" s="231"/>
      <c r="AD632" s="231"/>
      <c r="AE632" s="231"/>
      <c r="AF632" s="231"/>
      <c r="AG632" s="231"/>
      <c r="AH632" s="231"/>
      <c r="AI632" s="231"/>
      <c r="AJ632" s="231"/>
      <c r="AK632" s="231"/>
      <c r="AL632" s="231"/>
      <c r="AM632" s="231"/>
      <c r="AN632" s="231"/>
      <c r="AO632" s="231"/>
      <c r="AP632" s="231"/>
      <c r="AQ632" s="231"/>
      <c r="AR632" s="231"/>
      <c r="AS632" s="231"/>
      <c r="AT632" s="231"/>
      <c r="AU632" s="231"/>
      <c r="AV632" s="231"/>
      <c r="AW632" s="231"/>
      <c r="AX632" s="231"/>
      <c r="AY632" s="231"/>
      <c r="AZ632" s="231"/>
      <c r="BA632" s="231"/>
      <c r="BB632" s="231"/>
      <c r="BC632" s="231"/>
      <c r="BD632" s="231"/>
      <c r="BE632" s="231"/>
      <c r="BF632" s="231"/>
      <c r="BG632" s="231"/>
      <c r="BH632" s="231"/>
      <c r="BI632" s="231"/>
      <c r="BJ632" s="231"/>
      <c r="BK632" s="231"/>
      <c r="BL632" s="231"/>
      <c r="BM632" s="235"/>
    </row>
    <row r="633" spans="1:65">
      <c r="A633" s="30"/>
      <c r="B633" s="3" t="s">
        <v>268</v>
      </c>
      <c r="C633" s="29"/>
      <c r="D633" s="233">
        <v>20.873943787623027</v>
      </c>
      <c r="E633" s="233">
        <v>16.7485</v>
      </c>
      <c r="F633" s="233">
        <v>20.2</v>
      </c>
      <c r="G633" s="233">
        <v>23.196449999999999</v>
      </c>
      <c r="H633" s="233">
        <v>8.0250000000000004</v>
      </c>
      <c r="I633" s="230"/>
      <c r="J633" s="231"/>
      <c r="K633" s="231"/>
      <c r="L633" s="231"/>
      <c r="M633" s="231"/>
      <c r="N633" s="231"/>
      <c r="O633" s="231"/>
      <c r="P633" s="231"/>
      <c r="Q633" s="231"/>
      <c r="R633" s="231"/>
      <c r="S633" s="231"/>
      <c r="T633" s="231"/>
      <c r="U633" s="231"/>
      <c r="V633" s="231"/>
      <c r="W633" s="231"/>
      <c r="X633" s="231"/>
      <c r="Y633" s="231"/>
      <c r="Z633" s="231"/>
      <c r="AA633" s="231"/>
      <c r="AB633" s="231"/>
      <c r="AC633" s="231"/>
      <c r="AD633" s="231"/>
      <c r="AE633" s="231"/>
      <c r="AF633" s="231"/>
      <c r="AG633" s="231"/>
      <c r="AH633" s="231"/>
      <c r="AI633" s="231"/>
      <c r="AJ633" s="231"/>
      <c r="AK633" s="231"/>
      <c r="AL633" s="231"/>
      <c r="AM633" s="231"/>
      <c r="AN633" s="231"/>
      <c r="AO633" s="231"/>
      <c r="AP633" s="231"/>
      <c r="AQ633" s="231"/>
      <c r="AR633" s="231"/>
      <c r="AS633" s="231"/>
      <c r="AT633" s="231"/>
      <c r="AU633" s="231"/>
      <c r="AV633" s="231"/>
      <c r="AW633" s="231"/>
      <c r="AX633" s="231"/>
      <c r="AY633" s="231"/>
      <c r="AZ633" s="231"/>
      <c r="BA633" s="231"/>
      <c r="BB633" s="231"/>
      <c r="BC633" s="231"/>
      <c r="BD633" s="231"/>
      <c r="BE633" s="231"/>
      <c r="BF633" s="231"/>
      <c r="BG633" s="231"/>
      <c r="BH633" s="231"/>
      <c r="BI633" s="231"/>
      <c r="BJ633" s="231"/>
      <c r="BK633" s="231"/>
      <c r="BL633" s="231"/>
      <c r="BM633" s="235"/>
    </row>
    <row r="634" spans="1:65">
      <c r="A634" s="30"/>
      <c r="B634" s="3" t="s">
        <v>269</v>
      </c>
      <c r="C634" s="29"/>
      <c r="D634" s="233">
        <v>0.45694891558231715</v>
      </c>
      <c r="E634" s="233">
        <v>0.87936992595077268</v>
      </c>
      <c r="F634" s="233">
        <v>0.74408780843840383</v>
      </c>
      <c r="G634" s="233">
        <v>0.77162911665298539</v>
      </c>
      <c r="H634" s="233">
        <v>0.30142439626988793</v>
      </c>
      <c r="I634" s="230"/>
      <c r="J634" s="231"/>
      <c r="K634" s="231"/>
      <c r="L634" s="231"/>
      <c r="M634" s="231"/>
      <c r="N634" s="231"/>
      <c r="O634" s="231"/>
      <c r="P634" s="231"/>
      <c r="Q634" s="231"/>
      <c r="R634" s="231"/>
      <c r="S634" s="231"/>
      <c r="T634" s="231"/>
      <c r="U634" s="231"/>
      <c r="V634" s="231"/>
      <c r="W634" s="231"/>
      <c r="X634" s="231"/>
      <c r="Y634" s="231"/>
      <c r="Z634" s="231"/>
      <c r="AA634" s="231"/>
      <c r="AB634" s="231"/>
      <c r="AC634" s="231"/>
      <c r="AD634" s="231"/>
      <c r="AE634" s="231"/>
      <c r="AF634" s="231"/>
      <c r="AG634" s="231"/>
      <c r="AH634" s="231"/>
      <c r="AI634" s="231"/>
      <c r="AJ634" s="231"/>
      <c r="AK634" s="231"/>
      <c r="AL634" s="231"/>
      <c r="AM634" s="231"/>
      <c r="AN634" s="231"/>
      <c r="AO634" s="231"/>
      <c r="AP634" s="231"/>
      <c r="AQ634" s="231"/>
      <c r="AR634" s="231"/>
      <c r="AS634" s="231"/>
      <c r="AT634" s="231"/>
      <c r="AU634" s="231"/>
      <c r="AV634" s="231"/>
      <c r="AW634" s="231"/>
      <c r="AX634" s="231"/>
      <c r="AY634" s="231"/>
      <c r="AZ634" s="231"/>
      <c r="BA634" s="231"/>
      <c r="BB634" s="231"/>
      <c r="BC634" s="231"/>
      <c r="BD634" s="231"/>
      <c r="BE634" s="231"/>
      <c r="BF634" s="231"/>
      <c r="BG634" s="231"/>
      <c r="BH634" s="231"/>
      <c r="BI634" s="231"/>
      <c r="BJ634" s="231"/>
      <c r="BK634" s="231"/>
      <c r="BL634" s="231"/>
      <c r="BM634" s="235"/>
    </row>
    <row r="635" spans="1:65">
      <c r="A635" s="30"/>
      <c r="B635" s="3" t="s">
        <v>87</v>
      </c>
      <c r="C635" s="29"/>
      <c r="D635" s="13">
        <v>2.1785450141206864E-2</v>
      </c>
      <c r="E635" s="13">
        <v>5.3477727551687941E-2</v>
      </c>
      <c r="F635" s="13">
        <v>3.6866447982084417E-2</v>
      </c>
      <c r="G635" s="13">
        <v>3.2943621682924008E-2</v>
      </c>
      <c r="H635" s="13">
        <v>3.7576280440875291E-2</v>
      </c>
      <c r="I635" s="154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270</v>
      </c>
      <c r="C636" s="29"/>
      <c r="D636" s="13">
        <v>3.9222436670781846E-2</v>
      </c>
      <c r="E636" s="13">
        <v>-0.1852843365487632</v>
      </c>
      <c r="F636" s="13">
        <v>6.7750445742476018E-7</v>
      </c>
      <c r="G636" s="13">
        <v>0.160498721832945</v>
      </c>
      <c r="H636" s="13">
        <v>-0.60255959861032593</v>
      </c>
      <c r="I636" s="154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271</v>
      </c>
      <c r="C637" s="47"/>
      <c r="D637" s="45">
        <v>0.16</v>
      </c>
      <c r="E637" s="45">
        <v>0.78</v>
      </c>
      <c r="F637" s="45">
        <v>0</v>
      </c>
      <c r="G637" s="45">
        <v>0.67</v>
      </c>
      <c r="H637" s="45">
        <v>2.5299999999999998</v>
      </c>
      <c r="I637" s="154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BM638" s="55"/>
    </row>
    <row r="639" spans="1:65" ht="15">
      <c r="B639" s="8" t="s">
        <v>590</v>
      </c>
      <c r="BM639" s="28" t="s">
        <v>67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227</v>
      </c>
      <c r="E640" s="17" t="s">
        <v>227</v>
      </c>
      <c r="F640" s="17" t="s">
        <v>227</v>
      </c>
      <c r="G640" s="17" t="s">
        <v>227</v>
      </c>
      <c r="H640" s="17" t="s">
        <v>227</v>
      </c>
      <c r="I640" s="17" t="s">
        <v>227</v>
      </c>
      <c r="J640" s="17" t="s">
        <v>227</v>
      </c>
      <c r="K640" s="17" t="s">
        <v>227</v>
      </c>
      <c r="L640" s="17" t="s">
        <v>227</v>
      </c>
      <c r="M640" s="17" t="s">
        <v>227</v>
      </c>
      <c r="N640" s="17" t="s">
        <v>227</v>
      </c>
      <c r="O640" s="17" t="s">
        <v>227</v>
      </c>
      <c r="P640" s="17" t="s">
        <v>227</v>
      </c>
      <c r="Q640" s="17" t="s">
        <v>227</v>
      </c>
      <c r="R640" s="17" t="s">
        <v>227</v>
      </c>
      <c r="S640" s="17" t="s">
        <v>227</v>
      </c>
      <c r="T640" s="17" t="s">
        <v>227</v>
      </c>
      <c r="U640" s="17" t="s">
        <v>227</v>
      </c>
      <c r="V640" s="17" t="s">
        <v>227</v>
      </c>
      <c r="W640" s="17" t="s">
        <v>227</v>
      </c>
      <c r="X640" s="17" t="s">
        <v>227</v>
      </c>
      <c r="Y640" s="17" t="s">
        <v>227</v>
      </c>
      <c r="Z640" s="17" t="s">
        <v>227</v>
      </c>
      <c r="AA640" s="17" t="s">
        <v>227</v>
      </c>
      <c r="AB640" s="17" t="s">
        <v>227</v>
      </c>
      <c r="AC640" s="17" t="s">
        <v>227</v>
      </c>
      <c r="AD640" s="17" t="s">
        <v>227</v>
      </c>
      <c r="AE640" s="154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228</v>
      </c>
      <c r="C641" s="9" t="s">
        <v>228</v>
      </c>
      <c r="D641" s="152" t="s">
        <v>232</v>
      </c>
      <c r="E641" s="153" t="s">
        <v>233</v>
      </c>
      <c r="F641" s="153" t="s">
        <v>234</v>
      </c>
      <c r="G641" s="153" t="s">
        <v>293</v>
      </c>
      <c r="H641" s="153" t="s">
        <v>237</v>
      </c>
      <c r="I641" s="153" t="s">
        <v>238</v>
      </c>
      <c r="J641" s="153" t="s">
        <v>239</v>
      </c>
      <c r="K641" s="153" t="s">
        <v>241</v>
      </c>
      <c r="L641" s="153" t="s">
        <v>242</v>
      </c>
      <c r="M641" s="153" t="s">
        <v>243</v>
      </c>
      <c r="N641" s="153" t="s">
        <v>244</v>
      </c>
      <c r="O641" s="153" t="s">
        <v>245</v>
      </c>
      <c r="P641" s="153" t="s">
        <v>246</v>
      </c>
      <c r="Q641" s="153" t="s">
        <v>247</v>
      </c>
      <c r="R641" s="153" t="s">
        <v>248</v>
      </c>
      <c r="S641" s="153" t="s">
        <v>249</v>
      </c>
      <c r="T641" s="153" t="s">
        <v>250</v>
      </c>
      <c r="U641" s="153" t="s">
        <v>251</v>
      </c>
      <c r="V641" s="153" t="s">
        <v>252</v>
      </c>
      <c r="W641" s="153" t="s">
        <v>253</v>
      </c>
      <c r="X641" s="153" t="s">
        <v>254</v>
      </c>
      <c r="Y641" s="153" t="s">
        <v>255</v>
      </c>
      <c r="Z641" s="153" t="s">
        <v>256</v>
      </c>
      <c r="AA641" s="153" t="s">
        <v>257</v>
      </c>
      <c r="AB641" s="153" t="s">
        <v>258</v>
      </c>
      <c r="AC641" s="153" t="s">
        <v>259</v>
      </c>
      <c r="AD641" s="153" t="s">
        <v>260</v>
      </c>
      <c r="AE641" s="154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290</v>
      </c>
      <c r="E642" s="11" t="s">
        <v>290</v>
      </c>
      <c r="F642" s="11" t="s">
        <v>326</v>
      </c>
      <c r="G642" s="11" t="s">
        <v>327</v>
      </c>
      <c r="H642" s="11" t="s">
        <v>327</v>
      </c>
      <c r="I642" s="11" t="s">
        <v>326</v>
      </c>
      <c r="J642" s="11" t="s">
        <v>326</v>
      </c>
      <c r="K642" s="11" t="s">
        <v>290</v>
      </c>
      <c r="L642" s="11" t="s">
        <v>290</v>
      </c>
      <c r="M642" s="11" t="s">
        <v>290</v>
      </c>
      <c r="N642" s="11" t="s">
        <v>290</v>
      </c>
      <c r="O642" s="11" t="s">
        <v>290</v>
      </c>
      <c r="P642" s="11" t="s">
        <v>290</v>
      </c>
      <c r="Q642" s="11" t="s">
        <v>327</v>
      </c>
      <c r="R642" s="11" t="s">
        <v>327</v>
      </c>
      <c r="S642" s="11" t="s">
        <v>327</v>
      </c>
      <c r="T642" s="11" t="s">
        <v>327</v>
      </c>
      <c r="U642" s="11" t="s">
        <v>327</v>
      </c>
      <c r="V642" s="11" t="s">
        <v>290</v>
      </c>
      <c r="W642" s="11" t="s">
        <v>290</v>
      </c>
      <c r="X642" s="11" t="s">
        <v>326</v>
      </c>
      <c r="Y642" s="11" t="s">
        <v>290</v>
      </c>
      <c r="Z642" s="11" t="s">
        <v>327</v>
      </c>
      <c r="AA642" s="11" t="s">
        <v>290</v>
      </c>
      <c r="AB642" s="11" t="s">
        <v>326</v>
      </c>
      <c r="AC642" s="11" t="s">
        <v>290</v>
      </c>
      <c r="AD642" s="11" t="s">
        <v>327</v>
      </c>
      <c r="AE642" s="154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 t="s">
        <v>328</v>
      </c>
      <c r="E643" s="26" t="s">
        <v>329</v>
      </c>
      <c r="F643" s="26" t="s">
        <v>328</v>
      </c>
      <c r="G643" s="26" t="s">
        <v>330</v>
      </c>
      <c r="H643" s="26" t="s">
        <v>331</v>
      </c>
      <c r="I643" s="26" t="s">
        <v>331</v>
      </c>
      <c r="J643" s="26" t="s">
        <v>331</v>
      </c>
      <c r="K643" s="26" t="s">
        <v>331</v>
      </c>
      <c r="L643" s="26" t="s">
        <v>331</v>
      </c>
      <c r="M643" s="26" t="s">
        <v>331</v>
      </c>
      <c r="N643" s="26" t="s">
        <v>331</v>
      </c>
      <c r="O643" s="26" t="s">
        <v>331</v>
      </c>
      <c r="P643" s="26" t="s">
        <v>331</v>
      </c>
      <c r="Q643" s="26" t="s">
        <v>329</v>
      </c>
      <c r="R643" s="26" t="s">
        <v>330</v>
      </c>
      <c r="S643" s="26" t="s">
        <v>330</v>
      </c>
      <c r="T643" s="26" t="s">
        <v>329</v>
      </c>
      <c r="U643" s="26" t="s">
        <v>331</v>
      </c>
      <c r="V643" s="26" t="s">
        <v>266</v>
      </c>
      <c r="W643" s="26" t="s">
        <v>330</v>
      </c>
      <c r="X643" s="26" t="s">
        <v>329</v>
      </c>
      <c r="Y643" s="26" t="s">
        <v>329</v>
      </c>
      <c r="Z643" s="26" t="s">
        <v>331</v>
      </c>
      <c r="AA643" s="26" t="s">
        <v>331</v>
      </c>
      <c r="AB643" s="26" t="s">
        <v>328</v>
      </c>
      <c r="AC643" s="26" t="s">
        <v>331</v>
      </c>
      <c r="AD643" s="26" t="s">
        <v>330</v>
      </c>
      <c r="AE643" s="154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38">
        <v>20.047727341523029</v>
      </c>
      <c r="E644" s="229">
        <v>22.6</v>
      </c>
      <c r="F644" s="229">
        <v>21.947149370000002</v>
      </c>
      <c r="G644" s="229">
        <v>20.509061930000001</v>
      </c>
      <c r="H644" s="229">
        <v>21.6</v>
      </c>
      <c r="I644" s="238">
        <v>24.628599999999999</v>
      </c>
      <c r="J644" s="229">
        <v>21</v>
      </c>
      <c r="K644" s="229">
        <v>19.600000000000001</v>
      </c>
      <c r="L644" s="229">
        <v>19.5</v>
      </c>
      <c r="M644" s="229">
        <v>20.6</v>
      </c>
      <c r="N644" s="229">
        <v>21.6</v>
      </c>
      <c r="O644" s="229">
        <v>21.3</v>
      </c>
      <c r="P644" s="229">
        <v>21.3</v>
      </c>
      <c r="Q644" s="229">
        <v>19.777631381586399</v>
      </c>
      <c r="R644" s="229">
        <v>18.2</v>
      </c>
      <c r="S644" s="229">
        <v>20.5</v>
      </c>
      <c r="T644" s="229">
        <v>22</v>
      </c>
      <c r="U644" s="229">
        <v>20.100000000000001</v>
      </c>
      <c r="V644" s="229">
        <v>19.5</v>
      </c>
      <c r="W644" s="229">
        <v>20.2</v>
      </c>
      <c r="X644" s="229">
        <v>21</v>
      </c>
      <c r="Y644" s="229">
        <v>21.2</v>
      </c>
      <c r="Z644" s="229">
        <v>19.41</v>
      </c>
      <c r="AA644" s="237">
        <v>16.5</v>
      </c>
      <c r="AB644" s="229">
        <v>20.330000000000002</v>
      </c>
      <c r="AC644" s="229">
        <v>20.7</v>
      </c>
      <c r="AD644" s="229">
        <v>19.899999999999999</v>
      </c>
      <c r="AE644" s="230"/>
      <c r="AF644" s="231"/>
      <c r="AG644" s="231"/>
      <c r="AH644" s="231"/>
      <c r="AI644" s="231"/>
      <c r="AJ644" s="231"/>
      <c r="AK644" s="231"/>
      <c r="AL644" s="231"/>
      <c r="AM644" s="231"/>
      <c r="AN644" s="231"/>
      <c r="AO644" s="231"/>
      <c r="AP644" s="231"/>
      <c r="AQ644" s="231"/>
      <c r="AR644" s="231"/>
      <c r="AS644" s="231"/>
      <c r="AT644" s="231"/>
      <c r="AU644" s="231"/>
      <c r="AV644" s="231"/>
      <c r="AW644" s="231"/>
      <c r="AX644" s="231"/>
      <c r="AY644" s="231"/>
      <c r="AZ644" s="231"/>
      <c r="BA644" s="231"/>
      <c r="BB644" s="231"/>
      <c r="BC644" s="231"/>
      <c r="BD644" s="231"/>
      <c r="BE644" s="231"/>
      <c r="BF644" s="231"/>
      <c r="BG644" s="231"/>
      <c r="BH644" s="231"/>
      <c r="BI644" s="231"/>
      <c r="BJ644" s="231"/>
      <c r="BK644" s="231"/>
      <c r="BL644" s="231"/>
      <c r="BM644" s="232">
        <v>1</v>
      </c>
    </row>
    <row r="645" spans="1:65">
      <c r="A645" s="30"/>
      <c r="B645" s="19">
        <v>1</v>
      </c>
      <c r="C645" s="9">
        <v>2</v>
      </c>
      <c r="D645" s="233">
        <v>20.73022633108754</v>
      </c>
      <c r="E645" s="233">
        <v>22.3</v>
      </c>
      <c r="F645" s="233">
        <v>21.574989899999998</v>
      </c>
      <c r="G645" s="233">
        <v>20.317957150000002</v>
      </c>
      <c r="H645" s="233">
        <v>20.100000000000001</v>
      </c>
      <c r="I645" s="233">
        <v>23.843399999999999</v>
      </c>
      <c r="J645" s="233">
        <v>21</v>
      </c>
      <c r="K645" s="233">
        <v>18.899999999999999</v>
      </c>
      <c r="L645" s="233">
        <v>19.100000000000001</v>
      </c>
      <c r="M645" s="233">
        <v>21.8</v>
      </c>
      <c r="N645" s="233">
        <v>21.5</v>
      </c>
      <c r="O645" s="233">
        <v>20.8</v>
      </c>
      <c r="P645" s="233">
        <v>20</v>
      </c>
      <c r="Q645" s="233">
        <v>19.574016999569</v>
      </c>
      <c r="R645" s="233">
        <v>18.2</v>
      </c>
      <c r="S645" s="233">
        <v>19.2</v>
      </c>
      <c r="T645" s="233">
        <v>21</v>
      </c>
      <c r="U645" s="233">
        <v>19.899999999999999</v>
      </c>
      <c r="V645" s="233">
        <v>20.100000000000001</v>
      </c>
      <c r="W645" s="233">
        <v>20.6</v>
      </c>
      <c r="X645" s="233">
        <v>20</v>
      </c>
      <c r="Y645" s="233">
        <v>21.5</v>
      </c>
      <c r="Z645" s="233">
        <v>20.23</v>
      </c>
      <c r="AA645" s="239">
        <v>16.7</v>
      </c>
      <c r="AB645" s="233">
        <v>20.239999999999998</v>
      </c>
      <c r="AC645" s="233">
        <v>20.7</v>
      </c>
      <c r="AD645" s="233">
        <v>19.8</v>
      </c>
      <c r="AE645" s="230"/>
      <c r="AF645" s="231"/>
      <c r="AG645" s="231"/>
      <c r="AH645" s="231"/>
      <c r="AI645" s="231"/>
      <c r="AJ645" s="231"/>
      <c r="AK645" s="231"/>
      <c r="AL645" s="231"/>
      <c r="AM645" s="231"/>
      <c r="AN645" s="231"/>
      <c r="AO645" s="231"/>
      <c r="AP645" s="231"/>
      <c r="AQ645" s="231"/>
      <c r="AR645" s="231"/>
      <c r="AS645" s="231"/>
      <c r="AT645" s="231"/>
      <c r="AU645" s="231"/>
      <c r="AV645" s="231"/>
      <c r="AW645" s="231"/>
      <c r="AX645" s="231"/>
      <c r="AY645" s="231"/>
      <c r="AZ645" s="231"/>
      <c r="BA645" s="231"/>
      <c r="BB645" s="231"/>
      <c r="BC645" s="231"/>
      <c r="BD645" s="231"/>
      <c r="BE645" s="231"/>
      <c r="BF645" s="231"/>
      <c r="BG645" s="231"/>
      <c r="BH645" s="231"/>
      <c r="BI645" s="231"/>
      <c r="BJ645" s="231"/>
      <c r="BK645" s="231"/>
      <c r="BL645" s="231"/>
      <c r="BM645" s="232">
        <v>16</v>
      </c>
    </row>
    <row r="646" spans="1:65">
      <c r="A646" s="30"/>
      <c r="B646" s="19">
        <v>1</v>
      </c>
      <c r="C646" s="9">
        <v>3</v>
      </c>
      <c r="D646" s="233">
        <v>20.696319228678096</v>
      </c>
      <c r="E646" s="233">
        <v>22.1</v>
      </c>
      <c r="F646" s="233">
        <v>21.59954462</v>
      </c>
      <c r="G646" s="233">
        <v>20.024278259999999</v>
      </c>
      <c r="H646" s="233">
        <v>21.3</v>
      </c>
      <c r="I646" s="233">
        <v>21.900200000000002</v>
      </c>
      <c r="J646" s="233">
        <v>22</v>
      </c>
      <c r="K646" s="233">
        <v>19.2</v>
      </c>
      <c r="L646" s="233">
        <v>20.100000000000001</v>
      </c>
      <c r="M646" s="233">
        <v>21.1</v>
      </c>
      <c r="N646" s="233">
        <v>21.2</v>
      </c>
      <c r="O646" s="233">
        <v>22</v>
      </c>
      <c r="P646" s="233">
        <v>20.7</v>
      </c>
      <c r="Q646" s="233">
        <v>19.700421972000001</v>
      </c>
      <c r="R646" s="233">
        <v>18.2</v>
      </c>
      <c r="S646" s="233">
        <v>19.7</v>
      </c>
      <c r="T646" s="233">
        <v>21</v>
      </c>
      <c r="U646" s="233">
        <v>18.899999999999999</v>
      </c>
      <c r="V646" s="233">
        <v>19.899999999999999</v>
      </c>
      <c r="W646" s="233">
        <v>20.100000000000001</v>
      </c>
      <c r="X646" s="233">
        <v>20</v>
      </c>
      <c r="Y646" s="233">
        <v>21.3</v>
      </c>
      <c r="Z646" s="233">
        <v>20.329999999999998</v>
      </c>
      <c r="AA646" s="239">
        <v>16.3</v>
      </c>
      <c r="AB646" s="233">
        <v>20.07</v>
      </c>
      <c r="AC646" s="233">
        <v>17.8</v>
      </c>
      <c r="AD646" s="233">
        <v>20.7</v>
      </c>
      <c r="AE646" s="230"/>
      <c r="AF646" s="231"/>
      <c r="AG646" s="231"/>
      <c r="AH646" s="231"/>
      <c r="AI646" s="231"/>
      <c r="AJ646" s="231"/>
      <c r="AK646" s="231"/>
      <c r="AL646" s="231"/>
      <c r="AM646" s="231"/>
      <c r="AN646" s="231"/>
      <c r="AO646" s="231"/>
      <c r="AP646" s="231"/>
      <c r="AQ646" s="231"/>
      <c r="AR646" s="231"/>
      <c r="AS646" s="231"/>
      <c r="AT646" s="231"/>
      <c r="AU646" s="231"/>
      <c r="AV646" s="231"/>
      <c r="AW646" s="231"/>
      <c r="AX646" s="231"/>
      <c r="AY646" s="231"/>
      <c r="AZ646" s="231"/>
      <c r="BA646" s="231"/>
      <c r="BB646" s="231"/>
      <c r="BC646" s="231"/>
      <c r="BD646" s="231"/>
      <c r="BE646" s="231"/>
      <c r="BF646" s="231"/>
      <c r="BG646" s="231"/>
      <c r="BH646" s="231"/>
      <c r="BI646" s="231"/>
      <c r="BJ646" s="231"/>
      <c r="BK646" s="231"/>
      <c r="BL646" s="231"/>
      <c r="BM646" s="232">
        <v>16</v>
      </c>
    </row>
    <row r="647" spans="1:65">
      <c r="A647" s="30"/>
      <c r="B647" s="19">
        <v>1</v>
      </c>
      <c r="C647" s="9">
        <v>4</v>
      </c>
      <c r="D647" s="233">
        <v>20.804905013833707</v>
      </c>
      <c r="E647" s="233">
        <v>21.7</v>
      </c>
      <c r="F647" s="233">
        <v>22.338692770000002</v>
      </c>
      <c r="G647" s="233">
        <v>20.658418189999999</v>
      </c>
      <c r="H647" s="233">
        <v>22.9</v>
      </c>
      <c r="I647" s="233">
        <v>23.280999999999999</v>
      </c>
      <c r="J647" s="233">
        <v>22</v>
      </c>
      <c r="K647" s="233">
        <v>19.600000000000001</v>
      </c>
      <c r="L647" s="233">
        <v>19.899999999999999</v>
      </c>
      <c r="M647" s="233">
        <v>21</v>
      </c>
      <c r="N647" s="233">
        <v>21.1</v>
      </c>
      <c r="O647" s="233">
        <v>20.8</v>
      </c>
      <c r="P647" s="233">
        <v>19.7</v>
      </c>
      <c r="Q647" s="233">
        <v>19.639108242013851</v>
      </c>
      <c r="R647" s="233">
        <v>18</v>
      </c>
      <c r="S647" s="233">
        <v>20.399999999999999</v>
      </c>
      <c r="T647" s="233">
        <v>21</v>
      </c>
      <c r="U647" s="233">
        <v>19.600000000000001</v>
      </c>
      <c r="V647" s="233">
        <v>19.600000000000001</v>
      </c>
      <c r="W647" s="233">
        <v>20.399999999999999</v>
      </c>
      <c r="X647" s="233">
        <v>20</v>
      </c>
      <c r="Y647" s="233">
        <v>21.5</v>
      </c>
      <c r="Z647" s="233">
        <v>20.88</v>
      </c>
      <c r="AA647" s="239">
        <v>17.2</v>
      </c>
      <c r="AB647" s="233">
        <v>20.23</v>
      </c>
      <c r="AC647" s="234">
        <v>16.600000000000001</v>
      </c>
      <c r="AD647" s="233">
        <v>20.7</v>
      </c>
      <c r="AE647" s="230"/>
      <c r="AF647" s="231"/>
      <c r="AG647" s="231"/>
      <c r="AH647" s="231"/>
      <c r="AI647" s="231"/>
      <c r="AJ647" s="231"/>
      <c r="AK647" s="231"/>
      <c r="AL647" s="231"/>
      <c r="AM647" s="231"/>
      <c r="AN647" s="231"/>
      <c r="AO647" s="231"/>
      <c r="AP647" s="231"/>
      <c r="AQ647" s="231"/>
      <c r="AR647" s="231"/>
      <c r="AS647" s="231"/>
      <c r="AT647" s="231"/>
      <c r="AU647" s="231"/>
      <c r="AV647" s="231"/>
      <c r="AW647" s="231"/>
      <c r="AX647" s="231"/>
      <c r="AY647" s="231"/>
      <c r="AZ647" s="231"/>
      <c r="BA647" s="231"/>
      <c r="BB647" s="231"/>
      <c r="BC647" s="231"/>
      <c r="BD647" s="231"/>
      <c r="BE647" s="231"/>
      <c r="BF647" s="231"/>
      <c r="BG647" s="231"/>
      <c r="BH647" s="231"/>
      <c r="BI647" s="231"/>
      <c r="BJ647" s="231"/>
      <c r="BK647" s="231"/>
      <c r="BL647" s="231"/>
      <c r="BM647" s="232">
        <v>20.559263151150596</v>
      </c>
    </row>
    <row r="648" spans="1:65">
      <c r="A648" s="30"/>
      <c r="B648" s="19">
        <v>1</v>
      </c>
      <c r="C648" s="9">
        <v>5</v>
      </c>
      <c r="D648" s="233">
        <v>21.170563184533847</v>
      </c>
      <c r="E648" s="233">
        <v>22</v>
      </c>
      <c r="F648" s="233">
        <v>21.482356849999999</v>
      </c>
      <c r="G648" s="233">
        <v>21.0475967</v>
      </c>
      <c r="H648" s="233">
        <v>19.7</v>
      </c>
      <c r="I648" s="233">
        <v>22.2346</v>
      </c>
      <c r="J648" s="233">
        <v>22</v>
      </c>
      <c r="K648" s="233">
        <v>19.5</v>
      </c>
      <c r="L648" s="233">
        <v>21.4</v>
      </c>
      <c r="M648" s="233">
        <v>22</v>
      </c>
      <c r="N648" s="234">
        <v>19.8</v>
      </c>
      <c r="O648" s="233">
        <v>20.9</v>
      </c>
      <c r="P648" s="233">
        <v>20.100000000000001</v>
      </c>
      <c r="Q648" s="233">
        <v>19.192117479086939</v>
      </c>
      <c r="R648" s="233">
        <v>18.100000000000001</v>
      </c>
      <c r="S648" s="233">
        <v>20.100000000000001</v>
      </c>
      <c r="T648" s="233">
        <v>21</v>
      </c>
      <c r="U648" s="233">
        <v>19.899999999999999</v>
      </c>
      <c r="V648" s="233">
        <v>20.7</v>
      </c>
      <c r="W648" s="233">
        <v>20.100000000000001</v>
      </c>
      <c r="X648" s="233">
        <v>19</v>
      </c>
      <c r="Y648" s="233">
        <v>21.5</v>
      </c>
      <c r="Z648" s="233">
        <v>19.329999999999998</v>
      </c>
      <c r="AA648" s="239">
        <v>15.8</v>
      </c>
      <c r="AB648" s="233">
        <v>20.200000000000003</v>
      </c>
      <c r="AC648" s="233">
        <v>20</v>
      </c>
      <c r="AD648" s="233">
        <v>20.2</v>
      </c>
      <c r="AE648" s="230"/>
      <c r="AF648" s="231"/>
      <c r="AG648" s="231"/>
      <c r="AH648" s="231"/>
      <c r="AI648" s="231"/>
      <c r="AJ648" s="231"/>
      <c r="AK648" s="231"/>
      <c r="AL648" s="231"/>
      <c r="AM648" s="231"/>
      <c r="AN648" s="231"/>
      <c r="AO648" s="231"/>
      <c r="AP648" s="231"/>
      <c r="AQ648" s="231"/>
      <c r="AR648" s="231"/>
      <c r="AS648" s="231"/>
      <c r="AT648" s="231"/>
      <c r="AU648" s="231"/>
      <c r="AV648" s="231"/>
      <c r="AW648" s="231"/>
      <c r="AX648" s="231"/>
      <c r="AY648" s="231"/>
      <c r="AZ648" s="231"/>
      <c r="BA648" s="231"/>
      <c r="BB648" s="231"/>
      <c r="BC648" s="231"/>
      <c r="BD648" s="231"/>
      <c r="BE648" s="231"/>
      <c r="BF648" s="231"/>
      <c r="BG648" s="231"/>
      <c r="BH648" s="231"/>
      <c r="BI648" s="231"/>
      <c r="BJ648" s="231"/>
      <c r="BK648" s="231"/>
      <c r="BL648" s="231"/>
      <c r="BM648" s="232">
        <v>105</v>
      </c>
    </row>
    <row r="649" spans="1:65">
      <c r="A649" s="30"/>
      <c r="B649" s="19">
        <v>1</v>
      </c>
      <c r="C649" s="9">
        <v>6</v>
      </c>
      <c r="D649" s="233">
        <v>20.789035430375687</v>
      </c>
      <c r="E649" s="233">
        <v>21.7</v>
      </c>
      <c r="F649" s="233">
        <v>21.763924070000002</v>
      </c>
      <c r="G649" s="233">
        <v>20.178593020000001</v>
      </c>
      <c r="H649" s="233">
        <v>20.7</v>
      </c>
      <c r="I649" s="233">
        <v>22.909099999999999</v>
      </c>
      <c r="J649" s="233">
        <v>22</v>
      </c>
      <c r="K649" s="233">
        <v>19.8</v>
      </c>
      <c r="L649" s="233">
        <v>21.7</v>
      </c>
      <c r="M649" s="233">
        <v>20.8</v>
      </c>
      <c r="N649" s="233">
        <v>21.7</v>
      </c>
      <c r="O649" s="233">
        <v>21.7</v>
      </c>
      <c r="P649" s="233">
        <v>17.8</v>
      </c>
      <c r="Q649" s="233">
        <v>19.297973649025799</v>
      </c>
      <c r="R649" s="234">
        <v>19.100000000000001</v>
      </c>
      <c r="S649" s="233">
        <v>20.399999999999999</v>
      </c>
      <c r="T649" s="233">
        <v>21</v>
      </c>
      <c r="U649" s="233">
        <v>19</v>
      </c>
      <c r="V649" s="233">
        <v>20.2</v>
      </c>
      <c r="W649" s="233">
        <v>20.5</v>
      </c>
      <c r="X649" s="233">
        <v>21</v>
      </c>
      <c r="Y649" s="234">
        <v>22.3</v>
      </c>
      <c r="Z649" s="233">
        <v>17.649999999999999</v>
      </c>
      <c r="AA649" s="239">
        <v>15.6</v>
      </c>
      <c r="AB649" s="233">
        <v>19.89</v>
      </c>
      <c r="AC649" s="233">
        <v>20</v>
      </c>
      <c r="AD649" s="233">
        <v>20.7</v>
      </c>
      <c r="AE649" s="230"/>
      <c r="AF649" s="231"/>
      <c r="AG649" s="231"/>
      <c r="AH649" s="231"/>
      <c r="AI649" s="231"/>
      <c r="AJ649" s="231"/>
      <c r="AK649" s="231"/>
      <c r="AL649" s="231"/>
      <c r="AM649" s="231"/>
      <c r="AN649" s="231"/>
      <c r="AO649" s="231"/>
      <c r="AP649" s="231"/>
      <c r="AQ649" s="231"/>
      <c r="AR649" s="231"/>
      <c r="AS649" s="231"/>
      <c r="AT649" s="231"/>
      <c r="AU649" s="231"/>
      <c r="AV649" s="231"/>
      <c r="AW649" s="231"/>
      <c r="AX649" s="231"/>
      <c r="AY649" s="231"/>
      <c r="AZ649" s="231"/>
      <c r="BA649" s="231"/>
      <c r="BB649" s="231"/>
      <c r="BC649" s="231"/>
      <c r="BD649" s="231"/>
      <c r="BE649" s="231"/>
      <c r="BF649" s="231"/>
      <c r="BG649" s="231"/>
      <c r="BH649" s="231"/>
      <c r="BI649" s="231"/>
      <c r="BJ649" s="231"/>
      <c r="BK649" s="231"/>
      <c r="BL649" s="231"/>
      <c r="BM649" s="235"/>
    </row>
    <row r="650" spans="1:65">
      <c r="A650" s="30"/>
      <c r="B650" s="20" t="s">
        <v>267</v>
      </c>
      <c r="C650" s="12"/>
      <c r="D650" s="236">
        <v>20.706462755005315</v>
      </c>
      <c r="E650" s="236">
        <v>22.066666666666666</v>
      </c>
      <c r="F650" s="236">
        <v>21.784442930000001</v>
      </c>
      <c r="G650" s="236">
        <v>20.455984208333334</v>
      </c>
      <c r="H650" s="236">
        <v>21.05</v>
      </c>
      <c r="I650" s="236">
        <v>23.132816666666667</v>
      </c>
      <c r="J650" s="236">
        <v>21.666666666666668</v>
      </c>
      <c r="K650" s="236">
        <v>19.433333333333334</v>
      </c>
      <c r="L650" s="236">
        <v>20.283333333333335</v>
      </c>
      <c r="M650" s="236">
        <v>21.216666666666665</v>
      </c>
      <c r="N650" s="236">
        <v>21.150000000000002</v>
      </c>
      <c r="O650" s="236">
        <v>21.249999999999996</v>
      </c>
      <c r="P650" s="236">
        <v>19.933333333333334</v>
      </c>
      <c r="Q650" s="236">
        <v>19.530211620546996</v>
      </c>
      <c r="R650" s="236">
        <v>18.299999999999997</v>
      </c>
      <c r="S650" s="236">
        <v>20.05</v>
      </c>
      <c r="T650" s="236">
        <v>21.166666666666668</v>
      </c>
      <c r="U650" s="236">
        <v>19.566666666666666</v>
      </c>
      <c r="V650" s="236">
        <v>20</v>
      </c>
      <c r="W650" s="236">
        <v>20.316666666666666</v>
      </c>
      <c r="X650" s="236">
        <v>20.166666666666668</v>
      </c>
      <c r="Y650" s="236">
        <v>21.55</v>
      </c>
      <c r="Z650" s="236">
        <v>19.638333333333332</v>
      </c>
      <c r="AA650" s="236">
        <v>16.349999999999998</v>
      </c>
      <c r="AB650" s="236">
        <v>20.16</v>
      </c>
      <c r="AC650" s="236">
        <v>19.3</v>
      </c>
      <c r="AD650" s="236">
        <v>20.333333333333336</v>
      </c>
      <c r="AE650" s="230"/>
      <c r="AF650" s="231"/>
      <c r="AG650" s="231"/>
      <c r="AH650" s="231"/>
      <c r="AI650" s="231"/>
      <c r="AJ650" s="231"/>
      <c r="AK650" s="231"/>
      <c r="AL650" s="231"/>
      <c r="AM650" s="231"/>
      <c r="AN650" s="231"/>
      <c r="AO650" s="231"/>
      <c r="AP650" s="231"/>
      <c r="AQ650" s="231"/>
      <c r="AR650" s="231"/>
      <c r="AS650" s="231"/>
      <c r="AT650" s="231"/>
      <c r="AU650" s="231"/>
      <c r="AV650" s="231"/>
      <c r="AW650" s="231"/>
      <c r="AX650" s="231"/>
      <c r="AY650" s="231"/>
      <c r="AZ650" s="231"/>
      <c r="BA650" s="231"/>
      <c r="BB650" s="231"/>
      <c r="BC650" s="231"/>
      <c r="BD650" s="231"/>
      <c r="BE650" s="231"/>
      <c r="BF650" s="231"/>
      <c r="BG650" s="231"/>
      <c r="BH650" s="231"/>
      <c r="BI650" s="231"/>
      <c r="BJ650" s="231"/>
      <c r="BK650" s="231"/>
      <c r="BL650" s="231"/>
      <c r="BM650" s="235"/>
    </row>
    <row r="651" spans="1:65">
      <c r="A651" s="30"/>
      <c r="B651" s="3" t="s">
        <v>268</v>
      </c>
      <c r="C651" s="29"/>
      <c r="D651" s="233">
        <v>20.759630880731613</v>
      </c>
      <c r="E651" s="233">
        <v>22.05</v>
      </c>
      <c r="F651" s="233">
        <v>21.681734345000002</v>
      </c>
      <c r="G651" s="233">
        <v>20.41350954</v>
      </c>
      <c r="H651" s="233">
        <v>21</v>
      </c>
      <c r="I651" s="233">
        <v>23.095050000000001</v>
      </c>
      <c r="J651" s="233">
        <v>22</v>
      </c>
      <c r="K651" s="233">
        <v>19.55</v>
      </c>
      <c r="L651" s="233">
        <v>20</v>
      </c>
      <c r="M651" s="233">
        <v>21.05</v>
      </c>
      <c r="N651" s="233">
        <v>21.35</v>
      </c>
      <c r="O651" s="233">
        <v>21.1</v>
      </c>
      <c r="P651" s="233">
        <v>20.05</v>
      </c>
      <c r="Q651" s="233">
        <v>19.606562620791426</v>
      </c>
      <c r="R651" s="233">
        <v>18.2</v>
      </c>
      <c r="S651" s="233">
        <v>20.25</v>
      </c>
      <c r="T651" s="233">
        <v>21</v>
      </c>
      <c r="U651" s="233">
        <v>19.75</v>
      </c>
      <c r="V651" s="233">
        <v>20</v>
      </c>
      <c r="W651" s="233">
        <v>20.299999999999997</v>
      </c>
      <c r="X651" s="233">
        <v>20</v>
      </c>
      <c r="Y651" s="233">
        <v>21.5</v>
      </c>
      <c r="Z651" s="233">
        <v>19.82</v>
      </c>
      <c r="AA651" s="233">
        <v>16.399999999999999</v>
      </c>
      <c r="AB651" s="233">
        <v>20.215000000000003</v>
      </c>
      <c r="AC651" s="233">
        <v>20</v>
      </c>
      <c r="AD651" s="233">
        <v>20.45</v>
      </c>
      <c r="AE651" s="230"/>
      <c r="AF651" s="231"/>
      <c r="AG651" s="231"/>
      <c r="AH651" s="231"/>
      <c r="AI651" s="231"/>
      <c r="AJ651" s="231"/>
      <c r="AK651" s="231"/>
      <c r="AL651" s="231"/>
      <c r="AM651" s="231"/>
      <c r="AN651" s="231"/>
      <c r="AO651" s="231"/>
      <c r="AP651" s="231"/>
      <c r="AQ651" s="231"/>
      <c r="AR651" s="231"/>
      <c r="AS651" s="231"/>
      <c r="AT651" s="231"/>
      <c r="AU651" s="231"/>
      <c r="AV651" s="231"/>
      <c r="AW651" s="231"/>
      <c r="AX651" s="231"/>
      <c r="AY651" s="231"/>
      <c r="AZ651" s="231"/>
      <c r="BA651" s="231"/>
      <c r="BB651" s="231"/>
      <c r="BC651" s="231"/>
      <c r="BD651" s="231"/>
      <c r="BE651" s="231"/>
      <c r="BF651" s="231"/>
      <c r="BG651" s="231"/>
      <c r="BH651" s="231"/>
      <c r="BI651" s="231"/>
      <c r="BJ651" s="231"/>
      <c r="BK651" s="231"/>
      <c r="BL651" s="231"/>
      <c r="BM651" s="235"/>
    </row>
    <row r="652" spans="1:65">
      <c r="A652" s="30"/>
      <c r="B652" s="3" t="s">
        <v>269</v>
      </c>
      <c r="C652" s="29"/>
      <c r="D652" s="24">
        <v>0.36510225345233649</v>
      </c>
      <c r="E652" s="24">
        <v>0.3502380143083661</v>
      </c>
      <c r="F652" s="24">
        <v>0.31730151305028664</v>
      </c>
      <c r="G652" s="24">
        <v>0.36774161249178761</v>
      </c>
      <c r="H652" s="24">
        <v>1.1519548602267362</v>
      </c>
      <c r="I652" s="24">
        <v>1.0139468357200316</v>
      </c>
      <c r="J652" s="24">
        <v>0.5163977794943222</v>
      </c>
      <c r="K652" s="24">
        <v>0.32659863237109144</v>
      </c>
      <c r="L652" s="24">
        <v>1.0438710009702659</v>
      </c>
      <c r="M652" s="24">
        <v>0.56005952064639186</v>
      </c>
      <c r="N652" s="24">
        <v>0.70071392165419377</v>
      </c>
      <c r="O652" s="24">
        <v>0.50892042599997867</v>
      </c>
      <c r="P652" s="24">
        <v>1.1910779431534555</v>
      </c>
      <c r="Q652" s="24">
        <v>0.23332707138204148</v>
      </c>
      <c r="R652" s="24">
        <v>0.40000000000000052</v>
      </c>
      <c r="S652" s="24">
        <v>0.50892042599997889</v>
      </c>
      <c r="T652" s="24">
        <v>0.40824829046386296</v>
      </c>
      <c r="U652" s="24">
        <v>0.50464508980734868</v>
      </c>
      <c r="V652" s="24">
        <v>0.43817804600413246</v>
      </c>
      <c r="W652" s="24">
        <v>0.21369760566432786</v>
      </c>
      <c r="X652" s="24">
        <v>0.752772652709081</v>
      </c>
      <c r="Y652" s="24">
        <v>0.38858718455450925</v>
      </c>
      <c r="Z652" s="24">
        <v>1.1376188582590687</v>
      </c>
      <c r="AA652" s="24">
        <v>0.58906705900092526</v>
      </c>
      <c r="AB652" s="24">
        <v>0.15671630419327806</v>
      </c>
      <c r="AC652" s="24">
        <v>1.6994116628998392</v>
      </c>
      <c r="AD652" s="24">
        <v>0.42268979957726266</v>
      </c>
      <c r="AE652" s="154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87</v>
      </c>
      <c r="C653" s="29"/>
      <c r="D653" s="13">
        <v>1.763228503932094E-2</v>
      </c>
      <c r="E653" s="13">
        <v>1.5871813337237136E-2</v>
      </c>
      <c r="F653" s="13">
        <v>1.456550961940465E-2</v>
      </c>
      <c r="G653" s="13">
        <v>1.7977214332321273E-2</v>
      </c>
      <c r="H653" s="13">
        <v>5.4724696447825946E-2</v>
      </c>
      <c r="I653" s="13">
        <v>4.3831533804574815E-2</v>
      </c>
      <c r="J653" s="13">
        <v>2.3833743668968715E-2</v>
      </c>
      <c r="K653" s="13">
        <v>1.6806104581702817E-2</v>
      </c>
      <c r="L653" s="13">
        <v>5.1464470056052543E-2</v>
      </c>
      <c r="M653" s="13">
        <v>2.6397149441306767E-2</v>
      </c>
      <c r="N653" s="13">
        <v>3.3130681874902777E-2</v>
      </c>
      <c r="O653" s="13">
        <v>2.394919651764606E-2</v>
      </c>
      <c r="P653" s="13">
        <v>5.9753074071243584E-2</v>
      </c>
      <c r="Q653" s="13">
        <v>1.1946981216351332E-2</v>
      </c>
      <c r="R653" s="13">
        <v>2.1857923497267791E-2</v>
      </c>
      <c r="S653" s="13">
        <v>2.5382564887779496E-2</v>
      </c>
      <c r="T653" s="13">
        <v>1.9287320809316361E-2</v>
      </c>
      <c r="U653" s="13">
        <v>2.5791060807871313E-2</v>
      </c>
      <c r="V653" s="13">
        <v>2.1908902300206624E-2</v>
      </c>
      <c r="W653" s="13">
        <v>1.0518339901443538E-2</v>
      </c>
      <c r="X653" s="13">
        <v>3.7327569555822199E-2</v>
      </c>
      <c r="Y653" s="13">
        <v>1.8031887914362377E-2</v>
      </c>
      <c r="Z653" s="13">
        <v>5.7928482980178331E-2</v>
      </c>
      <c r="AA653" s="13">
        <v>3.6028566299750785E-2</v>
      </c>
      <c r="AB653" s="13">
        <v>7.773626200063396E-3</v>
      </c>
      <c r="AC653" s="13">
        <v>8.8052417766831051E-2</v>
      </c>
      <c r="AD653" s="13">
        <v>2.078802293002931E-2</v>
      </c>
      <c r="AE653" s="154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270</v>
      </c>
      <c r="C654" s="29"/>
      <c r="D654" s="13">
        <v>7.1597704048300681E-3</v>
      </c>
      <c r="E654" s="13">
        <v>7.3319919319759785E-2</v>
      </c>
      <c r="F654" s="13">
        <v>5.9592591905748282E-2</v>
      </c>
      <c r="G654" s="13">
        <v>-5.0234749201837348E-3</v>
      </c>
      <c r="H654" s="13">
        <v>2.3869379230254228E-2</v>
      </c>
      <c r="I654" s="13">
        <v>0.12517732258181846</v>
      </c>
      <c r="J654" s="13">
        <v>5.3863969120609978E-2</v>
      </c>
      <c r="K654" s="13">
        <v>-5.4765086157975928E-2</v>
      </c>
      <c r="L654" s="13">
        <v>-1.3421191984782754E-2</v>
      </c>
      <c r="M654" s="13">
        <v>3.1976025146566389E-2</v>
      </c>
      <c r="N654" s="13">
        <v>2.8733366780041791E-2</v>
      </c>
      <c r="O654" s="13">
        <v>3.359735432982891E-2</v>
      </c>
      <c r="P654" s="13">
        <v>-3.044514840903878E-2</v>
      </c>
      <c r="Q654" s="13">
        <v>-5.0052938329456009E-2</v>
      </c>
      <c r="R654" s="13">
        <v>-0.10989027838890031</v>
      </c>
      <c r="S654" s="13">
        <v>-2.4770496267620068E-2</v>
      </c>
      <c r="T654" s="13">
        <v>2.954403137167283E-2</v>
      </c>
      <c r="U654" s="13">
        <v>-4.8279769424926067E-2</v>
      </c>
      <c r="V654" s="13">
        <v>-2.7202490042513849E-2</v>
      </c>
      <c r="W654" s="13">
        <v>-1.1799862801520344E-2</v>
      </c>
      <c r="X654" s="13">
        <v>-1.9095844126201356E-2</v>
      </c>
      <c r="Y654" s="13">
        <v>4.8189316979191377E-2</v>
      </c>
      <c r="Z654" s="13">
        <v>-4.4793911680911735E-2</v>
      </c>
      <c r="AA654" s="13">
        <v>-0.20473803560975512</v>
      </c>
      <c r="AB654" s="13">
        <v>-1.9420109962853926E-2</v>
      </c>
      <c r="AC654" s="13">
        <v>-6.125040289102579E-2</v>
      </c>
      <c r="AD654" s="13">
        <v>-1.0989198209888973E-2</v>
      </c>
      <c r="AE654" s="154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271</v>
      </c>
      <c r="C655" s="47"/>
      <c r="D655" s="45">
        <v>0.33</v>
      </c>
      <c r="E655" s="45">
        <v>1.5</v>
      </c>
      <c r="F655" s="45">
        <v>1.26</v>
      </c>
      <c r="G655" s="45">
        <v>0.12</v>
      </c>
      <c r="H655" s="45">
        <v>0.63</v>
      </c>
      <c r="I655" s="45">
        <v>2.41</v>
      </c>
      <c r="J655" s="45">
        <v>1.1599999999999999</v>
      </c>
      <c r="K655" s="45">
        <v>0.76</v>
      </c>
      <c r="L655" s="45">
        <v>0.03</v>
      </c>
      <c r="M655" s="45">
        <v>0.77</v>
      </c>
      <c r="N655" s="45">
        <v>0.71</v>
      </c>
      <c r="O655" s="45">
        <v>0.8</v>
      </c>
      <c r="P655" s="45">
        <v>0.33</v>
      </c>
      <c r="Q655" s="45">
        <v>0.67</v>
      </c>
      <c r="R655" s="45">
        <v>1.73</v>
      </c>
      <c r="S655" s="45">
        <v>0.23</v>
      </c>
      <c r="T655" s="45">
        <v>0.73</v>
      </c>
      <c r="U655" s="45">
        <v>0.64</v>
      </c>
      <c r="V655" s="45">
        <v>0.27</v>
      </c>
      <c r="W655" s="45">
        <v>0</v>
      </c>
      <c r="X655" s="45">
        <v>0.13</v>
      </c>
      <c r="Y655" s="45">
        <v>1.06</v>
      </c>
      <c r="Z655" s="45">
        <v>0.57999999999999996</v>
      </c>
      <c r="AA655" s="45">
        <v>3.4</v>
      </c>
      <c r="AB655" s="45">
        <v>0.13</v>
      </c>
      <c r="AC655" s="45">
        <v>0.87</v>
      </c>
      <c r="AD655" s="45">
        <v>0.01</v>
      </c>
      <c r="AE655" s="154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BM656" s="55"/>
    </row>
    <row r="657" spans="1:65" ht="15">
      <c r="B657" s="8" t="s">
        <v>591</v>
      </c>
      <c r="BM657" s="28" t="s">
        <v>67</v>
      </c>
    </row>
    <row r="658" spans="1:65" ht="15">
      <c r="A658" s="25" t="s">
        <v>58</v>
      </c>
      <c r="B658" s="18" t="s">
        <v>110</v>
      </c>
      <c r="C658" s="15" t="s">
        <v>111</v>
      </c>
      <c r="D658" s="16" t="s">
        <v>227</v>
      </c>
      <c r="E658" s="17" t="s">
        <v>227</v>
      </c>
      <c r="F658" s="17" t="s">
        <v>227</v>
      </c>
      <c r="G658" s="17" t="s">
        <v>227</v>
      </c>
      <c r="H658" s="17" t="s">
        <v>227</v>
      </c>
      <c r="I658" s="17" t="s">
        <v>227</v>
      </c>
      <c r="J658" s="17" t="s">
        <v>227</v>
      </c>
      <c r="K658" s="17" t="s">
        <v>227</v>
      </c>
      <c r="L658" s="17" t="s">
        <v>227</v>
      </c>
      <c r="M658" s="17" t="s">
        <v>227</v>
      </c>
      <c r="N658" s="17" t="s">
        <v>227</v>
      </c>
      <c r="O658" s="17" t="s">
        <v>227</v>
      </c>
      <c r="P658" s="17" t="s">
        <v>227</v>
      </c>
      <c r="Q658" s="17" t="s">
        <v>227</v>
      </c>
      <c r="R658" s="17" t="s">
        <v>227</v>
      </c>
      <c r="S658" s="17" t="s">
        <v>227</v>
      </c>
      <c r="T658" s="17" t="s">
        <v>227</v>
      </c>
      <c r="U658" s="17" t="s">
        <v>227</v>
      </c>
      <c r="V658" s="17" t="s">
        <v>227</v>
      </c>
      <c r="W658" s="17" t="s">
        <v>227</v>
      </c>
      <c r="X658" s="17" t="s">
        <v>227</v>
      </c>
      <c r="Y658" s="17" t="s">
        <v>227</v>
      </c>
      <c r="Z658" s="17" t="s">
        <v>227</v>
      </c>
      <c r="AA658" s="17" t="s">
        <v>227</v>
      </c>
      <c r="AB658" s="17" t="s">
        <v>227</v>
      </c>
      <c r="AC658" s="154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228</v>
      </c>
      <c r="C659" s="9" t="s">
        <v>228</v>
      </c>
      <c r="D659" s="152" t="s">
        <v>232</v>
      </c>
      <c r="E659" s="153" t="s">
        <v>233</v>
      </c>
      <c r="F659" s="153" t="s">
        <v>234</v>
      </c>
      <c r="G659" s="153" t="s">
        <v>293</v>
      </c>
      <c r="H659" s="153" t="s">
        <v>237</v>
      </c>
      <c r="I659" s="153" t="s">
        <v>239</v>
      </c>
      <c r="J659" s="153" t="s">
        <v>241</v>
      </c>
      <c r="K659" s="153" t="s">
        <v>242</v>
      </c>
      <c r="L659" s="153" t="s">
        <v>243</v>
      </c>
      <c r="M659" s="153" t="s">
        <v>244</v>
      </c>
      <c r="N659" s="153" t="s">
        <v>245</v>
      </c>
      <c r="O659" s="153" t="s">
        <v>246</v>
      </c>
      <c r="P659" s="153" t="s">
        <v>247</v>
      </c>
      <c r="Q659" s="153" t="s">
        <v>248</v>
      </c>
      <c r="R659" s="153" t="s">
        <v>249</v>
      </c>
      <c r="S659" s="153" t="s">
        <v>250</v>
      </c>
      <c r="T659" s="153" t="s">
        <v>251</v>
      </c>
      <c r="U659" s="153" t="s">
        <v>252</v>
      </c>
      <c r="V659" s="153" t="s">
        <v>253</v>
      </c>
      <c r="W659" s="153" t="s">
        <v>254</v>
      </c>
      <c r="X659" s="153" t="s">
        <v>255</v>
      </c>
      <c r="Y659" s="153" t="s">
        <v>257</v>
      </c>
      <c r="Z659" s="153" t="s">
        <v>258</v>
      </c>
      <c r="AA659" s="153" t="s">
        <v>259</v>
      </c>
      <c r="AB659" s="153" t="s">
        <v>260</v>
      </c>
      <c r="AC659" s="154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290</v>
      </c>
      <c r="E660" s="11" t="s">
        <v>326</v>
      </c>
      <c r="F660" s="11" t="s">
        <v>326</v>
      </c>
      <c r="G660" s="11" t="s">
        <v>327</v>
      </c>
      <c r="H660" s="11" t="s">
        <v>327</v>
      </c>
      <c r="I660" s="11" t="s">
        <v>326</v>
      </c>
      <c r="J660" s="11" t="s">
        <v>290</v>
      </c>
      <c r="K660" s="11" t="s">
        <v>290</v>
      </c>
      <c r="L660" s="11" t="s">
        <v>290</v>
      </c>
      <c r="M660" s="11" t="s">
        <v>290</v>
      </c>
      <c r="N660" s="11" t="s">
        <v>290</v>
      </c>
      <c r="O660" s="11" t="s">
        <v>290</v>
      </c>
      <c r="P660" s="11" t="s">
        <v>327</v>
      </c>
      <c r="Q660" s="11" t="s">
        <v>327</v>
      </c>
      <c r="R660" s="11" t="s">
        <v>327</v>
      </c>
      <c r="S660" s="11" t="s">
        <v>327</v>
      </c>
      <c r="T660" s="11" t="s">
        <v>327</v>
      </c>
      <c r="U660" s="11" t="s">
        <v>290</v>
      </c>
      <c r="V660" s="11" t="s">
        <v>326</v>
      </c>
      <c r="W660" s="11" t="s">
        <v>326</v>
      </c>
      <c r="X660" s="11" t="s">
        <v>290</v>
      </c>
      <c r="Y660" s="11" t="s">
        <v>326</v>
      </c>
      <c r="Z660" s="11" t="s">
        <v>326</v>
      </c>
      <c r="AA660" s="11" t="s">
        <v>290</v>
      </c>
      <c r="AB660" s="11" t="s">
        <v>327</v>
      </c>
      <c r="AC660" s="154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 t="s">
        <v>328</v>
      </c>
      <c r="E661" s="26" t="s">
        <v>329</v>
      </c>
      <c r="F661" s="26" t="s">
        <v>328</v>
      </c>
      <c r="G661" s="26" t="s">
        <v>330</v>
      </c>
      <c r="H661" s="26" t="s">
        <v>331</v>
      </c>
      <c r="I661" s="26" t="s">
        <v>331</v>
      </c>
      <c r="J661" s="26" t="s">
        <v>331</v>
      </c>
      <c r="K661" s="26" t="s">
        <v>331</v>
      </c>
      <c r="L661" s="26" t="s">
        <v>331</v>
      </c>
      <c r="M661" s="26" t="s">
        <v>331</v>
      </c>
      <c r="N661" s="26" t="s">
        <v>331</v>
      </c>
      <c r="O661" s="26" t="s">
        <v>331</v>
      </c>
      <c r="P661" s="26" t="s">
        <v>329</v>
      </c>
      <c r="Q661" s="26" t="s">
        <v>330</v>
      </c>
      <c r="R661" s="26" t="s">
        <v>330</v>
      </c>
      <c r="S661" s="26" t="s">
        <v>329</v>
      </c>
      <c r="T661" s="26" t="s">
        <v>331</v>
      </c>
      <c r="U661" s="26" t="s">
        <v>266</v>
      </c>
      <c r="V661" s="26" t="s">
        <v>330</v>
      </c>
      <c r="W661" s="26" t="s">
        <v>329</v>
      </c>
      <c r="X661" s="26" t="s">
        <v>329</v>
      </c>
      <c r="Y661" s="26" t="s">
        <v>331</v>
      </c>
      <c r="Z661" s="26" t="s">
        <v>328</v>
      </c>
      <c r="AA661" s="26" t="s">
        <v>331</v>
      </c>
      <c r="AB661" s="26" t="s">
        <v>330</v>
      </c>
      <c r="AC661" s="154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13">
        <v>6.21724020798625E-2</v>
      </c>
      <c r="E662" s="212">
        <v>6.3399999999999998E-2</v>
      </c>
      <c r="F662" s="212">
        <v>6.6026403240000003E-2</v>
      </c>
      <c r="G662" s="212">
        <v>6.2198253490000001E-2</v>
      </c>
      <c r="H662" s="212">
        <v>6.2E-2</v>
      </c>
      <c r="I662" s="212">
        <v>6.3E-2</v>
      </c>
      <c r="J662" s="212">
        <v>6.1600000000000002E-2</v>
      </c>
      <c r="K662" s="212">
        <v>6.3E-2</v>
      </c>
      <c r="L662" s="212">
        <v>6.6000000000000003E-2</v>
      </c>
      <c r="M662" s="212">
        <v>6.0999999999999999E-2</v>
      </c>
      <c r="N662" s="212">
        <v>6.6000000000000003E-2</v>
      </c>
      <c r="O662" s="212">
        <v>6.3E-2</v>
      </c>
      <c r="P662" s="212">
        <v>6.6175219653465317E-2</v>
      </c>
      <c r="Q662" s="212">
        <v>6.5000000000000002E-2</v>
      </c>
      <c r="R662" s="212">
        <v>6.3699999999999993E-2</v>
      </c>
      <c r="S662" s="212">
        <v>6.7400000000000002E-2</v>
      </c>
      <c r="T662" s="212">
        <v>6.4899999999999999E-2</v>
      </c>
      <c r="U662" s="212">
        <v>6.3E-2</v>
      </c>
      <c r="V662" s="212">
        <v>0.06</v>
      </c>
      <c r="W662" s="212">
        <v>6.2799999999999995E-2</v>
      </c>
      <c r="X662" s="211">
        <v>7.1500000000000008E-2</v>
      </c>
      <c r="Y662" s="212">
        <v>6.6799999999999998E-2</v>
      </c>
      <c r="Z662" s="212">
        <v>6.9269999999999998E-2</v>
      </c>
      <c r="AA662" s="212">
        <v>5.9000000000000004E-2</v>
      </c>
      <c r="AB662" s="212">
        <v>6.59E-2</v>
      </c>
      <c r="AC662" s="209"/>
      <c r="AD662" s="210"/>
      <c r="AE662" s="210"/>
      <c r="AF662" s="210"/>
      <c r="AG662" s="210"/>
      <c r="AH662" s="210"/>
      <c r="AI662" s="210"/>
      <c r="AJ662" s="210"/>
      <c r="AK662" s="210"/>
      <c r="AL662" s="210"/>
      <c r="AM662" s="210"/>
      <c r="AN662" s="210"/>
      <c r="AO662" s="210"/>
      <c r="AP662" s="210"/>
      <c r="AQ662" s="210"/>
      <c r="AR662" s="210"/>
      <c r="AS662" s="210"/>
      <c r="AT662" s="210"/>
      <c r="AU662" s="210"/>
      <c r="AV662" s="210"/>
      <c r="AW662" s="210"/>
      <c r="AX662" s="210"/>
      <c r="AY662" s="210"/>
      <c r="AZ662" s="210"/>
      <c r="BA662" s="210"/>
      <c r="BB662" s="210"/>
      <c r="BC662" s="210"/>
      <c r="BD662" s="210"/>
      <c r="BE662" s="210"/>
      <c r="BF662" s="210"/>
      <c r="BG662" s="210"/>
      <c r="BH662" s="210"/>
      <c r="BI662" s="210"/>
      <c r="BJ662" s="210"/>
      <c r="BK662" s="210"/>
      <c r="BL662" s="210"/>
      <c r="BM662" s="214">
        <v>1</v>
      </c>
    </row>
    <row r="663" spans="1:65">
      <c r="A663" s="30"/>
      <c r="B663" s="19">
        <v>1</v>
      </c>
      <c r="C663" s="9">
        <v>2</v>
      </c>
      <c r="D663" s="24">
        <v>6.5024968201045349E-2</v>
      </c>
      <c r="E663" s="24">
        <v>6.2100000000000002E-2</v>
      </c>
      <c r="F663" s="24">
        <v>6.5414664560000002E-2</v>
      </c>
      <c r="G663" s="24">
        <v>6.121034585E-2</v>
      </c>
      <c r="H663" s="24">
        <v>6.2E-2</v>
      </c>
      <c r="I663" s="24">
        <v>6.2799999999999995E-2</v>
      </c>
      <c r="J663" s="24">
        <v>5.9199999999999996E-2</v>
      </c>
      <c r="K663" s="24">
        <v>6.3E-2</v>
      </c>
      <c r="L663" s="24">
        <v>6.5000000000000002E-2</v>
      </c>
      <c r="M663" s="24">
        <v>6.2E-2</v>
      </c>
      <c r="N663" s="24">
        <v>6.5000000000000002E-2</v>
      </c>
      <c r="O663" s="24">
        <v>6.2E-2</v>
      </c>
      <c r="P663" s="24">
        <v>6.4191175434645281E-2</v>
      </c>
      <c r="Q663" s="24">
        <v>6.5000000000000002E-2</v>
      </c>
      <c r="R663" s="216">
        <v>0.06</v>
      </c>
      <c r="S663" s="24">
        <v>6.7299999999999999E-2</v>
      </c>
      <c r="T663" s="24">
        <v>6.4399999999999999E-2</v>
      </c>
      <c r="U663" s="24">
        <v>6.3E-2</v>
      </c>
      <c r="V663" s="24">
        <v>0.06</v>
      </c>
      <c r="W663" s="24">
        <v>6.1300000000000007E-2</v>
      </c>
      <c r="X663" s="215">
        <v>7.1599999999999997E-2</v>
      </c>
      <c r="Y663" s="24">
        <v>6.6299999999999998E-2</v>
      </c>
      <c r="Z663" s="24">
        <v>7.0119999999999988E-2</v>
      </c>
      <c r="AA663" s="24">
        <v>6.5000000000000002E-2</v>
      </c>
      <c r="AB663" s="24">
        <v>6.6600000000000006E-2</v>
      </c>
      <c r="AC663" s="209"/>
      <c r="AD663" s="210"/>
      <c r="AE663" s="210"/>
      <c r="AF663" s="210"/>
      <c r="AG663" s="210"/>
      <c r="AH663" s="210"/>
      <c r="AI663" s="210"/>
      <c r="AJ663" s="210"/>
      <c r="AK663" s="210"/>
      <c r="AL663" s="210"/>
      <c r="AM663" s="210"/>
      <c r="AN663" s="210"/>
      <c r="AO663" s="210"/>
      <c r="AP663" s="210"/>
      <c r="AQ663" s="210"/>
      <c r="AR663" s="210"/>
      <c r="AS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F663" s="210"/>
      <c r="BG663" s="210"/>
      <c r="BH663" s="210"/>
      <c r="BI663" s="210"/>
      <c r="BJ663" s="210"/>
      <c r="BK663" s="210"/>
      <c r="BL663" s="210"/>
      <c r="BM663" s="214">
        <v>17</v>
      </c>
    </row>
    <row r="664" spans="1:65">
      <c r="A664" s="30"/>
      <c r="B664" s="19">
        <v>1</v>
      </c>
      <c r="C664" s="9">
        <v>3</v>
      </c>
      <c r="D664" s="24">
        <v>6.401048577381066E-2</v>
      </c>
      <c r="E664" s="24">
        <v>6.4500000000000002E-2</v>
      </c>
      <c r="F664" s="24">
        <v>6.6219231590000011E-2</v>
      </c>
      <c r="G664" s="24">
        <v>6.0642528609999996E-2</v>
      </c>
      <c r="H664" s="24">
        <v>6.3E-2</v>
      </c>
      <c r="I664" s="24">
        <v>6.3399999999999998E-2</v>
      </c>
      <c r="J664" s="24">
        <v>6.0199999999999997E-2</v>
      </c>
      <c r="K664" s="24">
        <v>6.4000000000000001E-2</v>
      </c>
      <c r="L664" s="24">
        <v>6.5000000000000002E-2</v>
      </c>
      <c r="M664" s="24">
        <v>6.2E-2</v>
      </c>
      <c r="N664" s="24">
        <v>6.4000000000000001E-2</v>
      </c>
      <c r="O664" s="24">
        <v>6.3E-2</v>
      </c>
      <c r="P664" s="24">
        <v>6.550442966284413E-2</v>
      </c>
      <c r="Q664" s="24">
        <v>6.6000000000000003E-2</v>
      </c>
      <c r="R664" s="24">
        <v>6.2E-2</v>
      </c>
      <c r="S664" s="24">
        <v>6.6299999999999998E-2</v>
      </c>
      <c r="T664" s="24">
        <v>6.359999999999999E-2</v>
      </c>
      <c r="U664" s="24">
        <v>6.3E-2</v>
      </c>
      <c r="V664" s="24">
        <v>0.06</v>
      </c>
      <c r="W664" s="24">
        <v>6.1399999999999996E-2</v>
      </c>
      <c r="X664" s="215">
        <v>6.9199999999999998E-2</v>
      </c>
      <c r="Y664" s="24">
        <v>6.7199999999999996E-2</v>
      </c>
      <c r="Z664" s="24">
        <v>6.8769999999999998E-2</v>
      </c>
      <c r="AA664" s="24">
        <v>5.9599999999999993E-2</v>
      </c>
      <c r="AB664" s="24">
        <v>6.9399999999999989E-2</v>
      </c>
      <c r="AC664" s="209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214">
        <v>16</v>
      </c>
    </row>
    <row r="665" spans="1:65">
      <c r="A665" s="30"/>
      <c r="B665" s="19">
        <v>1</v>
      </c>
      <c r="C665" s="9">
        <v>4</v>
      </c>
      <c r="D665" s="24">
        <v>6.5005500432494104E-2</v>
      </c>
      <c r="E665" s="24">
        <v>6.3399999999999998E-2</v>
      </c>
      <c r="F665" s="24">
        <v>6.6840132889999987E-2</v>
      </c>
      <c r="G665" s="24">
        <v>6.2111065090000007E-2</v>
      </c>
      <c r="H665" s="24">
        <v>6.4000000000000001E-2</v>
      </c>
      <c r="I665" s="24">
        <v>6.359999999999999E-2</v>
      </c>
      <c r="J665" s="24">
        <v>6.2E-2</v>
      </c>
      <c r="K665" s="24">
        <v>6.3E-2</v>
      </c>
      <c r="L665" s="24">
        <v>6.6000000000000003E-2</v>
      </c>
      <c r="M665" s="24">
        <v>6.0999999999999999E-2</v>
      </c>
      <c r="N665" s="24">
        <v>6.5000000000000002E-2</v>
      </c>
      <c r="O665" s="24">
        <v>6.0999999999999999E-2</v>
      </c>
      <c r="P665" s="24">
        <v>6.6043940810155272E-2</v>
      </c>
      <c r="Q665" s="24">
        <v>6.5000000000000002E-2</v>
      </c>
      <c r="R665" s="24">
        <v>6.3799999999999996E-2</v>
      </c>
      <c r="S665" s="24">
        <v>6.5700000000000008E-2</v>
      </c>
      <c r="T665" s="24">
        <v>6.2799999999999995E-2</v>
      </c>
      <c r="U665" s="24">
        <v>6.3E-2</v>
      </c>
      <c r="V665" s="24">
        <v>0.06</v>
      </c>
      <c r="W665" s="24">
        <v>6.2399999999999997E-2</v>
      </c>
      <c r="X665" s="215">
        <v>6.9499999999999992E-2</v>
      </c>
      <c r="Y665" s="24">
        <v>6.8099999999999994E-2</v>
      </c>
      <c r="Z665" s="24">
        <v>6.9279999999999994E-2</v>
      </c>
      <c r="AA665" s="24">
        <v>6.0499999999999998E-2</v>
      </c>
      <c r="AB665" s="24">
        <v>6.9199999999999998E-2</v>
      </c>
      <c r="AC665" s="209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4">
        <v>6.4033582935337854E-2</v>
      </c>
    </row>
    <row r="666" spans="1:65">
      <c r="A666" s="30"/>
      <c r="B666" s="19">
        <v>1</v>
      </c>
      <c r="C666" s="9">
        <v>5</v>
      </c>
      <c r="D666" s="24">
        <v>6.5981204066101126E-2</v>
      </c>
      <c r="E666" s="24">
        <v>6.2899999999999998E-2</v>
      </c>
      <c r="F666" s="24">
        <v>6.561409856E-2</v>
      </c>
      <c r="G666" s="24">
        <v>6.2714503069999997E-2</v>
      </c>
      <c r="H666" s="24">
        <v>6.4000000000000001E-2</v>
      </c>
      <c r="I666" s="24">
        <v>6.4000000000000001E-2</v>
      </c>
      <c r="J666" s="24">
        <v>6.1100000000000002E-2</v>
      </c>
      <c r="K666" s="24">
        <v>6.4000000000000001E-2</v>
      </c>
      <c r="L666" s="24">
        <v>6.7000000000000004E-2</v>
      </c>
      <c r="M666" s="24">
        <v>0.06</v>
      </c>
      <c r="N666" s="24">
        <v>6.5000000000000002E-2</v>
      </c>
      <c r="O666" s="24">
        <v>6.3E-2</v>
      </c>
      <c r="P666" s="24">
        <v>6.4220620930873079E-2</v>
      </c>
      <c r="Q666" s="24">
        <v>6.5000000000000002E-2</v>
      </c>
      <c r="R666" s="24">
        <v>6.3500000000000001E-2</v>
      </c>
      <c r="S666" s="24">
        <v>6.5600000000000006E-2</v>
      </c>
      <c r="T666" s="24">
        <v>6.409999999999999E-2</v>
      </c>
      <c r="U666" s="216">
        <v>7.0000000000000007E-2</v>
      </c>
      <c r="V666" s="24">
        <v>0.06</v>
      </c>
      <c r="W666" s="24">
        <v>6.0600000000000001E-2</v>
      </c>
      <c r="X666" s="215">
        <v>6.9800000000000001E-2</v>
      </c>
      <c r="Y666" s="24">
        <v>6.6799999999999998E-2</v>
      </c>
      <c r="Z666" s="24">
        <v>6.8330000000000002E-2</v>
      </c>
      <c r="AA666" s="24">
        <v>6.3500000000000001E-2</v>
      </c>
      <c r="AB666" s="24">
        <v>6.8400000000000002E-2</v>
      </c>
      <c r="AC666" s="209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4">
        <v>106</v>
      </c>
    </row>
    <row r="667" spans="1:65">
      <c r="A667" s="30"/>
      <c r="B667" s="19">
        <v>1</v>
      </c>
      <c r="C667" s="9">
        <v>6</v>
      </c>
      <c r="D667" s="24">
        <v>6.5140104074680211E-2</v>
      </c>
      <c r="E667" s="24">
        <v>6.3199999999999992E-2</v>
      </c>
      <c r="F667" s="24">
        <v>6.5843402679999996E-2</v>
      </c>
      <c r="G667" s="24">
        <v>6.1158808880000005E-2</v>
      </c>
      <c r="H667" s="24">
        <v>6.4000000000000001E-2</v>
      </c>
      <c r="I667" s="24">
        <v>6.4399999999999999E-2</v>
      </c>
      <c r="J667" s="24">
        <v>6.25E-2</v>
      </c>
      <c r="K667" s="24">
        <v>6.3E-2</v>
      </c>
      <c r="L667" s="24">
        <v>6.6000000000000003E-2</v>
      </c>
      <c r="M667" s="24">
        <v>6.2E-2</v>
      </c>
      <c r="N667" s="24">
        <v>6.6000000000000003E-2</v>
      </c>
      <c r="O667" s="216">
        <v>5.6999999999999995E-2</v>
      </c>
      <c r="P667" s="24">
        <v>6.4989801825978855E-2</v>
      </c>
      <c r="Q667" s="216">
        <v>6.8000000000000005E-2</v>
      </c>
      <c r="R667" s="24">
        <v>6.3399999999999998E-2</v>
      </c>
      <c r="S667" s="24">
        <v>6.6400000000000001E-2</v>
      </c>
      <c r="T667" s="24">
        <v>6.359999999999999E-2</v>
      </c>
      <c r="U667" s="24">
        <v>6.6000000000000003E-2</v>
      </c>
      <c r="V667" s="24">
        <v>0.06</v>
      </c>
      <c r="W667" s="24">
        <v>6.3399999999999998E-2</v>
      </c>
      <c r="X667" s="215">
        <v>6.9699999999999998E-2</v>
      </c>
      <c r="Y667" s="24">
        <v>6.6799999999999998E-2</v>
      </c>
      <c r="Z667" s="24">
        <v>6.7169999999999994E-2</v>
      </c>
      <c r="AA667" s="24">
        <v>6.0999999999999999E-2</v>
      </c>
      <c r="AB667" s="24">
        <v>6.9399999999999989E-2</v>
      </c>
      <c r="AC667" s="209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56"/>
    </row>
    <row r="668" spans="1:65">
      <c r="A668" s="30"/>
      <c r="B668" s="20" t="s">
        <v>267</v>
      </c>
      <c r="C668" s="12"/>
      <c r="D668" s="217">
        <v>6.4555777437998993E-2</v>
      </c>
      <c r="E668" s="217">
        <v>6.3250000000000001E-2</v>
      </c>
      <c r="F668" s="217">
        <v>6.5992988919999995E-2</v>
      </c>
      <c r="G668" s="217">
        <v>6.1672584165000009E-2</v>
      </c>
      <c r="H668" s="217">
        <v>6.3166666666666663E-2</v>
      </c>
      <c r="I668" s="217">
        <v>6.3533333333333331E-2</v>
      </c>
      <c r="J668" s="217">
        <v>6.1099999999999995E-2</v>
      </c>
      <c r="K668" s="217">
        <v>6.3333333333333339E-2</v>
      </c>
      <c r="L668" s="217">
        <v>6.5833333333333341E-2</v>
      </c>
      <c r="M668" s="217">
        <v>6.133333333333333E-2</v>
      </c>
      <c r="N668" s="217">
        <v>6.5166666666666664E-2</v>
      </c>
      <c r="O668" s="217">
        <v>6.1499999999999999E-2</v>
      </c>
      <c r="P668" s="217">
        <v>6.5187531386327005E-2</v>
      </c>
      <c r="Q668" s="217">
        <v>6.5666666666666665E-2</v>
      </c>
      <c r="R668" s="217">
        <v>6.2733333333333322E-2</v>
      </c>
      <c r="S668" s="217">
        <v>6.6449999999999995E-2</v>
      </c>
      <c r="T668" s="217">
        <v>6.3899999999999998E-2</v>
      </c>
      <c r="U668" s="217">
        <v>6.4666666666666664E-2</v>
      </c>
      <c r="V668" s="217">
        <v>0.06</v>
      </c>
      <c r="W668" s="217">
        <v>6.1983333333333335E-2</v>
      </c>
      <c r="X668" s="217">
        <v>7.0216666666666663E-2</v>
      </c>
      <c r="Y668" s="217">
        <v>6.699999999999999E-2</v>
      </c>
      <c r="Z668" s="217">
        <v>6.8823333333333334E-2</v>
      </c>
      <c r="AA668" s="217">
        <v>6.1433333333333333E-2</v>
      </c>
      <c r="AB668" s="217">
        <v>6.8150000000000002E-2</v>
      </c>
      <c r="AC668" s="209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56"/>
    </row>
    <row r="669" spans="1:65">
      <c r="A669" s="30"/>
      <c r="B669" s="3" t="s">
        <v>268</v>
      </c>
      <c r="C669" s="29"/>
      <c r="D669" s="24">
        <v>6.5015234316769727E-2</v>
      </c>
      <c r="E669" s="24">
        <v>6.3299999999999995E-2</v>
      </c>
      <c r="F669" s="24">
        <v>6.593490296E-2</v>
      </c>
      <c r="G669" s="24">
        <v>6.1660705470000007E-2</v>
      </c>
      <c r="H669" s="24">
        <v>6.3500000000000001E-2</v>
      </c>
      <c r="I669" s="24">
        <v>6.3500000000000001E-2</v>
      </c>
      <c r="J669" s="24">
        <v>6.1350000000000002E-2</v>
      </c>
      <c r="K669" s="24">
        <v>6.3E-2</v>
      </c>
      <c r="L669" s="24">
        <v>6.6000000000000003E-2</v>
      </c>
      <c r="M669" s="24">
        <v>6.1499999999999999E-2</v>
      </c>
      <c r="N669" s="24">
        <v>6.5000000000000002E-2</v>
      </c>
      <c r="O669" s="24">
        <v>6.25E-2</v>
      </c>
      <c r="P669" s="24">
        <v>6.5247115744411499E-2</v>
      </c>
      <c r="Q669" s="24">
        <v>6.5000000000000002E-2</v>
      </c>
      <c r="R669" s="24">
        <v>6.3450000000000006E-2</v>
      </c>
      <c r="S669" s="24">
        <v>6.6349999999999992E-2</v>
      </c>
      <c r="T669" s="24">
        <v>6.384999999999999E-2</v>
      </c>
      <c r="U669" s="24">
        <v>6.3E-2</v>
      </c>
      <c r="V669" s="24">
        <v>0.06</v>
      </c>
      <c r="W669" s="24">
        <v>6.1899999999999997E-2</v>
      </c>
      <c r="X669" s="24">
        <v>6.9750000000000006E-2</v>
      </c>
      <c r="Y669" s="24">
        <v>6.6799999999999998E-2</v>
      </c>
      <c r="Z669" s="24">
        <v>6.9019999999999998E-2</v>
      </c>
      <c r="AA669" s="24">
        <v>6.0749999999999998E-2</v>
      </c>
      <c r="AB669" s="24">
        <v>6.88E-2</v>
      </c>
      <c r="AC669" s="209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56"/>
    </row>
    <row r="670" spans="1:65">
      <c r="A670" s="30"/>
      <c r="B670" s="3" t="s">
        <v>269</v>
      </c>
      <c r="C670" s="29"/>
      <c r="D670" s="24">
        <v>1.3246501825877662E-3</v>
      </c>
      <c r="E670" s="24">
        <v>7.8166488983451223E-4</v>
      </c>
      <c r="F670" s="24">
        <v>5.0405320788282073E-4</v>
      </c>
      <c r="G670" s="24">
        <v>7.8648998914778844E-4</v>
      </c>
      <c r="H670" s="24">
        <v>9.8319208025017578E-4</v>
      </c>
      <c r="I670" s="24">
        <v>6.0221812216726574E-4</v>
      </c>
      <c r="J670" s="24">
        <v>1.2198360545581544E-3</v>
      </c>
      <c r="K670" s="24">
        <v>5.1639777949432275E-4</v>
      </c>
      <c r="L670" s="24">
        <v>7.5277265270908163E-4</v>
      </c>
      <c r="M670" s="24">
        <v>8.1649658092772671E-4</v>
      </c>
      <c r="N670" s="24">
        <v>7.5277265270908163E-4</v>
      </c>
      <c r="O670" s="24">
        <v>2.345207879911717E-3</v>
      </c>
      <c r="P670" s="24">
        <v>8.6903713640755931E-4</v>
      </c>
      <c r="Q670" s="24">
        <v>1.2110601416389978E-3</v>
      </c>
      <c r="R670" s="24">
        <v>1.4908610487455443E-3</v>
      </c>
      <c r="S670" s="24">
        <v>7.6615925237511547E-4</v>
      </c>
      <c r="T670" s="24">
        <v>7.3212020870892748E-4</v>
      </c>
      <c r="U670" s="24">
        <v>2.8751811537130459E-3</v>
      </c>
      <c r="V670" s="24">
        <v>0</v>
      </c>
      <c r="W670" s="24">
        <v>1.0553040636075756E-3</v>
      </c>
      <c r="X670" s="24">
        <v>1.0534071704078496E-3</v>
      </c>
      <c r="Y670" s="24">
        <v>6.099180272790746E-4</v>
      </c>
      <c r="Z670" s="24">
        <v>1.0068896000389829E-3</v>
      </c>
      <c r="AA670" s="24">
        <v>2.3380903889000256E-3</v>
      </c>
      <c r="AB670" s="24">
        <v>1.5332971010211898E-3</v>
      </c>
      <c r="AC670" s="209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56"/>
    </row>
    <row r="671" spans="1:65">
      <c r="A671" s="30"/>
      <c r="B671" s="3" t="s">
        <v>87</v>
      </c>
      <c r="C671" s="29"/>
      <c r="D671" s="13">
        <v>2.0519467585375976E-2</v>
      </c>
      <c r="E671" s="13">
        <v>1.2358338179201775E-2</v>
      </c>
      <c r="F671" s="13">
        <v>7.6379811875752325E-3</v>
      </c>
      <c r="G671" s="13">
        <v>1.2752667977128996E-2</v>
      </c>
      <c r="H671" s="13">
        <v>1.5565046125332599E-2</v>
      </c>
      <c r="I671" s="13">
        <v>9.4787742208908565E-3</v>
      </c>
      <c r="J671" s="13">
        <v>1.9964583544323313E-2</v>
      </c>
      <c r="K671" s="13">
        <v>8.1536491499103591E-3</v>
      </c>
      <c r="L671" s="13">
        <v>1.1434521306973391E-2</v>
      </c>
      <c r="M671" s="13">
        <v>1.3312444254256414E-2</v>
      </c>
      <c r="N671" s="13">
        <v>1.1551498507044731E-2</v>
      </c>
      <c r="O671" s="13">
        <v>3.8133461461979136E-2</v>
      </c>
      <c r="P671" s="13">
        <v>1.3331339873223649E-2</v>
      </c>
      <c r="Q671" s="13">
        <v>1.8442540228005042E-2</v>
      </c>
      <c r="R671" s="13">
        <v>2.3765053911990616E-2</v>
      </c>
      <c r="S671" s="13">
        <v>1.1529860833335072E-2</v>
      </c>
      <c r="T671" s="13">
        <v>1.1457280261485563E-2</v>
      </c>
      <c r="U671" s="13">
        <v>4.4461564232675971E-2</v>
      </c>
      <c r="V671" s="13">
        <v>0</v>
      </c>
      <c r="W671" s="13">
        <v>1.7025610060891243E-2</v>
      </c>
      <c r="X671" s="13">
        <v>1.5002238363273435E-2</v>
      </c>
      <c r="Y671" s="13">
        <v>9.1032541384936522E-3</v>
      </c>
      <c r="Z671" s="13">
        <v>1.4630061510713171E-2</v>
      </c>
      <c r="AA671" s="13">
        <v>3.8058986254476818E-2</v>
      </c>
      <c r="AB671" s="13">
        <v>2.2498856948219952E-2</v>
      </c>
      <c r="AC671" s="154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270</v>
      </c>
      <c r="C672" s="29"/>
      <c r="D672" s="13">
        <v>8.1550098982976493E-3</v>
      </c>
      <c r="E672" s="13">
        <v>-1.2237062169848101E-2</v>
      </c>
      <c r="F672" s="13">
        <v>3.059966184682783E-2</v>
      </c>
      <c r="G672" s="13">
        <v>-3.6871258207150759E-2</v>
      </c>
      <c r="H672" s="13">
        <v>-1.3538462614947178E-2</v>
      </c>
      <c r="I672" s="13">
        <v>-7.8123006565115061E-3</v>
      </c>
      <c r="J672" s="13">
        <v>-4.5813193653402751E-2</v>
      </c>
      <c r="K672" s="13">
        <v>-1.0935661724749024E-2</v>
      </c>
      <c r="L672" s="13">
        <v>2.8106351628221393E-2</v>
      </c>
      <c r="M672" s="13">
        <v>-4.2169272407125535E-2</v>
      </c>
      <c r="N672" s="13">
        <v>1.7695148067429223E-2</v>
      </c>
      <c r="O672" s="13">
        <v>-3.9566471516927382E-2</v>
      </c>
      <c r="P672" s="13">
        <v>1.8020988332863253E-2</v>
      </c>
      <c r="Q672" s="13">
        <v>2.550355073802324E-2</v>
      </c>
      <c r="R672" s="13">
        <v>-2.0305744929462133E-2</v>
      </c>
      <c r="S672" s="13">
        <v>3.7736714921954073E-2</v>
      </c>
      <c r="T672" s="13">
        <v>-2.0861386980758345E-3</v>
      </c>
      <c r="U672" s="13">
        <v>9.8867453968349839E-3</v>
      </c>
      <c r="V672" s="13">
        <v>-6.2991679528709654E-2</v>
      </c>
      <c r="W672" s="13">
        <v>-3.2018348935353158E-2</v>
      </c>
      <c r="X672" s="13">
        <v>9.6560015040429548E-2</v>
      </c>
      <c r="Y672" s="13">
        <v>4.6325957859607358E-2</v>
      </c>
      <c r="Z672" s="13">
        <v>7.480059959837404E-2</v>
      </c>
      <c r="AA672" s="13">
        <v>-4.0607591873006665E-2</v>
      </c>
      <c r="AB672" s="13">
        <v>6.4285284001973864E-2</v>
      </c>
      <c r="AC672" s="154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271</v>
      </c>
      <c r="C673" s="47"/>
      <c r="D673" s="45">
        <v>0.23</v>
      </c>
      <c r="E673" s="45">
        <v>0.23</v>
      </c>
      <c r="F673" s="45">
        <v>0.73</v>
      </c>
      <c r="G673" s="45">
        <v>0.78</v>
      </c>
      <c r="H673" s="45">
        <v>0.26</v>
      </c>
      <c r="I673" s="45">
        <v>0.13</v>
      </c>
      <c r="J673" s="45">
        <v>0.98</v>
      </c>
      <c r="K673" s="45">
        <v>0.2</v>
      </c>
      <c r="L673" s="45">
        <v>0.67</v>
      </c>
      <c r="M673" s="45">
        <v>0.9</v>
      </c>
      <c r="N673" s="45">
        <v>0.44</v>
      </c>
      <c r="O673" s="45">
        <v>0.84</v>
      </c>
      <c r="P673" s="45">
        <v>0.45</v>
      </c>
      <c r="Q673" s="45">
        <v>0.62</v>
      </c>
      <c r="R673" s="45">
        <v>0.41</v>
      </c>
      <c r="S673" s="45">
        <v>0.89</v>
      </c>
      <c r="T673" s="45">
        <v>0</v>
      </c>
      <c r="U673" s="45">
        <v>0.27</v>
      </c>
      <c r="V673" s="45">
        <v>1.36</v>
      </c>
      <c r="W673" s="45">
        <v>0.67</v>
      </c>
      <c r="X673" s="45">
        <v>2.2000000000000002</v>
      </c>
      <c r="Y673" s="45">
        <v>1.08</v>
      </c>
      <c r="Z673" s="45">
        <v>1.72</v>
      </c>
      <c r="AA673" s="45">
        <v>0.86</v>
      </c>
      <c r="AB673" s="45">
        <v>1.48</v>
      </c>
      <c r="AC673" s="154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BM674" s="55"/>
    </row>
    <row r="675" spans="1:65" ht="15">
      <c r="B675" s="8" t="s">
        <v>592</v>
      </c>
      <c r="BM675" s="28" t="s">
        <v>67</v>
      </c>
    </row>
    <row r="676" spans="1:65" ht="15">
      <c r="A676" s="25" t="s">
        <v>37</v>
      </c>
      <c r="B676" s="18" t="s">
        <v>110</v>
      </c>
      <c r="C676" s="15" t="s">
        <v>111</v>
      </c>
      <c r="D676" s="16" t="s">
        <v>227</v>
      </c>
      <c r="E676" s="17" t="s">
        <v>227</v>
      </c>
      <c r="F676" s="17" t="s">
        <v>227</v>
      </c>
      <c r="G676" s="17" t="s">
        <v>227</v>
      </c>
      <c r="H676" s="17" t="s">
        <v>227</v>
      </c>
      <c r="I676" s="17" t="s">
        <v>227</v>
      </c>
      <c r="J676" s="17" t="s">
        <v>227</v>
      </c>
      <c r="K676" s="17" t="s">
        <v>227</v>
      </c>
      <c r="L676" s="17" t="s">
        <v>227</v>
      </c>
      <c r="M676" s="17" t="s">
        <v>227</v>
      </c>
      <c r="N676" s="17" t="s">
        <v>227</v>
      </c>
      <c r="O676" s="17" t="s">
        <v>227</v>
      </c>
      <c r="P676" s="17" t="s">
        <v>227</v>
      </c>
      <c r="Q676" s="17" t="s">
        <v>227</v>
      </c>
      <c r="R676" s="17" t="s">
        <v>227</v>
      </c>
      <c r="S676" s="17" t="s">
        <v>227</v>
      </c>
      <c r="T676" s="17" t="s">
        <v>227</v>
      </c>
      <c r="U676" s="17" t="s">
        <v>227</v>
      </c>
      <c r="V676" s="17" t="s">
        <v>227</v>
      </c>
      <c r="W676" s="17" t="s">
        <v>227</v>
      </c>
      <c r="X676" s="17" t="s">
        <v>227</v>
      </c>
      <c r="Y676" s="17" t="s">
        <v>227</v>
      </c>
      <c r="Z676" s="17" t="s">
        <v>227</v>
      </c>
      <c r="AA676" s="17" t="s">
        <v>227</v>
      </c>
      <c r="AB676" s="17" t="s">
        <v>227</v>
      </c>
      <c r="AC676" s="17" t="s">
        <v>227</v>
      </c>
      <c r="AD676" s="17" t="s">
        <v>227</v>
      </c>
      <c r="AE676" s="154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228</v>
      </c>
      <c r="C677" s="9" t="s">
        <v>228</v>
      </c>
      <c r="D677" s="152" t="s">
        <v>232</v>
      </c>
      <c r="E677" s="153" t="s">
        <v>233</v>
      </c>
      <c r="F677" s="153" t="s">
        <v>234</v>
      </c>
      <c r="G677" s="153" t="s">
        <v>293</v>
      </c>
      <c r="H677" s="153" t="s">
        <v>237</v>
      </c>
      <c r="I677" s="153" t="s">
        <v>238</v>
      </c>
      <c r="J677" s="153" t="s">
        <v>239</v>
      </c>
      <c r="K677" s="153" t="s">
        <v>240</v>
      </c>
      <c r="L677" s="153" t="s">
        <v>241</v>
      </c>
      <c r="M677" s="153" t="s">
        <v>242</v>
      </c>
      <c r="N677" s="153" t="s">
        <v>243</v>
      </c>
      <c r="O677" s="153" t="s">
        <v>244</v>
      </c>
      <c r="P677" s="153" t="s">
        <v>245</v>
      </c>
      <c r="Q677" s="153" t="s">
        <v>246</v>
      </c>
      <c r="R677" s="153" t="s">
        <v>247</v>
      </c>
      <c r="S677" s="153" t="s">
        <v>248</v>
      </c>
      <c r="T677" s="153" t="s">
        <v>249</v>
      </c>
      <c r="U677" s="153" t="s">
        <v>250</v>
      </c>
      <c r="V677" s="153" t="s">
        <v>251</v>
      </c>
      <c r="W677" s="153" t="s">
        <v>252</v>
      </c>
      <c r="X677" s="153" t="s">
        <v>253</v>
      </c>
      <c r="Y677" s="153" t="s">
        <v>254</v>
      </c>
      <c r="Z677" s="153" t="s">
        <v>255</v>
      </c>
      <c r="AA677" s="153" t="s">
        <v>257</v>
      </c>
      <c r="AB677" s="153" t="s">
        <v>258</v>
      </c>
      <c r="AC677" s="153" t="s">
        <v>259</v>
      </c>
      <c r="AD677" s="153" t="s">
        <v>260</v>
      </c>
      <c r="AE677" s="154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290</v>
      </c>
      <c r="E678" s="11" t="s">
        <v>290</v>
      </c>
      <c r="F678" s="11" t="s">
        <v>326</v>
      </c>
      <c r="G678" s="11" t="s">
        <v>327</v>
      </c>
      <c r="H678" s="11" t="s">
        <v>327</v>
      </c>
      <c r="I678" s="11" t="s">
        <v>326</v>
      </c>
      <c r="J678" s="11" t="s">
        <v>326</v>
      </c>
      <c r="K678" s="11" t="s">
        <v>327</v>
      </c>
      <c r="L678" s="11" t="s">
        <v>290</v>
      </c>
      <c r="M678" s="11" t="s">
        <v>290</v>
      </c>
      <c r="N678" s="11" t="s">
        <v>290</v>
      </c>
      <c r="O678" s="11" t="s">
        <v>290</v>
      </c>
      <c r="P678" s="11" t="s">
        <v>290</v>
      </c>
      <c r="Q678" s="11" t="s">
        <v>290</v>
      </c>
      <c r="R678" s="11" t="s">
        <v>327</v>
      </c>
      <c r="S678" s="11" t="s">
        <v>327</v>
      </c>
      <c r="T678" s="11" t="s">
        <v>327</v>
      </c>
      <c r="U678" s="11" t="s">
        <v>327</v>
      </c>
      <c r="V678" s="11" t="s">
        <v>327</v>
      </c>
      <c r="W678" s="11" t="s">
        <v>290</v>
      </c>
      <c r="X678" s="11" t="s">
        <v>290</v>
      </c>
      <c r="Y678" s="11" t="s">
        <v>326</v>
      </c>
      <c r="Z678" s="11" t="s">
        <v>290</v>
      </c>
      <c r="AA678" s="11" t="s">
        <v>290</v>
      </c>
      <c r="AB678" s="11" t="s">
        <v>326</v>
      </c>
      <c r="AC678" s="11" t="s">
        <v>290</v>
      </c>
      <c r="AD678" s="11" t="s">
        <v>327</v>
      </c>
      <c r="AE678" s="154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2</v>
      </c>
    </row>
    <row r="679" spans="1:65">
      <c r="A679" s="30"/>
      <c r="B679" s="19"/>
      <c r="C679" s="9"/>
      <c r="D679" s="26" t="s">
        <v>328</v>
      </c>
      <c r="E679" s="26" t="s">
        <v>329</v>
      </c>
      <c r="F679" s="26" t="s">
        <v>328</v>
      </c>
      <c r="G679" s="26" t="s">
        <v>330</v>
      </c>
      <c r="H679" s="26" t="s">
        <v>331</v>
      </c>
      <c r="I679" s="26" t="s">
        <v>331</v>
      </c>
      <c r="J679" s="26" t="s">
        <v>331</v>
      </c>
      <c r="K679" s="26" t="s">
        <v>331</v>
      </c>
      <c r="L679" s="26" t="s">
        <v>331</v>
      </c>
      <c r="M679" s="26" t="s">
        <v>331</v>
      </c>
      <c r="N679" s="26" t="s">
        <v>331</v>
      </c>
      <c r="O679" s="26" t="s">
        <v>331</v>
      </c>
      <c r="P679" s="26" t="s">
        <v>331</v>
      </c>
      <c r="Q679" s="26" t="s">
        <v>331</v>
      </c>
      <c r="R679" s="26" t="s">
        <v>329</v>
      </c>
      <c r="S679" s="26" t="s">
        <v>330</v>
      </c>
      <c r="T679" s="26" t="s">
        <v>330</v>
      </c>
      <c r="U679" s="26" t="s">
        <v>329</v>
      </c>
      <c r="V679" s="26" t="s">
        <v>331</v>
      </c>
      <c r="W679" s="26" t="s">
        <v>266</v>
      </c>
      <c r="X679" s="26" t="s">
        <v>330</v>
      </c>
      <c r="Y679" s="26" t="s">
        <v>329</v>
      </c>
      <c r="Z679" s="26" t="s">
        <v>329</v>
      </c>
      <c r="AA679" s="26" t="s">
        <v>331</v>
      </c>
      <c r="AB679" s="26" t="s">
        <v>328</v>
      </c>
      <c r="AC679" s="26" t="s">
        <v>331</v>
      </c>
      <c r="AD679" s="26" t="s">
        <v>330</v>
      </c>
      <c r="AE679" s="154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8">
        <v>1</v>
      </c>
      <c r="C680" s="14">
        <v>1</v>
      </c>
      <c r="D680" s="22">
        <v>5.3967006591408415</v>
      </c>
      <c r="E680" s="22">
        <v>4.9000000000000004</v>
      </c>
      <c r="F680" s="22">
        <v>5.6162046000000005</v>
      </c>
      <c r="G680" s="148" t="s">
        <v>104</v>
      </c>
      <c r="H680" s="22">
        <v>5.5</v>
      </c>
      <c r="I680" s="148">
        <v>11.1944</v>
      </c>
      <c r="J680" s="148">
        <v>5</v>
      </c>
      <c r="K680" s="148">
        <v>8</v>
      </c>
      <c r="L680" s="22">
        <v>4.28</v>
      </c>
      <c r="M680" s="22">
        <v>3.6</v>
      </c>
      <c r="N680" s="22">
        <v>4.4000000000000004</v>
      </c>
      <c r="O680" s="22">
        <v>4.5</v>
      </c>
      <c r="P680" s="22">
        <v>4.8</v>
      </c>
      <c r="Q680" s="22">
        <v>4.5999999999999996</v>
      </c>
      <c r="R680" s="22">
        <v>4.1997740022911234</v>
      </c>
      <c r="S680" s="22">
        <v>4.5</v>
      </c>
      <c r="T680" s="22">
        <v>4.0999999999999996</v>
      </c>
      <c r="U680" s="22">
        <v>4.8</v>
      </c>
      <c r="V680" s="22">
        <v>5.3</v>
      </c>
      <c r="W680" s="22">
        <v>4.2</v>
      </c>
      <c r="X680" s="22">
        <v>4.5999999999999996</v>
      </c>
      <c r="Y680" s="148">
        <v>5</v>
      </c>
      <c r="Z680" s="155">
        <v>7.2</v>
      </c>
      <c r="AA680" s="22">
        <v>4</v>
      </c>
      <c r="AB680" s="148">
        <v>54.591999999999999</v>
      </c>
      <c r="AC680" s="148">
        <v>7.1</v>
      </c>
      <c r="AD680" s="22">
        <v>3.6</v>
      </c>
      <c r="AE680" s="154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>
        <v>1</v>
      </c>
      <c r="C681" s="9">
        <v>2</v>
      </c>
      <c r="D681" s="149">
        <v>6.7046571215377497</v>
      </c>
      <c r="E681" s="11">
        <v>4.7</v>
      </c>
      <c r="F681" s="11">
        <v>5.8973117740000003</v>
      </c>
      <c r="G681" s="150" t="s">
        <v>104</v>
      </c>
      <c r="H681" s="11">
        <v>5.3</v>
      </c>
      <c r="I681" s="150">
        <v>6.7809999999999997</v>
      </c>
      <c r="J681" s="150" t="s">
        <v>104</v>
      </c>
      <c r="K681" s="150">
        <v>4</v>
      </c>
      <c r="L681" s="11">
        <v>3.8599999999999994</v>
      </c>
      <c r="M681" s="11">
        <v>3.8</v>
      </c>
      <c r="N681" s="11">
        <v>4.7</v>
      </c>
      <c r="O681" s="11">
        <v>4.5999999999999996</v>
      </c>
      <c r="P681" s="11">
        <v>4.5</v>
      </c>
      <c r="Q681" s="11">
        <v>4.4000000000000004</v>
      </c>
      <c r="R681" s="11">
        <v>4.1682031341056707</v>
      </c>
      <c r="S681" s="11">
        <v>4.7</v>
      </c>
      <c r="T681" s="11">
        <v>3.9</v>
      </c>
      <c r="U681" s="11">
        <v>4.9000000000000004</v>
      </c>
      <c r="V681" s="11">
        <v>6.1</v>
      </c>
      <c r="W681" s="11">
        <v>4.42</v>
      </c>
      <c r="X681" s="11">
        <v>4.7</v>
      </c>
      <c r="Y681" s="150">
        <v>5</v>
      </c>
      <c r="Z681" s="11">
        <v>4.3</v>
      </c>
      <c r="AA681" s="11">
        <v>4</v>
      </c>
      <c r="AB681" s="150">
        <v>54.616</v>
      </c>
      <c r="AC681" s="150">
        <v>8.5</v>
      </c>
      <c r="AD681" s="11">
        <v>3.7</v>
      </c>
      <c r="AE681" s="154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18</v>
      </c>
    </row>
    <row r="682" spans="1:65">
      <c r="A682" s="30"/>
      <c r="B682" s="19">
        <v>1</v>
      </c>
      <c r="C682" s="9">
        <v>3</v>
      </c>
      <c r="D682" s="11">
        <v>5.6634677411073682</v>
      </c>
      <c r="E682" s="11">
        <v>4.8</v>
      </c>
      <c r="F682" s="11">
        <v>5.4436041539999991</v>
      </c>
      <c r="G682" s="150" t="s">
        <v>104</v>
      </c>
      <c r="H682" s="11">
        <v>5.4</v>
      </c>
      <c r="I682" s="150">
        <v>7.3627000000000002</v>
      </c>
      <c r="J682" s="150">
        <v>5</v>
      </c>
      <c r="K682" s="150">
        <v>4</v>
      </c>
      <c r="L682" s="11">
        <v>3.8599999999999994</v>
      </c>
      <c r="M682" s="11">
        <v>3.8</v>
      </c>
      <c r="N682" s="11">
        <v>5</v>
      </c>
      <c r="O682" s="11">
        <v>4.5999999999999996</v>
      </c>
      <c r="P682" s="11">
        <v>4.8</v>
      </c>
      <c r="Q682" s="11">
        <v>4.5</v>
      </c>
      <c r="R682" s="11">
        <v>4.2455266335669712</v>
      </c>
      <c r="S682" s="11">
        <v>4.4000000000000004</v>
      </c>
      <c r="T682" s="11">
        <v>4.0999999999999996</v>
      </c>
      <c r="U682" s="11">
        <v>4.9000000000000004</v>
      </c>
      <c r="V682" s="11">
        <v>4.8</v>
      </c>
      <c r="W682" s="11">
        <v>4.1900000000000004</v>
      </c>
      <c r="X682" s="11">
        <v>4.5</v>
      </c>
      <c r="Y682" s="150">
        <v>5</v>
      </c>
      <c r="Z682" s="11">
        <v>4.2</v>
      </c>
      <c r="AA682" s="11">
        <v>3.9399999999999995</v>
      </c>
      <c r="AB682" s="150">
        <v>53.36</v>
      </c>
      <c r="AC682" s="149">
        <v>24.2</v>
      </c>
      <c r="AD682" s="11">
        <v>3.8</v>
      </c>
      <c r="AE682" s="154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16</v>
      </c>
    </row>
    <row r="683" spans="1:65">
      <c r="A683" s="30"/>
      <c r="B683" s="19">
        <v>1</v>
      </c>
      <c r="C683" s="9">
        <v>4</v>
      </c>
      <c r="D683" s="11">
        <v>5.9011083304942886</v>
      </c>
      <c r="E683" s="11">
        <v>4.7</v>
      </c>
      <c r="F683" s="11">
        <v>5.1835492009999999</v>
      </c>
      <c r="G683" s="150" t="s">
        <v>104</v>
      </c>
      <c r="H683" s="11">
        <v>5.7</v>
      </c>
      <c r="I683" s="150">
        <v>6.2666000000000004</v>
      </c>
      <c r="J683" s="150" t="s">
        <v>104</v>
      </c>
      <c r="K683" s="150">
        <v>5</v>
      </c>
      <c r="L683" s="11">
        <v>4.09</v>
      </c>
      <c r="M683" s="11">
        <v>3.8</v>
      </c>
      <c r="N683" s="11">
        <v>5</v>
      </c>
      <c r="O683" s="11">
        <v>4.4000000000000004</v>
      </c>
      <c r="P683" s="11">
        <v>4.3</v>
      </c>
      <c r="Q683" s="11">
        <v>4.2</v>
      </c>
      <c r="R683" s="11">
        <v>4.237305148118204</v>
      </c>
      <c r="S683" s="11">
        <v>4.3</v>
      </c>
      <c r="T683" s="11">
        <v>4.2</v>
      </c>
      <c r="U683" s="11">
        <v>4.8</v>
      </c>
      <c r="V683" s="11">
        <v>4.5999999999999996</v>
      </c>
      <c r="W683" s="11">
        <v>4.29</v>
      </c>
      <c r="X683" s="11">
        <v>4.5999999999999996</v>
      </c>
      <c r="Y683" s="150">
        <v>5</v>
      </c>
      <c r="Z683" s="11">
        <v>4.4000000000000004</v>
      </c>
      <c r="AA683" s="11">
        <v>3.9</v>
      </c>
      <c r="AB683" s="150">
        <v>54.176000000000002</v>
      </c>
      <c r="AC683" s="150">
        <v>9.6999999999999993</v>
      </c>
      <c r="AD683" s="11">
        <v>3.8</v>
      </c>
      <c r="AE683" s="154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4.5523217815217674</v>
      </c>
    </row>
    <row r="684" spans="1:65">
      <c r="A684" s="30"/>
      <c r="B684" s="19">
        <v>1</v>
      </c>
      <c r="C684" s="9">
        <v>5</v>
      </c>
      <c r="D684" s="11">
        <v>5.6122153148188421</v>
      </c>
      <c r="E684" s="11">
        <v>4.8</v>
      </c>
      <c r="F684" s="11">
        <v>5.1750855180000004</v>
      </c>
      <c r="G684" s="150" t="s">
        <v>104</v>
      </c>
      <c r="H684" s="11">
        <v>5.2</v>
      </c>
      <c r="I684" s="150">
        <v>3.3986000000000001</v>
      </c>
      <c r="J684" s="150">
        <v>5</v>
      </c>
      <c r="K684" s="150">
        <v>4</v>
      </c>
      <c r="L684" s="11">
        <v>4.25</v>
      </c>
      <c r="M684" s="11">
        <v>4.4000000000000004</v>
      </c>
      <c r="N684" s="11">
        <v>5</v>
      </c>
      <c r="O684" s="11">
        <v>4.4000000000000004</v>
      </c>
      <c r="P684" s="11">
        <v>4.5999999999999996</v>
      </c>
      <c r="Q684" s="11">
        <v>4.4000000000000004</v>
      </c>
      <c r="R684" s="11">
        <v>4.2135098736343375</v>
      </c>
      <c r="S684" s="11">
        <v>4.3</v>
      </c>
      <c r="T684" s="11">
        <v>4.0999999999999996</v>
      </c>
      <c r="U684" s="11">
        <v>4.8</v>
      </c>
      <c r="V684" s="11">
        <v>4.5999999999999996</v>
      </c>
      <c r="W684" s="11">
        <v>4.54</v>
      </c>
      <c r="X684" s="11">
        <v>4.5</v>
      </c>
      <c r="Y684" s="150">
        <v>5</v>
      </c>
      <c r="Z684" s="11">
        <v>4.3</v>
      </c>
      <c r="AA684" s="11">
        <v>3.78</v>
      </c>
      <c r="AB684" s="150">
        <v>52.831999999999994</v>
      </c>
      <c r="AC684" s="150">
        <v>9.6</v>
      </c>
      <c r="AD684" s="11">
        <v>3.9</v>
      </c>
      <c r="AE684" s="154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107</v>
      </c>
    </row>
    <row r="685" spans="1:65">
      <c r="A685" s="30"/>
      <c r="B685" s="19">
        <v>1</v>
      </c>
      <c r="C685" s="9">
        <v>6</v>
      </c>
      <c r="D685" s="11">
        <v>5.1166006153247263</v>
      </c>
      <c r="E685" s="11">
        <v>4.7</v>
      </c>
      <c r="F685" s="11">
        <v>5.1475490700000002</v>
      </c>
      <c r="G685" s="150" t="s">
        <v>104</v>
      </c>
      <c r="H685" s="11">
        <v>5.2</v>
      </c>
      <c r="I685" s="150">
        <v>4.5228999999999999</v>
      </c>
      <c r="J685" s="150">
        <v>5</v>
      </c>
      <c r="K685" s="150">
        <v>6</v>
      </c>
      <c r="L685" s="11">
        <v>4.0999999999999996</v>
      </c>
      <c r="M685" s="11">
        <v>4.3</v>
      </c>
      <c r="N685" s="11">
        <v>4.7</v>
      </c>
      <c r="O685" s="11">
        <v>4.4000000000000004</v>
      </c>
      <c r="P685" s="11">
        <v>4.7</v>
      </c>
      <c r="Q685" s="11">
        <v>3.9</v>
      </c>
      <c r="R685" s="11">
        <v>4.1628794808324079</v>
      </c>
      <c r="S685" s="11">
        <v>4.8</v>
      </c>
      <c r="T685" s="11">
        <v>4.2</v>
      </c>
      <c r="U685" s="11">
        <v>4.8</v>
      </c>
      <c r="V685" s="11">
        <v>5.2</v>
      </c>
      <c r="W685" s="11">
        <v>4.57</v>
      </c>
      <c r="X685" s="11">
        <v>4.7</v>
      </c>
      <c r="Y685" s="150">
        <v>5</v>
      </c>
      <c r="Z685" s="11">
        <v>4.4000000000000004</v>
      </c>
      <c r="AA685" s="11">
        <v>3.77</v>
      </c>
      <c r="AB685" s="150">
        <v>52.36</v>
      </c>
      <c r="AC685" s="150">
        <v>7.2</v>
      </c>
      <c r="AD685" s="11">
        <v>3.8</v>
      </c>
      <c r="AE685" s="154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20" t="s">
        <v>267</v>
      </c>
      <c r="C686" s="12"/>
      <c r="D686" s="23">
        <v>5.7324582970706359</v>
      </c>
      <c r="E686" s="23">
        <v>4.7666666666666666</v>
      </c>
      <c r="F686" s="23">
        <v>5.4105507195000007</v>
      </c>
      <c r="G686" s="23" t="s">
        <v>747</v>
      </c>
      <c r="H686" s="23">
        <v>5.3833333333333337</v>
      </c>
      <c r="I686" s="23">
        <v>6.5877000000000008</v>
      </c>
      <c r="J686" s="23">
        <v>5</v>
      </c>
      <c r="K686" s="23">
        <v>5.166666666666667</v>
      </c>
      <c r="L686" s="23">
        <v>4.0733333333333333</v>
      </c>
      <c r="M686" s="23">
        <v>3.9499999999999997</v>
      </c>
      <c r="N686" s="23">
        <v>4.8</v>
      </c>
      <c r="O686" s="23">
        <v>4.4833333333333334</v>
      </c>
      <c r="P686" s="23">
        <v>4.6166666666666663</v>
      </c>
      <c r="Q686" s="23">
        <v>4.333333333333333</v>
      </c>
      <c r="R686" s="23">
        <v>4.2045330454247862</v>
      </c>
      <c r="S686" s="23">
        <v>4.5</v>
      </c>
      <c r="T686" s="23">
        <v>4.0999999999999996</v>
      </c>
      <c r="U686" s="23">
        <v>4.833333333333333</v>
      </c>
      <c r="V686" s="23">
        <v>5.0999999999999996</v>
      </c>
      <c r="W686" s="23">
        <v>4.3683333333333332</v>
      </c>
      <c r="X686" s="23">
        <v>4.5999999999999996</v>
      </c>
      <c r="Y686" s="23">
        <v>5</v>
      </c>
      <c r="Z686" s="23">
        <v>4.8000000000000007</v>
      </c>
      <c r="AA686" s="23">
        <v>3.8983333333333334</v>
      </c>
      <c r="AB686" s="23">
        <v>53.655999999999999</v>
      </c>
      <c r="AC686" s="23">
        <v>11.049999999999999</v>
      </c>
      <c r="AD686" s="23">
        <v>3.7666666666666671</v>
      </c>
      <c r="AE686" s="154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268</v>
      </c>
      <c r="C687" s="29"/>
      <c r="D687" s="11">
        <v>5.6378415279631051</v>
      </c>
      <c r="E687" s="11">
        <v>4.75</v>
      </c>
      <c r="F687" s="11">
        <v>5.3135766774999995</v>
      </c>
      <c r="G687" s="11" t="s">
        <v>747</v>
      </c>
      <c r="H687" s="11">
        <v>5.35</v>
      </c>
      <c r="I687" s="11">
        <v>6.5237999999999996</v>
      </c>
      <c r="J687" s="11">
        <v>5</v>
      </c>
      <c r="K687" s="11">
        <v>4.5</v>
      </c>
      <c r="L687" s="11">
        <v>4.0949999999999998</v>
      </c>
      <c r="M687" s="11">
        <v>3.8</v>
      </c>
      <c r="N687" s="11">
        <v>4.8499999999999996</v>
      </c>
      <c r="O687" s="11">
        <v>4.45</v>
      </c>
      <c r="P687" s="11">
        <v>4.6500000000000004</v>
      </c>
      <c r="Q687" s="11">
        <v>4.4000000000000004</v>
      </c>
      <c r="R687" s="11">
        <v>4.2066419379627309</v>
      </c>
      <c r="S687" s="11">
        <v>4.45</v>
      </c>
      <c r="T687" s="11">
        <v>4.0999999999999996</v>
      </c>
      <c r="U687" s="11">
        <v>4.8</v>
      </c>
      <c r="V687" s="11">
        <v>5</v>
      </c>
      <c r="W687" s="11">
        <v>4.3550000000000004</v>
      </c>
      <c r="X687" s="11">
        <v>4.5999999999999996</v>
      </c>
      <c r="Y687" s="11">
        <v>5</v>
      </c>
      <c r="Z687" s="11">
        <v>4.3499999999999996</v>
      </c>
      <c r="AA687" s="11">
        <v>3.92</v>
      </c>
      <c r="AB687" s="11">
        <v>53.768000000000001</v>
      </c>
      <c r="AC687" s="11">
        <v>9.0500000000000007</v>
      </c>
      <c r="AD687" s="11">
        <v>3.8</v>
      </c>
      <c r="AE687" s="154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269</v>
      </c>
      <c r="C688" s="29"/>
      <c r="D688" s="24">
        <v>0.54494868295200127</v>
      </c>
      <c r="E688" s="24">
        <v>8.1649658092772609E-2</v>
      </c>
      <c r="F688" s="24">
        <v>0.30214757666854408</v>
      </c>
      <c r="G688" s="24" t="s">
        <v>747</v>
      </c>
      <c r="H688" s="24">
        <v>0.19407902170679517</v>
      </c>
      <c r="I688" s="24">
        <v>2.6980191934083795</v>
      </c>
      <c r="J688" s="24">
        <v>0</v>
      </c>
      <c r="K688" s="24">
        <v>1.6020819787597227</v>
      </c>
      <c r="L688" s="24">
        <v>0.18217207982198252</v>
      </c>
      <c r="M688" s="24">
        <v>0.32093613071762433</v>
      </c>
      <c r="N688" s="24">
        <v>0.24494897427831766</v>
      </c>
      <c r="O688" s="24">
        <v>9.831920802501716E-2</v>
      </c>
      <c r="P688" s="24">
        <v>0.19407902170679517</v>
      </c>
      <c r="Q688" s="24">
        <v>0.25033311140691444</v>
      </c>
      <c r="R688" s="24">
        <v>3.4387785097842828E-2</v>
      </c>
      <c r="S688" s="24">
        <v>0.20976176963403032</v>
      </c>
      <c r="T688" s="24">
        <v>0.10954451150103332</v>
      </c>
      <c r="U688" s="24">
        <v>5.1639777949432496E-2</v>
      </c>
      <c r="V688" s="24">
        <v>0.5727128425310567</v>
      </c>
      <c r="W688" s="24">
        <v>0.16678329252855828</v>
      </c>
      <c r="X688" s="24">
        <v>8.9442719099991672E-2</v>
      </c>
      <c r="Y688" s="24">
        <v>0</v>
      </c>
      <c r="Z688" s="24">
        <v>1.1781341180018488</v>
      </c>
      <c r="AA688" s="24">
        <v>0.10284292229738839</v>
      </c>
      <c r="AB688" s="24">
        <v>0.9501898757616829</v>
      </c>
      <c r="AC688" s="24">
        <v>6.5387307636880125</v>
      </c>
      <c r="AD688" s="24">
        <v>0.10327955589886435</v>
      </c>
      <c r="AE688" s="154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87</v>
      </c>
      <c r="C689" s="29"/>
      <c r="D689" s="13">
        <v>9.5063697756070459E-2</v>
      </c>
      <c r="E689" s="13">
        <v>1.7129298900581666E-2</v>
      </c>
      <c r="F689" s="13">
        <v>5.5844144585796639E-2</v>
      </c>
      <c r="G689" s="13" t="s">
        <v>747</v>
      </c>
      <c r="H689" s="13">
        <v>3.6051830657609009E-2</v>
      </c>
      <c r="I689" s="13">
        <v>0.40955404669435147</v>
      </c>
      <c r="J689" s="13">
        <v>0</v>
      </c>
      <c r="K689" s="13">
        <v>0.31008038298575274</v>
      </c>
      <c r="L689" s="13">
        <v>4.4723096519308315E-2</v>
      </c>
      <c r="M689" s="13">
        <v>8.1249653346234019E-2</v>
      </c>
      <c r="N689" s="13">
        <v>5.1031036307982849E-2</v>
      </c>
      <c r="O689" s="13">
        <v>2.1929934875468512E-2</v>
      </c>
      <c r="P689" s="13">
        <v>4.2038777265009784E-2</v>
      </c>
      <c r="Q689" s="13">
        <v>5.7769179555441801E-2</v>
      </c>
      <c r="R689" s="13">
        <v>8.1787405940981512E-3</v>
      </c>
      <c r="S689" s="13">
        <v>4.6613726585340069E-2</v>
      </c>
      <c r="T689" s="13">
        <v>2.6718173536837399E-2</v>
      </c>
      <c r="U689" s="13">
        <v>1.0684091989537759E-2</v>
      </c>
      <c r="V689" s="13">
        <v>0.11229663579040328</v>
      </c>
      <c r="W689" s="13">
        <v>3.8180074596388773E-2</v>
      </c>
      <c r="X689" s="13">
        <v>1.9444069369563409E-2</v>
      </c>
      <c r="Y689" s="13">
        <v>0</v>
      </c>
      <c r="Z689" s="13">
        <v>0.24544460791705178</v>
      </c>
      <c r="AA689" s="13">
        <v>2.638125411647415E-2</v>
      </c>
      <c r="AB689" s="13">
        <v>1.7708921197287963E-2</v>
      </c>
      <c r="AC689" s="13">
        <v>0.59174034060525005</v>
      </c>
      <c r="AD689" s="13">
        <v>2.7419351123592305E-2</v>
      </c>
      <c r="AE689" s="154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270</v>
      </c>
      <c r="C690" s="29"/>
      <c r="D690" s="13">
        <v>0.25923837816982442</v>
      </c>
      <c r="E690" s="13">
        <v>4.7084739487208926E-2</v>
      </c>
      <c r="F690" s="13">
        <v>0.18852554348461315</v>
      </c>
      <c r="G690" s="13" t="s">
        <v>747</v>
      </c>
      <c r="H690" s="13">
        <v>0.18254675123905084</v>
      </c>
      <c r="I690" s="13">
        <v>0.44710772132585053</v>
      </c>
      <c r="J690" s="13">
        <v>9.8340635825743705E-2</v>
      </c>
      <c r="K690" s="13">
        <v>0.13495199035326855</v>
      </c>
      <c r="L690" s="13">
        <v>-0.10521849534729422</v>
      </c>
      <c r="M690" s="13">
        <v>-0.13231089769766258</v>
      </c>
      <c r="N690" s="13">
        <v>5.4407010392713895E-2</v>
      </c>
      <c r="O690" s="13">
        <v>-1.5154563209583194E-2</v>
      </c>
      <c r="P690" s="13">
        <v>1.4134520412436569E-2</v>
      </c>
      <c r="Q690" s="13">
        <v>-4.8104782284355552E-2</v>
      </c>
      <c r="R690" s="13">
        <v>-7.6398100307558003E-2</v>
      </c>
      <c r="S690" s="13">
        <v>-1.149342775683071E-2</v>
      </c>
      <c r="T690" s="13">
        <v>-9.936067862289033E-2</v>
      </c>
      <c r="U690" s="13">
        <v>6.1729281298218863E-2</v>
      </c>
      <c r="V690" s="13">
        <v>0.12030744854225839</v>
      </c>
      <c r="W690" s="13">
        <v>-4.0416397833575313E-2</v>
      </c>
      <c r="X690" s="13">
        <v>1.0473384959684084E-2</v>
      </c>
      <c r="Y690" s="13">
        <v>9.8340635825743705E-2</v>
      </c>
      <c r="Z690" s="13">
        <v>5.4407010392714117E-2</v>
      </c>
      <c r="AA690" s="13">
        <v>-0.14366041760119519</v>
      </c>
      <c r="AB690" s="13">
        <v>10.78651303117322</v>
      </c>
      <c r="AC690" s="13">
        <v>1.4273328051748932</v>
      </c>
      <c r="AD690" s="13">
        <v>-0.17258338767793968</v>
      </c>
      <c r="AE690" s="154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271</v>
      </c>
      <c r="C691" s="47"/>
      <c r="D691" s="45">
        <v>1.52</v>
      </c>
      <c r="E691" s="45">
        <v>0.21</v>
      </c>
      <c r="F691" s="45">
        <v>1.08</v>
      </c>
      <c r="G691" s="45">
        <v>2.84</v>
      </c>
      <c r="H691" s="45">
        <v>1.05</v>
      </c>
      <c r="I691" s="45">
        <v>2.67</v>
      </c>
      <c r="J691" s="45" t="s">
        <v>272</v>
      </c>
      <c r="K691" s="45" t="s">
        <v>272</v>
      </c>
      <c r="L691" s="45">
        <v>0.72</v>
      </c>
      <c r="M691" s="45">
        <v>0.89</v>
      </c>
      <c r="N691" s="45">
        <v>0.26</v>
      </c>
      <c r="O691" s="45">
        <v>0.17</v>
      </c>
      <c r="P691" s="45">
        <v>0.01</v>
      </c>
      <c r="Q691" s="45">
        <v>0.37</v>
      </c>
      <c r="R691" s="45">
        <v>0.54</v>
      </c>
      <c r="S691" s="45">
        <v>0.15</v>
      </c>
      <c r="T691" s="45">
        <v>0.69</v>
      </c>
      <c r="U691" s="45">
        <v>0.3</v>
      </c>
      <c r="V691" s="45">
        <v>0.66</v>
      </c>
      <c r="W691" s="45">
        <v>0.32</v>
      </c>
      <c r="X691" s="45">
        <v>0.01</v>
      </c>
      <c r="Y691" s="45" t="s">
        <v>272</v>
      </c>
      <c r="Z691" s="45">
        <v>0.26</v>
      </c>
      <c r="AA691" s="45">
        <v>0.96</v>
      </c>
      <c r="AB691" s="45">
        <v>66.150000000000006</v>
      </c>
      <c r="AC691" s="45">
        <v>8.69</v>
      </c>
      <c r="AD691" s="45">
        <v>1.1399999999999999</v>
      </c>
      <c r="AE691" s="154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 t="s">
        <v>340</v>
      </c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BM692" s="55"/>
    </row>
    <row r="693" spans="1:65">
      <c r="BM693" s="55"/>
    </row>
    <row r="694" spans="1:65" ht="15">
      <c r="B694" s="8" t="s">
        <v>593</v>
      </c>
      <c r="BM694" s="28" t="s">
        <v>325</v>
      </c>
    </row>
    <row r="695" spans="1:65" ht="15">
      <c r="A695" s="25" t="s">
        <v>123</v>
      </c>
      <c r="B695" s="18" t="s">
        <v>110</v>
      </c>
      <c r="C695" s="15" t="s">
        <v>111</v>
      </c>
      <c r="D695" s="16" t="s">
        <v>227</v>
      </c>
      <c r="E695" s="17" t="s">
        <v>227</v>
      </c>
      <c r="F695" s="17" t="s">
        <v>227</v>
      </c>
      <c r="G695" s="15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228</v>
      </c>
      <c r="C696" s="9" t="s">
        <v>228</v>
      </c>
      <c r="D696" s="152" t="s">
        <v>233</v>
      </c>
      <c r="E696" s="153" t="s">
        <v>247</v>
      </c>
      <c r="F696" s="153" t="s">
        <v>251</v>
      </c>
      <c r="G696" s="15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83</v>
      </c>
    </row>
    <row r="697" spans="1:65">
      <c r="A697" s="30"/>
      <c r="B697" s="19"/>
      <c r="C697" s="9"/>
      <c r="D697" s="10" t="s">
        <v>290</v>
      </c>
      <c r="E697" s="11" t="s">
        <v>327</v>
      </c>
      <c r="F697" s="11" t="s">
        <v>327</v>
      </c>
      <c r="G697" s="15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329</v>
      </c>
      <c r="E698" s="26" t="s">
        <v>329</v>
      </c>
      <c r="F698" s="26" t="s">
        <v>331</v>
      </c>
      <c r="G698" s="15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8">
        <v>1</v>
      </c>
      <c r="C699" s="14">
        <v>1</v>
      </c>
      <c r="D699" s="237" t="s">
        <v>96</v>
      </c>
      <c r="E699" s="237" t="s">
        <v>96</v>
      </c>
      <c r="F699" s="229">
        <v>18</v>
      </c>
      <c r="G699" s="230"/>
      <c r="H699" s="231"/>
      <c r="I699" s="231"/>
      <c r="J699" s="231"/>
      <c r="K699" s="231"/>
      <c r="L699" s="231"/>
      <c r="M699" s="231"/>
      <c r="N699" s="231"/>
      <c r="O699" s="231"/>
      <c r="P699" s="231"/>
      <c r="Q699" s="231"/>
      <c r="R699" s="231"/>
      <c r="S699" s="231"/>
      <c r="T699" s="231"/>
      <c r="U699" s="231"/>
      <c r="V699" s="231"/>
      <c r="W699" s="231"/>
      <c r="X699" s="231"/>
      <c r="Y699" s="231"/>
      <c r="Z699" s="231"/>
      <c r="AA699" s="231"/>
      <c r="AB699" s="231"/>
      <c r="AC699" s="231"/>
      <c r="AD699" s="231"/>
      <c r="AE699" s="231"/>
      <c r="AF699" s="231"/>
      <c r="AG699" s="231"/>
      <c r="AH699" s="231"/>
      <c r="AI699" s="231"/>
      <c r="AJ699" s="231"/>
      <c r="AK699" s="231"/>
      <c r="AL699" s="231"/>
      <c r="AM699" s="231"/>
      <c r="AN699" s="231"/>
      <c r="AO699" s="231"/>
      <c r="AP699" s="231"/>
      <c r="AQ699" s="231"/>
      <c r="AR699" s="231"/>
      <c r="AS699" s="231"/>
      <c r="AT699" s="231"/>
      <c r="AU699" s="231"/>
      <c r="AV699" s="231"/>
      <c r="AW699" s="231"/>
      <c r="AX699" s="231"/>
      <c r="AY699" s="231"/>
      <c r="AZ699" s="231"/>
      <c r="BA699" s="231"/>
      <c r="BB699" s="231"/>
      <c r="BC699" s="231"/>
      <c r="BD699" s="231"/>
      <c r="BE699" s="231"/>
      <c r="BF699" s="231"/>
      <c r="BG699" s="231"/>
      <c r="BH699" s="231"/>
      <c r="BI699" s="231"/>
      <c r="BJ699" s="231"/>
      <c r="BK699" s="231"/>
      <c r="BL699" s="231"/>
      <c r="BM699" s="232">
        <v>1</v>
      </c>
    </row>
    <row r="700" spans="1:65">
      <c r="A700" s="30"/>
      <c r="B700" s="19">
        <v>1</v>
      </c>
      <c r="C700" s="9">
        <v>2</v>
      </c>
      <c r="D700" s="239" t="s">
        <v>96</v>
      </c>
      <c r="E700" s="239" t="s">
        <v>96</v>
      </c>
      <c r="F700" s="233">
        <v>18.999999999999996</v>
      </c>
      <c r="G700" s="230"/>
      <c r="H700" s="231"/>
      <c r="I700" s="231"/>
      <c r="J700" s="231"/>
      <c r="K700" s="231"/>
      <c r="L700" s="231"/>
      <c r="M700" s="231"/>
      <c r="N700" s="231"/>
      <c r="O700" s="231"/>
      <c r="P700" s="231"/>
      <c r="Q700" s="231"/>
      <c r="R700" s="231"/>
      <c r="S700" s="231"/>
      <c r="T700" s="231"/>
      <c r="U700" s="231"/>
      <c r="V700" s="231"/>
      <c r="W700" s="231"/>
      <c r="X700" s="231"/>
      <c r="Y700" s="231"/>
      <c r="Z700" s="231"/>
      <c r="AA700" s="231"/>
      <c r="AB700" s="231"/>
      <c r="AC700" s="231"/>
      <c r="AD700" s="231"/>
      <c r="AE700" s="231"/>
      <c r="AF700" s="231"/>
      <c r="AG700" s="231"/>
      <c r="AH700" s="231"/>
      <c r="AI700" s="231"/>
      <c r="AJ700" s="231"/>
      <c r="AK700" s="231"/>
      <c r="AL700" s="231"/>
      <c r="AM700" s="231"/>
      <c r="AN700" s="231"/>
      <c r="AO700" s="231"/>
      <c r="AP700" s="231"/>
      <c r="AQ700" s="231"/>
      <c r="AR700" s="231"/>
      <c r="AS700" s="231"/>
      <c r="AT700" s="231"/>
      <c r="AU700" s="231"/>
      <c r="AV700" s="231"/>
      <c r="AW700" s="231"/>
      <c r="AX700" s="231"/>
      <c r="AY700" s="231"/>
      <c r="AZ700" s="231"/>
      <c r="BA700" s="231"/>
      <c r="BB700" s="231"/>
      <c r="BC700" s="231"/>
      <c r="BD700" s="231"/>
      <c r="BE700" s="231"/>
      <c r="BF700" s="231"/>
      <c r="BG700" s="231"/>
      <c r="BH700" s="231"/>
      <c r="BI700" s="231"/>
      <c r="BJ700" s="231"/>
      <c r="BK700" s="231"/>
      <c r="BL700" s="231"/>
      <c r="BM700" s="232">
        <v>7</v>
      </c>
    </row>
    <row r="701" spans="1:65">
      <c r="A701" s="30"/>
      <c r="B701" s="19">
        <v>1</v>
      </c>
      <c r="C701" s="9">
        <v>3</v>
      </c>
      <c r="D701" s="239" t="s">
        <v>96</v>
      </c>
      <c r="E701" s="239" t="s">
        <v>96</v>
      </c>
      <c r="F701" s="233">
        <v>18</v>
      </c>
      <c r="G701" s="230"/>
      <c r="H701" s="231"/>
      <c r="I701" s="231"/>
      <c r="J701" s="231"/>
      <c r="K701" s="231"/>
      <c r="L701" s="231"/>
      <c r="M701" s="231"/>
      <c r="N701" s="231"/>
      <c r="O701" s="231"/>
      <c r="P701" s="231"/>
      <c r="Q701" s="231"/>
      <c r="R701" s="231"/>
      <c r="S701" s="231"/>
      <c r="T701" s="231"/>
      <c r="U701" s="231"/>
      <c r="V701" s="231"/>
      <c r="W701" s="231"/>
      <c r="X701" s="231"/>
      <c r="Y701" s="231"/>
      <c r="Z701" s="231"/>
      <c r="AA701" s="231"/>
      <c r="AB701" s="231"/>
      <c r="AC701" s="231"/>
      <c r="AD701" s="231"/>
      <c r="AE701" s="231"/>
      <c r="AF701" s="231"/>
      <c r="AG701" s="231"/>
      <c r="AH701" s="231"/>
      <c r="AI701" s="231"/>
      <c r="AJ701" s="231"/>
      <c r="AK701" s="231"/>
      <c r="AL701" s="231"/>
      <c r="AM701" s="231"/>
      <c r="AN701" s="231"/>
      <c r="AO701" s="231"/>
      <c r="AP701" s="231"/>
      <c r="AQ701" s="231"/>
      <c r="AR701" s="231"/>
      <c r="AS701" s="231"/>
      <c r="AT701" s="231"/>
      <c r="AU701" s="231"/>
      <c r="AV701" s="231"/>
      <c r="AW701" s="231"/>
      <c r="AX701" s="231"/>
      <c r="AY701" s="231"/>
      <c r="AZ701" s="231"/>
      <c r="BA701" s="231"/>
      <c r="BB701" s="231"/>
      <c r="BC701" s="231"/>
      <c r="BD701" s="231"/>
      <c r="BE701" s="231"/>
      <c r="BF701" s="231"/>
      <c r="BG701" s="231"/>
      <c r="BH701" s="231"/>
      <c r="BI701" s="231"/>
      <c r="BJ701" s="231"/>
      <c r="BK701" s="231"/>
      <c r="BL701" s="231"/>
      <c r="BM701" s="232">
        <v>16</v>
      </c>
    </row>
    <row r="702" spans="1:65">
      <c r="A702" s="30"/>
      <c r="B702" s="19">
        <v>1</v>
      </c>
      <c r="C702" s="9">
        <v>4</v>
      </c>
      <c r="D702" s="239" t="s">
        <v>96</v>
      </c>
      <c r="E702" s="239" t="s">
        <v>96</v>
      </c>
      <c r="F702" s="233">
        <v>18.999999999999996</v>
      </c>
      <c r="G702" s="230"/>
      <c r="H702" s="231"/>
      <c r="I702" s="231"/>
      <c r="J702" s="231"/>
      <c r="K702" s="231"/>
      <c r="L702" s="231"/>
      <c r="M702" s="231"/>
      <c r="N702" s="231"/>
      <c r="O702" s="231"/>
      <c r="P702" s="231"/>
      <c r="Q702" s="231"/>
      <c r="R702" s="231"/>
      <c r="S702" s="231"/>
      <c r="T702" s="231"/>
      <c r="U702" s="231"/>
      <c r="V702" s="231"/>
      <c r="W702" s="231"/>
      <c r="X702" s="231"/>
      <c r="Y702" s="231"/>
      <c r="Z702" s="231"/>
      <c r="AA702" s="231"/>
      <c r="AB702" s="231"/>
      <c r="AC702" s="231"/>
      <c r="AD702" s="231"/>
      <c r="AE702" s="231"/>
      <c r="AF702" s="231"/>
      <c r="AG702" s="231"/>
      <c r="AH702" s="231"/>
      <c r="AI702" s="231"/>
      <c r="AJ702" s="231"/>
      <c r="AK702" s="231"/>
      <c r="AL702" s="231"/>
      <c r="AM702" s="231"/>
      <c r="AN702" s="231"/>
      <c r="AO702" s="231"/>
      <c r="AP702" s="231"/>
      <c r="AQ702" s="231"/>
      <c r="AR702" s="231"/>
      <c r="AS702" s="231"/>
      <c r="AT702" s="231"/>
      <c r="AU702" s="231"/>
      <c r="AV702" s="231"/>
      <c r="AW702" s="231"/>
      <c r="AX702" s="231"/>
      <c r="AY702" s="231"/>
      <c r="AZ702" s="231"/>
      <c r="BA702" s="231"/>
      <c r="BB702" s="231"/>
      <c r="BC702" s="231"/>
      <c r="BD702" s="231"/>
      <c r="BE702" s="231"/>
      <c r="BF702" s="231"/>
      <c r="BG702" s="231"/>
      <c r="BH702" s="231"/>
      <c r="BI702" s="231"/>
      <c r="BJ702" s="231"/>
      <c r="BK702" s="231"/>
      <c r="BL702" s="231"/>
      <c r="BM702" s="232">
        <v>18.1666666666667</v>
      </c>
    </row>
    <row r="703" spans="1:65">
      <c r="A703" s="30"/>
      <c r="B703" s="19">
        <v>1</v>
      </c>
      <c r="C703" s="9">
        <v>5</v>
      </c>
      <c r="D703" s="239" t="s">
        <v>96</v>
      </c>
      <c r="E703" s="239" t="s">
        <v>96</v>
      </c>
      <c r="F703" s="233">
        <v>16</v>
      </c>
      <c r="G703" s="230"/>
      <c r="H703" s="231"/>
      <c r="I703" s="231"/>
      <c r="J703" s="231"/>
      <c r="K703" s="231"/>
      <c r="L703" s="231"/>
      <c r="M703" s="231"/>
      <c r="N703" s="231"/>
      <c r="O703" s="231"/>
      <c r="P703" s="231"/>
      <c r="Q703" s="231"/>
      <c r="R703" s="231"/>
      <c r="S703" s="231"/>
      <c r="T703" s="231"/>
      <c r="U703" s="231"/>
      <c r="V703" s="231"/>
      <c r="W703" s="231"/>
      <c r="X703" s="231"/>
      <c r="Y703" s="231"/>
      <c r="Z703" s="231"/>
      <c r="AA703" s="231"/>
      <c r="AB703" s="231"/>
      <c r="AC703" s="231"/>
      <c r="AD703" s="231"/>
      <c r="AE703" s="231"/>
      <c r="AF703" s="231"/>
      <c r="AG703" s="231"/>
      <c r="AH703" s="231"/>
      <c r="AI703" s="231"/>
      <c r="AJ703" s="231"/>
      <c r="AK703" s="231"/>
      <c r="AL703" s="231"/>
      <c r="AM703" s="231"/>
      <c r="AN703" s="231"/>
      <c r="AO703" s="231"/>
      <c r="AP703" s="231"/>
      <c r="AQ703" s="231"/>
      <c r="AR703" s="231"/>
      <c r="AS703" s="231"/>
      <c r="AT703" s="231"/>
      <c r="AU703" s="231"/>
      <c r="AV703" s="231"/>
      <c r="AW703" s="231"/>
      <c r="AX703" s="231"/>
      <c r="AY703" s="231"/>
      <c r="AZ703" s="231"/>
      <c r="BA703" s="231"/>
      <c r="BB703" s="231"/>
      <c r="BC703" s="231"/>
      <c r="BD703" s="231"/>
      <c r="BE703" s="231"/>
      <c r="BF703" s="231"/>
      <c r="BG703" s="231"/>
      <c r="BH703" s="231"/>
      <c r="BI703" s="231"/>
      <c r="BJ703" s="231"/>
      <c r="BK703" s="231"/>
      <c r="BL703" s="231"/>
      <c r="BM703" s="232">
        <v>13</v>
      </c>
    </row>
    <row r="704" spans="1:65">
      <c r="A704" s="30"/>
      <c r="B704" s="19">
        <v>1</v>
      </c>
      <c r="C704" s="9">
        <v>6</v>
      </c>
      <c r="D704" s="239" t="s">
        <v>96</v>
      </c>
      <c r="E704" s="239" t="s">
        <v>96</v>
      </c>
      <c r="F704" s="233">
        <v>18.999999999999996</v>
      </c>
      <c r="G704" s="230"/>
      <c r="H704" s="231"/>
      <c r="I704" s="231"/>
      <c r="J704" s="231"/>
      <c r="K704" s="231"/>
      <c r="L704" s="231"/>
      <c r="M704" s="231"/>
      <c r="N704" s="231"/>
      <c r="O704" s="231"/>
      <c r="P704" s="231"/>
      <c r="Q704" s="231"/>
      <c r="R704" s="231"/>
      <c r="S704" s="231"/>
      <c r="T704" s="231"/>
      <c r="U704" s="231"/>
      <c r="V704" s="231"/>
      <c r="W704" s="231"/>
      <c r="X704" s="231"/>
      <c r="Y704" s="231"/>
      <c r="Z704" s="231"/>
      <c r="AA704" s="231"/>
      <c r="AB704" s="231"/>
      <c r="AC704" s="231"/>
      <c r="AD704" s="231"/>
      <c r="AE704" s="231"/>
      <c r="AF704" s="231"/>
      <c r="AG704" s="231"/>
      <c r="AH704" s="231"/>
      <c r="AI704" s="231"/>
      <c r="AJ704" s="231"/>
      <c r="AK704" s="231"/>
      <c r="AL704" s="231"/>
      <c r="AM704" s="231"/>
      <c r="AN704" s="231"/>
      <c r="AO704" s="231"/>
      <c r="AP704" s="231"/>
      <c r="AQ704" s="231"/>
      <c r="AR704" s="231"/>
      <c r="AS704" s="231"/>
      <c r="AT704" s="231"/>
      <c r="AU704" s="231"/>
      <c r="AV704" s="231"/>
      <c r="AW704" s="231"/>
      <c r="AX704" s="231"/>
      <c r="AY704" s="231"/>
      <c r="AZ704" s="231"/>
      <c r="BA704" s="231"/>
      <c r="BB704" s="231"/>
      <c r="BC704" s="231"/>
      <c r="BD704" s="231"/>
      <c r="BE704" s="231"/>
      <c r="BF704" s="231"/>
      <c r="BG704" s="231"/>
      <c r="BH704" s="231"/>
      <c r="BI704" s="231"/>
      <c r="BJ704" s="231"/>
      <c r="BK704" s="231"/>
      <c r="BL704" s="231"/>
      <c r="BM704" s="235"/>
    </row>
    <row r="705" spans="1:65">
      <c r="A705" s="30"/>
      <c r="B705" s="20" t="s">
        <v>267</v>
      </c>
      <c r="C705" s="12"/>
      <c r="D705" s="236" t="s">
        <v>747</v>
      </c>
      <c r="E705" s="236" t="s">
        <v>747</v>
      </c>
      <c r="F705" s="236">
        <v>18.166666666666668</v>
      </c>
      <c r="G705" s="230"/>
      <c r="H705" s="231"/>
      <c r="I705" s="231"/>
      <c r="J705" s="231"/>
      <c r="K705" s="231"/>
      <c r="L705" s="231"/>
      <c r="M705" s="231"/>
      <c r="N705" s="231"/>
      <c r="O705" s="231"/>
      <c r="P705" s="231"/>
      <c r="Q705" s="231"/>
      <c r="R705" s="231"/>
      <c r="S705" s="231"/>
      <c r="T705" s="231"/>
      <c r="U705" s="231"/>
      <c r="V705" s="231"/>
      <c r="W705" s="231"/>
      <c r="X705" s="231"/>
      <c r="Y705" s="231"/>
      <c r="Z705" s="231"/>
      <c r="AA705" s="231"/>
      <c r="AB705" s="231"/>
      <c r="AC705" s="231"/>
      <c r="AD705" s="231"/>
      <c r="AE705" s="231"/>
      <c r="AF705" s="231"/>
      <c r="AG705" s="231"/>
      <c r="AH705" s="231"/>
      <c r="AI705" s="231"/>
      <c r="AJ705" s="231"/>
      <c r="AK705" s="231"/>
      <c r="AL705" s="231"/>
      <c r="AM705" s="231"/>
      <c r="AN705" s="231"/>
      <c r="AO705" s="231"/>
      <c r="AP705" s="231"/>
      <c r="AQ705" s="231"/>
      <c r="AR705" s="231"/>
      <c r="AS705" s="231"/>
      <c r="AT705" s="231"/>
      <c r="AU705" s="231"/>
      <c r="AV705" s="231"/>
      <c r="AW705" s="231"/>
      <c r="AX705" s="231"/>
      <c r="AY705" s="231"/>
      <c r="AZ705" s="231"/>
      <c r="BA705" s="231"/>
      <c r="BB705" s="231"/>
      <c r="BC705" s="231"/>
      <c r="BD705" s="231"/>
      <c r="BE705" s="231"/>
      <c r="BF705" s="231"/>
      <c r="BG705" s="231"/>
      <c r="BH705" s="231"/>
      <c r="BI705" s="231"/>
      <c r="BJ705" s="231"/>
      <c r="BK705" s="231"/>
      <c r="BL705" s="231"/>
      <c r="BM705" s="235"/>
    </row>
    <row r="706" spans="1:65">
      <c r="A706" s="30"/>
      <c r="B706" s="3" t="s">
        <v>268</v>
      </c>
      <c r="C706" s="29"/>
      <c r="D706" s="233" t="s">
        <v>747</v>
      </c>
      <c r="E706" s="233" t="s">
        <v>747</v>
      </c>
      <c r="F706" s="233">
        <v>18.5</v>
      </c>
      <c r="G706" s="230"/>
      <c r="H706" s="231"/>
      <c r="I706" s="231"/>
      <c r="J706" s="231"/>
      <c r="K706" s="231"/>
      <c r="L706" s="231"/>
      <c r="M706" s="231"/>
      <c r="N706" s="231"/>
      <c r="O706" s="231"/>
      <c r="P706" s="231"/>
      <c r="Q706" s="231"/>
      <c r="R706" s="231"/>
      <c r="S706" s="231"/>
      <c r="T706" s="231"/>
      <c r="U706" s="231"/>
      <c r="V706" s="231"/>
      <c r="W706" s="231"/>
      <c r="X706" s="231"/>
      <c r="Y706" s="231"/>
      <c r="Z706" s="231"/>
      <c r="AA706" s="231"/>
      <c r="AB706" s="231"/>
      <c r="AC706" s="231"/>
      <c r="AD706" s="231"/>
      <c r="AE706" s="231"/>
      <c r="AF706" s="231"/>
      <c r="AG706" s="231"/>
      <c r="AH706" s="231"/>
      <c r="AI706" s="231"/>
      <c r="AJ706" s="231"/>
      <c r="AK706" s="231"/>
      <c r="AL706" s="231"/>
      <c r="AM706" s="231"/>
      <c r="AN706" s="231"/>
      <c r="AO706" s="231"/>
      <c r="AP706" s="231"/>
      <c r="AQ706" s="231"/>
      <c r="AR706" s="231"/>
      <c r="AS706" s="231"/>
      <c r="AT706" s="231"/>
      <c r="AU706" s="231"/>
      <c r="AV706" s="231"/>
      <c r="AW706" s="231"/>
      <c r="AX706" s="231"/>
      <c r="AY706" s="231"/>
      <c r="AZ706" s="231"/>
      <c r="BA706" s="231"/>
      <c r="BB706" s="231"/>
      <c r="BC706" s="231"/>
      <c r="BD706" s="231"/>
      <c r="BE706" s="231"/>
      <c r="BF706" s="231"/>
      <c r="BG706" s="231"/>
      <c r="BH706" s="231"/>
      <c r="BI706" s="231"/>
      <c r="BJ706" s="231"/>
      <c r="BK706" s="231"/>
      <c r="BL706" s="231"/>
      <c r="BM706" s="235"/>
    </row>
    <row r="707" spans="1:65">
      <c r="A707" s="30"/>
      <c r="B707" s="3" t="s">
        <v>269</v>
      </c>
      <c r="C707" s="29"/>
      <c r="D707" s="233" t="s">
        <v>747</v>
      </c>
      <c r="E707" s="233" t="s">
        <v>747</v>
      </c>
      <c r="F707" s="233">
        <v>1.1690451944500106</v>
      </c>
      <c r="G707" s="230"/>
      <c r="H707" s="231"/>
      <c r="I707" s="231"/>
      <c r="J707" s="231"/>
      <c r="K707" s="231"/>
      <c r="L707" s="231"/>
      <c r="M707" s="231"/>
      <c r="N707" s="231"/>
      <c r="O707" s="231"/>
      <c r="P707" s="231"/>
      <c r="Q707" s="231"/>
      <c r="R707" s="231"/>
      <c r="S707" s="231"/>
      <c r="T707" s="231"/>
      <c r="U707" s="231"/>
      <c r="V707" s="231"/>
      <c r="W707" s="231"/>
      <c r="X707" s="231"/>
      <c r="Y707" s="231"/>
      <c r="Z707" s="231"/>
      <c r="AA707" s="231"/>
      <c r="AB707" s="231"/>
      <c r="AC707" s="231"/>
      <c r="AD707" s="231"/>
      <c r="AE707" s="231"/>
      <c r="AF707" s="231"/>
      <c r="AG707" s="231"/>
      <c r="AH707" s="231"/>
      <c r="AI707" s="231"/>
      <c r="AJ707" s="231"/>
      <c r="AK707" s="231"/>
      <c r="AL707" s="231"/>
      <c r="AM707" s="231"/>
      <c r="AN707" s="231"/>
      <c r="AO707" s="231"/>
      <c r="AP707" s="231"/>
      <c r="AQ707" s="231"/>
      <c r="AR707" s="231"/>
      <c r="AS707" s="231"/>
      <c r="AT707" s="231"/>
      <c r="AU707" s="231"/>
      <c r="AV707" s="231"/>
      <c r="AW707" s="231"/>
      <c r="AX707" s="231"/>
      <c r="AY707" s="231"/>
      <c r="AZ707" s="231"/>
      <c r="BA707" s="231"/>
      <c r="BB707" s="231"/>
      <c r="BC707" s="231"/>
      <c r="BD707" s="231"/>
      <c r="BE707" s="231"/>
      <c r="BF707" s="231"/>
      <c r="BG707" s="231"/>
      <c r="BH707" s="231"/>
      <c r="BI707" s="231"/>
      <c r="BJ707" s="231"/>
      <c r="BK707" s="231"/>
      <c r="BL707" s="231"/>
      <c r="BM707" s="235"/>
    </row>
    <row r="708" spans="1:65">
      <c r="A708" s="30"/>
      <c r="B708" s="3" t="s">
        <v>87</v>
      </c>
      <c r="C708" s="29"/>
      <c r="D708" s="13" t="s">
        <v>747</v>
      </c>
      <c r="E708" s="13" t="s">
        <v>747</v>
      </c>
      <c r="F708" s="13">
        <v>6.4351111621101506E-2</v>
      </c>
      <c r="G708" s="15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270</v>
      </c>
      <c r="C709" s="29"/>
      <c r="D709" s="13" t="s">
        <v>747</v>
      </c>
      <c r="E709" s="13" t="s">
        <v>747</v>
      </c>
      <c r="F709" s="13">
        <v>-1.7763568394002505E-15</v>
      </c>
      <c r="G709" s="15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271</v>
      </c>
      <c r="C710" s="47"/>
      <c r="D710" s="45" t="s">
        <v>272</v>
      </c>
      <c r="E710" s="45" t="s">
        <v>272</v>
      </c>
      <c r="F710" s="45" t="s">
        <v>272</v>
      </c>
      <c r="G710" s="15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BM711" s="55"/>
    </row>
    <row r="712" spans="1:65" ht="15">
      <c r="B712" s="8" t="s">
        <v>594</v>
      </c>
      <c r="BM712" s="28" t="s">
        <v>325</v>
      </c>
    </row>
    <row r="713" spans="1:65" ht="15">
      <c r="A713" s="25" t="s">
        <v>40</v>
      </c>
      <c r="B713" s="18" t="s">
        <v>110</v>
      </c>
      <c r="C713" s="15" t="s">
        <v>111</v>
      </c>
      <c r="D713" s="16" t="s">
        <v>227</v>
      </c>
      <c r="E713" s="17" t="s">
        <v>227</v>
      </c>
      <c r="F713" s="17" t="s">
        <v>227</v>
      </c>
      <c r="G713" s="17" t="s">
        <v>227</v>
      </c>
      <c r="H713" s="17" t="s">
        <v>227</v>
      </c>
      <c r="I713" s="154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228</v>
      </c>
      <c r="C714" s="9" t="s">
        <v>228</v>
      </c>
      <c r="D714" s="152" t="s">
        <v>232</v>
      </c>
      <c r="E714" s="153" t="s">
        <v>233</v>
      </c>
      <c r="F714" s="153" t="s">
        <v>237</v>
      </c>
      <c r="G714" s="153" t="s">
        <v>238</v>
      </c>
      <c r="H714" s="153" t="s">
        <v>257</v>
      </c>
      <c r="I714" s="154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290</v>
      </c>
      <c r="E715" s="11" t="s">
        <v>290</v>
      </c>
      <c r="F715" s="11" t="s">
        <v>327</v>
      </c>
      <c r="G715" s="11" t="s">
        <v>290</v>
      </c>
      <c r="H715" s="11" t="s">
        <v>290</v>
      </c>
      <c r="I715" s="154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9"/>
      <c r="C716" s="9"/>
      <c r="D716" s="26" t="s">
        <v>328</v>
      </c>
      <c r="E716" s="26" t="s">
        <v>329</v>
      </c>
      <c r="F716" s="26" t="s">
        <v>331</v>
      </c>
      <c r="G716" s="26" t="s">
        <v>331</v>
      </c>
      <c r="H716" s="26" t="s">
        <v>331</v>
      </c>
      <c r="I716" s="154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2">
        <v>5.5151755650218899</v>
      </c>
      <c r="E717" s="22">
        <v>4.194</v>
      </c>
      <c r="F717" s="22">
        <v>5</v>
      </c>
      <c r="G717" s="22">
        <v>5.2298999999999998</v>
      </c>
      <c r="H717" s="148">
        <v>1.76</v>
      </c>
      <c r="I717" s="154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>
        <v>1</v>
      </c>
      <c r="C718" s="9">
        <v>2</v>
      </c>
      <c r="D718" s="11">
        <v>5.0993003783982651</v>
      </c>
      <c r="E718" s="11">
        <v>4.2430000000000003</v>
      </c>
      <c r="F718" s="11">
        <v>4.9000000000000004</v>
      </c>
      <c r="G718" s="11">
        <v>5.5605000000000002</v>
      </c>
      <c r="H718" s="150">
        <v>1.74</v>
      </c>
      <c r="I718" s="154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4</v>
      </c>
    </row>
    <row r="719" spans="1:65">
      <c r="A719" s="30"/>
      <c r="B719" s="19">
        <v>1</v>
      </c>
      <c r="C719" s="9">
        <v>3</v>
      </c>
      <c r="D719" s="11">
        <v>5.2534144924785622</v>
      </c>
      <c r="E719" s="11">
        <v>4.2649999999999997</v>
      </c>
      <c r="F719" s="11">
        <v>4.8</v>
      </c>
      <c r="G719" s="149">
        <v>6.1078999999999999</v>
      </c>
      <c r="H719" s="150">
        <v>1.72</v>
      </c>
      <c r="I719" s="154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16</v>
      </c>
    </row>
    <row r="720" spans="1:65">
      <c r="A720" s="30"/>
      <c r="B720" s="19">
        <v>1</v>
      </c>
      <c r="C720" s="9">
        <v>4</v>
      </c>
      <c r="D720" s="11">
        <v>5.2871441691647689</v>
      </c>
      <c r="E720" s="11">
        <v>3.774</v>
      </c>
      <c r="F720" s="11">
        <v>5</v>
      </c>
      <c r="G720" s="11">
        <v>5.5518000000000001</v>
      </c>
      <c r="H720" s="150">
        <v>1.62</v>
      </c>
      <c r="I720" s="154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4.9244347834474</v>
      </c>
    </row>
    <row r="721" spans="1:65">
      <c r="A721" s="30"/>
      <c r="B721" s="19">
        <v>1</v>
      </c>
      <c r="C721" s="9">
        <v>5</v>
      </c>
      <c r="D721" s="11">
        <v>5.3823468619173909</v>
      </c>
      <c r="E721" s="11">
        <v>4.07</v>
      </c>
      <c r="F721" s="11">
        <v>4.5999999999999996</v>
      </c>
      <c r="G721" s="11">
        <v>5.5792000000000002</v>
      </c>
      <c r="H721" s="150">
        <v>1.61</v>
      </c>
      <c r="I721" s="154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10</v>
      </c>
    </row>
    <row r="722" spans="1:65">
      <c r="A722" s="30"/>
      <c r="B722" s="19">
        <v>1</v>
      </c>
      <c r="C722" s="9">
        <v>6</v>
      </c>
      <c r="D722" s="11">
        <v>5.1070533357567944</v>
      </c>
      <c r="E722" s="11">
        <v>3.7970000000000002</v>
      </c>
      <c r="F722" s="11">
        <v>4.8</v>
      </c>
      <c r="G722" s="11">
        <v>5.6611000000000002</v>
      </c>
      <c r="H722" s="150">
        <v>1.59</v>
      </c>
      <c r="I722" s="154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20" t="s">
        <v>267</v>
      </c>
      <c r="C723" s="12"/>
      <c r="D723" s="23">
        <v>5.2740724671229451</v>
      </c>
      <c r="E723" s="23">
        <v>4.0571666666666673</v>
      </c>
      <c r="F723" s="23">
        <v>4.8499999999999996</v>
      </c>
      <c r="G723" s="23">
        <v>5.6150666666666664</v>
      </c>
      <c r="H723" s="23">
        <v>1.6733333333333331</v>
      </c>
      <c r="I723" s="154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268</v>
      </c>
      <c r="C724" s="29"/>
      <c r="D724" s="11">
        <v>5.2702793308216656</v>
      </c>
      <c r="E724" s="11">
        <v>4.1319999999999997</v>
      </c>
      <c r="F724" s="11">
        <v>4.8499999999999996</v>
      </c>
      <c r="G724" s="11">
        <v>5.5698500000000006</v>
      </c>
      <c r="H724" s="11">
        <v>1.67</v>
      </c>
      <c r="I724" s="154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269</v>
      </c>
      <c r="C725" s="29"/>
      <c r="D725" s="24">
        <v>0.16055674569119838</v>
      </c>
      <c r="E725" s="24">
        <v>0.22112748962231416</v>
      </c>
      <c r="F725" s="24">
        <v>0.15165750888103119</v>
      </c>
      <c r="G725" s="24">
        <v>0.28341620748762181</v>
      </c>
      <c r="H725" s="24">
        <v>7.4744007563594408E-2</v>
      </c>
      <c r="I725" s="154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87</v>
      </c>
      <c r="C726" s="29"/>
      <c r="D726" s="13">
        <v>3.0442650663612052E-2</v>
      </c>
      <c r="E726" s="13">
        <v>5.4502934631470434E-2</v>
      </c>
      <c r="F726" s="13">
        <v>3.1269589460006436E-2</v>
      </c>
      <c r="G726" s="13">
        <v>5.0474237317625521E-2</v>
      </c>
      <c r="H726" s="13">
        <v>4.4667733603741683E-2</v>
      </c>
      <c r="I726" s="154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270</v>
      </c>
      <c r="C727" s="29"/>
      <c r="D727" s="13">
        <v>7.1000571446451E-2</v>
      </c>
      <c r="E727" s="13">
        <v>-0.17611526092210583</v>
      </c>
      <c r="F727" s="13">
        <v>-1.5115396328853725E-2</v>
      </c>
      <c r="G727" s="13">
        <v>0.14024591929630192</v>
      </c>
      <c r="H727" s="13">
        <v>-0.66019788931758394</v>
      </c>
      <c r="I727" s="154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271</v>
      </c>
      <c r="C728" s="47"/>
      <c r="D728" s="45">
        <v>0.37</v>
      </c>
      <c r="E728" s="45">
        <v>0.7</v>
      </c>
      <c r="F728" s="45">
        <v>0</v>
      </c>
      <c r="G728" s="45">
        <v>0.67</v>
      </c>
      <c r="H728" s="45">
        <v>2.8</v>
      </c>
      <c r="I728" s="154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H729" s="20"/>
      <c r="BM729" s="55"/>
    </row>
    <row r="730" spans="1:65" ht="15">
      <c r="B730" s="8" t="s">
        <v>595</v>
      </c>
      <c r="BM730" s="28" t="s">
        <v>325</v>
      </c>
    </row>
    <row r="731" spans="1:65" ht="15">
      <c r="A731" s="25" t="s">
        <v>124</v>
      </c>
      <c r="B731" s="18" t="s">
        <v>110</v>
      </c>
      <c r="C731" s="15" t="s">
        <v>111</v>
      </c>
      <c r="D731" s="16" t="s">
        <v>227</v>
      </c>
      <c r="E731" s="17" t="s">
        <v>227</v>
      </c>
      <c r="F731" s="17" t="s">
        <v>227</v>
      </c>
      <c r="G731" s="15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228</v>
      </c>
      <c r="C732" s="9" t="s">
        <v>228</v>
      </c>
      <c r="D732" s="152" t="s">
        <v>233</v>
      </c>
      <c r="E732" s="153" t="s">
        <v>247</v>
      </c>
      <c r="F732" s="153" t="s">
        <v>251</v>
      </c>
      <c r="G732" s="15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83</v>
      </c>
    </row>
    <row r="733" spans="1:65">
      <c r="A733" s="30"/>
      <c r="B733" s="19"/>
      <c r="C733" s="9"/>
      <c r="D733" s="10" t="s">
        <v>290</v>
      </c>
      <c r="E733" s="11" t="s">
        <v>327</v>
      </c>
      <c r="F733" s="11" t="s">
        <v>327</v>
      </c>
      <c r="G733" s="15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9"/>
      <c r="C734" s="9"/>
      <c r="D734" s="26" t="s">
        <v>329</v>
      </c>
      <c r="E734" s="26" t="s">
        <v>329</v>
      </c>
      <c r="F734" s="26" t="s">
        <v>331</v>
      </c>
      <c r="G734" s="15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148" t="s">
        <v>104</v>
      </c>
      <c r="E735" s="148" t="s">
        <v>104</v>
      </c>
      <c r="F735" s="148" t="s">
        <v>96</v>
      </c>
      <c r="G735" s="15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2</v>
      </c>
      <c r="D736" s="150" t="s">
        <v>104</v>
      </c>
      <c r="E736" s="150" t="s">
        <v>104</v>
      </c>
      <c r="F736" s="150" t="s">
        <v>96</v>
      </c>
      <c r="G736" s="15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5</v>
      </c>
    </row>
    <row r="737" spans="1:65">
      <c r="A737" s="30"/>
      <c r="B737" s="19">
        <v>1</v>
      </c>
      <c r="C737" s="9">
        <v>3</v>
      </c>
      <c r="D737" s="150" t="s">
        <v>104</v>
      </c>
      <c r="E737" s="150" t="s">
        <v>104</v>
      </c>
      <c r="F737" s="150" t="s">
        <v>96</v>
      </c>
      <c r="G737" s="15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16</v>
      </c>
    </row>
    <row r="738" spans="1:65">
      <c r="A738" s="30"/>
      <c r="B738" s="19">
        <v>1</v>
      </c>
      <c r="C738" s="9">
        <v>4</v>
      </c>
      <c r="D738" s="150" t="s">
        <v>104</v>
      </c>
      <c r="E738" s="150" t="s">
        <v>104</v>
      </c>
      <c r="F738" s="150" t="s">
        <v>96</v>
      </c>
      <c r="G738" s="15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 t="s">
        <v>104</v>
      </c>
    </row>
    <row r="739" spans="1:65">
      <c r="A739" s="30"/>
      <c r="B739" s="19">
        <v>1</v>
      </c>
      <c r="C739" s="9">
        <v>5</v>
      </c>
      <c r="D739" s="150" t="s">
        <v>104</v>
      </c>
      <c r="E739" s="150" t="s">
        <v>104</v>
      </c>
      <c r="F739" s="150" t="s">
        <v>96</v>
      </c>
      <c r="G739" s="15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11</v>
      </c>
    </row>
    <row r="740" spans="1:65">
      <c r="A740" s="30"/>
      <c r="B740" s="19">
        <v>1</v>
      </c>
      <c r="C740" s="9">
        <v>6</v>
      </c>
      <c r="D740" s="150" t="s">
        <v>104</v>
      </c>
      <c r="E740" s="150" t="s">
        <v>104</v>
      </c>
      <c r="F740" s="150" t="s">
        <v>96</v>
      </c>
      <c r="G740" s="15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20" t="s">
        <v>267</v>
      </c>
      <c r="C741" s="12"/>
      <c r="D741" s="23" t="s">
        <v>747</v>
      </c>
      <c r="E741" s="23" t="s">
        <v>747</v>
      </c>
      <c r="F741" s="23" t="s">
        <v>747</v>
      </c>
      <c r="G741" s="15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268</v>
      </c>
      <c r="C742" s="29"/>
      <c r="D742" s="11" t="s">
        <v>747</v>
      </c>
      <c r="E742" s="11" t="s">
        <v>747</v>
      </c>
      <c r="F742" s="11" t="s">
        <v>747</v>
      </c>
      <c r="G742" s="15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269</v>
      </c>
      <c r="C743" s="29"/>
      <c r="D743" s="24" t="s">
        <v>747</v>
      </c>
      <c r="E743" s="24" t="s">
        <v>747</v>
      </c>
      <c r="F743" s="24" t="s">
        <v>747</v>
      </c>
      <c r="G743" s="15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87</v>
      </c>
      <c r="C744" s="29"/>
      <c r="D744" s="13" t="s">
        <v>747</v>
      </c>
      <c r="E744" s="13" t="s">
        <v>747</v>
      </c>
      <c r="F744" s="13" t="s">
        <v>747</v>
      </c>
      <c r="G744" s="15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270</v>
      </c>
      <c r="C745" s="29"/>
      <c r="D745" s="13" t="s">
        <v>747</v>
      </c>
      <c r="E745" s="13" t="s">
        <v>747</v>
      </c>
      <c r="F745" s="13" t="s">
        <v>747</v>
      </c>
      <c r="G745" s="15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271</v>
      </c>
      <c r="C746" s="47"/>
      <c r="D746" s="45" t="s">
        <v>272</v>
      </c>
      <c r="E746" s="45" t="s">
        <v>272</v>
      </c>
      <c r="F746" s="45" t="s">
        <v>272</v>
      </c>
      <c r="G746" s="15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BM747" s="55"/>
    </row>
    <row r="748" spans="1:65" ht="15">
      <c r="B748" s="8" t="s">
        <v>596</v>
      </c>
      <c r="BM748" s="28" t="s">
        <v>67</v>
      </c>
    </row>
    <row r="749" spans="1:65" ht="15">
      <c r="A749" s="25" t="s">
        <v>43</v>
      </c>
      <c r="B749" s="18" t="s">
        <v>110</v>
      </c>
      <c r="C749" s="15" t="s">
        <v>111</v>
      </c>
      <c r="D749" s="16" t="s">
        <v>227</v>
      </c>
      <c r="E749" s="17" t="s">
        <v>227</v>
      </c>
      <c r="F749" s="17" t="s">
        <v>227</v>
      </c>
      <c r="G749" s="17" t="s">
        <v>227</v>
      </c>
      <c r="H749" s="17" t="s">
        <v>227</v>
      </c>
      <c r="I749" s="17" t="s">
        <v>227</v>
      </c>
      <c r="J749" s="17" t="s">
        <v>227</v>
      </c>
      <c r="K749" s="17" t="s">
        <v>227</v>
      </c>
      <c r="L749" s="17" t="s">
        <v>227</v>
      </c>
      <c r="M749" s="17" t="s">
        <v>227</v>
      </c>
      <c r="N749" s="17" t="s">
        <v>227</v>
      </c>
      <c r="O749" s="17" t="s">
        <v>227</v>
      </c>
      <c r="P749" s="17" t="s">
        <v>227</v>
      </c>
      <c r="Q749" s="17" t="s">
        <v>227</v>
      </c>
      <c r="R749" s="17" t="s">
        <v>227</v>
      </c>
      <c r="S749" s="17" t="s">
        <v>227</v>
      </c>
      <c r="T749" s="17" t="s">
        <v>227</v>
      </c>
      <c r="U749" s="17" t="s">
        <v>227</v>
      </c>
      <c r="V749" s="154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228</v>
      </c>
      <c r="C750" s="9" t="s">
        <v>228</v>
      </c>
      <c r="D750" s="152" t="s">
        <v>232</v>
      </c>
      <c r="E750" s="153" t="s">
        <v>233</v>
      </c>
      <c r="F750" s="153" t="s">
        <v>237</v>
      </c>
      <c r="G750" s="153" t="s">
        <v>242</v>
      </c>
      <c r="H750" s="153" t="s">
        <v>243</v>
      </c>
      <c r="I750" s="153" t="s">
        <v>244</v>
      </c>
      <c r="J750" s="153" t="s">
        <v>245</v>
      </c>
      <c r="K750" s="153" t="s">
        <v>246</v>
      </c>
      <c r="L750" s="153" t="s">
        <v>247</v>
      </c>
      <c r="M750" s="153" t="s">
        <v>248</v>
      </c>
      <c r="N750" s="153" t="s">
        <v>249</v>
      </c>
      <c r="O750" s="153" t="s">
        <v>250</v>
      </c>
      <c r="P750" s="153" t="s">
        <v>251</v>
      </c>
      <c r="Q750" s="153" t="s">
        <v>253</v>
      </c>
      <c r="R750" s="153" t="s">
        <v>255</v>
      </c>
      <c r="S750" s="153" t="s">
        <v>257</v>
      </c>
      <c r="T750" s="153" t="s">
        <v>259</v>
      </c>
      <c r="U750" s="153" t="s">
        <v>260</v>
      </c>
      <c r="V750" s="154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290</v>
      </c>
      <c r="E751" s="11" t="s">
        <v>290</v>
      </c>
      <c r="F751" s="11" t="s">
        <v>327</v>
      </c>
      <c r="G751" s="11" t="s">
        <v>290</v>
      </c>
      <c r="H751" s="11" t="s">
        <v>290</v>
      </c>
      <c r="I751" s="11" t="s">
        <v>290</v>
      </c>
      <c r="J751" s="11" t="s">
        <v>290</v>
      </c>
      <c r="K751" s="11" t="s">
        <v>290</v>
      </c>
      <c r="L751" s="11" t="s">
        <v>327</v>
      </c>
      <c r="M751" s="11" t="s">
        <v>327</v>
      </c>
      <c r="N751" s="11" t="s">
        <v>327</v>
      </c>
      <c r="O751" s="11" t="s">
        <v>327</v>
      </c>
      <c r="P751" s="11" t="s">
        <v>327</v>
      </c>
      <c r="Q751" s="11" t="s">
        <v>290</v>
      </c>
      <c r="R751" s="11" t="s">
        <v>290</v>
      </c>
      <c r="S751" s="11" t="s">
        <v>290</v>
      </c>
      <c r="T751" s="11" t="s">
        <v>290</v>
      </c>
      <c r="U751" s="11" t="s">
        <v>327</v>
      </c>
      <c r="V751" s="154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0</v>
      </c>
    </row>
    <row r="752" spans="1:65">
      <c r="A752" s="30"/>
      <c r="B752" s="19"/>
      <c r="C752" s="9"/>
      <c r="D752" s="26" t="s">
        <v>328</v>
      </c>
      <c r="E752" s="26" t="s">
        <v>329</v>
      </c>
      <c r="F752" s="26" t="s">
        <v>331</v>
      </c>
      <c r="G752" s="26" t="s">
        <v>331</v>
      </c>
      <c r="H752" s="26" t="s">
        <v>331</v>
      </c>
      <c r="I752" s="26" t="s">
        <v>331</v>
      </c>
      <c r="J752" s="26" t="s">
        <v>331</v>
      </c>
      <c r="K752" s="26" t="s">
        <v>331</v>
      </c>
      <c r="L752" s="26" t="s">
        <v>329</v>
      </c>
      <c r="M752" s="26" t="s">
        <v>330</v>
      </c>
      <c r="N752" s="26" t="s">
        <v>330</v>
      </c>
      <c r="O752" s="26" t="s">
        <v>329</v>
      </c>
      <c r="P752" s="26" t="s">
        <v>331</v>
      </c>
      <c r="Q752" s="26" t="s">
        <v>330</v>
      </c>
      <c r="R752" s="26" t="s">
        <v>329</v>
      </c>
      <c r="S752" s="26" t="s">
        <v>331</v>
      </c>
      <c r="T752" s="26" t="s">
        <v>331</v>
      </c>
      <c r="U752" s="26" t="s">
        <v>330</v>
      </c>
      <c r="V752" s="154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8">
        <v>1</v>
      </c>
      <c r="C753" s="14">
        <v>1</v>
      </c>
      <c r="D753" s="218">
        <v>95.108448852360283</v>
      </c>
      <c r="E753" s="218">
        <v>107.29</v>
      </c>
      <c r="F753" s="218">
        <v>88</v>
      </c>
      <c r="G753" s="218">
        <v>92.4</v>
      </c>
      <c r="H753" s="218">
        <v>100</v>
      </c>
      <c r="I753" s="218">
        <v>98.6</v>
      </c>
      <c r="J753" s="218">
        <v>106</v>
      </c>
      <c r="K753" s="218">
        <v>98.8</v>
      </c>
      <c r="L753" s="218">
        <v>88.861420160165849</v>
      </c>
      <c r="M753" s="218">
        <v>93.6</v>
      </c>
      <c r="N753" s="218">
        <v>101.3</v>
      </c>
      <c r="O753" s="218">
        <v>110</v>
      </c>
      <c r="P753" s="218">
        <v>93.9</v>
      </c>
      <c r="Q753" s="218">
        <v>96.7</v>
      </c>
      <c r="R753" s="220">
        <v>113.08</v>
      </c>
      <c r="S753" s="218">
        <v>100</v>
      </c>
      <c r="T753" s="218">
        <v>111</v>
      </c>
      <c r="U753" s="218">
        <v>101.6</v>
      </c>
      <c r="V753" s="221"/>
      <c r="W753" s="222"/>
      <c r="X753" s="222"/>
      <c r="Y753" s="222"/>
      <c r="Z753" s="222"/>
      <c r="AA753" s="222"/>
      <c r="AB753" s="222"/>
      <c r="AC753" s="222"/>
      <c r="AD753" s="222"/>
      <c r="AE753" s="222"/>
      <c r="AF753" s="222"/>
      <c r="AG753" s="222"/>
      <c r="AH753" s="222"/>
      <c r="AI753" s="222"/>
      <c r="AJ753" s="222"/>
      <c r="AK753" s="222"/>
      <c r="AL753" s="222"/>
      <c r="AM753" s="222"/>
      <c r="AN753" s="222"/>
      <c r="AO753" s="222"/>
      <c r="AP753" s="222"/>
      <c r="AQ753" s="222"/>
      <c r="AR753" s="222"/>
      <c r="AS753" s="222"/>
      <c r="AT753" s="222"/>
      <c r="AU753" s="222"/>
      <c r="AV753" s="222"/>
      <c r="AW753" s="222"/>
      <c r="AX753" s="222"/>
      <c r="AY753" s="222"/>
      <c r="AZ753" s="222"/>
      <c r="BA753" s="222"/>
      <c r="BB753" s="222"/>
      <c r="BC753" s="222"/>
      <c r="BD753" s="222"/>
      <c r="BE753" s="222"/>
      <c r="BF753" s="222"/>
      <c r="BG753" s="222"/>
      <c r="BH753" s="222"/>
      <c r="BI753" s="222"/>
      <c r="BJ753" s="222"/>
      <c r="BK753" s="222"/>
      <c r="BL753" s="222"/>
      <c r="BM753" s="223">
        <v>1</v>
      </c>
    </row>
    <row r="754" spans="1:65">
      <c r="A754" s="30"/>
      <c r="B754" s="19">
        <v>1</v>
      </c>
      <c r="C754" s="9">
        <v>2</v>
      </c>
      <c r="D754" s="224">
        <v>96.313105558589172</v>
      </c>
      <c r="E754" s="224">
        <v>105.07</v>
      </c>
      <c r="F754" s="224">
        <v>86.7</v>
      </c>
      <c r="G754" s="224">
        <v>89</v>
      </c>
      <c r="H754" s="224">
        <v>106</v>
      </c>
      <c r="I754" s="224">
        <v>100.5</v>
      </c>
      <c r="J754" s="224">
        <v>109</v>
      </c>
      <c r="K754" s="224">
        <v>92.4</v>
      </c>
      <c r="L754" s="224">
        <v>91.530584366399992</v>
      </c>
      <c r="M754" s="224">
        <v>93.6</v>
      </c>
      <c r="N754" s="224">
        <v>98.2</v>
      </c>
      <c r="O754" s="224">
        <v>108</v>
      </c>
      <c r="P754" s="224">
        <v>93.3</v>
      </c>
      <c r="Q754" s="224">
        <v>99.7</v>
      </c>
      <c r="R754" s="224">
        <v>106.86</v>
      </c>
      <c r="S754" s="224">
        <v>101</v>
      </c>
      <c r="T754" s="224">
        <v>114</v>
      </c>
      <c r="U754" s="224">
        <v>102.8</v>
      </c>
      <c r="V754" s="221"/>
      <c r="W754" s="222"/>
      <c r="X754" s="222"/>
      <c r="Y754" s="222"/>
      <c r="Z754" s="222"/>
      <c r="AA754" s="222"/>
      <c r="AB754" s="222"/>
      <c r="AC754" s="222"/>
      <c r="AD754" s="222"/>
      <c r="AE754" s="222"/>
      <c r="AF754" s="222"/>
      <c r="AG754" s="222"/>
      <c r="AH754" s="222"/>
      <c r="AI754" s="222"/>
      <c r="AJ754" s="222"/>
      <c r="AK754" s="222"/>
      <c r="AL754" s="222"/>
      <c r="AM754" s="222"/>
      <c r="AN754" s="222"/>
      <c r="AO754" s="222"/>
      <c r="AP754" s="222"/>
      <c r="AQ754" s="222"/>
      <c r="AR754" s="222"/>
      <c r="AS754" s="222"/>
      <c r="AT754" s="222"/>
      <c r="AU754" s="222"/>
      <c r="AV754" s="222"/>
      <c r="AW754" s="222"/>
      <c r="AX754" s="222"/>
      <c r="AY754" s="222"/>
      <c r="AZ754" s="222"/>
      <c r="BA754" s="222"/>
      <c r="BB754" s="222"/>
      <c r="BC754" s="222"/>
      <c r="BD754" s="222"/>
      <c r="BE754" s="222"/>
      <c r="BF754" s="222"/>
      <c r="BG754" s="222"/>
      <c r="BH754" s="222"/>
      <c r="BI754" s="222"/>
      <c r="BJ754" s="222"/>
      <c r="BK754" s="222"/>
      <c r="BL754" s="222"/>
      <c r="BM754" s="223">
        <v>34</v>
      </c>
    </row>
    <row r="755" spans="1:65">
      <c r="A755" s="30"/>
      <c r="B755" s="19">
        <v>1</v>
      </c>
      <c r="C755" s="9">
        <v>3</v>
      </c>
      <c r="D755" s="224">
        <v>96.596765133129523</v>
      </c>
      <c r="E755" s="224">
        <v>103.89</v>
      </c>
      <c r="F755" s="224">
        <v>87.3</v>
      </c>
      <c r="G755" s="224">
        <v>94.5</v>
      </c>
      <c r="H755" s="224">
        <v>103.5</v>
      </c>
      <c r="I755" s="224">
        <v>98.5</v>
      </c>
      <c r="J755" s="224">
        <v>116</v>
      </c>
      <c r="K755" s="224">
        <v>94.2</v>
      </c>
      <c r="L755" s="224">
        <v>88.87343381914485</v>
      </c>
      <c r="M755" s="224">
        <v>93.8</v>
      </c>
      <c r="N755" s="224">
        <v>99.3</v>
      </c>
      <c r="O755" s="224">
        <v>109</v>
      </c>
      <c r="P755" s="224">
        <v>89.6</v>
      </c>
      <c r="Q755" s="224">
        <v>96.6</v>
      </c>
      <c r="R755" s="224">
        <v>104.61</v>
      </c>
      <c r="S755" s="224">
        <v>99.3</v>
      </c>
      <c r="T755" s="224">
        <v>106</v>
      </c>
      <c r="U755" s="224">
        <v>106.9</v>
      </c>
      <c r="V755" s="221"/>
      <c r="W755" s="222"/>
      <c r="X755" s="222"/>
      <c r="Y755" s="222"/>
      <c r="Z755" s="222"/>
      <c r="AA755" s="222"/>
      <c r="AB755" s="222"/>
      <c r="AC755" s="222"/>
      <c r="AD755" s="222"/>
      <c r="AE755" s="222"/>
      <c r="AF755" s="222"/>
      <c r="AG755" s="222"/>
      <c r="AH755" s="222"/>
      <c r="AI755" s="222"/>
      <c r="AJ755" s="222"/>
      <c r="AK755" s="222"/>
      <c r="AL755" s="222"/>
      <c r="AM755" s="222"/>
      <c r="AN755" s="222"/>
      <c r="AO755" s="222"/>
      <c r="AP755" s="222"/>
      <c r="AQ755" s="222"/>
      <c r="AR755" s="222"/>
      <c r="AS755" s="222"/>
      <c r="AT755" s="222"/>
      <c r="AU755" s="222"/>
      <c r="AV755" s="222"/>
      <c r="AW755" s="222"/>
      <c r="AX755" s="222"/>
      <c r="AY755" s="222"/>
      <c r="AZ755" s="222"/>
      <c r="BA755" s="222"/>
      <c r="BB755" s="222"/>
      <c r="BC755" s="222"/>
      <c r="BD755" s="222"/>
      <c r="BE755" s="222"/>
      <c r="BF755" s="222"/>
      <c r="BG755" s="222"/>
      <c r="BH755" s="222"/>
      <c r="BI755" s="222"/>
      <c r="BJ755" s="222"/>
      <c r="BK755" s="222"/>
      <c r="BL755" s="222"/>
      <c r="BM755" s="223">
        <v>16</v>
      </c>
    </row>
    <row r="756" spans="1:65">
      <c r="A756" s="30"/>
      <c r="B756" s="19">
        <v>1</v>
      </c>
      <c r="C756" s="9">
        <v>4</v>
      </c>
      <c r="D756" s="224">
        <v>97.006755482740331</v>
      </c>
      <c r="E756" s="224">
        <v>101.66</v>
      </c>
      <c r="F756" s="224">
        <v>88.4</v>
      </c>
      <c r="G756" s="224">
        <v>93.4</v>
      </c>
      <c r="H756" s="224">
        <v>102.5</v>
      </c>
      <c r="I756" s="224">
        <v>102</v>
      </c>
      <c r="J756" s="224">
        <v>110</v>
      </c>
      <c r="K756" s="224">
        <v>89.5</v>
      </c>
      <c r="L756" s="224">
        <v>92.976738127199994</v>
      </c>
      <c r="M756" s="224">
        <v>93.7</v>
      </c>
      <c r="N756" s="224">
        <v>101.8</v>
      </c>
      <c r="O756" s="224">
        <v>109</v>
      </c>
      <c r="P756" s="224">
        <v>91.6</v>
      </c>
      <c r="Q756" s="224">
        <v>98.6</v>
      </c>
      <c r="R756" s="224">
        <v>105.54</v>
      </c>
      <c r="S756" s="224">
        <v>102</v>
      </c>
      <c r="T756" s="224">
        <v>108</v>
      </c>
      <c r="U756" s="224">
        <v>107.2</v>
      </c>
      <c r="V756" s="221"/>
      <c r="W756" s="222"/>
      <c r="X756" s="222"/>
      <c r="Y756" s="222"/>
      <c r="Z756" s="222"/>
      <c r="AA756" s="222"/>
      <c r="AB756" s="222"/>
      <c r="AC756" s="222"/>
      <c r="AD756" s="222"/>
      <c r="AE756" s="222"/>
      <c r="AF756" s="222"/>
      <c r="AG756" s="222"/>
      <c r="AH756" s="222"/>
      <c r="AI756" s="222"/>
      <c r="AJ756" s="222"/>
      <c r="AK756" s="222"/>
      <c r="AL756" s="222"/>
      <c r="AM756" s="222"/>
      <c r="AN756" s="222"/>
      <c r="AO756" s="222"/>
      <c r="AP756" s="222"/>
      <c r="AQ756" s="222"/>
      <c r="AR756" s="222"/>
      <c r="AS756" s="222"/>
      <c r="AT756" s="222"/>
      <c r="AU756" s="222"/>
      <c r="AV756" s="222"/>
      <c r="AW756" s="222"/>
      <c r="AX756" s="222"/>
      <c r="AY756" s="222"/>
      <c r="AZ756" s="222"/>
      <c r="BA756" s="222"/>
      <c r="BB756" s="222"/>
      <c r="BC756" s="222"/>
      <c r="BD756" s="222"/>
      <c r="BE756" s="222"/>
      <c r="BF756" s="222"/>
      <c r="BG756" s="222"/>
      <c r="BH756" s="222"/>
      <c r="BI756" s="222"/>
      <c r="BJ756" s="222"/>
      <c r="BK756" s="222"/>
      <c r="BL756" s="222"/>
      <c r="BM756" s="223">
        <v>99.469687332369631</v>
      </c>
    </row>
    <row r="757" spans="1:65">
      <c r="A757" s="30"/>
      <c r="B757" s="19">
        <v>1</v>
      </c>
      <c r="C757" s="9">
        <v>5</v>
      </c>
      <c r="D757" s="224">
        <v>96.778206191139219</v>
      </c>
      <c r="E757" s="224">
        <v>103.99</v>
      </c>
      <c r="F757" s="224">
        <v>83.8</v>
      </c>
      <c r="G757" s="224">
        <v>97.5</v>
      </c>
      <c r="H757" s="224">
        <v>107.5</v>
      </c>
      <c r="I757" s="224">
        <v>101</v>
      </c>
      <c r="J757" s="224">
        <v>107.5</v>
      </c>
      <c r="K757" s="224">
        <v>93.5</v>
      </c>
      <c r="L757" s="224">
        <v>90.858004959599995</v>
      </c>
      <c r="M757" s="224">
        <v>93.1</v>
      </c>
      <c r="N757" s="224">
        <v>100.9</v>
      </c>
      <c r="O757" s="224">
        <v>109</v>
      </c>
      <c r="P757" s="224">
        <v>93.1</v>
      </c>
      <c r="Q757" s="224">
        <v>97.5</v>
      </c>
      <c r="R757" s="224">
        <v>108.19</v>
      </c>
      <c r="S757" s="224">
        <v>96.4</v>
      </c>
      <c r="T757" s="224">
        <v>112</v>
      </c>
      <c r="U757" s="224">
        <v>107</v>
      </c>
      <c r="V757" s="221"/>
      <c r="W757" s="222"/>
      <c r="X757" s="222"/>
      <c r="Y757" s="222"/>
      <c r="Z757" s="222"/>
      <c r="AA757" s="222"/>
      <c r="AB757" s="222"/>
      <c r="AC757" s="222"/>
      <c r="AD757" s="222"/>
      <c r="AE757" s="222"/>
      <c r="AF757" s="222"/>
      <c r="AG757" s="222"/>
      <c r="AH757" s="222"/>
      <c r="AI757" s="222"/>
      <c r="AJ757" s="222"/>
      <c r="AK757" s="222"/>
      <c r="AL757" s="222"/>
      <c r="AM757" s="222"/>
      <c r="AN757" s="222"/>
      <c r="AO757" s="222"/>
      <c r="AP757" s="222"/>
      <c r="AQ757" s="222"/>
      <c r="AR757" s="222"/>
      <c r="AS757" s="222"/>
      <c r="AT757" s="222"/>
      <c r="AU757" s="222"/>
      <c r="AV757" s="222"/>
      <c r="AW757" s="222"/>
      <c r="AX757" s="222"/>
      <c r="AY757" s="222"/>
      <c r="AZ757" s="222"/>
      <c r="BA757" s="222"/>
      <c r="BB757" s="222"/>
      <c r="BC757" s="222"/>
      <c r="BD757" s="222"/>
      <c r="BE757" s="222"/>
      <c r="BF757" s="222"/>
      <c r="BG757" s="222"/>
      <c r="BH757" s="222"/>
      <c r="BI757" s="222"/>
      <c r="BJ757" s="222"/>
      <c r="BK757" s="222"/>
      <c r="BL757" s="222"/>
      <c r="BM757" s="223">
        <v>108</v>
      </c>
    </row>
    <row r="758" spans="1:65">
      <c r="A758" s="30"/>
      <c r="B758" s="19">
        <v>1</v>
      </c>
      <c r="C758" s="9">
        <v>6</v>
      </c>
      <c r="D758" s="224">
        <v>96.508339661852958</v>
      </c>
      <c r="E758" s="224">
        <v>102.07</v>
      </c>
      <c r="F758" s="224">
        <v>83.5</v>
      </c>
      <c r="G758" s="224">
        <v>102</v>
      </c>
      <c r="H758" s="224">
        <v>99</v>
      </c>
      <c r="I758" s="224">
        <v>100.5</v>
      </c>
      <c r="J758" s="224">
        <v>111</v>
      </c>
      <c r="K758" s="224">
        <v>81.5</v>
      </c>
      <c r="L758" s="224">
        <v>91.808429583600002</v>
      </c>
      <c r="M758" s="226">
        <v>99.1</v>
      </c>
      <c r="N758" s="224">
        <v>100.2</v>
      </c>
      <c r="O758" s="224">
        <v>109</v>
      </c>
      <c r="P758" s="224">
        <v>89.8</v>
      </c>
      <c r="Q758" s="224">
        <v>99.3</v>
      </c>
      <c r="R758" s="224">
        <v>105.53</v>
      </c>
      <c r="S758" s="224">
        <v>93.7</v>
      </c>
      <c r="T758" s="224">
        <v>111</v>
      </c>
      <c r="U758" s="224">
        <v>106.5</v>
      </c>
      <c r="V758" s="221"/>
      <c r="W758" s="222"/>
      <c r="X758" s="222"/>
      <c r="Y758" s="222"/>
      <c r="Z758" s="222"/>
      <c r="AA758" s="222"/>
      <c r="AB758" s="222"/>
      <c r="AC758" s="222"/>
      <c r="AD758" s="222"/>
      <c r="AE758" s="222"/>
      <c r="AF758" s="222"/>
      <c r="AG758" s="222"/>
      <c r="AH758" s="222"/>
      <c r="AI758" s="222"/>
      <c r="AJ758" s="222"/>
      <c r="AK758" s="222"/>
      <c r="AL758" s="222"/>
      <c r="AM758" s="222"/>
      <c r="AN758" s="222"/>
      <c r="AO758" s="222"/>
      <c r="AP758" s="222"/>
      <c r="AQ758" s="222"/>
      <c r="AR758" s="222"/>
      <c r="AS758" s="222"/>
      <c r="AT758" s="222"/>
      <c r="AU758" s="222"/>
      <c r="AV758" s="222"/>
      <c r="AW758" s="222"/>
      <c r="AX758" s="222"/>
      <c r="AY758" s="222"/>
      <c r="AZ758" s="222"/>
      <c r="BA758" s="222"/>
      <c r="BB758" s="222"/>
      <c r="BC758" s="222"/>
      <c r="BD758" s="222"/>
      <c r="BE758" s="222"/>
      <c r="BF758" s="222"/>
      <c r="BG758" s="222"/>
      <c r="BH758" s="222"/>
      <c r="BI758" s="222"/>
      <c r="BJ758" s="222"/>
      <c r="BK758" s="222"/>
      <c r="BL758" s="222"/>
      <c r="BM758" s="227"/>
    </row>
    <row r="759" spans="1:65">
      <c r="A759" s="30"/>
      <c r="B759" s="20" t="s">
        <v>267</v>
      </c>
      <c r="C759" s="12"/>
      <c r="D759" s="228">
        <v>96.38527014663525</v>
      </c>
      <c r="E759" s="228">
        <v>103.995</v>
      </c>
      <c r="F759" s="228">
        <v>86.283333333333346</v>
      </c>
      <c r="G759" s="228">
        <v>94.8</v>
      </c>
      <c r="H759" s="228">
        <v>103.08333333333333</v>
      </c>
      <c r="I759" s="228">
        <v>100.18333333333334</v>
      </c>
      <c r="J759" s="228">
        <v>109.91666666666667</v>
      </c>
      <c r="K759" s="228">
        <v>91.649999999999991</v>
      </c>
      <c r="L759" s="228">
        <v>90.818101836018442</v>
      </c>
      <c r="M759" s="228">
        <v>94.483333333333334</v>
      </c>
      <c r="N759" s="228">
        <v>100.28333333333335</v>
      </c>
      <c r="O759" s="228">
        <v>109</v>
      </c>
      <c r="P759" s="228">
        <v>91.883333333333326</v>
      </c>
      <c r="Q759" s="228">
        <v>98.066666666666663</v>
      </c>
      <c r="R759" s="228">
        <v>107.30166666666666</v>
      </c>
      <c r="S759" s="228">
        <v>98.733333333333348</v>
      </c>
      <c r="T759" s="228">
        <v>110.33333333333333</v>
      </c>
      <c r="U759" s="228">
        <v>105.33333333333333</v>
      </c>
      <c r="V759" s="221"/>
      <c r="W759" s="222"/>
      <c r="X759" s="222"/>
      <c r="Y759" s="222"/>
      <c r="Z759" s="222"/>
      <c r="AA759" s="222"/>
      <c r="AB759" s="222"/>
      <c r="AC759" s="222"/>
      <c r="AD759" s="222"/>
      <c r="AE759" s="222"/>
      <c r="AF759" s="222"/>
      <c r="AG759" s="222"/>
      <c r="AH759" s="222"/>
      <c r="AI759" s="222"/>
      <c r="AJ759" s="222"/>
      <c r="AK759" s="222"/>
      <c r="AL759" s="222"/>
      <c r="AM759" s="222"/>
      <c r="AN759" s="222"/>
      <c r="AO759" s="222"/>
      <c r="AP759" s="222"/>
      <c r="AQ759" s="222"/>
      <c r="AR759" s="222"/>
      <c r="AS759" s="222"/>
      <c r="AT759" s="222"/>
      <c r="AU759" s="222"/>
      <c r="AV759" s="222"/>
      <c r="AW759" s="222"/>
      <c r="AX759" s="222"/>
      <c r="AY759" s="222"/>
      <c r="AZ759" s="222"/>
      <c r="BA759" s="222"/>
      <c r="BB759" s="222"/>
      <c r="BC759" s="222"/>
      <c r="BD759" s="222"/>
      <c r="BE759" s="222"/>
      <c r="BF759" s="222"/>
      <c r="BG759" s="222"/>
      <c r="BH759" s="222"/>
      <c r="BI759" s="222"/>
      <c r="BJ759" s="222"/>
      <c r="BK759" s="222"/>
      <c r="BL759" s="222"/>
      <c r="BM759" s="227"/>
    </row>
    <row r="760" spans="1:65">
      <c r="A760" s="30"/>
      <c r="B760" s="3" t="s">
        <v>268</v>
      </c>
      <c r="C760" s="29"/>
      <c r="D760" s="224">
        <v>96.55255239749124</v>
      </c>
      <c r="E760" s="224">
        <v>103.94</v>
      </c>
      <c r="F760" s="224">
        <v>87</v>
      </c>
      <c r="G760" s="224">
        <v>93.95</v>
      </c>
      <c r="H760" s="224">
        <v>103</v>
      </c>
      <c r="I760" s="224">
        <v>100.5</v>
      </c>
      <c r="J760" s="224">
        <v>109.5</v>
      </c>
      <c r="K760" s="224">
        <v>92.95</v>
      </c>
      <c r="L760" s="224">
        <v>91.194294662999994</v>
      </c>
      <c r="M760" s="224">
        <v>93.65</v>
      </c>
      <c r="N760" s="224">
        <v>100.55000000000001</v>
      </c>
      <c r="O760" s="224">
        <v>109</v>
      </c>
      <c r="P760" s="224">
        <v>92.35</v>
      </c>
      <c r="Q760" s="224">
        <v>98.05</v>
      </c>
      <c r="R760" s="224">
        <v>106.2</v>
      </c>
      <c r="S760" s="224">
        <v>99.65</v>
      </c>
      <c r="T760" s="224">
        <v>111</v>
      </c>
      <c r="U760" s="224">
        <v>106.7</v>
      </c>
      <c r="V760" s="221"/>
      <c r="W760" s="222"/>
      <c r="X760" s="222"/>
      <c r="Y760" s="222"/>
      <c r="Z760" s="222"/>
      <c r="AA760" s="222"/>
      <c r="AB760" s="222"/>
      <c r="AC760" s="222"/>
      <c r="AD760" s="222"/>
      <c r="AE760" s="222"/>
      <c r="AF760" s="222"/>
      <c r="AG760" s="222"/>
      <c r="AH760" s="222"/>
      <c r="AI760" s="222"/>
      <c r="AJ760" s="222"/>
      <c r="AK760" s="222"/>
      <c r="AL760" s="222"/>
      <c r="AM760" s="222"/>
      <c r="AN760" s="222"/>
      <c r="AO760" s="222"/>
      <c r="AP760" s="222"/>
      <c r="AQ760" s="222"/>
      <c r="AR760" s="222"/>
      <c r="AS760" s="222"/>
      <c r="AT760" s="222"/>
      <c r="AU760" s="222"/>
      <c r="AV760" s="222"/>
      <c r="AW760" s="222"/>
      <c r="AX760" s="222"/>
      <c r="AY760" s="222"/>
      <c r="AZ760" s="222"/>
      <c r="BA760" s="222"/>
      <c r="BB760" s="222"/>
      <c r="BC760" s="222"/>
      <c r="BD760" s="222"/>
      <c r="BE760" s="222"/>
      <c r="BF760" s="222"/>
      <c r="BG760" s="222"/>
      <c r="BH760" s="222"/>
      <c r="BI760" s="222"/>
      <c r="BJ760" s="222"/>
      <c r="BK760" s="222"/>
      <c r="BL760" s="222"/>
      <c r="BM760" s="227"/>
    </row>
    <row r="761" spans="1:65">
      <c r="A761" s="30"/>
      <c r="B761" s="3" t="s">
        <v>269</v>
      </c>
      <c r="C761" s="29"/>
      <c r="D761" s="233">
        <v>0.66873004093341992</v>
      </c>
      <c r="E761" s="233">
        <v>2.058229821958669</v>
      </c>
      <c r="F761" s="233">
        <v>2.1235975764411377</v>
      </c>
      <c r="G761" s="233">
        <v>4.485086398275957</v>
      </c>
      <c r="H761" s="233">
        <v>3.3078190196361508</v>
      </c>
      <c r="I761" s="233">
        <v>1.3790093062291746</v>
      </c>
      <c r="J761" s="233">
        <v>3.4701104689428357</v>
      </c>
      <c r="K761" s="233">
        <v>5.818161221554452</v>
      </c>
      <c r="L761" s="233">
        <v>1.6589165245469617</v>
      </c>
      <c r="M761" s="233">
        <v>2.2745695563483355</v>
      </c>
      <c r="N761" s="233">
        <v>1.3437509689918976</v>
      </c>
      <c r="O761" s="233">
        <v>0.63245553203367588</v>
      </c>
      <c r="P761" s="233">
        <v>1.8540945678866207</v>
      </c>
      <c r="Q761" s="233">
        <v>1.3276545735494107</v>
      </c>
      <c r="R761" s="233">
        <v>3.0938869834993419</v>
      </c>
      <c r="S761" s="233">
        <v>3.1149103785930432</v>
      </c>
      <c r="T761" s="233">
        <v>2.8751811537130432</v>
      </c>
      <c r="U761" s="233">
        <v>2.4671170759951147</v>
      </c>
      <c r="V761" s="230"/>
      <c r="W761" s="231"/>
      <c r="X761" s="231"/>
      <c r="Y761" s="231"/>
      <c r="Z761" s="231"/>
      <c r="AA761" s="231"/>
      <c r="AB761" s="231"/>
      <c r="AC761" s="231"/>
      <c r="AD761" s="231"/>
      <c r="AE761" s="231"/>
      <c r="AF761" s="231"/>
      <c r="AG761" s="231"/>
      <c r="AH761" s="231"/>
      <c r="AI761" s="231"/>
      <c r="AJ761" s="231"/>
      <c r="AK761" s="231"/>
      <c r="AL761" s="231"/>
      <c r="AM761" s="231"/>
      <c r="AN761" s="231"/>
      <c r="AO761" s="231"/>
      <c r="AP761" s="231"/>
      <c r="AQ761" s="231"/>
      <c r="AR761" s="231"/>
      <c r="AS761" s="231"/>
      <c r="AT761" s="231"/>
      <c r="AU761" s="231"/>
      <c r="AV761" s="231"/>
      <c r="AW761" s="231"/>
      <c r="AX761" s="231"/>
      <c r="AY761" s="231"/>
      <c r="AZ761" s="231"/>
      <c r="BA761" s="231"/>
      <c r="BB761" s="231"/>
      <c r="BC761" s="231"/>
      <c r="BD761" s="231"/>
      <c r="BE761" s="231"/>
      <c r="BF761" s="231"/>
      <c r="BG761" s="231"/>
      <c r="BH761" s="231"/>
      <c r="BI761" s="231"/>
      <c r="BJ761" s="231"/>
      <c r="BK761" s="231"/>
      <c r="BL761" s="231"/>
      <c r="BM761" s="235"/>
    </row>
    <row r="762" spans="1:65">
      <c r="A762" s="30"/>
      <c r="B762" s="3" t="s">
        <v>87</v>
      </c>
      <c r="C762" s="29"/>
      <c r="D762" s="13">
        <v>6.9380937555712698E-3</v>
      </c>
      <c r="E762" s="13">
        <v>1.9791622885318227E-2</v>
      </c>
      <c r="F762" s="13">
        <v>2.461190932711382E-2</v>
      </c>
      <c r="G762" s="13">
        <v>4.7311037956497437E-2</v>
      </c>
      <c r="H762" s="13">
        <v>3.2088785962517227E-2</v>
      </c>
      <c r="I762" s="13">
        <v>1.376485749022633E-2</v>
      </c>
      <c r="J762" s="13">
        <v>3.1570375759904491E-2</v>
      </c>
      <c r="K762" s="13">
        <v>6.3482391942765434E-2</v>
      </c>
      <c r="L762" s="13">
        <v>1.8266364205038205E-2</v>
      </c>
      <c r="M762" s="13">
        <v>2.4073764928717611E-2</v>
      </c>
      <c r="N762" s="13">
        <v>1.3399544314361616E-2</v>
      </c>
      <c r="O762" s="13">
        <v>5.8023443305841825E-3</v>
      </c>
      <c r="P762" s="13">
        <v>2.0178790871249276E-2</v>
      </c>
      <c r="Q762" s="13">
        <v>1.353828593014355E-2</v>
      </c>
      <c r="R762" s="13">
        <v>2.8833540797744757E-2</v>
      </c>
      <c r="S762" s="13">
        <v>3.1548720917552765E-2</v>
      </c>
      <c r="T762" s="13">
        <v>2.6059043689242084E-2</v>
      </c>
      <c r="U762" s="13">
        <v>2.3421997556915645E-2</v>
      </c>
      <c r="V762" s="154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270</v>
      </c>
      <c r="C763" s="29"/>
      <c r="D763" s="13">
        <v>-3.1008614467923912E-2</v>
      </c>
      <c r="E763" s="13">
        <v>4.5494389185213979E-2</v>
      </c>
      <c r="F763" s="13">
        <v>-0.13256655723642907</v>
      </c>
      <c r="G763" s="13">
        <v>-4.6945833023142702E-2</v>
      </c>
      <c r="H763" s="13">
        <v>3.6329117924026377E-2</v>
      </c>
      <c r="I763" s="13">
        <v>7.1745073308526752E-3</v>
      </c>
      <c r="J763" s="13">
        <v>0.10502676357460872</v>
      </c>
      <c r="K763" s="13">
        <v>-7.8613772115728175E-2</v>
      </c>
      <c r="L763" s="13">
        <v>-8.6977105572299984E-2</v>
      </c>
      <c r="M763" s="13">
        <v>-5.012938245573062E-2</v>
      </c>
      <c r="N763" s="13">
        <v>8.1798387306173392E-3</v>
      </c>
      <c r="O763" s="13">
        <v>9.5811225743433148E-2</v>
      </c>
      <c r="P763" s="13">
        <v>-7.6267998849610774E-2</v>
      </c>
      <c r="Q763" s="13">
        <v>-1.4105007297498529E-2</v>
      </c>
      <c r="R763" s="13">
        <v>7.8737347470763996E-2</v>
      </c>
      <c r="S763" s="13">
        <v>-7.4027979657341758E-3</v>
      </c>
      <c r="T763" s="13">
        <v>0.10921564440696119</v>
      </c>
      <c r="U763" s="13">
        <v>5.8949074418730429E-2</v>
      </c>
      <c r="V763" s="154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271</v>
      </c>
      <c r="C764" s="47"/>
      <c r="D764" s="45">
        <v>0.38</v>
      </c>
      <c r="E764" s="45">
        <v>0.56000000000000005</v>
      </c>
      <c r="F764" s="45">
        <v>1.64</v>
      </c>
      <c r="G764" s="45">
        <v>0.57999999999999996</v>
      </c>
      <c r="H764" s="45">
        <v>0.45</v>
      </c>
      <c r="I764" s="45">
        <v>0.09</v>
      </c>
      <c r="J764" s="45">
        <v>1.3</v>
      </c>
      <c r="K764" s="45">
        <v>0.97</v>
      </c>
      <c r="L764" s="45">
        <v>1.07</v>
      </c>
      <c r="M764" s="45">
        <v>0.62</v>
      </c>
      <c r="N764" s="45">
        <v>0.1</v>
      </c>
      <c r="O764" s="45">
        <v>1.19</v>
      </c>
      <c r="P764" s="45">
        <v>0.94</v>
      </c>
      <c r="Q764" s="45">
        <v>0.17</v>
      </c>
      <c r="R764" s="45">
        <v>0.97</v>
      </c>
      <c r="S764" s="45">
        <v>0.09</v>
      </c>
      <c r="T764" s="45">
        <v>1.35</v>
      </c>
      <c r="U764" s="45">
        <v>0.73</v>
      </c>
      <c r="V764" s="154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BM765" s="55"/>
    </row>
    <row r="766" spans="1:65" ht="15">
      <c r="B766" s="8" t="s">
        <v>597</v>
      </c>
      <c r="BM766" s="28" t="s">
        <v>325</v>
      </c>
    </row>
    <row r="767" spans="1:65" ht="15">
      <c r="A767" s="25" t="s">
        <v>59</v>
      </c>
      <c r="B767" s="18" t="s">
        <v>110</v>
      </c>
      <c r="C767" s="15" t="s">
        <v>111</v>
      </c>
      <c r="D767" s="16" t="s">
        <v>227</v>
      </c>
      <c r="E767" s="17" t="s">
        <v>227</v>
      </c>
      <c r="F767" s="17" t="s">
        <v>227</v>
      </c>
      <c r="G767" s="17" t="s">
        <v>227</v>
      </c>
      <c r="H767" s="17" t="s">
        <v>227</v>
      </c>
      <c r="I767" s="17" t="s">
        <v>227</v>
      </c>
      <c r="J767" s="17" t="s">
        <v>227</v>
      </c>
      <c r="K767" s="17" t="s">
        <v>227</v>
      </c>
      <c r="L767" s="17" t="s">
        <v>227</v>
      </c>
      <c r="M767" s="17" t="s">
        <v>227</v>
      </c>
      <c r="N767" s="17" t="s">
        <v>227</v>
      </c>
      <c r="O767" s="17" t="s">
        <v>227</v>
      </c>
      <c r="P767" s="17" t="s">
        <v>227</v>
      </c>
      <c r="Q767" s="17" t="s">
        <v>227</v>
      </c>
      <c r="R767" s="17" t="s">
        <v>227</v>
      </c>
      <c r="S767" s="17" t="s">
        <v>227</v>
      </c>
      <c r="T767" s="154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228</v>
      </c>
      <c r="C768" s="9" t="s">
        <v>228</v>
      </c>
      <c r="D768" s="152" t="s">
        <v>232</v>
      </c>
      <c r="E768" s="153" t="s">
        <v>233</v>
      </c>
      <c r="F768" s="153" t="s">
        <v>237</v>
      </c>
      <c r="G768" s="153" t="s">
        <v>242</v>
      </c>
      <c r="H768" s="153" t="s">
        <v>243</v>
      </c>
      <c r="I768" s="153" t="s">
        <v>244</v>
      </c>
      <c r="J768" s="153" t="s">
        <v>245</v>
      </c>
      <c r="K768" s="153" t="s">
        <v>246</v>
      </c>
      <c r="L768" s="153" t="s">
        <v>247</v>
      </c>
      <c r="M768" s="153" t="s">
        <v>248</v>
      </c>
      <c r="N768" s="153" t="s">
        <v>249</v>
      </c>
      <c r="O768" s="153" t="s">
        <v>250</v>
      </c>
      <c r="P768" s="153" t="s">
        <v>251</v>
      </c>
      <c r="Q768" s="153" t="s">
        <v>255</v>
      </c>
      <c r="R768" s="153" t="s">
        <v>259</v>
      </c>
      <c r="S768" s="153" t="s">
        <v>260</v>
      </c>
      <c r="T768" s="154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290</v>
      </c>
      <c r="E769" s="11" t="s">
        <v>290</v>
      </c>
      <c r="F769" s="11" t="s">
        <v>327</v>
      </c>
      <c r="G769" s="11" t="s">
        <v>290</v>
      </c>
      <c r="H769" s="11" t="s">
        <v>290</v>
      </c>
      <c r="I769" s="11" t="s">
        <v>290</v>
      </c>
      <c r="J769" s="11" t="s">
        <v>290</v>
      </c>
      <c r="K769" s="11" t="s">
        <v>290</v>
      </c>
      <c r="L769" s="11" t="s">
        <v>327</v>
      </c>
      <c r="M769" s="11" t="s">
        <v>327</v>
      </c>
      <c r="N769" s="11" t="s">
        <v>327</v>
      </c>
      <c r="O769" s="11" t="s">
        <v>327</v>
      </c>
      <c r="P769" s="11" t="s">
        <v>327</v>
      </c>
      <c r="Q769" s="11" t="s">
        <v>290</v>
      </c>
      <c r="R769" s="11" t="s">
        <v>290</v>
      </c>
      <c r="S769" s="11" t="s">
        <v>327</v>
      </c>
      <c r="T769" s="154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9"/>
      <c r="C770" s="9"/>
      <c r="D770" s="26" t="s">
        <v>328</v>
      </c>
      <c r="E770" s="26" t="s">
        <v>329</v>
      </c>
      <c r="F770" s="26" t="s">
        <v>331</v>
      </c>
      <c r="G770" s="26" t="s">
        <v>331</v>
      </c>
      <c r="H770" s="26" t="s">
        <v>331</v>
      </c>
      <c r="I770" s="26" t="s">
        <v>331</v>
      </c>
      <c r="J770" s="26" t="s">
        <v>331</v>
      </c>
      <c r="K770" s="26" t="s">
        <v>331</v>
      </c>
      <c r="L770" s="26" t="s">
        <v>329</v>
      </c>
      <c r="M770" s="26" t="s">
        <v>330</v>
      </c>
      <c r="N770" s="26" t="s">
        <v>330</v>
      </c>
      <c r="O770" s="26" t="s">
        <v>329</v>
      </c>
      <c r="P770" s="26" t="s">
        <v>331</v>
      </c>
      <c r="Q770" s="26" t="s">
        <v>329</v>
      </c>
      <c r="R770" s="26" t="s">
        <v>331</v>
      </c>
      <c r="S770" s="26" t="s">
        <v>330</v>
      </c>
      <c r="T770" s="154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211" t="s">
        <v>106</v>
      </c>
      <c r="E771" s="212">
        <v>1E-3</v>
      </c>
      <c r="F771" s="212">
        <v>2E-3</v>
      </c>
      <c r="G771" s="212">
        <v>1E-3</v>
      </c>
      <c r="H771" s="212">
        <v>1E-3</v>
      </c>
      <c r="I771" s="212">
        <v>1E-3</v>
      </c>
      <c r="J771" s="212">
        <v>1E-3</v>
      </c>
      <c r="K771" s="212">
        <v>1E-3</v>
      </c>
      <c r="L771" s="211" t="s">
        <v>312</v>
      </c>
      <c r="M771" s="211" t="s">
        <v>317</v>
      </c>
      <c r="N771" s="211">
        <v>2E-3</v>
      </c>
      <c r="O771" s="211" t="s">
        <v>312</v>
      </c>
      <c r="P771" s="212">
        <v>1E-3</v>
      </c>
      <c r="Q771" s="212">
        <v>1E-3</v>
      </c>
      <c r="R771" s="212">
        <v>1E-3</v>
      </c>
      <c r="S771" s="211" t="s">
        <v>105</v>
      </c>
      <c r="T771" s="209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  <c r="AH771" s="210"/>
      <c r="AI771" s="210"/>
      <c r="AJ771" s="210"/>
      <c r="AK771" s="210"/>
      <c r="AL771" s="210"/>
      <c r="AM771" s="210"/>
      <c r="AN771" s="210"/>
      <c r="AO771" s="210"/>
      <c r="AP771" s="210"/>
      <c r="AQ771" s="210"/>
      <c r="AR771" s="210"/>
      <c r="AS771" s="210"/>
      <c r="AT771" s="210"/>
      <c r="AU771" s="210"/>
      <c r="AV771" s="210"/>
      <c r="AW771" s="210"/>
      <c r="AX771" s="210"/>
      <c r="AY771" s="210"/>
      <c r="AZ771" s="210"/>
      <c r="BA771" s="210"/>
      <c r="BB771" s="210"/>
      <c r="BC771" s="210"/>
      <c r="BD771" s="210"/>
      <c r="BE771" s="210"/>
      <c r="BF771" s="210"/>
      <c r="BG771" s="210"/>
      <c r="BH771" s="210"/>
      <c r="BI771" s="210"/>
      <c r="BJ771" s="210"/>
      <c r="BK771" s="210"/>
      <c r="BL771" s="210"/>
      <c r="BM771" s="214">
        <v>1</v>
      </c>
    </row>
    <row r="772" spans="1:65">
      <c r="A772" s="30"/>
      <c r="B772" s="19">
        <v>1</v>
      </c>
      <c r="C772" s="9">
        <v>2</v>
      </c>
      <c r="D772" s="215" t="s">
        <v>106</v>
      </c>
      <c r="E772" s="24">
        <v>1E-3</v>
      </c>
      <c r="F772" s="24">
        <v>2E-3</v>
      </c>
      <c r="G772" s="24">
        <v>1E-3</v>
      </c>
      <c r="H772" s="24">
        <v>1E-3</v>
      </c>
      <c r="I772" s="24">
        <v>1E-3</v>
      </c>
      <c r="J772" s="24">
        <v>1E-3</v>
      </c>
      <c r="K772" s="24">
        <v>1E-3</v>
      </c>
      <c r="L772" s="215" t="s">
        <v>312</v>
      </c>
      <c r="M772" s="215" t="s">
        <v>317</v>
      </c>
      <c r="N772" s="215" t="s">
        <v>316</v>
      </c>
      <c r="O772" s="215" t="s">
        <v>312</v>
      </c>
      <c r="P772" s="24">
        <v>1E-3</v>
      </c>
      <c r="Q772" s="24">
        <v>1E-3</v>
      </c>
      <c r="R772" s="24">
        <v>2E-3</v>
      </c>
      <c r="S772" s="215" t="s">
        <v>105</v>
      </c>
      <c r="T772" s="209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  <c r="AH772" s="210"/>
      <c r="AI772" s="210"/>
      <c r="AJ772" s="210"/>
      <c r="AK772" s="210"/>
      <c r="AL772" s="210"/>
      <c r="AM772" s="210"/>
      <c r="AN772" s="210"/>
      <c r="AO772" s="210"/>
      <c r="AP772" s="210"/>
      <c r="AQ772" s="210"/>
      <c r="AR772" s="210"/>
      <c r="AS772" s="210"/>
      <c r="AT772" s="210"/>
      <c r="AU772" s="210"/>
      <c r="AV772" s="210"/>
      <c r="AW772" s="210"/>
      <c r="AX772" s="210"/>
      <c r="AY772" s="210"/>
      <c r="AZ772" s="210"/>
      <c r="BA772" s="210"/>
      <c r="BB772" s="210"/>
      <c r="BC772" s="210"/>
      <c r="BD772" s="210"/>
      <c r="BE772" s="210"/>
      <c r="BF772" s="210"/>
      <c r="BG772" s="210"/>
      <c r="BH772" s="210"/>
      <c r="BI772" s="210"/>
      <c r="BJ772" s="210"/>
      <c r="BK772" s="210"/>
      <c r="BL772" s="210"/>
      <c r="BM772" s="214">
        <v>2</v>
      </c>
    </row>
    <row r="773" spans="1:65">
      <c r="A773" s="30"/>
      <c r="B773" s="19">
        <v>1</v>
      </c>
      <c r="C773" s="9">
        <v>3</v>
      </c>
      <c r="D773" s="215" t="s">
        <v>106</v>
      </c>
      <c r="E773" s="24">
        <v>1E-3</v>
      </c>
      <c r="F773" s="24">
        <v>2E-3</v>
      </c>
      <c r="G773" s="24">
        <v>1E-3</v>
      </c>
      <c r="H773" s="24">
        <v>1E-3</v>
      </c>
      <c r="I773" s="24">
        <v>2E-3</v>
      </c>
      <c r="J773" s="24">
        <v>2E-3</v>
      </c>
      <c r="K773" s="24">
        <v>1E-3</v>
      </c>
      <c r="L773" s="215" t="s">
        <v>312</v>
      </c>
      <c r="M773" s="215" t="s">
        <v>317</v>
      </c>
      <c r="N773" s="215">
        <v>2E-3</v>
      </c>
      <c r="O773" s="215" t="s">
        <v>312</v>
      </c>
      <c r="P773" s="215" t="s">
        <v>341</v>
      </c>
      <c r="Q773" s="24">
        <v>1E-3</v>
      </c>
      <c r="R773" s="24">
        <v>2E-3</v>
      </c>
      <c r="S773" s="215" t="s">
        <v>105</v>
      </c>
      <c r="T773" s="209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  <c r="AH773" s="210"/>
      <c r="AI773" s="210"/>
      <c r="AJ773" s="210"/>
      <c r="AK773" s="210"/>
      <c r="AL773" s="210"/>
      <c r="AM773" s="210"/>
      <c r="AN773" s="210"/>
      <c r="AO773" s="210"/>
      <c r="AP773" s="210"/>
      <c r="AQ773" s="210"/>
      <c r="AR773" s="210"/>
      <c r="AS773" s="210"/>
      <c r="AT773" s="210"/>
      <c r="AU773" s="210"/>
      <c r="AV773" s="210"/>
      <c r="AW773" s="210"/>
      <c r="AX773" s="210"/>
      <c r="AY773" s="210"/>
      <c r="AZ773" s="210"/>
      <c r="BA773" s="210"/>
      <c r="BB773" s="210"/>
      <c r="BC773" s="210"/>
      <c r="BD773" s="210"/>
      <c r="BE773" s="210"/>
      <c r="BF773" s="210"/>
      <c r="BG773" s="210"/>
      <c r="BH773" s="210"/>
      <c r="BI773" s="210"/>
      <c r="BJ773" s="210"/>
      <c r="BK773" s="210"/>
      <c r="BL773" s="210"/>
      <c r="BM773" s="214">
        <v>16</v>
      </c>
    </row>
    <row r="774" spans="1:65">
      <c r="A774" s="30"/>
      <c r="B774" s="19">
        <v>1</v>
      </c>
      <c r="C774" s="9">
        <v>4</v>
      </c>
      <c r="D774" s="215" t="s">
        <v>106</v>
      </c>
      <c r="E774" s="24">
        <v>2E-3</v>
      </c>
      <c r="F774" s="24">
        <v>2E-3</v>
      </c>
      <c r="G774" s="24">
        <v>1E-3</v>
      </c>
      <c r="H774" s="24">
        <v>1E-3</v>
      </c>
      <c r="I774" s="24">
        <v>1E-3</v>
      </c>
      <c r="J774" s="216">
        <v>3.0000000000000001E-3</v>
      </c>
      <c r="K774" s="24">
        <v>1E-3</v>
      </c>
      <c r="L774" s="215" t="s">
        <v>312</v>
      </c>
      <c r="M774" s="215" t="s">
        <v>317</v>
      </c>
      <c r="N774" s="215" t="s">
        <v>316</v>
      </c>
      <c r="O774" s="215" t="s">
        <v>312</v>
      </c>
      <c r="P774" s="24">
        <v>1E-3</v>
      </c>
      <c r="Q774" s="24">
        <v>1E-3</v>
      </c>
      <c r="R774" s="24">
        <v>1E-3</v>
      </c>
      <c r="S774" s="215" t="s">
        <v>105</v>
      </c>
      <c r="T774" s="209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  <c r="AH774" s="210"/>
      <c r="AI774" s="210"/>
      <c r="AJ774" s="210"/>
      <c r="AK774" s="210"/>
      <c r="AL774" s="210"/>
      <c r="AM774" s="210"/>
      <c r="AN774" s="210"/>
      <c r="AO774" s="210"/>
      <c r="AP774" s="210"/>
      <c r="AQ774" s="210"/>
      <c r="AR774" s="210"/>
      <c r="AS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F774" s="210"/>
      <c r="BG774" s="210"/>
      <c r="BH774" s="210"/>
      <c r="BI774" s="210"/>
      <c r="BJ774" s="210"/>
      <c r="BK774" s="210"/>
      <c r="BL774" s="210"/>
      <c r="BM774" s="214">
        <v>1.2666666666666701E-3</v>
      </c>
    </row>
    <row r="775" spans="1:65">
      <c r="A775" s="30"/>
      <c r="B775" s="19">
        <v>1</v>
      </c>
      <c r="C775" s="9">
        <v>5</v>
      </c>
      <c r="D775" s="215" t="s">
        <v>106</v>
      </c>
      <c r="E775" s="24">
        <v>2E-3</v>
      </c>
      <c r="F775" s="24">
        <v>1E-3</v>
      </c>
      <c r="G775" s="24">
        <v>1E-3</v>
      </c>
      <c r="H775" s="24">
        <v>2E-3</v>
      </c>
      <c r="I775" s="24">
        <v>1E-3</v>
      </c>
      <c r="J775" s="24">
        <v>1E-3</v>
      </c>
      <c r="K775" s="24">
        <v>1E-3</v>
      </c>
      <c r="L775" s="215" t="s">
        <v>312</v>
      </c>
      <c r="M775" s="215" t="s">
        <v>317</v>
      </c>
      <c r="N775" s="215">
        <v>2E-3</v>
      </c>
      <c r="O775" s="215" t="s">
        <v>312</v>
      </c>
      <c r="P775" s="24">
        <v>2E-3</v>
      </c>
      <c r="Q775" s="24">
        <v>2E-3</v>
      </c>
      <c r="R775" s="24">
        <v>1E-3</v>
      </c>
      <c r="S775" s="215" t="s">
        <v>105</v>
      </c>
      <c r="T775" s="209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  <c r="AH775" s="210"/>
      <c r="AI775" s="210"/>
      <c r="AJ775" s="210"/>
      <c r="AK775" s="210"/>
      <c r="AL775" s="210"/>
      <c r="AM775" s="210"/>
      <c r="AN775" s="210"/>
      <c r="AO775" s="210"/>
      <c r="AP775" s="210"/>
      <c r="AQ775" s="210"/>
      <c r="AR775" s="210"/>
      <c r="AS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F775" s="210"/>
      <c r="BG775" s="210"/>
      <c r="BH775" s="210"/>
      <c r="BI775" s="210"/>
      <c r="BJ775" s="210"/>
      <c r="BK775" s="210"/>
      <c r="BL775" s="210"/>
      <c r="BM775" s="214">
        <v>12</v>
      </c>
    </row>
    <row r="776" spans="1:65">
      <c r="A776" s="30"/>
      <c r="B776" s="19">
        <v>1</v>
      </c>
      <c r="C776" s="9">
        <v>6</v>
      </c>
      <c r="D776" s="215" t="s">
        <v>106</v>
      </c>
      <c r="E776" s="215" t="s">
        <v>341</v>
      </c>
      <c r="F776" s="24">
        <v>1E-3</v>
      </c>
      <c r="G776" s="24">
        <v>1E-3</v>
      </c>
      <c r="H776" s="24">
        <v>1E-3</v>
      </c>
      <c r="I776" s="24">
        <v>1E-3</v>
      </c>
      <c r="J776" s="24">
        <v>2E-3</v>
      </c>
      <c r="K776" s="24">
        <v>1E-3</v>
      </c>
      <c r="L776" s="215" t="s">
        <v>312</v>
      </c>
      <c r="M776" s="215" t="s">
        <v>317</v>
      </c>
      <c r="N776" s="215">
        <v>2E-3</v>
      </c>
      <c r="O776" s="215" t="s">
        <v>312</v>
      </c>
      <c r="P776" s="24">
        <v>1E-3</v>
      </c>
      <c r="Q776" s="24">
        <v>1E-3</v>
      </c>
      <c r="R776" s="24">
        <v>2E-3</v>
      </c>
      <c r="S776" s="215" t="s">
        <v>105</v>
      </c>
      <c r="T776" s="209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  <c r="AH776" s="210"/>
      <c r="AI776" s="210"/>
      <c r="AJ776" s="210"/>
      <c r="AK776" s="210"/>
      <c r="AL776" s="210"/>
      <c r="AM776" s="210"/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  <c r="BI776" s="210"/>
      <c r="BJ776" s="210"/>
      <c r="BK776" s="210"/>
      <c r="BL776" s="210"/>
      <c r="BM776" s="56"/>
    </row>
    <row r="777" spans="1:65">
      <c r="A777" s="30"/>
      <c r="B777" s="20" t="s">
        <v>267</v>
      </c>
      <c r="C777" s="12"/>
      <c r="D777" s="217" t="s">
        <v>747</v>
      </c>
      <c r="E777" s="217">
        <v>1.4E-3</v>
      </c>
      <c r="F777" s="217">
        <v>1.666666666666667E-3</v>
      </c>
      <c r="G777" s="217">
        <v>1E-3</v>
      </c>
      <c r="H777" s="217">
        <v>1.1666666666666668E-3</v>
      </c>
      <c r="I777" s="217">
        <v>1.1666666666666668E-3</v>
      </c>
      <c r="J777" s="217">
        <v>1.6666666666666668E-3</v>
      </c>
      <c r="K777" s="217">
        <v>1E-3</v>
      </c>
      <c r="L777" s="217" t="s">
        <v>747</v>
      </c>
      <c r="M777" s="217" t="s">
        <v>747</v>
      </c>
      <c r="N777" s="217">
        <v>2E-3</v>
      </c>
      <c r="O777" s="217" t="s">
        <v>747</v>
      </c>
      <c r="P777" s="217">
        <v>1.2000000000000001E-3</v>
      </c>
      <c r="Q777" s="217">
        <v>1.1666666666666668E-3</v>
      </c>
      <c r="R777" s="217">
        <v>1.5000000000000002E-3</v>
      </c>
      <c r="S777" s="217" t="s">
        <v>747</v>
      </c>
      <c r="T777" s="209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56"/>
    </row>
    <row r="778" spans="1:65">
      <c r="A778" s="30"/>
      <c r="B778" s="3" t="s">
        <v>268</v>
      </c>
      <c r="C778" s="29"/>
      <c r="D778" s="24" t="s">
        <v>747</v>
      </c>
      <c r="E778" s="24">
        <v>1E-3</v>
      </c>
      <c r="F778" s="24">
        <v>2E-3</v>
      </c>
      <c r="G778" s="24">
        <v>1E-3</v>
      </c>
      <c r="H778" s="24">
        <v>1E-3</v>
      </c>
      <c r="I778" s="24">
        <v>1E-3</v>
      </c>
      <c r="J778" s="24">
        <v>1.5E-3</v>
      </c>
      <c r="K778" s="24">
        <v>1E-3</v>
      </c>
      <c r="L778" s="24" t="s">
        <v>747</v>
      </c>
      <c r="M778" s="24" t="s">
        <v>747</v>
      </c>
      <c r="N778" s="24">
        <v>2E-3</v>
      </c>
      <c r="O778" s="24" t="s">
        <v>747</v>
      </c>
      <c r="P778" s="24">
        <v>1E-3</v>
      </c>
      <c r="Q778" s="24">
        <v>1E-3</v>
      </c>
      <c r="R778" s="24">
        <v>1.5E-3</v>
      </c>
      <c r="S778" s="24" t="s">
        <v>747</v>
      </c>
      <c r="T778" s="209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56"/>
    </row>
    <row r="779" spans="1:65">
      <c r="A779" s="30"/>
      <c r="B779" s="3" t="s">
        <v>269</v>
      </c>
      <c r="C779" s="29"/>
      <c r="D779" s="24" t="s">
        <v>747</v>
      </c>
      <c r="E779" s="24">
        <v>5.4772255750516611E-4</v>
      </c>
      <c r="F779" s="24">
        <v>5.1639777949432221E-4</v>
      </c>
      <c r="G779" s="24">
        <v>0</v>
      </c>
      <c r="H779" s="24">
        <v>4.0824829046386303E-4</v>
      </c>
      <c r="I779" s="24">
        <v>4.0824829046386303E-4</v>
      </c>
      <c r="J779" s="24">
        <v>8.1649658092772606E-4</v>
      </c>
      <c r="K779" s="24">
        <v>0</v>
      </c>
      <c r="L779" s="24" t="s">
        <v>747</v>
      </c>
      <c r="M779" s="24" t="s">
        <v>747</v>
      </c>
      <c r="N779" s="24">
        <v>0</v>
      </c>
      <c r="O779" s="24" t="s">
        <v>747</v>
      </c>
      <c r="P779" s="24">
        <v>4.4721359549995795E-4</v>
      </c>
      <c r="Q779" s="24">
        <v>4.0824829046386303E-4</v>
      </c>
      <c r="R779" s="24">
        <v>5.4772255750516611E-4</v>
      </c>
      <c r="S779" s="24" t="s">
        <v>747</v>
      </c>
      <c r="T779" s="209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56"/>
    </row>
    <row r="780" spans="1:65">
      <c r="A780" s="30"/>
      <c r="B780" s="3" t="s">
        <v>87</v>
      </c>
      <c r="C780" s="29"/>
      <c r="D780" s="13" t="s">
        <v>747</v>
      </c>
      <c r="E780" s="13">
        <v>0.39123039821797578</v>
      </c>
      <c r="F780" s="13">
        <v>0.30983866769659324</v>
      </c>
      <c r="G780" s="13">
        <v>0</v>
      </c>
      <c r="H780" s="13">
        <v>0.34992710611188255</v>
      </c>
      <c r="I780" s="13">
        <v>0.34992710611188255</v>
      </c>
      <c r="J780" s="13">
        <v>0.4898979485566356</v>
      </c>
      <c r="K780" s="13">
        <v>0</v>
      </c>
      <c r="L780" s="13" t="s">
        <v>747</v>
      </c>
      <c r="M780" s="13" t="s">
        <v>747</v>
      </c>
      <c r="N780" s="13">
        <v>0</v>
      </c>
      <c r="O780" s="13" t="s">
        <v>747</v>
      </c>
      <c r="P780" s="13">
        <v>0.37267799624996495</v>
      </c>
      <c r="Q780" s="13">
        <v>0.34992710611188255</v>
      </c>
      <c r="R780" s="13">
        <v>0.36514837167011066</v>
      </c>
      <c r="S780" s="13" t="s">
        <v>747</v>
      </c>
      <c r="T780" s="154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270</v>
      </c>
      <c r="C781" s="29"/>
      <c r="D781" s="13" t="s">
        <v>747</v>
      </c>
      <c r="E781" s="13">
        <v>0.10526315789473384</v>
      </c>
      <c r="F781" s="13">
        <v>0.31578947368420729</v>
      </c>
      <c r="G781" s="13">
        <v>-0.21052631578947578</v>
      </c>
      <c r="H781" s="13">
        <v>-7.8947368421054986E-2</v>
      </c>
      <c r="I781" s="13">
        <v>-7.8947368421054986E-2</v>
      </c>
      <c r="J781" s="13">
        <v>0.31578947368420707</v>
      </c>
      <c r="K781" s="13">
        <v>-0.21052631578947578</v>
      </c>
      <c r="L781" s="13" t="s">
        <v>747</v>
      </c>
      <c r="M781" s="13" t="s">
        <v>747</v>
      </c>
      <c r="N781" s="13">
        <v>0.57894736842104844</v>
      </c>
      <c r="O781" s="13" t="s">
        <v>747</v>
      </c>
      <c r="P781" s="13">
        <v>-5.2631578947370916E-2</v>
      </c>
      <c r="Q781" s="13">
        <v>-7.8947368421054986E-2</v>
      </c>
      <c r="R781" s="13">
        <v>0.18421052631578649</v>
      </c>
      <c r="S781" s="13" t="s">
        <v>747</v>
      </c>
      <c r="T781" s="154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271</v>
      </c>
      <c r="C782" s="47"/>
      <c r="D782" s="45">
        <v>5.03</v>
      </c>
      <c r="E782" s="45">
        <v>0.49</v>
      </c>
      <c r="F782" s="45">
        <v>0.12</v>
      </c>
      <c r="G782" s="45">
        <v>0.86</v>
      </c>
      <c r="H782" s="45">
        <v>0.61</v>
      </c>
      <c r="I782" s="45">
        <v>0.61</v>
      </c>
      <c r="J782" s="45">
        <v>0.12</v>
      </c>
      <c r="K782" s="45">
        <v>0.86</v>
      </c>
      <c r="L782" s="45">
        <v>34.450000000000003</v>
      </c>
      <c r="M782" s="45">
        <v>1.35</v>
      </c>
      <c r="N782" s="45">
        <v>0.12</v>
      </c>
      <c r="O782" s="45">
        <v>34.450000000000003</v>
      </c>
      <c r="P782" s="45">
        <v>0.74</v>
      </c>
      <c r="Q782" s="45">
        <v>0.61</v>
      </c>
      <c r="R782" s="45">
        <v>0.12</v>
      </c>
      <c r="S782" s="45">
        <v>71.23</v>
      </c>
      <c r="T782" s="154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BM783" s="55"/>
    </row>
    <row r="784" spans="1:65" ht="15">
      <c r="B784" s="8" t="s">
        <v>598</v>
      </c>
      <c r="BM784" s="28" t="s">
        <v>67</v>
      </c>
    </row>
    <row r="785" spans="1:65" ht="15">
      <c r="A785" s="25" t="s">
        <v>60</v>
      </c>
      <c r="B785" s="18" t="s">
        <v>110</v>
      </c>
      <c r="C785" s="15" t="s">
        <v>111</v>
      </c>
      <c r="D785" s="16" t="s">
        <v>227</v>
      </c>
      <c r="E785" s="17" t="s">
        <v>227</v>
      </c>
      <c r="F785" s="17" t="s">
        <v>227</v>
      </c>
      <c r="G785" s="17" t="s">
        <v>227</v>
      </c>
      <c r="H785" s="17" t="s">
        <v>227</v>
      </c>
      <c r="I785" s="17" t="s">
        <v>227</v>
      </c>
      <c r="J785" s="17" t="s">
        <v>227</v>
      </c>
      <c r="K785" s="17" t="s">
        <v>227</v>
      </c>
      <c r="L785" s="17" t="s">
        <v>227</v>
      </c>
      <c r="M785" s="17" t="s">
        <v>227</v>
      </c>
      <c r="N785" s="17" t="s">
        <v>227</v>
      </c>
      <c r="O785" s="17" t="s">
        <v>227</v>
      </c>
      <c r="P785" s="17" t="s">
        <v>227</v>
      </c>
      <c r="Q785" s="17" t="s">
        <v>227</v>
      </c>
      <c r="R785" s="17" t="s">
        <v>227</v>
      </c>
      <c r="S785" s="17" t="s">
        <v>227</v>
      </c>
      <c r="T785" s="17" t="s">
        <v>227</v>
      </c>
      <c r="U785" s="17" t="s">
        <v>227</v>
      </c>
      <c r="V785" s="17" t="s">
        <v>227</v>
      </c>
      <c r="W785" s="17" t="s">
        <v>227</v>
      </c>
      <c r="X785" s="17" t="s">
        <v>227</v>
      </c>
      <c r="Y785" s="17" t="s">
        <v>227</v>
      </c>
      <c r="Z785" s="17" t="s">
        <v>227</v>
      </c>
      <c r="AA785" s="17" t="s">
        <v>227</v>
      </c>
      <c r="AB785" s="17" t="s">
        <v>227</v>
      </c>
      <c r="AC785" s="17" t="s">
        <v>227</v>
      </c>
      <c r="AD785" s="17" t="s">
        <v>227</v>
      </c>
      <c r="AE785" s="154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228</v>
      </c>
      <c r="C786" s="9" t="s">
        <v>228</v>
      </c>
      <c r="D786" s="152" t="s">
        <v>231</v>
      </c>
      <c r="E786" s="153" t="s">
        <v>232</v>
      </c>
      <c r="F786" s="153" t="s">
        <v>233</v>
      </c>
      <c r="G786" s="153" t="s">
        <v>234</v>
      </c>
      <c r="H786" s="153" t="s">
        <v>293</v>
      </c>
      <c r="I786" s="153" t="s">
        <v>237</v>
      </c>
      <c r="J786" s="153" t="s">
        <v>238</v>
      </c>
      <c r="K786" s="153" t="s">
        <v>239</v>
      </c>
      <c r="L786" s="153" t="s">
        <v>240</v>
      </c>
      <c r="M786" s="153" t="s">
        <v>241</v>
      </c>
      <c r="N786" s="153" t="s">
        <v>242</v>
      </c>
      <c r="O786" s="153" t="s">
        <v>243</v>
      </c>
      <c r="P786" s="153" t="s">
        <v>244</v>
      </c>
      <c r="Q786" s="153" t="s">
        <v>245</v>
      </c>
      <c r="R786" s="153" t="s">
        <v>246</v>
      </c>
      <c r="S786" s="153" t="s">
        <v>247</v>
      </c>
      <c r="T786" s="153" t="s">
        <v>248</v>
      </c>
      <c r="U786" s="153" t="s">
        <v>249</v>
      </c>
      <c r="V786" s="153" t="s">
        <v>250</v>
      </c>
      <c r="W786" s="153" t="s">
        <v>251</v>
      </c>
      <c r="X786" s="153" t="s">
        <v>252</v>
      </c>
      <c r="Y786" s="153" t="s">
        <v>253</v>
      </c>
      <c r="Z786" s="153" t="s">
        <v>254</v>
      </c>
      <c r="AA786" s="153" t="s">
        <v>255</v>
      </c>
      <c r="AB786" s="153" t="s">
        <v>257</v>
      </c>
      <c r="AC786" s="153" t="s">
        <v>259</v>
      </c>
      <c r="AD786" s="153" t="s">
        <v>260</v>
      </c>
      <c r="AE786" s="154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1</v>
      </c>
    </row>
    <row r="787" spans="1:65">
      <c r="A787" s="30"/>
      <c r="B787" s="19"/>
      <c r="C787" s="9"/>
      <c r="D787" s="10" t="s">
        <v>326</v>
      </c>
      <c r="E787" s="11" t="s">
        <v>290</v>
      </c>
      <c r="F787" s="11" t="s">
        <v>326</v>
      </c>
      <c r="G787" s="11" t="s">
        <v>326</v>
      </c>
      <c r="H787" s="11" t="s">
        <v>327</v>
      </c>
      <c r="I787" s="11" t="s">
        <v>327</v>
      </c>
      <c r="J787" s="11" t="s">
        <v>326</v>
      </c>
      <c r="K787" s="11" t="s">
        <v>326</v>
      </c>
      <c r="L787" s="11" t="s">
        <v>327</v>
      </c>
      <c r="M787" s="11" t="s">
        <v>290</v>
      </c>
      <c r="N787" s="11" t="s">
        <v>290</v>
      </c>
      <c r="O787" s="11" t="s">
        <v>290</v>
      </c>
      <c r="P787" s="11" t="s">
        <v>290</v>
      </c>
      <c r="Q787" s="11" t="s">
        <v>290</v>
      </c>
      <c r="R787" s="11" t="s">
        <v>290</v>
      </c>
      <c r="S787" s="11" t="s">
        <v>327</v>
      </c>
      <c r="T787" s="11" t="s">
        <v>327</v>
      </c>
      <c r="U787" s="11" t="s">
        <v>327</v>
      </c>
      <c r="V787" s="11" t="s">
        <v>327</v>
      </c>
      <c r="W787" s="11" t="s">
        <v>327</v>
      </c>
      <c r="X787" s="11" t="s">
        <v>290</v>
      </c>
      <c r="Y787" s="11" t="s">
        <v>326</v>
      </c>
      <c r="Z787" s="11" t="s">
        <v>326</v>
      </c>
      <c r="AA787" s="11" t="s">
        <v>290</v>
      </c>
      <c r="AB787" s="11" t="s">
        <v>326</v>
      </c>
      <c r="AC787" s="11" t="s">
        <v>290</v>
      </c>
      <c r="AD787" s="11" t="s">
        <v>327</v>
      </c>
      <c r="AE787" s="154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9"/>
      <c r="C788" s="9"/>
      <c r="D788" s="26" t="s">
        <v>330</v>
      </c>
      <c r="E788" s="26" t="s">
        <v>328</v>
      </c>
      <c r="F788" s="26" t="s">
        <v>329</v>
      </c>
      <c r="G788" s="26" t="s">
        <v>328</v>
      </c>
      <c r="H788" s="26" t="s">
        <v>330</v>
      </c>
      <c r="I788" s="26" t="s">
        <v>331</v>
      </c>
      <c r="J788" s="26" t="s">
        <v>331</v>
      </c>
      <c r="K788" s="26" t="s">
        <v>331</v>
      </c>
      <c r="L788" s="26" t="s">
        <v>331</v>
      </c>
      <c r="M788" s="26" t="s">
        <v>331</v>
      </c>
      <c r="N788" s="26" t="s">
        <v>331</v>
      </c>
      <c r="O788" s="26" t="s">
        <v>331</v>
      </c>
      <c r="P788" s="26" t="s">
        <v>331</v>
      </c>
      <c r="Q788" s="26" t="s">
        <v>331</v>
      </c>
      <c r="R788" s="26" t="s">
        <v>331</v>
      </c>
      <c r="S788" s="26" t="s">
        <v>329</v>
      </c>
      <c r="T788" s="26" t="s">
        <v>330</v>
      </c>
      <c r="U788" s="26" t="s">
        <v>330</v>
      </c>
      <c r="V788" s="26" t="s">
        <v>329</v>
      </c>
      <c r="W788" s="26" t="s">
        <v>331</v>
      </c>
      <c r="X788" s="26" t="s">
        <v>266</v>
      </c>
      <c r="Y788" s="26" t="s">
        <v>330</v>
      </c>
      <c r="Z788" s="26" t="s">
        <v>329</v>
      </c>
      <c r="AA788" s="26" t="s">
        <v>329</v>
      </c>
      <c r="AB788" s="26" t="s">
        <v>331</v>
      </c>
      <c r="AC788" s="26" t="s">
        <v>331</v>
      </c>
      <c r="AD788" s="26" t="s">
        <v>330</v>
      </c>
      <c r="AE788" s="154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12">
        <v>0.49741000000000002</v>
      </c>
      <c r="E789" s="212">
        <v>0.5717508535809489</v>
      </c>
      <c r="F789" s="212">
        <v>0.53339999999999999</v>
      </c>
      <c r="G789" s="212">
        <v>0.55338640360000002</v>
      </c>
      <c r="H789" s="212">
        <v>0.54270520189999993</v>
      </c>
      <c r="I789" s="212">
        <v>0.51300000000000001</v>
      </c>
      <c r="J789" s="213">
        <v>0.53759999999999997</v>
      </c>
      <c r="K789" s="211">
        <v>0.61</v>
      </c>
      <c r="L789" s="212">
        <v>0.49409999999999998</v>
      </c>
      <c r="M789" s="212">
        <v>0.54</v>
      </c>
      <c r="N789" s="212">
        <v>0.53</v>
      </c>
      <c r="O789" s="211">
        <v>0.6</v>
      </c>
      <c r="P789" s="212">
        <v>0.54</v>
      </c>
      <c r="Q789" s="212">
        <v>0.57999999999999996</v>
      </c>
      <c r="R789" s="212">
        <v>0.59</v>
      </c>
      <c r="S789" s="212">
        <v>0.53452984834279904</v>
      </c>
      <c r="T789" s="212">
        <v>0.53</v>
      </c>
      <c r="U789" s="212">
        <v>0.56000000000000005</v>
      </c>
      <c r="V789" s="212">
        <v>0.53</v>
      </c>
      <c r="W789" s="212">
        <v>0.53</v>
      </c>
      <c r="X789" s="212">
        <v>0.53</v>
      </c>
      <c r="Y789" s="212">
        <v>0.53</v>
      </c>
      <c r="Z789" s="212">
        <v>0.53310000000000002</v>
      </c>
      <c r="AA789" s="213">
        <v>0.56000000000000005</v>
      </c>
      <c r="AB789" s="212">
        <v>0.54999999999999993</v>
      </c>
      <c r="AC789" s="212">
        <v>0.54</v>
      </c>
      <c r="AD789" s="212">
        <v>0.55000000000000004</v>
      </c>
      <c r="AE789" s="209"/>
      <c r="AF789" s="210"/>
      <c r="AG789" s="210"/>
      <c r="AH789" s="210"/>
      <c r="AI789" s="210"/>
      <c r="AJ789" s="210"/>
      <c r="AK789" s="210"/>
      <c r="AL789" s="210"/>
      <c r="AM789" s="210"/>
      <c r="AN789" s="210"/>
      <c r="AO789" s="210"/>
      <c r="AP789" s="210"/>
      <c r="AQ789" s="210"/>
      <c r="AR789" s="210"/>
      <c r="AS789" s="210"/>
      <c r="AT789" s="210"/>
      <c r="AU789" s="210"/>
      <c r="AV789" s="210"/>
      <c r="AW789" s="210"/>
      <c r="AX789" s="210"/>
      <c r="AY789" s="210"/>
      <c r="AZ789" s="210"/>
      <c r="BA789" s="210"/>
      <c r="BB789" s="210"/>
      <c r="BC789" s="210"/>
      <c r="BD789" s="210"/>
      <c r="BE789" s="210"/>
      <c r="BF789" s="210"/>
      <c r="BG789" s="210"/>
      <c r="BH789" s="210"/>
      <c r="BI789" s="210"/>
      <c r="BJ789" s="210"/>
      <c r="BK789" s="210"/>
      <c r="BL789" s="210"/>
      <c r="BM789" s="214">
        <v>1</v>
      </c>
    </row>
    <row r="790" spans="1:65">
      <c r="A790" s="30"/>
      <c r="B790" s="19">
        <v>1</v>
      </c>
      <c r="C790" s="9">
        <v>2</v>
      </c>
      <c r="D790" s="24">
        <v>0.49988000000000005</v>
      </c>
      <c r="E790" s="24">
        <v>0.57259531509948747</v>
      </c>
      <c r="F790" s="24">
        <v>0.52339999999999998</v>
      </c>
      <c r="G790" s="24">
        <v>0.56511220070000001</v>
      </c>
      <c r="H790" s="24">
        <v>0.54024088739999998</v>
      </c>
      <c r="I790" s="24">
        <v>0.51500000000000001</v>
      </c>
      <c r="J790" s="24">
        <v>0.48609999999999998</v>
      </c>
      <c r="K790" s="215">
        <v>0.61</v>
      </c>
      <c r="L790" s="24">
        <v>0.48370000000000002</v>
      </c>
      <c r="M790" s="24">
        <v>0.52</v>
      </c>
      <c r="N790" s="24">
        <v>0.53</v>
      </c>
      <c r="O790" s="215">
        <v>0.57999999999999996</v>
      </c>
      <c r="P790" s="24">
        <v>0.53</v>
      </c>
      <c r="Q790" s="24">
        <v>0.56000000000000005</v>
      </c>
      <c r="R790" s="24">
        <v>0.56999999999999995</v>
      </c>
      <c r="S790" s="24">
        <v>0.54306620973886477</v>
      </c>
      <c r="T790" s="24">
        <v>0.52</v>
      </c>
      <c r="U790" s="24">
        <v>0.55000000000000004</v>
      </c>
      <c r="V790" s="24">
        <v>0.52</v>
      </c>
      <c r="W790" s="24">
        <v>0.51</v>
      </c>
      <c r="X790" s="24">
        <v>0.52</v>
      </c>
      <c r="Y790" s="24">
        <v>0.55000000000000004</v>
      </c>
      <c r="Z790" s="24">
        <v>0.51939999999999997</v>
      </c>
      <c r="AA790" s="24">
        <v>0.52</v>
      </c>
      <c r="AB790" s="24">
        <v>0.55799999999999994</v>
      </c>
      <c r="AC790" s="24">
        <v>0.56100000000000005</v>
      </c>
      <c r="AD790" s="24">
        <v>0.55000000000000004</v>
      </c>
      <c r="AE790" s="209"/>
      <c r="AF790" s="210"/>
      <c r="AG790" s="210"/>
      <c r="AH790" s="210"/>
      <c r="AI790" s="210"/>
      <c r="AJ790" s="210"/>
      <c r="AK790" s="210"/>
      <c r="AL790" s="210"/>
      <c r="AM790" s="210"/>
      <c r="AN790" s="210"/>
      <c r="AO790" s="210"/>
      <c r="AP790" s="210"/>
      <c r="AQ790" s="210"/>
      <c r="AR790" s="210"/>
      <c r="AS790" s="210"/>
      <c r="AT790" s="210"/>
      <c r="AU790" s="210"/>
      <c r="AV790" s="210"/>
      <c r="AW790" s="210"/>
      <c r="AX790" s="210"/>
      <c r="AY790" s="210"/>
      <c r="AZ790" s="210"/>
      <c r="BA790" s="210"/>
      <c r="BB790" s="210"/>
      <c r="BC790" s="210"/>
      <c r="BD790" s="210"/>
      <c r="BE790" s="210"/>
      <c r="BF790" s="210"/>
      <c r="BG790" s="210"/>
      <c r="BH790" s="210"/>
      <c r="BI790" s="210"/>
      <c r="BJ790" s="210"/>
      <c r="BK790" s="210"/>
      <c r="BL790" s="210"/>
      <c r="BM790" s="214">
        <v>11</v>
      </c>
    </row>
    <row r="791" spans="1:65">
      <c r="A791" s="30"/>
      <c r="B791" s="19">
        <v>1</v>
      </c>
      <c r="C791" s="9">
        <v>3</v>
      </c>
      <c r="D791" s="24">
        <v>0.48541000000000001</v>
      </c>
      <c r="E791" s="24">
        <v>0.56321950689965883</v>
      </c>
      <c r="F791" s="24">
        <v>0.54320000000000002</v>
      </c>
      <c r="G791" s="24">
        <v>0.56569607519999998</v>
      </c>
      <c r="H791" s="24">
        <v>0.52860553799999999</v>
      </c>
      <c r="I791" s="24">
        <v>0.52300000000000002</v>
      </c>
      <c r="J791" s="24">
        <v>0.49230000000000002</v>
      </c>
      <c r="K791" s="215">
        <v>0.62</v>
      </c>
      <c r="L791" s="24">
        <v>0.47730000000000006</v>
      </c>
      <c r="M791" s="24">
        <v>0.52</v>
      </c>
      <c r="N791" s="24">
        <v>0.54</v>
      </c>
      <c r="O791" s="215">
        <v>0.59</v>
      </c>
      <c r="P791" s="24">
        <v>0.54</v>
      </c>
      <c r="Q791" s="24">
        <v>0.56999999999999995</v>
      </c>
      <c r="R791" s="24">
        <v>0.59</v>
      </c>
      <c r="S791" s="24">
        <v>0.51594860366335149</v>
      </c>
      <c r="T791" s="24">
        <v>0.52</v>
      </c>
      <c r="U791" s="24">
        <v>0.55000000000000004</v>
      </c>
      <c r="V791" s="24">
        <v>0.54</v>
      </c>
      <c r="W791" s="24">
        <v>0.53</v>
      </c>
      <c r="X791" s="24">
        <v>0.5</v>
      </c>
      <c r="Y791" s="24">
        <v>0.53</v>
      </c>
      <c r="Z791" s="24">
        <v>0.51949999999999996</v>
      </c>
      <c r="AA791" s="24">
        <v>0.53</v>
      </c>
      <c r="AB791" s="24">
        <v>0.55199999999999994</v>
      </c>
      <c r="AC791" s="24">
        <v>0.51600000000000001</v>
      </c>
      <c r="AD791" s="24">
        <v>0.56999999999999995</v>
      </c>
      <c r="AE791" s="209"/>
      <c r="AF791" s="210"/>
      <c r="AG791" s="210"/>
      <c r="AH791" s="210"/>
      <c r="AI791" s="210"/>
      <c r="AJ791" s="210"/>
      <c r="AK791" s="210"/>
      <c r="AL791" s="210"/>
      <c r="AM791" s="210"/>
      <c r="AN791" s="210"/>
      <c r="AO791" s="210"/>
      <c r="AP791" s="210"/>
      <c r="AQ791" s="210"/>
      <c r="AR791" s="210"/>
      <c r="AS791" s="210"/>
      <c r="AT791" s="210"/>
      <c r="AU791" s="210"/>
      <c r="AV791" s="210"/>
      <c r="AW791" s="210"/>
      <c r="AX791" s="210"/>
      <c r="AY791" s="210"/>
      <c r="AZ791" s="210"/>
      <c r="BA791" s="210"/>
      <c r="BB791" s="210"/>
      <c r="BC791" s="210"/>
      <c r="BD791" s="210"/>
      <c r="BE791" s="210"/>
      <c r="BF791" s="210"/>
      <c r="BG791" s="210"/>
      <c r="BH791" s="210"/>
      <c r="BI791" s="210"/>
      <c r="BJ791" s="210"/>
      <c r="BK791" s="210"/>
      <c r="BL791" s="210"/>
      <c r="BM791" s="214">
        <v>16</v>
      </c>
    </row>
    <row r="792" spans="1:65">
      <c r="A792" s="30"/>
      <c r="B792" s="19">
        <v>1</v>
      </c>
      <c r="C792" s="9">
        <v>4</v>
      </c>
      <c r="D792" s="24">
        <v>0.5002899999999999</v>
      </c>
      <c r="E792" s="24">
        <v>0.56801570853999839</v>
      </c>
      <c r="F792" s="24">
        <v>0.53680000000000005</v>
      </c>
      <c r="G792" s="24">
        <v>0.56546701799999999</v>
      </c>
      <c r="H792" s="24">
        <v>0.5402718474999999</v>
      </c>
      <c r="I792" s="24">
        <v>0.52800000000000002</v>
      </c>
      <c r="J792" s="24">
        <v>0.48149999999999998</v>
      </c>
      <c r="K792" s="215">
        <v>0.63</v>
      </c>
      <c r="L792" s="24">
        <v>0.48659999999999998</v>
      </c>
      <c r="M792" s="24">
        <v>0.54</v>
      </c>
      <c r="N792" s="24">
        <v>0.53</v>
      </c>
      <c r="O792" s="215">
        <v>0.59</v>
      </c>
      <c r="P792" s="24">
        <v>0.54</v>
      </c>
      <c r="Q792" s="24">
        <v>0.56000000000000005</v>
      </c>
      <c r="R792" s="24">
        <v>0.56999999999999995</v>
      </c>
      <c r="S792" s="24">
        <v>0.54248844985031408</v>
      </c>
      <c r="T792" s="24">
        <v>0.52</v>
      </c>
      <c r="U792" s="24">
        <v>0.56000000000000005</v>
      </c>
      <c r="V792" s="24">
        <v>0.53</v>
      </c>
      <c r="W792" s="24">
        <v>0.52</v>
      </c>
      <c r="X792" s="216">
        <v>0.48</v>
      </c>
      <c r="Y792" s="24">
        <v>0.54</v>
      </c>
      <c r="Z792" s="24">
        <v>0.5252</v>
      </c>
      <c r="AA792" s="24">
        <v>0.52</v>
      </c>
      <c r="AB792" s="24">
        <v>0.56100000000000005</v>
      </c>
      <c r="AC792" s="24">
        <v>0.48399999999999999</v>
      </c>
      <c r="AD792" s="24">
        <v>0.56999999999999995</v>
      </c>
      <c r="AE792" s="209"/>
      <c r="AF792" s="210"/>
      <c r="AG792" s="210"/>
      <c r="AH792" s="210"/>
      <c r="AI792" s="210"/>
      <c r="AJ792" s="210"/>
      <c r="AK792" s="210"/>
      <c r="AL792" s="210"/>
      <c r="AM792" s="210"/>
      <c r="AN792" s="210"/>
      <c r="AO792" s="210"/>
      <c r="AP792" s="210"/>
      <c r="AQ792" s="210"/>
      <c r="AR792" s="210"/>
      <c r="AS792" s="210"/>
      <c r="AT792" s="210"/>
      <c r="AU792" s="210"/>
      <c r="AV792" s="210"/>
      <c r="AW792" s="210"/>
      <c r="AX792" s="210"/>
      <c r="AY792" s="210"/>
      <c r="AZ792" s="210"/>
      <c r="BA792" s="210"/>
      <c r="BB792" s="210"/>
      <c r="BC792" s="210"/>
      <c r="BD792" s="210"/>
      <c r="BE792" s="210"/>
      <c r="BF792" s="210"/>
      <c r="BG792" s="210"/>
      <c r="BH792" s="210"/>
      <c r="BI792" s="210"/>
      <c r="BJ792" s="210"/>
      <c r="BK792" s="210"/>
      <c r="BL792" s="210"/>
      <c r="BM792" s="214">
        <v>0.53477870679319106</v>
      </c>
    </row>
    <row r="793" spans="1:65">
      <c r="A793" s="30"/>
      <c r="B793" s="19">
        <v>1</v>
      </c>
      <c r="C793" s="9">
        <v>5</v>
      </c>
      <c r="D793" s="24">
        <v>0.50458999999999998</v>
      </c>
      <c r="E793" s="24">
        <v>0.57182622271058803</v>
      </c>
      <c r="F793" s="24">
        <v>0.52859999999999996</v>
      </c>
      <c r="G793" s="24">
        <v>0.55570406760000002</v>
      </c>
      <c r="H793" s="24">
        <v>0.54612908120000003</v>
      </c>
      <c r="I793" s="24">
        <v>0.52700000000000002</v>
      </c>
      <c r="J793" s="24">
        <v>0.49639999999999995</v>
      </c>
      <c r="K793" s="215">
        <v>0.63</v>
      </c>
      <c r="L793" s="24">
        <v>0.48820000000000002</v>
      </c>
      <c r="M793" s="24">
        <v>0.54</v>
      </c>
      <c r="N793" s="24">
        <v>0.54</v>
      </c>
      <c r="O793" s="215">
        <v>0.6</v>
      </c>
      <c r="P793" s="24">
        <v>0.56000000000000005</v>
      </c>
      <c r="Q793" s="24">
        <v>0.56999999999999995</v>
      </c>
      <c r="R793" s="24">
        <v>0.59</v>
      </c>
      <c r="S793" s="24">
        <v>0.52254966613016107</v>
      </c>
      <c r="T793" s="24">
        <v>0.51</v>
      </c>
      <c r="U793" s="24">
        <v>0.56000000000000005</v>
      </c>
      <c r="V793" s="24">
        <v>0.53</v>
      </c>
      <c r="W793" s="24">
        <v>0.53</v>
      </c>
      <c r="X793" s="24">
        <v>0.52</v>
      </c>
      <c r="Y793" s="24">
        <v>0.54</v>
      </c>
      <c r="Z793" s="24">
        <v>0.5091</v>
      </c>
      <c r="AA793" s="24">
        <v>0.53</v>
      </c>
      <c r="AB793" s="24">
        <v>0.54700000000000004</v>
      </c>
      <c r="AC793" s="24">
        <v>0.55000000000000004</v>
      </c>
      <c r="AD793" s="24">
        <v>0.56999999999999995</v>
      </c>
      <c r="AE793" s="209"/>
      <c r="AF793" s="210"/>
      <c r="AG793" s="210"/>
      <c r="AH793" s="210"/>
      <c r="AI793" s="210"/>
      <c r="AJ793" s="210"/>
      <c r="AK793" s="210"/>
      <c r="AL793" s="210"/>
      <c r="AM793" s="210"/>
      <c r="AN793" s="210"/>
      <c r="AO793" s="210"/>
      <c r="AP793" s="210"/>
      <c r="AQ793" s="210"/>
      <c r="AR793" s="210"/>
      <c r="AS793" s="210"/>
      <c r="AT793" s="210"/>
      <c r="AU793" s="210"/>
      <c r="AV793" s="210"/>
      <c r="AW793" s="210"/>
      <c r="AX793" s="210"/>
      <c r="AY793" s="210"/>
      <c r="AZ793" s="210"/>
      <c r="BA793" s="210"/>
      <c r="BB793" s="210"/>
      <c r="BC793" s="210"/>
      <c r="BD793" s="210"/>
      <c r="BE793" s="210"/>
      <c r="BF793" s="210"/>
      <c r="BG793" s="210"/>
      <c r="BH793" s="210"/>
      <c r="BI793" s="210"/>
      <c r="BJ793" s="210"/>
      <c r="BK793" s="210"/>
      <c r="BL793" s="210"/>
      <c r="BM793" s="214">
        <v>109</v>
      </c>
    </row>
    <row r="794" spans="1:65">
      <c r="A794" s="30"/>
      <c r="B794" s="19">
        <v>1</v>
      </c>
      <c r="C794" s="9">
        <v>6</v>
      </c>
      <c r="D794" s="24">
        <v>0.50818999999999992</v>
      </c>
      <c r="E794" s="24">
        <v>0.57117777952496396</v>
      </c>
      <c r="F794" s="24">
        <v>0.53080000000000005</v>
      </c>
      <c r="G794" s="24">
        <v>0.55104618429999996</v>
      </c>
      <c r="H794" s="24">
        <v>0.53914727770000004</v>
      </c>
      <c r="I794" s="24">
        <v>0.52500000000000002</v>
      </c>
      <c r="J794" s="24">
        <v>0.4894</v>
      </c>
      <c r="K794" s="215">
        <v>0.63</v>
      </c>
      <c r="L794" s="24">
        <v>0.49269999999999997</v>
      </c>
      <c r="M794" s="24">
        <v>0.55000000000000004</v>
      </c>
      <c r="N794" s="24">
        <v>0.53</v>
      </c>
      <c r="O794" s="215">
        <v>0.6</v>
      </c>
      <c r="P794" s="24">
        <v>0.54</v>
      </c>
      <c r="Q794" s="24">
        <v>0.56999999999999995</v>
      </c>
      <c r="R794" s="24">
        <v>0.54</v>
      </c>
      <c r="S794" s="24">
        <v>0.53051607179751503</v>
      </c>
      <c r="T794" s="24">
        <v>0.52</v>
      </c>
      <c r="U794" s="24">
        <v>0.55000000000000004</v>
      </c>
      <c r="V794" s="24">
        <v>0.54</v>
      </c>
      <c r="W794" s="24">
        <v>0.54</v>
      </c>
      <c r="X794" s="24">
        <v>0.52</v>
      </c>
      <c r="Y794" s="24">
        <v>0.54</v>
      </c>
      <c r="Z794" s="24">
        <v>0.53990000000000005</v>
      </c>
      <c r="AA794" s="24">
        <v>0.52</v>
      </c>
      <c r="AB794" s="24">
        <v>0.54799999999999993</v>
      </c>
      <c r="AC794" s="24">
        <v>0.54</v>
      </c>
      <c r="AD794" s="24">
        <v>0.56999999999999995</v>
      </c>
      <c r="AE794" s="209"/>
      <c r="AF794" s="210"/>
      <c r="AG794" s="210"/>
      <c r="AH794" s="210"/>
      <c r="AI794" s="210"/>
      <c r="AJ794" s="210"/>
      <c r="AK794" s="210"/>
      <c r="AL794" s="210"/>
      <c r="AM794" s="210"/>
      <c r="AN794" s="210"/>
      <c r="AO794" s="210"/>
      <c r="AP794" s="210"/>
      <c r="AQ794" s="210"/>
      <c r="AR794" s="210"/>
      <c r="AS794" s="210"/>
      <c r="AT794" s="210"/>
      <c r="AU794" s="210"/>
      <c r="AV794" s="210"/>
      <c r="AW794" s="210"/>
      <c r="AX794" s="210"/>
      <c r="AY794" s="210"/>
      <c r="AZ794" s="210"/>
      <c r="BA794" s="210"/>
      <c r="BB794" s="210"/>
      <c r="BC794" s="210"/>
      <c r="BD794" s="210"/>
      <c r="BE794" s="210"/>
      <c r="BF794" s="210"/>
      <c r="BG794" s="210"/>
      <c r="BH794" s="210"/>
      <c r="BI794" s="210"/>
      <c r="BJ794" s="210"/>
      <c r="BK794" s="210"/>
      <c r="BL794" s="210"/>
      <c r="BM794" s="56"/>
    </row>
    <row r="795" spans="1:65">
      <c r="A795" s="30"/>
      <c r="B795" s="20" t="s">
        <v>267</v>
      </c>
      <c r="C795" s="12"/>
      <c r="D795" s="217">
        <v>0.49929499999999999</v>
      </c>
      <c r="E795" s="217">
        <v>0.56976423105927421</v>
      </c>
      <c r="F795" s="217">
        <v>0.53270000000000006</v>
      </c>
      <c r="G795" s="217">
        <v>0.5594019915666667</v>
      </c>
      <c r="H795" s="217">
        <v>0.53951663895000002</v>
      </c>
      <c r="I795" s="217">
        <v>0.52183333333333337</v>
      </c>
      <c r="J795" s="217">
        <v>0.49721666666666664</v>
      </c>
      <c r="K795" s="217">
        <v>0.62166666666666659</v>
      </c>
      <c r="L795" s="217">
        <v>0.48710000000000003</v>
      </c>
      <c r="M795" s="217">
        <v>0.53500000000000003</v>
      </c>
      <c r="N795" s="217">
        <v>0.53333333333333333</v>
      </c>
      <c r="O795" s="217">
        <v>0.59333333333333338</v>
      </c>
      <c r="P795" s="217">
        <v>0.54166666666666674</v>
      </c>
      <c r="Q795" s="217">
        <v>0.56833333333333325</v>
      </c>
      <c r="R795" s="217">
        <v>0.57499999999999996</v>
      </c>
      <c r="S795" s="217">
        <v>0.53151647492050091</v>
      </c>
      <c r="T795" s="217">
        <v>0.51999999999999991</v>
      </c>
      <c r="U795" s="217">
        <v>0.55500000000000005</v>
      </c>
      <c r="V795" s="217">
        <v>0.53166666666666673</v>
      </c>
      <c r="W795" s="217">
        <v>0.52666666666666673</v>
      </c>
      <c r="X795" s="217">
        <v>0.51166666666666671</v>
      </c>
      <c r="Y795" s="217">
        <v>0.53833333333333344</v>
      </c>
      <c r="Z795" s="217">
        <v>0.52436666666666676</v>
      </c>
      <c r="AA795" s="217">
        <v>0.53</v>
      </c>
      <c r="AB795" s="217">
        <v>0.55266666666666664</v>
      </c>
      <c r="AC795" s="217">
        <v>0.53183333333333327</v>
      </c>
      <c r="AD795" s="217">
        <v>0.56333333333333324</v>
      </c>
      <c r="AE795" s="209"/>
      <c r="AF795" s="210"/>
      <c r="AG795" s="210"/>
      <c r="AH795" s="210"/>
      <c r="AI795" s="210"/>
      <c r="AJ795" s="210"/>
      <c r="AK795" s="210"/>
      <c r="AL795" s="210"/>
      <c r="AM795" s="210"/>
      <c r="AN795" s="210"/>
      <c r="AO795" s="210"/>
      <c r="AP795" s="210"/>
      <c r="AQ795" s="210"/>
      <c r="AR795" s="210"/>
      <c r="AS795" s="210"/>
      <c r="AT795" s="210"/>
      <c r="AU795" s="210"/>
      <c r="AV795" s="210"/>
      <c r="AW795" s="210"/>
      <c r="AX795" s="210"/>
      <c r="AY795" s="210"/>
      <c r="AZ795" s="210"/>
      <c r="BA795" s="210"/>
      <c r="BB795" s="210"/>
      <c r="BC795" s="210"/>
      <c r="BD795" s="210"/>
      <c r="BE795" s="210"/>
      <c r="BF795" s="210"/>
      <c r="BG795" s="210"/>
      <c r="BH795" s="210"/>
      <c r="BI795" s="210"/>
      <c r="BJ795" s="210"/>
      <c r="BK795" s="210"/>
      <c r="BL795" s="210"/>
      <c r="BM795" s="56"/>
    </row>
    <row r="796" spans="1:65">
      <c r="A796" s="30"/>
      <c r="B796" s="3" t="s">
        <v>268</v>
      </c>
      <c r="C796" s="29"/>
      <c r="D796" s="24">
        <v>0.500085</v>
      </c>
      <c r="E796" s="24">
        <v>0.57146431655295649</v>
      </c>
      <c r="F796" s="24">
        <v>0.53210000000000002</v>
      </c>
      <c r="G796" s="24">
        <v>0.56040813415000001</v>
      </c>
      <c r="H796" s="24">
        <v>0.54025636744999994</v>
      </c>
      <c r="I796" s="24">
        <v>0.52400000000000002</v>
      </c>
      <c r="J796" s="24">
        <v>0.49085000000000001</v>
      </c>
      <c r="K796" s="24">
        <v>0.625</v>
      </c>
      <c r="L796" s="24">
        <v>0.4874</v>
      </c>
      <c r="M796" s="24">
        <v>0.54</v>
      </c>
      <c r="N796" s="24">
        <v>0.53</v>
      </c>
      <c r="O796" s="24">
        <v>0.59499999999999997</v>
      </c>
      <c r="P796" s="24">
        <v>0.54</v>
      </c>
      <c r="Q796" s="24">
        <v>0.56999999999999995</v>
      </c>
      <c r="R796" s="24">
        <v>0.57999999999999996</v>
      </c>
      <c r="S796" s="24">
        <v>0.53252296007015709</v>
      </c>
      <c r="T796" s="24">
        <v>0.52</v>
      </c>
      <c r="U796" s="24">
        <v>0.55500000000000005</v>
      </c>
      <c r="V796" s="24">
        <v>0.53</v>
      </c>
      <c r="W796" s="24">
        <v>0.53</v>
      </c>
      <c r="X796" s="24">
        <v>0.52</v>
      </c>
      <c r="Y796" s="24">
        <v>0.54</v>
      </c>
      <c r="Z796" s="24">
        <v>0.52234999999999998</v>
      </c>
      <c r="AA796" s="24">
        <v>0.52500000000000002</v>
      </c>
      <c r="AB796" s="24">
        <v>0.55099999999999993</v>
      </c>
      <c r="AC796" s="24">
        <v>0.54</v>
      </c>
      <c r="AD796" s="24">
        <v>0.56999999999999995</v>
      </c>
      <c r="AE796" s="209"/>
      <c r="AF796" s="210"/>
      <c r="AG796" s="210"/>
      <c r="AH796" s="210"/>
      <c r="AI796" s="210"/>
      <c r="AJ796" s="210"/>
      <c r="AK796" s="210"/>
      <c r="AL796" s="210"/>
      <c r="AM796" s="210"/>
      <c r="AN796" s="210"/>
      <c r="AO796" s="210"/>
      <c r="AP796" s="210"/>
      <c r="AQ796" s="210"/>
      <c r="AR796" s="210"/>
      <c r="AS796" s="210"/>
      <c r="AT796" s="210"/>
      <c r="AU796" s="210"/>
      <c r="AV796" s="210"/>
      <c r="AW796" s="210"/>
      <c r="AX796" s="210"/>
      <c r="AY796" s="210"/>
      <c r="AZ796" s="210"/>
      <c r="BA796" s="210"/>
      <c r="BB796" s="210"/>
      <c r="BC796" s="210"/>
      <c r="BD796" s="210"/>
      <c r="BE796" s="210"/>
      <c r="BF796" s="210"/>
      <c r="BG796" s="210"/>
      <c r="BH796" s="210"/>
      <c r="BI796" s="210"/>
      <c r="BJ796" s="210"/>
      <c r="BK796" s="210"/>
      <c r="BL796" s="210"/>
      <c r="BM796" s="56"/>
    </row>
    <row r="797" spans="1:65">
      <c r="A797" s="30"/>
      <c r="B797" s="3" t="s">
        <v>269</v>
      </c>
      <c r="C797" s="29"/>
      <c r="D797" s="24">
        <v>7.8081591940738241E-3</v>
      </c>
      <c r="E797" s="24">
        <v>3.5805692298064846E-3</v>
      </c>
      <c r="F797" s="24">
        <v>6.8477733607356095E-3</v>
      </c>
      <c r="G797" s="24">
        <v>6.7629576088049231E-3</v>
      </c>
      <c r="H797" s="24">
        <v>5.9021140897327776E-3</v>
      </c>
      <c r="I797" s="24">
        <v>6.3377177806105203E-3</v>
      </c>
      <c r="J797" s="24">
        <v>2.0432074458230285E-2</v>
      </c>
      <c r="K797" s="24">
        <v>9.8319208025017604E-3</v>
      </c>
      <c r="L797" s="24">
        <v>6.1549979691304249E-3</v>
      </c>
      <c r="M797" s="24">
        <v>1.2247448713915901E-2</v>
      </c>
      <c r="N797" s="24">
        <v>5.1639777949432268E-3</v>
      </c>
      <c r="O797" s="24">
        <v>8.1649658092772665E-3</v>
      </c>
      <c r="P797" s="24">
        <v>9.8319208025017587E-3</v>
      </c>
      <c r="Q797" s="24">
        <v>7.5277265270907679E-3</v>
      </c>
      <c r="R797" s="24">
        <v>1.9748417658131477E-2</v>
      </c>
      <c r="S797" s="24">
        <v>1.0831658316133894E-2</v>
      </c>
      <c r="T797" s="24">
        <v>6.324555320336764E-3</v>
      </c>
      <c r="U797" s="24">
        <v>5.4772255750516656E-3</v>
      </c>
      <c r="V797" s="24">
        <v>7.5277265270908165E-3</v>
      </c>
      <c r="W797" s="24">
        <v>1.0327955589886454E-2</v>
      </c>
      <c r="X797" s="24">
        <v>1.8348478592697198E-2</v>
      </c>
      <c r="Y797" s="24">
        <v>7.5277265270908174E-3</v>
      </c>
      <c r="Z797" s="24">
        <v>1.0951468699068047E-2</v>
      </c>
      <c r="AA797" s="24">
        <v>1.5491933384829683E-2</v>
      </c>
      <c r="AB797" s="24">
        <v>5.6450568346710951E-3</v>
      </c>
      <c r="AC797" s="24">
        <v>2.7759082597713276E-2</v>
      </c>
      <c r="AD797" s="24">
        <v>1.0327955589886398E-2</v>
      </c>
      <c r="AE797" s="209"/>
      <c r="AF797" s="210"/>
      <c r="AG797" s="210"/>
      <c r="AH797" s="210"/>
      <c r="AI797" s="210"/>
      <c r="AJ797" s="210"/>
      <c r="AK797" s="210"/>
      <c r="AL797" s="210"/>
      <c r="AM797" s="210"/>
      <c r="AN797" s="210"/>
      <c r="AO797" s="210"/>
      <c r="AP797" s="210"/>
      <c r="AQ797" s="210"/>
      <c r="AR797" s="210"/>
      <c r="AS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F797" s="210"/>
      <c r="BG797" s="210"/>
      <c r="BH797" s="210"/>
      <c r="BI797" s="210"/>
      <c r="BJ797" s="210"/>
      <c r="BK797" s="210"/>
      <c r="BL797" s="210"/>
      <c r="BM797" s="56"/>
    </row>
    <row r="798" spans="1:65">
      <c r="A798" s="30"/>
      <c r="B798" s="3" t="s">
        <v>87</v>
      </c>
      <c r="C798" s="29"/>
      <c r="D798" s="13">
        <v>1.5638368487715326E-2</v>
      </c>
      <c r="E798" s="13">
        <v>6.2842997763297428E-3</v>
      </c>
      <c r="F798" s="13">
        <v>1.2854840174085993E-2</v>
      </c>
      <c r="G798" s="13">
        <v>1.2089620185056041E-2</v>
      </c>
      <c r="H798" s="13">
        <v>1.0939633115337077E-2</v>
      </c>
      <c r="I798" s="13">
        <v>1.2145099547640727E-2</v>
      </c>
      <c r="J798" s="13">
        <v>4.109289938973007E-2</v>
      </c>
      <c r="K798" s="13">
        <v>1.5815422202415701E-2</v>
      </c>
      <c r="L798" s="13">
        <v>1.2636004863745482E-2</v>
      </c>
      <c r="M798" s="13">
        <v>2.2892427502646542E-2</v>
      </c>
      <c r="N798" s="13">
        <v>9.6824583655185509E-3</v>
      </c>
      <c r="O798" s="13">
        <v>1.3761178330242582E-2</v>
      </c>
      <c r="P798" s="13">
        <v>1.815123840461863E-2</v>
      </c>
      <c r="Q798" s="13">
        <v>1.3245266616581998E-2</v>
      </c>
      <c r="R798" s="13">
        <v>3.4345074188054749E-2</v>
      </c>
      <c r="S798" s="13">
        <v>2.0378781895244148E-2</v>
      </c>
      <c r="T798" s="13">
        <v>1.216260638526301E-2</v>
      </c>
      <c r="U798" s="13">
        <v>9.8688749100029997E-3</v>
      </c>
      <c r="V798" s="13">
        <v>1.4158733279794637E-2</v>
      </c>
      <c r="W798" s="13">
        <v>1.9610042259278076E-2</v>
      </c>
      <c r="X798" s="13">
        <v>3.5860218747942402E-2</v>
      </c>
      <c r="Y798" s="13">
        <v>1.3983392929580464E-2</v>
      </c>
      <c r="Z798" s="13">
        <v>2.088513514538436E-2</v>
      </c>
      <c r="AA798" s="13">
        <v>2.9230062990244682E-2</v>
      </c>
      <c r="AB798" s="13">
        <v>1.0214216226787266E-2</v>
      </c>
      <c r="AC798" s="13">
        <v>5.2195078529075421E-2</v>
      </c>
      <c r="AD798" s="13">
        <v>1.8333648976129702E-2</v>
      </c>
      <c r="AE798" s="154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270</v>
      </c>
      <c r="C799" s="29"/>
      <c r="D799" s="13">
        <v>-6.6352130970153356E-2</v>
      </c>
      <c r="E799" s="13">
        <v>6.5420563350164773E-2</v>
      </c>
      <c r="F799" s="13">
        <v>-3.8870410635007957E-3</v>
      </c>
      <c r="G799" s="13">
        <v>4.6043876580519782E-2</v>
      </c>
      <c r="H799" s="13">
        <v>8.8596125773594547E-3</v>
      </c>
      <c r="I799" s="13">
        <v>-2.4206972520437131E-2</v>
      </c>
      <c r="J799" s="13">
        <v>-7.0238473688987724E-2</v>
      </c>
      <c r="K799" s="13">
        <v>0.16247460635540367</v>
      </c>
      <c r="L799" s="13">
        <v>-8.9155955888926774E-2</v>
      </c>
      <c r="M799" s="13">
        <v>4.1380332462370717E-4</v>
      </c>
      <c r="N799" s="13">
        <v>-2.7027505798145057E-3</v>
      </c>
      <c r="O799" s="13">
        <v>0.1094931899799565</v>
      </c>
      <c r="P799" s="13">
        <v>1.2880018942376115E-2</v>
      </c>
      <c r="Q799" s="13">
        <v>6.2744881413385079E-2</v>
      </c>
      <c r="R799" s="13">
        <v>7.5211097031137486E-2</v>
      </c>
      <c r="S799" s="13">
        <v>-6.100152888008914E-3</v>
      </c>
      <c r="T799" s="13">
        <v>-2.7635181815319321E-2</v>
      </c>
      <c r="U799" s="13">
        <v>3.7812450177880708E-2</v>
      </c>
      <c r="V799" s="13">
        <v>-5.8193044842523856E-3</v>
      </c>
      <c r="W799" s="13">
        <v>-1.5168966197566691E-2</v>
      </c>
      <c r="X799" s="13">
        <v>-4.3217951337509386E-2</v>
      </c>
      <c r="Y799" s="13">
        <v>6.6469111334999109E-3</v>
      </c>
      <c r="Z799" s="13">
        <v>-1.9469810585691194E-2</v>
      </c>
      <c r="AA799" s="13">
        <v>-8.9358583886905985E-3</v>
      </c>
      <c r="AB799" s="13">
        <v>3.3449274711667254E-2</v>
      </c>
      <c r="AC799" s="13">
        <v>-5.5076490938088529E-3</v>
      </c>
      <c r="AD799" s="13">
        <v>5.3395219700070884E-2</v>
      </c>
      <c r="AE799" s="154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271</v>
      </c>
      <c r="C800" s="47"/>
      <c r="D800" s="45">
        <v>1.72</v>
      </c>
      <c r="E800" s="45">
        <v>1.84</v>
      </c>
      <c r="F800" s="45">
        <v>0.03</v>
      </c>
      <c r="G800" s="45">
        <v>1.32</v>
      </c>
      <c r="H800" s="45">
        <v>0.31</v>
      </c>
      <c r="I800" s="45">
        <v>0.57999999999999996</v>
      </c>
      <c r="J800" s="45">
        <v>1.83</v>
      </c>
      <c r="K800" s="45">
        <v>4.47</v>
      </c>
      <c r="L800" s="45">
        <v>2.34</v>
      </c>
      <c r="M800" s="45">
        <v>0.08</v>
      </c>
      <c r="N800" s="45">
        <v>0</v>
      </c>
      <c r="O800" s="45">
        <v>3.03</v>
      </c>
      <c r="P800" s="45">
        <v>0.42</v>
      </c>
      <c r="Q800" s="45">
        <v>1.77</v>
      </c>
      <c r="R800" s="45">
        <v>2.11</v>
      </c>
      <c r="S800" s="45">
        <v>0.09</v>
      </c>
      <c r="T800" s="45">
        <v>0.67</v>
      </c>
      <c r="U800" s="45">
        <v>1.1000000000000001</v>
      </c>
      <c r="V800" s="45">
        <v>0.08</v>
      </c>
      <c r="W800" s="45">
        <v>0.34</v>
      </c>
      <c r="X800" s="45">
        <v>1.1000000000000001</v>
      </c>
      <c r="Y800" s="45">
        <v>0.25</v>
      </c>
      <c r="Z800" s="45">
        <v>0.45</v>
      </c>
      <c r="AA800" s="45">
        <v>0.17</v>
      </c>
      <c r="AB800" s="45">
        <v>0.98</v>
      </c>
      <c r="AC800" s="45">
        <v>0.08</v>
      </c>
      <c r="AD800" s="45">
        <v>1.52</v>
      </c>
      <c r="AE800" s="154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BM801" s="55"/>
    </row>
    <row r="802" spans="1:65" ht="15">
      <c r="B802" s="8" t="s">
        <v>599</v>
      </c>
      <c r="BM802" s="28" t="s">
        <v>67</v>
      </c>
    </row>
    <row r="803" spans="1:65" ht="15">
      <c r="A803" s="25" t="s">
        <v>6</v>
      </c>
      <c r="B803" s="18" t="s">
        <v>110</v>
      </c>
      <c r="C803" s="15" t="s">
        <v>111</v>
      </c>
      <c r="D803" s="16" t="s">
        <v>227</v>
      </c>
      <c r="E803" s="17" t="s">
        <v>227</v>
      </c>
      <c r="F803" s="17" t="s">
        <v>227</v>
      </c>
      <c r="G803" s="17" t="s">
        <v>227</v>
      </c>
      <c r="H803" s="17" t="s">
        <v>227</v>
      </c>
      <c r="I803" s="17" t="s">
        <v>227</v>
      </c>
      <c r="J803" s="17" t="s">
        <v>227</v>
      </c>
      <c r="K803" s="17" t="s">
        <v>227</v>
      </c>
      <c r="L803" s="17" t="s">
        <v>227</v>
      </c>
      <c r="M803" s="17" t="s">
        <v>227</v>
      </c>
      <c r="N803" s="17" t="s">
        <v>227</v>
      </c>
      <c r="O803" s="17" t="s">
        <v>227</v>
      </c>
      <c r="P803" s="17" t="s">
        <v>227</v>
      </c>
      <c r="Q803" s="17" t="s">
        <v>227</v>
      </c>
      <c r="R803" s="17" t="s">
        <v>227</v>
      </c>
      <c r="S803" s="17" t="s">
        <v>227</v>
      </c>
      <c r="T803" s="17" t="s">
        <v>227</v>
      </c>
      <c r="U803" s="17" t="s">
        <v>227</v>
      </c>
      <c r="V803" s="17" t="s">
        <v>227</v>
      </c>
      <c r="W803" s="17" t="s">
        <v>227</v>
      </c>
      <c r="X803" s="17" t="s">
        <v>227</v>
      </c>
      <c r="Y803" s="17" t="s">
        <v>227</v>
      </c>
      <c r="Z803" s="17" t="s">
        <v>227</v>
      </c>
      <c r="AA803" s="17" t="s">
        <v>227</v>
      </c>
      <c r="AB803" s="17" t="s">
        <v>227</v>
      </c>
      <c r="AC803" s="17" t="s">
        <v>227</v>
      </c>
      <c r="AD803" s="154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228</v>
      </c>
      <c r="C804" s="9" t="s">
        <v>228</v>
      </c>
      <c r="D804" s="152" t="s">
        <v>232</v>
      </c>
      <c r="E804" s="153" t="s">
        <v>233</v>
      </c>
      <c r="F804" s="153" t="s">
        <v>234</v>
      </c>
      <c r="G804" s="153" t="s">
        <v>293</v>
      </c>
      <c r="H804" s="153" t="s">
        <v>237</v>
      </c>
      <c r="I804" s="153" t="s">
        <v>239</v>
      </c>
      <c r="J804" s="153" t="s">
        <v>240</v>
      </c>
      <c r="K804" s="153" t="s">
        <v>241</v>
      </c>
      <c r="L804" s="153" t="s">
        <v>242</v>
      </c>
      <c r="M804" s="153" t="s">
        <v>243</v>
      </c>
      <c r="N804" s="153" t="s">
        <v>244</v>
      </c>
      <c r="O804" s="153" t="s">
        <v>245</v>
      </c>
      <c r="P804" s="153" t="s">
        <v>246</v>
      </c>
      <c r="Q804" s="153" t="s">
        <v>247</v>
      </c>
      <c r="R804" s="153" t="s">
        <v>248</v>
      </c>
      <c r="S804" s="153" t="s">
        <v>249</v>
      </c>
      <c r="T804" s="153" t="s">
        <v>250</v>
      </c>
      <c r="U804" s="153" t="s">
        <v>251</v>
      </c>
      <c r="V804" s="153" t="s">
        <v>252</v>
      </c>
      <c r="W804" s="153" t="s">
        <v>253</v>
      </c>
      <c r="X804" s="153" t="s">
        <v>254</v>
      </c>
      <c r="Y804" s="153" t="s">
        <v>255</v>
      </c>
      <c r="Z804" s="153" t="s">
        <v>257</v>
      </c>
      <c r="AA804" s="153" t="s">
        <v>258</v>
      </c>
      <c r="AB804" s="153" t="s">
        <v>259</v>
      </c>
      <c r="AC804" s="153" t="s">
        <v>260</v>
      </c>
      <c r="AD804" s="154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290</v>
      </c>
      <c r="E805" s="11" t="s">
        <v>290</v>
      </c>
      <c r="F805" s="11" t="s">
        <v>326</v>
      </c>
      <c r="G805" s="11" t="s">
        <v>327</v>
      </c>
      <c r="H805" s="11" t="s">
        <v>327</v>
      </c>
      <c r="I805" s="11" t="s">
        <v>326</v>
      </c>
      <c r="J805" s="11" t="s">
        <v>327</v>
      </c>
      <c r="K805" s="11" t="s">
        <v>290</v>
      </c>
      <c r="L805" s="11" t="s">
        <v>290</v>
      </c>
      <c r="M805" s="11" t="s">
        <v>290</v>
      </c>
      <c r="N805" s="11" t="s">
        <v>290</v>
      </c>
      <c r="O805" s="11" t="s">
        <v>290</v>
      </c>
      <c r="P805" s="11" t="s">
        <v>290</v>
      </c>
      <c r="Q805" s="11" t="s">
        <v>327</v>
      </c>
      <c r="R805" s="11" t="s">
        <v>327</v>
      </c>
      <c r="S805" s="11" t="s">
        <v>327</v>
      </c>
      <c r="T805" s="11" t="s">
        <v>327</v>
      </c>
      <c r="U805" s="11" t="s">
        <v>327</v>
      </c>
      <c r="V805" s="11" t="s">
        <v>290</v>
      </c>
      <c r="W805" s="11" t="s">
        <v>290</v>
      </c>
      <c r="X805" s="11" t="s">
        <v>326</v>
      </c>
      <c r="Y805" s="11" t="s">
        <v>290</v>
      </c>
      <c r="Z805" s="11" t="s">
        <v>290</v>
      </c>
      <c r="AA805" s="11" t="s">
        <v>326</v>
      </c>
      <c r="AB805" s="11" t="s">
        <v>290</v>
      </c>
      <c r="AC805" s="11" t="s">
        <v>327</v>
      </c>
      <c r="AD805" s="154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 t="s">
        <v>328</v>
      </c>
      <c r="E806" s="26" t="s">
        <v>329</v>
      </c>
      <c r="F806" s="26" t="s">
        <v>328</v>
      </c>
      <c r="G806" s="26" t="s">
        <v>330</v>
      </c>
      <c r="H806" s="26" t="s">
        <v>331</v>
      </c>
      <c r="I806" s="26" t="s">
        <v>331</v>
      </c>
      <c r="J806" s="26" t="s">
        <v>331</v>
      </c>
      <c r="K806" s="26" t="s">
        <v>331</v>
      </c>
      <c r="L806" s="26" t="s">
        <v>331</v>
      </c>
      <c r="M806" s="26" t="s">
        <v>331</v>
      </c>
      <c r="N806" s="26" t="s">
        <v>331</v>
      </c>
      <c r="O806" s="26" t="s">
        <v>331</v>
      </c>
      <c r="P806" s="26" t="s">
        <v>331</v>
      </c>
      <c r="Q806" s="26" t="s">
        <v>329</v>
      </c>
      <c r="R806" s="26" t="s">
        <v>330</v>
      </c>
      <c r="S806" s="26" t="s">
        <v>330</v>
      </c>
      <c r="T806" s="26" t="s">
        <v>329</v>
      </c>
      <c r="U806" s="26" t="s">
        <v>331</v>
      </c>
      <c r="V806" s="26" t="s">
        <v>266</v>
      </c>
      <c r="W806" s="26" t="s">
        <v>330</v>
      </c>
      <c r="X806" s="26" t="s">
        <v>329</v>
      </c>
      <c r="Y806" s="26" t="s">
        <v>329</v>
      </c>
      <c r="Z806" s="26" t="s">
        <v>331</v>
      </c>
      <c r="AA806" s="26" t="s">
        <v>328</v>
      </c>
      <c r="AB806" s="26" t="s">
        <v>331</v>
      </c>
      <c r="AC806" s="26" t="s">
        <v>330</v>
      </c>
      <c r="AD806" s="154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8">
        <v>1</v>
      </c>
      <c r="C807" s="14">
        <v>1</v>
      </c>
      <c r="D807" s="22">
        <v>0.2692278779116456</v>
      </c>
      <c r="E807" s="22">
        <v>0.3</v>
      </c>
      <c r="F807" s="148">
        <v>2.2084570700000001</v>
      </c>
      <c r="G807" s="148" t="s">
        <v>104</v>
      </c>
      <c r="H807" s="22">
        <v>0.28999999999999998</v>
      </c>
      <c r="I807" s="148" t="s">
        <v>104</v>
      </c>
      <c r="J807" s="148" t="s">
        <v>312</v>
      </c>
      <c r="K807" s="22">
        <v>0.32</v>
      </c>
      <c r="L807" s="22">
        <v>0.21</v>
      </c>
      <c r="M807" s="22">
        <v>0.24</v>
      </c>
      <c r="N807" s="22">
        <v>0.27</v>
      </c>
      <c r="O807" s="22">
        <v>0.25</v>
      </c>
      <c r="P807" s="22">
        <v>0.26</v>
      </c>
      <c r="Q807" s="22">
        <v>0.27122526270000008</v>
      </c>
      <c r="R807" s="22">
        <v>0.17</v>
      </c>
      <c r="S807" s="22">
        <v>0.18</v>
      </c>
      <c r="T807" s="22">
        <v>0.17</v>
      </c>
      <c r="U807" s="22">
        <v>0.28000000000000003</v>
      </c>
      <c r="V807" s="22">
        <v>0.22</v>
      </c>
      <c r="W807" s="22">
        <v>0.26</v>
      </c>
      <c r="X807" s="148" t="s">
        <v>103</v>
      </c>
      <c r="Y807" s="22">
        <v>0.25</v>
      </c>
      <c r="Z807" s="22">
        <v>0.25</v>
      </c>
      <c r="AA807" s="148">
        <v>0.54</v>
      </c>
      <c r="AB807" s="22">
        <v>0.21</v>
      </c>
      <c r="AC807" s="148">
        <v>0.1</v>
      </c>
      <c r="AD807" s="154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1">
        <v>0.30422002257964142</v>
      </c>
      <c r="E808" s="11">
        <v>0.28000000000000003</v>
      </c>
      <c r="F808" s="150">
        <v>1.7320270980000001</v>
      </c>
      <c r="G808" s="150" t="s">
        <v>104</v>
      </c>
      <c r="H808" s="11">
        <v>0.26</v>
      </c>
      <c r="I808" s="150" t="s">
        <v>104</v>
      </c>
      <c r="J808" s="149">
        <v>0.55000000000000004</v>
      </c>
      <c r="K808" s="11">
        <v>0.25</v>
      </c>
      <c r="L808" s="11">
        <v>0.19</v>
      </c>
      <c r="M808" s="11">
        <v>0.24</v>
      </c>
      <c r="N808" s="11">
        <v>0.28999999999999998</v>
      </c>
      <c r="O808" s="11">
        <v>0.27</v>
      </c>
      <c r="P808" s="11">
        <v>0.25</v>
      </c>
      <c r="Q808" s="11">
        <v>0.26666061502499999</v>
      </c>
      <c r="R808" s="11">
        <v>0.17</v>
      </c>
      <c r="S808" s="11">
        <v>0.16</v>
      </c>
      <c r="T808" s="11">
        <v>0.17</v>
      </c>
      <c r="U808" s="11">
        <v>0.28000000000000003</v>
      </c>
      <c r="V808" s="11">
        <v>0.21</v>
      </c>
      <c r="W808" s="11">
        <v>0.25</v>
      </c>
      <c r="X808" s="150" t="s">
        <v>103</v>
      </c>
      <c r="Y808" s="11">
        <v>0.21</v>
      </c>
      <c r="Z808" s="11">
        <v>0.26</v>
      </c>
      <c r="AA808" s="150">
        <v>0.49499999999999994</v>
      </c>
      <c r="AB808" s="11">
        <v>0.21</v>
      </c>
      <c r="AC808" s="150">
        <v>0.1</v>
      </c>
      <c r="AD808" s="154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36</v>
      </c>
    </row>
    <row r="809" spans="1:65">
      <c r="A809" s="30"/>
      <c r="B809" s="19">
        <v>1</v>
      </c>
      <c r="C809" s="9">
        <v>3</v>
      </c>
      <c r="D809" s="11">
        <v>0.29745288187551244</v>
      </c>
      <c r="E809" s="11">
        <v>0.28999999999999998</v>
      </c>
      <c r="F809" s="150">
        <v>3.8333859059999997</v>
      </c>
      <c r="G809" s="150" t="s">
        <v>104</v>
      </c>
      <c r="H809" s="11">
        <v>0.28000000000000003</v>
      </c>
      <c r="I809" s="150" t="s">
        <v>104</v>
      </c>
      <c r="J809" s="149">
        <v>0.43</v>
      </c>
      <c r="K809" s="11">
        <v>0.3</v>
      </c>
      <c r="L809" s="11">
        <v>0.2</v>
      </c>
      <c r="M809" s="11">
        <v>0.25</v>
      </c>
      <c r="N809" s="11">
        <v>0.27</v>
      </c>
      <c r="O809" s="11">
        <v>0.28000000000000003</v>
      </c>
      <c r="P809" s="11">
        <v>0.23</v>
      </c>
      <c r="Q809" s="11">
        <v>0.27417993330000007</v>
      </c>
      <c r="R809" s="11">
        <v>0.17</v>
      </c>
      <c r="S809" s="11">
        <v>0.17</v>
      </c>
      <c r="T809" s="11">
        <v>0.18</v>
      </c>
      <c r="U809" s="11">
        <v>0.26</v>
      </c>
      <c r="V809" s="11">
        <v>0.21</v>
      </c>
      <c r="W809" s="11">
        <v>0.25</v>
      </c>
      <c r="X809" s="150" t="s">
        <v>103</v>
      </c>
      <c r="Y809" s="11">
        <v>0.2</v>
      </c>
      <c r="Z809" s="11">
        <v>0.26</v>
      </c>
      <c r="AA809" s="150">
        <v>0.33300000000000002</v>
      </c>
      <c r="AB809" s="11">
        <v>0.2</v>
      </c>
      <c r="AC809" s="150">
        <v>0.15</v>
      </c>
      <c r="AD809" s="154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1">
        <v>0.2835909926026563</v>
      </c>
      <c r="E810" s="11">
        <v>0.28999999999999998</v>
      </c>
      <c r="F810" s="150">
        <v>3.5072279709999998</v>
      </c>
      <c r="G810" s="150" t="s">
        <v>104</v>
      </c>
      <c r="H810" s="11">
        <v>0.27</v>
      </c>
      <c r="I810" s="150" t="s">
        <v>104</v>
      </c>
      <c r="J810" s="11">
        <v>0.27</v>
      </c>
      <c r="K810" s="11">
        <v>0.27</v>
      </c>
      <c r="L810" s="11">
        <v>0.19</v>
      </c>
      <c r="M810" s="11">
        <v>0.26</v>
      </c>
      <c r="N810" s="11">
        <v>0.25</v>
      </c>
      <c r="O810" s="11">
        <v>0.28000000000000003</v>
      </c>
      <c r="P810" s="11">
        <v>0.22</v>
      </c>
      <c r="Q810" s="11">
        <v>0.26688682335000002</v>
      </c>
      <c r="R810" s="11">
        <v>0.17</v>
      </c>
      <c r="S810" s="11">
        <v>0.18</v>
      </c>
      <c r="T810" s="11">
        <v>0.16</v>
      </c>
      <c r="U810" s="11">
        <v>0.27</v>
      </c>
      <c r="V810" s="11">
        <v>0.21</v>
      </c>
      <c r="W810" s="11">
        <v>0.24</v>
      </c>
      <c r="X810" s="150" t="s">
        <v>103</v>
      </c>
      <c r="Y810" s="11">
        <v>0.28000000000000003</v>
      </c>
      <c r="Z810" s="11">
        <v>0.26</v>
      </c>
      <c r="AA810" s="150">
        <v>0.47700000000000004</v>
      </c>
      <c r="AB810" s="11">
        <v>0.18</v>
      </c>
      <c r="AC810" s="150">
        <v>0.18</v>
      </c>
      <c r="AD810" s="154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0.24004499973192567</v>
      </c>
    </row>
    <row r="811" spans="1:65">
      <c r="A811" s="30"/>
      <c r="B811" s="19">
        <v>1</v>
      </c>
      <c r="C811" s="9">
        <v>5</v>
      </c>
      <c r="D811" s="11">
        <v>0.28254898912034238</v>
      </c>
      <c r="E811" s="11">
        <v>0.28000000000000003</v>
      </c>
      <c r="F811" s="11"/>
      <c r="G811" s="150" t="s">
        <v>104</v>
      </c>
      <c r="H811" s="11">
        <v>0.26</v>
      </c>
      <c r="I811" s="150" t="s">
        <v>104</v>
      </c>
      <c r="J811" s="11">
        <v>0.25</v>
      </c>
      <c r="K811" s="11">
        <v>0.28999999999999998</v>
      </c>
      <c r="L811" s="11">
        <v>0.21</v>
      </c>
      <c r="M811" s="11">
        <v>0.26</v>
      </c>
      <c r="N811" s="11">
        <v>0.25</v>
      </c>
      <c r="O811" s="11">
        <v>0.26</v>
      </c>
      <c r="P811" s="11">
        <v>0.23</v>
      </c>
      <c r="Q811" s="11">
        <v>0.23098643715</v>
      </c>
      <c r="R811" s="11">
        <v>0.17</v>
      </c>
      <c r="S811" s="11">
        <v>0.18</v>
      </c>
      <c r="T811" s="11">
        <v>0.16</v>
      </c>
      <c r="U811" s="11">
        <v>0.26</v>
      </c>
      <c r="V811" s="11">
        <v>0.23</v>
      </c>
      <c r="W811" s="11">
        <v>0.24</v>
      </c>
      <c r="X811" s="150" t="s">
        <v>103</v>
      </c>
      <c r="Y811" s="11">
        <v>0.28000000000000003</v>
      </c>
      <c r="Z811" s="11">
        <v>0.25</v>
      </c>
      <c r="AA811" s="150">
        <v>0.64800000000000002</v>
      </c>
      <c r="AB811" s="11">
        <v>0.18</v>
      </c>
      <c r="AC811" s="150">
        <v>0.09</v>
      </c>
      <c r="AD811" s="154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110</v>
      </c>
    </row>
    <row r="812" spans="1:65">
      <c r="A812" s="30"/>
      <c r="B812" s="19">
        <v>1</v>
      </c>
      <c r="C812" s="9">
        <v>6</v>
      </c>
      <c r="D812" s="11">
        <v>0.27164649826627996</v>
      </c>
      <c r="E812" s="11">
        <v>0.28000000000000003</v>
      </c>
      <c r="F812" s="150">
        <v>6.70009458</v>
      </c>
      <c r="G812" s="150" t="s">
        <v>104</v>
      </c>
      <c r="H812" s="11">
        <v>0.26</v>
      </c>
      <c r="I812" s="150" t="s">
        <v>104</v>
      </c>
      <c r="J812" s="11">
        <v>0.25</v>
      </c>
      <c r="K812" s="11">
        <v>0.28000000000000003</v>
      </c>
      <c r="L812" s="11">
        <v>0.22</v>
      </c>
      <c r="M812" s="11">
        <v>0.24</v>
      </c>
      <c r="N812" s="11">
        <v>0.28999999999999998</v>
      </c>
      <c r="O812" s="11">
        <v>0.26</v>
      </c>
      <c r="P812" s="11">
        <v>0.2</v>
      </c>
      <c r="Q812" s="11">
        <v>0.23677363395000001</v>
      </c>
      <c r="R812" s="11">
        <v>0.19</v>
      </c>
      <c r="S812" s="11">
        <v>0.2</v>
      </c>
      <c r="T812" s="11">
        <v>0.18</v>
      </c>
      <c r="U812" s="11">
        <v>0.26</v>
      </c>
      <c r="V812" s="11">
        <v>0.22</v>
      </c>
      <c r="W812" s="11">
        <v>0.25</v>
      </c>
      <c r="X812" s="150" t="s">
        <v>103</v>
      </c>
      <c r="Y812" s="11">
        <v>0.19</v>
      </c>
      <c r="Z812" s="11">
        <v>0.25</v>
      </c>
      <c r="AA812" s="150">
        <v>0.27900000000000003</v>
      </c>
      <c r="AB812" s="11">
        <v>0.19</v>
      </c>
      <c r="AC812" s="150">
        <v>0.12</v>
      </c>
      <c r="AD812" s="154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20" t="s">
        <v>267</v>
      </c>
      <c r="C813" s="12"/>
      <c r="D813" s="23">
        <v>0.28478121039267967</v>
      </c>
      <c r="E813" s="23">
        <v>0.28666666666666668</v>
      </c>
      <c r="F813" s="23">
        <v>3.5962385249999995</v>
      </c>
      <c r="G813" s="23" t="s">
        <v>747</v>
      </c>
      <c r="H813" s="23">
        <v>0.27</v>
      </c>
      <c r="I813" s="23" t="s">
        <v>747</v>
      </c>
      <c r="J813" s="23">
        <v>0.35</v>
      </c>
      <c r="K813" s="23">
        <v>0.28500000000000003</v>
      </c>
      <c r="L813" s="23">
        <v>0.20333333333333334</v>
      </c>
      <c r="M813" s="23">
        <v>0.24833333333333332</v>
      </c>
      <c r="N813" s="23">
        <v>0.27</v>
      </c>
      <c r="O813" s="23">
        <v>0.26666666666666666</v>
      </c>
      <c r="P813" s="23">
        <v>0.23166666666666666</v>
      </c>
      <c r="Q813" s="23">
        <v>0.25778545091249999</v>
      </c>
      <c r="R813" s="23">
        <v>0.17333333333333334</v>
      </c>
      <c r="S813" s="23">
        <v>0.17833333333333332</v>
      </c>
      <c r="T813" s="23">
        <v>0.17</v>
      </c>
      <c r="U813" s="23">
        <v>0.26833333333333337</v>
      </c>
      <c r="V813" s="23">
        <v>0.21666666666666667</v>
      </c>
      <c r="W813" s="23">
        <v>0.24833333333333332</v>
      </c>
      <c r="X813" s="23" t="s">
        <v>747</v>
      </c>
      <c r="Y813" s="23">
        <v>0.23499999999999999</v>
      </c>
      <c r="Z813" s="23">
        <v>0.255</v>
      </c>
      <c r="AA813" s="23">
        <v>0.46199999999999997</v>
      </c>
      <c r="AB813" s="23">
        <v>0.19499999999999998</v>
      </c>
      <c r="AC813" s="23">
        <v>0.12333333333333334</v>
      </c>
      <c r="AD813" s="154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268</v>
      </c>
      <c r="C814" s="29"/>
      <c r="D814" s="11">
        <v>0.28306999086149931</v>
      </c>
      <c r="E814" s="11">
        <v>0.28500000000000003</v>
      </c>
      <c r="F814" s="11">
        <v>3.5072279709999998</v>
      </c>
      <c r="G814" s="11" t="s">
        <v>747</v>
      </c>
      <c r="H814" s="11">
        <v>0.26500000000000001</v>
      </c>
      <c r="I814" s="11" t="s">
        <v>747</v>
      </c>
      <c r="J814" s="11">
        <v>0.27</v>
      </c>
      <c r="K814" s="11">
        <v>0.28500000000000003</v>
      </c>
      <c r="L814" s="11">
        <v>0.20500000000000002</v>
      </c>
      <c r="M814" s="11">
        <v>0.245</v>
      </c>
      <c r="N814" s="11">
        <v>0.27</v>
      </c>
      <c r="O814" s="11">
        <v>0.26500000000000001</v>
      </c>
      <c r="P814" s="11">
        <v>0.23</v>
      </c>
      <c r="Q814" s="11">
        <v>0.26677371918750004</v>
      </c>
      <c r="R814" s="11">
        <v>0.17</v>
      </c>
      <c r="S814" s="11">
        <v>0.18</v>
      </c>
      <c r="T814" s="11">
        <v>0.17</v>
      </c>
      <c r="U814" s="11">
        <v>0.26500000000000001</v>
      </c>
      <c r="V814" s="11">
        <v>0.215</v>
      </c>
      <c r="W814" s="11">
        <v>0.25</v>
      </c>
      <c r="X814" s="11" t="s">
        <v>747</v>
      </c>
      <c r="Y814" s="11">
        <v>0.22999999999999998</v>
      </c>
      <c r="Z814" s="11">
        <v>0.255</v>
      </c>
      <c r="AA814" s="11">
        <v>0.48599999999999999</v>
      </c>
      <c r="AB814" s="11">
        <v>0.19500000000000001</v>
      </c>
      <c r="AC814" s="11">
        <v>0.11</v>
      </c>
      <c r="AD814" s="154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269</v>
      </c>
      <c r="C815" s="29"/>
      <c r="D815" s="24">
        <v>1.3851100472627831E-2</v>
      </c>
      <c r="E815" s="24">
        <v>8.1649658092772404E-3</v>
      </c>
      <c r="F815" s="24">
        <v>1.9428912592189784</v>
      </c>
      <c r="G815" s="24" t="s">
        <v>747</v>
      </c>
      <c r="H815" s="24">
        <v>1.2649110640673511E-2</v>
      </c>
      <c r="I815" s="24" t="s">
        <v>747</v>
      </c>
      <c r="J815" s="24">
        <v>0.13490737563232039</v>
      </c>
      <c r="K815" s="24">
        <v>2.4289915602982232E-2</v>
      </c>
      <c r="L815" s="24">
        <v>1.2110601416389965E-2</v>
      </c>
      <c r="M815" s="24">
        <v>9.8319208025017587E-3</v>
      </c>
      <c r="N815" s="24">
        <v>1.7888543819998309E-2</v>
      </c>
      <c r="O815" s="24">
        <v>1.2110601416389978E-2</v>
      </c>
      <c r="P815" s="24">
        <v>2.1369760566432808E-2</v>
      </c>
      <c r="Q815" s="24">
        <v>1.8818579662746259E-2</v>
      </c>
      <c r="R815" s="24">
        <v>8.164965809277256E-3</v>
      </c>
      <c r="S815" s="24">
        <v>1.3291601358251259E-2</v>
      </c>
      <c r="T815" s="24">
        <v>8.9442719099991543E-3</v>
      </c>
      <c r="U815" s="24">
        <v>9.8319208025017587E-3</v>
      </c>
      <c r="V815" s="24">
        <v>8.1649658092772665E-3</v>
      </c>
      <c r="W815" s="24">
        <v>7.5277265270908165E-3</v>
      </c>
      <c r="X815" s="24" t="s">
        <v>747</v>
      </c>
      <c r="Y815" s="24">
        <v>4.037325847637295E-2</v>
      </c>
      <c r="Z815" s="24">
        <v>5.4772255750516656E-3</v>
      </c>
      <c r="AA815" s="24">
        <v>0.1357379828935146</v>
      </c>
      <c r="AB815" s="24">
        <v>1.3784048752090222E-2</v>
      </c>
      <c r="AC815" s="24">
        <v>3.5023801430836499E-2</v>
      </c>
      <c r="AD815" s="154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87</v>
      </c>
      <c r="C816" s="29"/>
      <c r="D816" s="13">
        <v>4.8637690855828579E-2</v>
      </c>
      <c r="E816" s="13">
        <v>2.8482438869571768E-2</v>
      </c>
      <c r="F816" s="13">
        <v>0.54025650571077699</v>
      </c>
      <c r="G816" s="13" t="s">
        <v>747</v>
      </c>
      <c r="H816" s="13">
        <v>4.6848557928420409E-2</v>
      </c>
      <c r="I816" s="13" t="s">
        <v>747</v>
      </c>
      <c r="J816" s="13">
        <v>0.38544964466377257</v>
      </c>
      <c r="K816" s="13">
        <v>8.522777404555168E-2</v>
      </c>
      <c r="L816" s="13">
        <v>5.9560334834704742E-2</v>
      </c>
      <c r="M816" s="13">
        <v>3.9591627392624534E-2</v>
      </c>
      <c r="N816" s="13">
        <v>6.6253865999993736E-2</v>
      </c>
      <c r="O816" s="13">
        <v>4.5414755311462419E-2</v>
      </c>
      <c r="P816" s="13">
        <v>9.2243570790357443E-2</v>
      </c>
      <c r="Q816" s="13">
        <v>7.3000937780363109E-2</v>
      </c>
      <c r="R816" s="13">
        <v>4.710557197659955E-2</v>
      </c>
      <c r="S816" s="13">
        <v>7.4532344064960329E-2</v>
      </c>
      <c r="T816" s="13">
        <v>5.2613364176465609E-2</v>
      </c>
      <c r="U816" s="13">
        <v>3.6640698642863692E-2</v>
      </c>
      <c r="V816" s="13">
        <v>3.7684457581279689E-2</v>
      </c>
      <c r="W816" s="13">
        <v>3.0312992726540203E-2</v>
      </c>
      <c r="X816" s="13" t="s">
        <v>747</v>
      </c>
      <c r="Y816" s="13">
        <v>0.17180109989945938</v>
      </c>
      <c r="Z816" s="13">
        <v>2.1479315980594767E-2</v>
      </c>
      <c r="AA816" s="13">
        <v>0.29380515777817018</v>
      </c>
      <c r="AB816" s="13">
        <v>7.068742949789858E-2</v>
      </c>
      <c r="AC816" s="13">
        <v>0.28397676835813379</v>
      </c>
      <c r="AD816" s="154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270</v>
      </c>
      <c r="C817" s="29"/>
      <c r="D817" s="13">
        <v>0.1863659343486177</v>
      </c>
      <c r="E817" s="13">
        <v>0.19422052942909263</v>
      </c>
      <c r="F817" s="13">
        <v>13.981518169577205</v>
      </c>
      <c r="G817" s="13" t="s">
        <v>747</v>
      </c>
      <c r="H817" s="13">
        <v>0.12478910329949433</v>
      </c>
      <c r="I817" s="13" t="s">
        <v>747</v>
      </c>
      <c r="J817" s="13">
        <v>0.45805994872156641</v>
      </c>
      <c r="K817" s="13">
        <v>0.18727738681613282</v>
      </c>
      <c r="L817" s="13">
        <v>-0.1529366012188994</v>
      </c>
      <c r="M817" s="13">
        <v>3.452824933101617E-2</v>
      </c>
      <c r="N817" s="13">
        <v>0.12478910329949433</v>
      </c>
      <c r="O817" s="13">
        <v>0.11090281807357449</v>
      </c>
      <c r="P817" s="13">
        <v>-3.4903176798582125E-2</v>
      </c>
      <c r="Q817" s="13">
        <v>7.3904689538987656E-2</v>
      </c>
      <c r="R817" s="13">
        <v>-0.27791316825217649</v>
      </c>
      <c r="S817" s="13">
        <v>-0.25708374041329707</v>
      </c>
      <c r="T817" s="13">
        <v>-0.29179945347809622</v>
      </c>
      <c r="U817" s="13">
        <v>0.11784596068653452</v>
      </c>
      <c r="V817" s="13">
        <v>-9.7391460315220613E-2</v>
      </c>
      <c r="W817" s="13">
        <v>3.452824933101617E-2</v>
      </c>
      <c r="X817" s="13" t="s">
        <v>747</v>
      </c>
      <c r="Y817" s="13">
        <v>-2.1016891572662511E-2</v>
      </c>
      <c r="Z817" s="13">
        <v>6.2300819782855621E-2</v>
      </c>
      <c r="AA817" s="13">
        <v>0.92463913231246764</v>
      </c>
      <c r="AB817" s="13">
        <v>-0.18765231428369866</v>
      </c>
      <c r="AC817" s="13">
        <v>-0.48620744664097182</v>
      </c>
      <c r="AD817" s="154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271</v>
      </c>
      <c r="C818" s="47"/>
      <c r="D818" s="45">
        <v>0.47</v>
      </c>
      <c r="E818" s="45">
        <v>0.51</v>
      </c>
      <c r="F818" s="45">
        <v>70.069999999999993</v>
      </c>
      <c r="G818" s="45">
        <v>47.03</v>
      </c>
      <c r="H818" s="45">
        <v>0.16</v>
      </c>
      <c r="I818" s="45">
        <v>47.03</v>
      </c>
      <c r="J818" s="45">
        <v>0.71</v>
      </c>
      <c r="K818" s="45">
        <v>0.48</v>
      </c>
      <c r="L818" s="45">
        <v>1.24</v>
      </c>
      <c r="M818" s="45">
        <v>0.28999999999999998</v>
      </c>
      <c r="N818" s="45">
        <v>0.16</v>
      </c>
      <c r="O818" s="45">
        <v>0.09</v>
      </c>
      <c r="P818" s="45">
        <v>0.64</v>
      </c>
      <c r="Q818" s="45">
        <v>0.09</v>
      </c>
      <c r="R818" s="45">
        <v>1.87</v>
      </c>
      <c r="S818" s="45">
        <v>1.76</v>
      </c>
      <c r="T818" s="45">
        <v>1.94</v>
      </c>
      <c r="U818" s="45">
        <v>0.13</v>
      </c>
      <c r="V818" s="45">
        <v>0.96</v>
      </c>
      <c r="W818" s="45">
        <v>0.28999999999999998</v>
      </c>
      <c r="X818" s="45">
        <v>15.51</v>
      </c>
      <c r="Y818" s="45">
        <v>0.56999999999999995</v>
      </c>
      <c r="Z818" s="45">
        <v>0.15</v>
      </c>
      <c r="AA818" s="45">
        <v>4.2</v>
      </c>
      <c r="AB818" s="45">
        <v>1.41</v>
      </c>
      <c r="AC818" s="45">
        <v>2.92</v>
      </c>
      <c r="AD818" s="154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BM819" s="55"/>
    </row>
    <row r="820" spans="1:65" ht="15">
      <c r="B820" s="8" t="s">
        <v>600</v>
      </c>
      <c r="BM820" s="28" t="s">
        <v>67</v>
      </c>
    </row>
    <row r="821" spans="1:65" ht="15">
      <c r="A821" s="25" t="s">
        <v>9</v>
      </c>
      <c r="B821" s="18" t="s">
        <v>110</v>
      </c>
      <c r="C821" s="15" t="s">
        <v>111</v>
      </c>
      <c r="D821" s="16" t="s">
        <v>227</v>
      </c>
      <c r="E821" s="17" t="s">
        <v>227</v>
      </c>
      <c r="F821" s="17" t="s">
        <v>227</v>
      </c>
      <c r="G821" s="17" t="s">
        <v>227</v>
      </c>
      <c r="H821" s="17" t="s">
        <v>227</v>
      </c>
      <c r="I821" s="17" t="s">
        <v>227</v>
      </c>
      <c r="J821" s="17" t="s">
        <v>227</v>
      </c>
      <c r="K821" s="17" t="s">
        <v>227</v>
      </c>
      <c r="L821" s="17" t="s">
        <v>227</v>
      </c>
      <c r="M821" s="17" t="s">
        <v>227</v>
      </c>
      <c r="N821" s="17" t="s">
        <v>227</v>
      </c>
      <c r="O821" s="17" t="s">
        <v>227</v>
      </c>
      <c r="P821" s="17" t="s">
        <v>227</v>
      </c>
      <c r="Q821" s="17" t="s">
        <v>227</v>
      </c>
      <c r="R821" s="17" t="s">
        <v>227</v>
      </c>
      <c r="S821" s="17" t="s">
        <v>227</v>
      </c>
      <c r="T821" s="17" t="s">
        <v>227</v>
      </c>
      <c r="U821" s="17" t="s">
        <v>227</v>
      </c>
      <c r="V821" s="17" t="s">
        <v>227</v>
      </c>
      <c r="W821" s="17" t="s">
        <v>227</v>
      </c>
      <c r="X821" s="17" t="s">
        <v>227</v>
      </c>
      <c r="Y821" s="17" t="s">
        <v>227</v>
      </c>
      <c r="Z821" s="17" t="s">
        <v>227</v>
      </c>
      <c r="AA821" s="17" t="s">
        <v>227</v>
      </c>
      <c r="AB821" s="154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228</v>
      </c>
      <c r="C822" s="9" t="s">
        <v>228</v>
      </c>
      <c r="D822" s="152" t="s">
        <v>232</v>
      </c>
      <c r="E822" s="153" t="s">
        <v>233</v>
      </c>
      <c r="F822" s="153" t="s">
        <v>237</v>
      </c>
      <c r="G822" s="153" t="s">
        <v>238</v>
      </c>
      <c r="H822" s="153" t="s">
        <v>239</v>
      </c>
      <c r="I822" s="153" t="s">
        <v>241</v>
      </c>
      <c r="J822" s="153" t="s">
        <v>242</v>
      </c>
      <c r="K822" s="153" t="s">
        <v>243</v>
      </c>
      <c r="L822" s="153" t="s">
        <v>244</v>
      </c>
      <c r="M822" s="153" t="s">
        <v>245</v>
      </c>
      <c r="N822" s="153" t="s">
        <v>246</v>
      </c>
      <c r="O822" s="153" t="s">
        <v>247</v>
      </c>
      <c r="P822" s="153" t="s">
        <v>248</v>
      </c>
      <c r="Q822" s="153" t="s">
        <v>249</v>
      </c>
      <c r="R822" s="153" t="s">
        <v>250</v>
      </c>
      <c r="S822" s="153" t="s">
        <v>251</v>
      </c>
      <c r="T822" s="153" t="s">
        <v>252</v>
      </c>
      <c r="U822" s="153" t="s">
        <v>253</v>
      </c>
      <c r="V822" s="153" t="s">
        <v>254</v>
      </c>
      <c r="W822" s="153" t="s">
        <v>255</v>
      </c>
      <c r="X822" s="153" t="s">
        <v>257</v>
      </c>
      <c r="Y822" s="153" t="s">
        <v>258</v>
      </c>
      <c r="Z822" s="153" t="s">
        <v>259</v>
      </c>
      <c r="AA822" s="153" t="s">
        <v>260</v>
      </c>
      <c r="AB822" s="154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290</v>
      </c>
      <c r="E823" s="11" t="s">
        <v>326</v>
      </c>
      <c r="F823" s="11" t="s">
        <v>327</v>
      </c>
      <c r="G823" s="11" t="s">
        <v>290</v>
      </c>
      <c r="H823" s="11" t="s">
        <v>326</v>
      </c>
      <c r="I823" s="11" t="s">
        <v>290</v>
      </c>
      <c r="J823" s="11" t="s">
        <v>290</v>
      </c>
      <c r="K823" s="11" t="s">
        <v>290</v>
      </c>
      <c r="L823" s="11" t="s">
        <v>290</v>
      </c>
      <c r="M823" s="11" t="s">
        <v>290</v>
      </c>
      <c r="N823" s="11" t="s">
        <v>290</v>
      </c>
      <c r="O823" s="11" t="s">
        <v>327</v>
      </c>
      <c r="P823" s="11" t="s">
        <v>327</v>
      </c>
      <c r="Q823" s="11" t="s">
        <v>327</v>
      </c>
      <c r="R823" s="11" t="s">
        <v>327</v>
      </c>
      <c r="S823" s="11" t="s">
        <v>327</v>
      </c>
      <c r="T823" s="11" t="s">
        <v>290</v>
      </c>
      <c r="U823" s="11" t="s">
        <v>290</v>
      </c>
      <c r="V823" s="11" t="s">
        <v>326</v>
      </c>
      <c r="W823" s="11" t="s">
        <v>290</v>
      </c>
      <c r="X823" s="11" t="s">
        <v>290</v>
      </c>
      <c r="Y823" s="11" t="s">
        <v>326</v>
      </c>
      <c r="Z823" s="11" t="s">
        <v>290</v>
      </c>
      <c r="AA823" s="11" t="s">
        <v>327</v>
      </c>
      <c r="AB823" s="154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 t="s">
        <v>328</v>
      </c>
      <c r="E824" s="26" t="s">
        <v>329</v>
      </c>
      <c r="F824" s="26" t="s">
        <v>331</v>
      </c>
      <c r="G824" s="26" t="s">
        <v>331</v>
      </c>
      <c r="H824" s="26" t="s">
        <v>331</v>
      </c>
      <c r="I824" s="26" t="s">
        <v>331</v>
      </c>
      <c r="J824" s="26" t="s">
        <v>331</v>
      </c>
      <c r="K824" s="26" t="s">
        <v>331</v>
      </c>
      <c r="L824" s="26" t="s">
        <v>331</v>
      </c>
      <c r="M824" s="26" t="s">
        <v>331</v>
      </c>
      <c r="N824" s="26" t="s">
        <v>331</v>
      </c>
      <c r="O824" s="26" t="s">
        <v>329</v>
      </c>
      <c r="P824" s="26" t="s">
        <v>330</v>
      </c>
      <c r="Q824" s="26" t="s">
        <v>330</v>
      </c>
      <c r="R824" s="26" t="s">
        <v>329</v>
      </c>
      <c r="S824" s="26" t="s">
        <v>331</v>
      </c>
      <c r="T824" s="26" t="s">
        <v>266</v>
      </c>
      <c r="U824" s="26" t="s">
        <v>330</v>
      </c>
      <c r="V824" s="26" t="s">
        <v>329</v>
      </c>
      <c r="W824" s="26" t="s">
        <v>329</v>
      </c>
      <c r="X824" s="26" t="s">
        <v>331</v>
      </c>
      <c r="Y824" s="26" t="s">
        <v>328</v>
      </c>
      <c r="Z824" s="26" t="s">
        <v>331</v>
      </c>
      <c r="AA824" s="26" t="s">
        <v>330</v>
      </c>
      <c r="AB824" s="154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2">
        <v>8.073193192850459</v>
      </c>
      <c r="E825" s="22">
        <v>8</v>
      </c>
      <c r="F825" s="22">
        <v>8.1</v>
      </c>
      <c r="G825" s="148">
        <v>5.9141000000000004</v>
      </c>
      <c r="H825" s="148">
        <v>8</v>
      </c>
      <c r="I825" s="22">
        <v>8</v>
      </c>
      <c r="J825" s="148">
        <v>8.1999999999999993</v>
      </c>
      <c r="K825" s="22">
        <v>8.3000000000000007</v>
      </c>
      <c r="L825" s="22">
        <v>8.1</v>
      </c>
      <c r="M825" s="148">
        <v>9.1</v>
      </c>
      <c r="N825" s="22">
        <v>8.4</v>
      </c>
      <c r="O825" s="22">
        <v>8.2222889514180935</v>
      </c>
      <c r="P825" s="22">
        <v>7.6</v>
      </c>
      <c r="Q825" s="22">
        <v>8.3000000000000007</v>
      </c>
      <c r="R825" s="148">
        <v>7</v>
      </c>
      <c r="S825" s="22">
        <v>8</v>
      </c>
      <c r="T825" s="22">
        <v>8</v>
      </c>
      <c r="U825" s="22">
        <v>7.9</v>
      </c>
      <c r="V825" s="148">
        <v>8</v>
      </c>
      <c r="W825" s="155">
        <v>9.1</v>
      </c>
      <c r="X825" s="148">
        <v>5.2</v>
      </c>
      <c r="Y825" s="22">
        <v>8.0299999999999994</v>
      </c>
      <c r="Z825" s="148">
        <v>10.199999999999999</v>
      </c>
      <c r="AA825" s="22">
        <v>7.8</v>
      </c>
      <c r="AB825" s="154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1">
        <v>8.2247616160236934</v>
      </c>
      <c r="E826" s="11">
        <v>7.9</v>
      </c>
      <c r="F826" s="11">
        <v>8.3000000000000007</v>
      </c>
      <c r="G826" s="150">
        <v>6.6467999999999998</v>
      </c>
      <c r="H826" s="150">
        <v>8</v>
      </c>
      <c r="I826" s="11">
        <v>7.8</v>
      </c>
      <c r="J826" s="150">
        <v>8.4</v>
      </c>
      <c r="K826" s="149">
        <v>9.1999999999999993</v>
      </c>
      <c r="L826" s="11">
        <v>8.1999999999999993</v>
      </c>
      <c r="M826" s="150">
        <v>9.1</v>
      </c>
      <c r="N826" s="11">
        <v>7.8</v>
      </c>
      <c r="O826" s="11">
        <v>8.0132048128526936</v>
      </c>
      <c r="P826" s="11">
        <v>7.7000000000000011</v>
      </c>
      <c r="Q826" s="11">
        <v>8</v>
      </c>
      <c r="R826" s="150">
        <v>7</v>
      </c>
      <c r="S826" s="11">
        <v>7.9</v>
      </c>
      <c r="T826" s="11">
        <v>7.9</v>
      </c>
      <c r="U826" s="11">
        <v>8.1999999999999993</v>
      </c>
      <c r="V826" s="150">
        <v>8</v>
      </c>
      <c r="W826" s="11">
        <v>8.5</v>
      </c>
      <c r="X826" s="150">
        <v>5.2</v>
      </c>
      <c r="Y826" s="11">
        <v>8.17</v>
      </c>
      <c r="Z826" s="150">
        <v>10.4</v>
      </c>
      <c r="AA826" s="11">
        <v>7.7000000000000011</v>
      </c>
      <c r="AB826" s="154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37</v>
      </c>
    </row>
    <row r="827" spans="1:65">
      <c r="A827" s="30"/>
      <c r="B827" s="19">
        <v>1</v>
      </c>
      <c r="C827" s="9">
        <v>3</v>
      </c>
      <c r="D827" s="11">
        <v>8.1735267103444613</v>
      </c>
      <c r="E827" s="11">
        <v>8.1999999999999993</v>
      </c>
      <c r="F827" s="11">
        <v>7.9</v>
      </c>
      <c r="G827" s="150">
        <v>6.7148000000000003</v>
      </c>
      <c r="H827" s="150">
        <v>8</v>
      </c>
      <c r="I827" s="11">
        <v>7.6</v>
      </c>
      <c r="J827" s="150">
        <v>8.8000000000000007</v>
      </c>
      <c r="K827" s="11">
        <v>8.4</v>
      </c>
      <c r="L827" s="11">
        <v>8.1999999999999993</v>
      </c>
      <c r="M827" s="149">
        <v>9.5</v>
      </c>
      <c r="N827" s="11">
        <v>8.1999999999999993</v>
      </c>
      <c r="O827" s="11">
        <v>8.1748130671911898</v>
      </c>
      <c r="P827" s="11">
        <v>7.7000000000000011</v>
      </c>
      <c r="Q827" s="149">
        <v>7.8</v>
      </c>
      <c r="R827" s="150">
        <v>7</v>
      </c>
      <c r="S827" s="11">
        <v>7.6</v>
      </c>
      <c r="T827" s="11">
        <v>8</v>
      </c>
      <c r="U827" s="11">
        <v>7.9</v>
      </c>
      <c r="V827" s="150">
        <v>8</v>
      </c>
      <c r="W827" s="11">
        <v>8.6</v>
      </c>
      <c r="X827" s="150">
        <v>5.0999999999999996</v>
      </c>
      <c r="Y827" s="11">
        <v>8</v>
      </c>
      <c r="Z827" s="150">
        <v>8.43</v>
      </c>
      <c r="AA827" s="11">
        <v>8.1999999999999993</v>
      </c>
      <c r="AB827" s="154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1">
        <v>8.2418495612238054</v>
      </c>
      <c r="E828" s="11">
        <v>8</v>
      </c>
      <c r="F828" s="11">
        <v>8.4</v>
      </c>
      <c r="G828" s="150">
        <v>6.4009</v>
      </c>
      <c r="H828" s="150">
        <v>8</v>
      </c>
      <c r="I828" s="11">
        <v>8.1</v>
      </c>
      <c r="J828" s="150">
        <v>8.6999999999999993</v>
      </c>
      <c r="K828" s="11">
        <v>8.6999999999999993</v>
      </c>
      <c r="L828" s="11">
        <v>8.1999999999999993</v>
      </c>
      <c r="M828" s="150">
        <v>9</v>
      </c>
      <c r="N828" s="11">
        <v>7.7000000000000011</v>
      </c>
      <c r="O828" s="11">
        <v>8.4009490005938847</v>
      </c>
      <c r="P828" s="11">
        <v>7.6</v>
      </c>
      <c r="Q828" s="11">
        <v>8.3000000000000007</v>
      </c>
      <c r="R828" s="150">
        <v>7</v>
      </c>
      <c r="S828" s="11">
        <v>7.7000000000000011</v>
      </c>
      <c r="T828" s="11">
        <v>8.1999999999999993</v>
      </c>
      <c r="U828" s="11">
        <v>8.1</v>
      </c>
      <c r="V828" s="150">
        <v>8</v>
      </c>
      <c r="W828" s="11">
        <v>8.6</v>
      </c>
      <c r="X828" s="150">
        <v>5.4</v>
      </c>
      <c r="Y828" s="11">
        <v>8.09</v>
      </c>
      <c r="Z828" s="150">
        <v>8.7200000000000006</v>
      </c>
      <c r="AA828" s="11">
        <v>8.3000000000000007</v>
      </c>
      <c r="AB828" s="154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8.0780673943053092</v>
      </c>
    </row>
    <row r="829" spans="1:65">
      <c r="A829" s="30"/>
      <c r="B829" s="19">
        <v>1</v>
      </c>
      <c r="C829" s="9">
        <v>5</v>
      </c>
      <c r="D829" s="11">
        <v>8.4044824407228909</v>
      </c>
      <c r="E829" s="11">
        <v>8</v>
      </c>
      <c r="F829" s="11">
        <v>7.5</v>
      </c>
      <c r="G829" s="150">
        <v>6.0157999999999996</v>
      </c>
      <c r="H829" s="150">
        <v>8</v>
      </c>
      <c r="I829" s="11">
        <v>8</v>
      </c>
      <c r="J829" s="150">
        <v>9.6999999999999993</v>
      </c>
      <c r="K829" s="149">
        <v>9.4</v>
      </c>
      <c r="L829" s="149">
        <v>9</v>
      </c>
      <c r="M829" s="150">
        <v>9.1</v>
      </c>
      <c r="N829" s="11">
        <v>8</v>
      </c>
      <c r="O829" s="11">
        <v>7.8209482622774313</v>
      </c>
      <c r="P829" s="11">
        <v>7.6</v>
      </c>
      <c r="Q829" s="11">
        <v>8.3000000000000007</v>
      </c>
      <c r="R829" s="150">
        <v>7</v>
      </c>
      <c r="S829" s="11">
        <v>7.9</v>
      </c>
      <c r="T829" s="11">
        <v>7.9</v>
      </c>
      <c r="U829" s="11">
        <v>8</v>
      </c>
      <c r="V829" s="150">
        <v>8</v>
      </c>
      <c r="W829" s="11">
        <v>8.6999999999999993</v>
      </c>
      <c r="X829" s="150">
        <v>5</v>
      </c>
      <c r="Y829" s="11">
        <v>8.01</v>
      </c>
      <c r="Z829" s="150">
        <v>9.64</v>
      </c>
      <c r="AA829" s="11">
        <v>8.1</v>
      </c>
      <c r="AB829" s="154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111</v>
      </c>
    </row>
    <row r="830" spans="1:65">
      <c r="A830" s="30"/>
      <c r="B830" s="19">
        <v>1</v>
      </c>
      <c r="C830" s="9">
        <v>6</v>
      </c>
      <c r="D830" s="11">
        <v>8.2677402888298133</v>
      </c>
      <c r="E830" s="11">
        <v>8</v>
      </c>
      <c r="F830" s="11">
        <v>8.3000000000000007</v>
      </c>
      <c r="G830" s="150">
        <v>6.3682999999999996</v>
      </c>
      <c r="H830" s="150">
        <v>8</v>
      </c>
      <c r="I830" s="11">
        <v>8.1</v>
      </c>
      <c r="J830" s="150">
        <v>10.1</v>
      </c>
      <c r="K830" s="11">
        <v>8.1999999999999993</v>
      </c>
      <c r="L830" s="11">
        <v>8.3000000000000007</v>
      </c>
      <c r="M830" s="150">
        <v>9.1999999999999993</v>
      </c>
      <c r="N830" s="11">
        <v>7.2</v>
      </c>
      <c r="O830" s="11">
        <v>7.8267119489811154</v>
      </c>
      <c r="P830" s="149">
        <v>8</v>
      </c>
      <c r="Q830" s="11">
        <v>8.4</v>
      </c>
      <c r="R830" s="150">
        <v>7</v>
      </c>
      <c r="S830" s="11">
        <v>7.6</v>
      </c>
      <c r="T830" s="11">
        <v>7.9</v>
      </c>
      <c r="U830" s="11">
        <v>8.1999999999999993</v>
      </c>
      <c r="V830" s="150">
        <v>8</v>
      </c>
      <c r="W830" s="11">
        <v>8.6</v>
      </c>
      <c r="X830" s="150">
        <v>4.8</v>
      </c>
      <c r="Y830" s="11">
        <v>7.95</v>
      </c>
      <c r="Z830" s="150">
        <v>9.4</v>
      </c>
      <c r="AA830" s="11">
        <v>8.3000000000000007</v>
      </c>
      <c r="AB830" s="154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267</v>
      </c>
      <c r="C831" s="12"/>
      <c r="D831" s="23">
        <v>8.2309256349991866</v>
      </c>
      <c r="E831" s="23">
        <v>8.0166666666666675</v>
      </c>
      <c r="F831" s="23">
        <v>8.0833333333333339</v>
      </c>
      <c r="G831" s="23">
        <v>6.3434499999999998</v>
      </c>
      <c r="H831" s="23">
        <v>8</v>
      </c>
      <c r="I831" s="23">
        <v>7.9333333333333336</v>
      </c>
      <c r="J831" s="23">
        <v>8.9833333333333325</v>
      </c>
      <c r="K831" s="23">
        <v>8.6999999999999975</v>
      </c>
      <c r="L831" s="23">
        <v>8.3333333333333339</v>
      </c>
      <c r="M831" s="23">
        <v>9.1666666666666661</v>
      </c>
      <c r="N831" s="23">
        <v>7.8833333333333337</v>
      </c>
      <c r="O831" s="23">
        <v>8.0764860072190672</v>
      </c>
      <c r="P831" s="23">
        <v>7.7</v>
      </c>
      <c r="Q831" s="23">
        <v>8.1833333333333336</v>
      </c>
      <c r="R831" s="23">
        <v>7</v>
      </c>
      <c r="S831" s="23">
        <v>7.7833333333333341</v>
      </c>
      <c r="T831" s="23">
        <v>7.9833333333333316</v>
      </c>
      <c r="U831" s="23">
        <v>8.0499999999999989</v>
      </c>
      <c r="V831" s="23">
        <v>8</v>
      </c>
      <c r="W831" s="23">
        <v>8.6833333333333336</v>
      </c>
      <c r="X831" s="23">
        <v>5.1166666666666663</v>
      </c>
      <c r="Y831" s="23">
        <v>8.0416666666666661</v>
      </c>
      <c r="Z831" s="23">
        <v>9.4649999999999999</v>
      </c>
      <c r="AA831" s="23">
        <v>8.0666666666666682</v>
      </c>
      <c r="AB831" s="154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268</v>
      </c>
      <c r="C832" s="29"/>
      <c r="D832" s="11">
        <v>8.2333055886237503</v>
      </c>
      <c r="E832" s="11">
        <v>8</v>
      </c>
      <c r="F832" s="11">
        <v>8.1999999999999993</v>
      </c>
      <c r="G832" s="11">
        <v>6.3845999999999998</v>
      </c>
      <c r="H832" s="11">
        <v>8</v>
      </c>
      <c r="I832" s="11">
        <v>8</v>
      </c>
      <c r="J832" s="11">
        <v>8.75</v>
      </c>
      <c r="K832" s="11">
        <v>8.5500000000000007</v>
      </c>
      <c r="L832" s="11">
        <v>8.1999999999999993</v>
      </c>
      <c r="M832" s="11">
        <v>9.1</v>
      </c>
      <c r="N832" s="11">
        <v>7.9</v>
      </c>
      <c r="O832" s="11">
        <v>8.0940089400219417</v>
      </c>
      <c r="P832" s="11">
        <v>7.65</v>
      </c>
      <c r="Q832" s="11">
        <v>8.3000000000000007</v>
      </c>
      <c r="R832" s="11">
        <v>7</v>
      </c>
      <c r="S832" s="11">
        <v>7.8000000000000007</v>
      </c>
      <c r="T832" s="11">
        <v>7.95</v>
      </c>
      <c r="U832" s="11">
        <v>8.0500000000000007</v>
      </c>
      <c r="V832" s="11">
        <v>8</v>
      </c>
      <c r="W832" s="11">
        <v>8.6</v>
      </c>
      <c r="X832" s="11">
        <v>5.15</v>
      </c>
      <c r="Y832" s="11">
        <v>8.02</v>
      </c>
      <c r="Z832" s="11">
        <v>9.52</v>
      </c>
      <c r="AA832" s="11">
        <v>8.1499999999999986</v>
      </c>
      <c r="AB832" s="154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269</v>
      </c>
      <c r="C833" s="29"/>
      <c r="D833" s="24">
        <v>0.10936980451797121</v>
      </c>
      <c r="E833" s="24">
        <v>9.831920802501716E-2</v>
      </c>
      <c r="F833" s="24">
        <v>0.33714487489307443</v>
      </c>
      <c r="G833" s="24">
        <v>0.3242024105400822</v>
      </c>
      <c r="H833" s="24">
        <v>0</v>
      </c>
      <c r="I833" s="24">
        <v>0.19663841605003501</v>
      </c>
      <c r="J833" s="24">
        <v>0.75210814825174344</v>
      </c>
      <c r="K833" s="24">
        <v>0.49799598391954925</v>
      </c>
      <c r="L833" s="24">
        <v>0.33266599866332419</v>
      </c>
      <c r="M833" s="24">
        <v>0.17511900715418266</v>
      </c>
      <c r="N833" s="24">
        <v>0.42150523919242872</v>
      </c>
      <c r="O833" s="24">
        <v>0.23147097967069635</v>
      </c>
      <c r="P833" s="24">
        <v>0.15491933384829681</v>
      </c>
      <c r="Q833" s="24">
        <v>0.2316606713852544</v>
      </c>
      <c r="R833" s="24">
        <v>0</v>
      </c>
      <c r="S833" s="24">
        <v>0.17224014243685098</v>
      </c>
      <c r="T833" s="24">
        <v>0.1169045194450008</v>
      </c>
      <c r="U833" s="24">
        <v>0.13784048752090172</v>
      </c>
      <c r="V833" s="24">
        <v>0</v>
      </c>
      <c r="W833" s="24">
        <v>0.21369760566432799</v>
      </c>
      <c r="X833" s="24">
        <v>0.2041241452319317</v>
      </c>
      <c r="Y833" s="24">
        <v>7.7567175188133927E-2</v>
      </c>
      <c r="Z833" s="24">
        <v>0.78428948737057536</v>
      </c>
      <c r="AA833" s="24">
        <v>0.25819888974716104</v>
      </c>
      <c r="AB833" s="209"/>
      <c r="AC833" s="210"/>
      <c r="AD833" s="210"/>
      <c r="AE833" s="210"/>
      <c r="AF833" s="210"/>
      <c r="AG833" s="210"/>
      <c r="AH833" s="210"/>
      <c r="AI833" s="210"/>
      <c r="AJ833" s="210"/>
      <c r="AK833" s="210"/>
      <c r="AL833" s="210"/>
      <c r="AM833" s="210"/>
      <c r="AN833" s="210"/>
      <c r="AO833" s="210"/>
      <c r="AP833" s="210"/>
      <c r="AQ833" s="210"/>
      <c r="AR833" s="210"/>
      <c r="AS833" s="210"/>
      <c r="AT833" s="210"/>
      <c r="AU833" s="210"/>
      <c r="AV833" s="210"/>
      <c r="AW833" s="210"/>
      <c r="AX833" s="210"/>
      <c r="AY833" s="210"/>
      <c r="AZ833" s="210"/>
      <c r="BA833" s="210"/>
      <c r="BB833" s="210"/>
      <c r="BC833" s="210"/>
      <c r="BD833" s="210"/>
      <c r="BE833" s="210"/>
      <c r="BF833" s="210"/>
      <c r="BG833" s="210"/>
      <c r="BH833" s="210"/>
      <c r="BI833" s="210"/>
      <c r="BJ833" s="210"/>
      <c r="BK833" s="210"/>
      <c r="BL833" s="210"/>
      <c r="BM833" s="56"/>
    </row>
    <row r="834" spans="1:65">
      <c r="A834" s="30"/>
      <c r="B834" s="3" t="s">
        <v>87</v>
      </c>
      <c r="C834" s="29"/>
      <c r="D834" s="13">
        <v>1.328766767772918E-2</v>
      </c>
      <c r="E834" s="13">
        <v>1.2264350273390913E-2</v>
      </c>
      <c r="F834" s="13">
        <v>4.1708644316669E-2</v>
      </c>
      <c r="G834" s="13">
        <v>5.1108215646073069E-2</v>
      </c>
      <c r="H834" s="13">
        <v>0</v>
      </c>
      <c r="I834" s="13">
        <v>2.4786354964290127E-2</v>
      </c>
      <c r="J834" s="13">
        <v>8.3722613905574422E-2</v>
      </c>
      <c r="K834" s="13">
        <v>5.7240917691902225E-2</v>
      </c>
      <c r="L834" s="13">
        <v>3.9919919839598902E-2</v>
      </c>
      <c r="M834" s="13">
        <v>1.9103891689547202E-2</v>
      </c>
      <c r="N834" s="13">
        <v>5.3467895034980381E-2</v>
      </c>
      <c r="O834" s="13">
        <v>2.8659862651133041E-2</v>
      </c>
      <c r="P834" s="13">
        <v>2.0119394006272315E-2</v>
      </c>
      <c r="Q834" s="13">
        <v>2.8308839680479151E-2</v>
      </c>
      <c r="R834" s="13">
        <v>0</v>
      </c>
      <c r="S834" s="13">
        <v>2.2129354488674643E-2</v>
      </c>
      <c r="T834" s="13">
        <v>1.4643572373068996E-2</v>
      </c>
      <c r="U834" s="13">
        <v>1.7123041928062327E-2</v>
      </c>
      <c r="V834" s="13">
        <v>0</v>
      </c>
      <c r="W834" s="13">
        <v>2.4610088944068482E-2</v>
      </c>
      <c r="X834" s="13">
        <v>3.9893969752169064E-2</v>
      </c>
      <c r="Y834" s="13">
        <v>9.6456590907524065E-3</v>
      </c>
      <c r="Z834" s="13">
        <v>8.2862069452781337E-2</v>
      </c>
      <c r="AA834" s="13">
        <v>3.2008126828160455E-2</v>
      </c>
      <c r="AB834" s="154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270</v>
      </c>
      <c r="C835" s="29"/>
      <c r="D835" s="13">
        <v>1.8922625082533395E-2</v>
      </c>
      <c r="E835" s="13">
        <v>-7.6009179722772435E-3</v>
      </c>
      <c r="F835" s="13">
        <v>6.5188104666424884E-4</v>
      </c>
      <c r="G835" s="13">
        <v>-0.21473173094942732</v>
      </c>
      <c r="H835" s="13">
        <v>-9.6641177270126999E-3</v>
      </c>
      <c r="I835" s="13">
        <v>-1.7916916745954192E-2</v>
      </c>
      <c r="J835" s="13">
        <v>0.11206466780237512</v>
      </c>
      <c r="K835" s="13">
        <v>7.6990271971873359E-2</v>
      </c>
      <c r="L835" s="13">
        <v>3.1599877367695095E-2</v>
      </c>
      <c r="M835" s="13">
        <v>0.13475986510446458</v>
      </c>
      <c r="N835" s="13">
        <v>-2.4106516010160339E-2</v>
      </c>
      <c r="O835" s="13">
        <v>-1.9576304690860358E-4</v>
      </c>
      <c r="P835" s="13">
        <v>-4.6801713312249693E-2</v>
      </c>
      <c r="Q835" s="13">
        <v>1.3031079575076543E-2</v>
      </c>
      <c r="R835" s="13">
        <v>-0.13345610301113608</v>
      </c>
      <c r="S835" s="13">
        <v>-3.6485714538572633E-2</v>
      </c>
      <c r="T835" s="13">
        <v>-1.1727317481748267E-2</v>
      </c>
      <c r="U835" s="13">
        <v>-3.4745184628066639E-3</v>
      </c>
      <c r="V835" s="13">
        <v>-9.6641177270126999E-3</v>
      </c>
      <c r="W835" s="13">
        <v>7.4927072217138235E-2</v>
      </c>
      <c r="X835" s="13">
        <v>-0.36659767529623521</v>
      </c>
      <c r="Y835" s="13">
        <v>-4.5061183401743365E-3</v>
      </c>
      <c r="Z835" s="13">
        <v>0.17169114071422809</v>
      </c>
      <c r="AA835" s="13">
        <v>-1.4113187080709855E-3</v>
      </c>
      <c r="AB835" s="154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271</v>
      </c>
      <c r="C836" s="47"/>
      <c r="D836" s="45">
        <v>0.6</v>
      </c>
      <c r="E836" s="45">
        <v>0.18</v>
      </c>
      <c r="F836" s="45">
        <v>0.06</v>
      </c>
      <c r="G836" s="45">
        <v>6.34</v>
      </c>
      <c r="H836" s="45" t="s">
        <v>272</v>
      </c>
      <c r="I836" s="45">
        <v>0.49</v>
      </c>
      <c r="J836" s="45">
        <v>3.37</v>
      </c>
      <c r="K836" s="45">
        <v>2.33</v>
      </c>
      <c r="L836" s="45">
        <v>0.98</v>
      </c>
      <c r="M836" s="45">
        <v>4.05</v>
      </c>
      <c r="N836" s="45">
        <v>0.67</v>
      </c>
      <c r="O836" s="45">
        <v>0.04</v>
      </c>
      <c r="P836" s="45">
        <v>1.35</v>
      </c>
      <c r="Q836" s="45">
        <v>0.43</v>
      </c>
      <c r="R836" s="45" t="s">
        <v>272</v>
      </c>
      <c r="S836" s="45">
        <v>1.04</v>
      </c>
      <c r="T836" s="45">
        <v>0.31</v>
      </c>
      <c r="U836" s="45">
        <v>0.06</v>
      </c>
      <c r="V836" s="45" t="s">
        <v>272</v>
      </c>
      <c r="W836" s="45">
        <v>2.27</v>
      </c>
      <c r="X836" s="45">
        <v>10.85</v>
      </c>
      <c r="Y836" s="45">
        <v>0.09</v>
      </c>
      <c r="Z836" s="45">
        <v>5.14</v>
      </c>
      <c r="AA836" s="45">
        <v>0</v>
      </c>
      <c r="AB836" s="154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 t="s">
        <v>342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BM837" s="55"/>
    </row>
    <row r="838" spans="1:65">
      <c r="BM838" s="55"/>
    </row>
    <row r="839" spans="1:65" ht="15">
      <c r="B839" s="8" t="s">
        <v>601</v>
      </c>
      <c r="BM839" s="28" t="s">
        <v>67</v>
      </c>
    </row>
    <row r="840" spans="1:65" ht="15">
      <c r="A840" s="25" t="s">
        <v>61</v>
      </c>
      <c r="B840" s="18" t="s">
        <v>110</v>
      </c>
      <c r="C840" s="15" t="s">
        <v>111</v>
      </c>
      <c r="D840" s="16" t="s">
        <v>227</v>
      </c>
      <c r="E840" s="17" t="s">
        <v>227</v>
      </c>
      <c r="F840" s="17" t="s">
        <v>227</v>
      </c>
      <c r="G840" s="17" t="s">
        <v>227</v>
      </c>
      <c r="H840" s="17" t="s">
        <v>227</v>
      </c>
      <c r="I840" s="17" t="s">
        <v>227</v>
      </c>
      <c r="J840" s="17" t="s">
        <v>227</v>
      </c>
      <c r="K840" s="17" t="s">
        <v>227</v>
      </c>
      <c r="L840" s="17" t="s">
        <v>227</v>
      </c>
      <c r="M840" s="17" t="s">
        <v>227</v>
      </c>
      <c r="N840" s="17" t="s">
        <v>227</v>
      </c>
      <c r="O840" s="17" t="s">
        <v>227</v>
      </c>
      <c r="P840" s="17" t="s">
        <v>227</v>
      </c>
      <c r="Q840" s="17" t="s">
        <v>227</v>
      </c>
      <c r="R840" s="17" t="s">
        <v>227</v>
      </c>
      <c r="S840" s="17" t="s">
        <v>227</v>
      </c>
      <c r="T840" s="17" t="s">
        <v>227</v>
      </c>
      <c r="U840" s="17" t="s">
        <v>227</v>
      </c>
      <c r="V840" s="17" t="s">
        <v>227</v>
      </c>
      <c r="W840" s="17" t="s">
        <v>227</v>
      </c>
      <c r="X840" s="17" t="s">
        <v>227</v>
      </c>
      <c r="Y840" s="17" t="s">
        <v>227</v>
      </c>
      <c r="Z840" s="17" t="s">
        <v>227</v>
      </c>
      <c r="AA840" s="154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228</v>
      </c>
      <c r="C841" s="9" t="s">
        <v>228</v>
      </c>
      <c r="D841" s="152" t="s">
        <v>232</v>
      </c>
      <c r="E841" s="153" t="s">
        <v>233</v>
      </c>
      <c r="F841" s="153" t="s">
        <v>234</v>
      </c>
      <c r="G841" s="153" t="s">
        <v>293</v>
      </c>
      <c r="H841" s="153" t="s">
        <v>237</v>
      </c>
      <c r="I841" s="153" t="s">
        <v>239</v>
      </c>
      <c r="J841" s="153" t="s">
        <v>240</v>
      </c>
      <c r="K841" s="153" t="s">
        <v>241</v>
      </c>
      <c r="L841" s="153" t="s">
        <v>242</v>
      </c>
      <c r="M841" s="153" t="s">
        <v>243</v>
      </c>
      <c r="N841" s="153" t="s">
        <v>244</v>
      </c>
      <c r="O841" s="153" t="s">
        <v>245</v>
      </c>
      <c r="P841" s="153" t="s">
        <v>246</v>
      </c>
      <c r="Q841" s="153" t="s">
        <v>247</v>
      </c>
      <c r="R841" s="153" t="s">
        <v>248</v>
      </c>
      <c r="S841" s="153" t="s">
        <v>249</v>
      </c>
      <c r="T841" s="153" t="s">
        <v>250</v>
      </c>
      <c r="U841" s="153" t="s">
        <v>251</v>
      </c>
      <c r="V841" s="153" t="s">
        <v>252</v>
      </c>
      <c r="W841" s="153" t="s">
        <v>253</v>
      </c>
      <c r="X841" s="153" t="s">
        <v>257</v>
      </c>
      <c r="Y841" s="153" t="s">
        <v>259</v>
      </c>
      <c r="Z841" s="153" t="s">
        <v>260</v>
      </c>
      <c r="AA841" s="154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290</v>
      </c>
      <c r="E842" s="11" t="s">
        <v>290</v>
      </c>
      <c r="F842" s="11" t="s">
        <v>326</v>
      </c>
      <c r="G842" s="11" t="s">
        <v>327</v>
      </c>
      <c r="H842" s="11" t="s">
        <v>327</v>
      </c>
      <c r="I842" s="11" t="s">
        <v>326</v>
      </c>
      <c r="J842" s="11" t="s">
        <v>327</v>
      </c>
      <c r="K842" s="11" t="s">
        <v>290</v>
      </c>
      <c r="L842" s="11" t="s">
        <v>290</v>
      </c>
      <c r="M842" s="11" t="s">
        <v>290</v>
      </c>
      <c r="N842" s="11" t="s">
        <v>290</v>
      </c>
      <c r="O842" s="11" t="s">
        <v>290</v>
      </c>
      <c r="P842" s="11" t="s">
        <v>290</v>
      </c>
      <c r="Q842" s="11" t="s">
        <v>327</v>
      </c>
      <c r="R842" s="11" t="s">
        <v>327</v>
      </c>
      <c r="S842" s="11" t="s">
        <v>327</v>
      </c>
      <c r="T842" s="11" t="s">
        <v>327</v>
      </c>
      <c r="U842" s="11" t="s">
        <v>327</v>
      </c>
      <c r="V842" s="11" t="s">
        <v>290</v>
      </c>
      <c r="W842" s="11" t="s">
        <v>290</v>
      </c>
      <c r="X842" s="11" t="s">
        <v>290</v>
      </c>
      <c r="Y842" s="11" t="s">
        <v>290</v>
      </c>
      <c r="Z842" s="11" t="s">
        <v>327</v>
      </c>
      <c r="AA842" s="154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 t="s">
        <v>328</v>
      </c>
      <c r="E843" s="26" t="s">
        <v>329</v>
      </c>
      <c r="F843" s="26" t="s">
        <v>328</v>
      </c>
      <c r="G843" s="26" t="s">
        <v>330</v>
      </c>
      <c r="H843" s="26" t="s">
        <v>331</v>
      </c>
      <c r="I843" s="26" t="s">
        <v>331</v>
      </c>
      <c r="J843" s="26" t="s">
        <v>331</v>
      </c>
      <c r="K843" s="26" t="s">
        <v>331</v>
      </c>
      <c r="L843" s="26" t="s">
        <v>331</v>
      </c>
      <c r="M843" s="26" t="s">
        <v>331</v>
      </c>
      <c r="N843" s="26" t="s">
        <v>331</v>
      </c>
      <c r="O843" s="26" t="s">
        <v>331</v>
      </c>
      <c r="P843" s="26" t="s">
        <v>331</v>
      </c>
      <c r="Q843" s="26" t="s">
        <v>329</v>
      </c>
      <c r="R843" s="26" t="s">
        <v>330</v>
      </c>
      <c r="S843" s="26" t="s">
        <v>330</v>
      </c>
      <c r="T843" s="26" t="s">
        <v>329</v>
      </c>
      <c r="U843" s="26" t="s">
        <v>331</v>
      </c>
      <c r="V843" s="26" t="s">
        <v>266</v>
      </c>
      <c r="W843" s="26" t="s">
        <v>330</v>
      </c>
      <c r="X843" s="26" t="s">
        <v>331</v>
      </c>
      <c r="Y843" s="26" t="s">
        <v>331</v>
      </c>
      <c r="Z843" s="26" t="s">
        <v>330</v>
      </c>
      <c r="AA843" s="154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8">
        <v>1</v>
      </c>
      <c r="C844" s="14">
        <v>1</v>
      </c>
      <c r="D844" s="148" t="s">
        <v>320</v>
      </c>
      <c r="E844" s="148" t="s">
        <v>102</v>
      </c>
      <c r="F844" s="148">
        <v>0.83363019090000001</v>
      </c>
      <c r="G844" s="148" t="s">
        <v>104</v>
      </c>
      <c r="H844" s="148">
        <v>0.7</v>
      </c>
      <c r="I844" s="148" t="s">
        <v>104</v>
      </c>
      <c r="J844" s="22">
        <v>0.43</v>
      </c>
      <c r="K844" s="22">
        <v>0.6</v>
      </c>
      <c r="L844" s="22">
        <v>0.6</v>
      </c>
      <c r="M844" s="22">
        <v>0.5</v>
      </c>
      <c r="N844" s="22">
        <v>0.7</v>
      </c>
      <c r="O844" s="22">
        <v>0.7</v>
      </c>
      <c r="P844" s="22">
        <v>0.4</v>
      </c>
      <c r="Q844" s="148" t="s">
        <v>102</v>
      </c>
      <c r="R844" s="148">
        <v>3</v>
      </c>
      <c r="S844" s="148" t="s">
        <v>102</v>
      </c>
      <c r="T844" s="148" t="s">
        <v>102</v>
      </c>
      <c r="U844" s="22">
        <v>0.4</v>
      </c>
      <c r="V844" s="22">
        <v>0.5</v>
      </c>
      <c r="W844" s="148" t="s">
        <v>102</v>
      </c>
      <c r="X844" s="148" t="s">
        <v>105</v>
      </c>
      <c r="Y844" s="148">
        <v>0.8</v>
      </c>
      <c r="Z844" s="148" t="s">
        <v>102</v>
      </c>
      <c r="AA844" s="154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50" t="s">
        <v>320</v>
      </c>
      <c r="E845" s="150" t="s">
        <v>102</v>
      </c>
      <c r="F845" s="150">
        <v>0.81545240509999994</v>
      </c>
      <c r="G845" s="150" t="s">
        <v>104</v>
      </c>
      <c r="H845" s="150">
        <v>0.8</v>
      </c>
      <c r="I845" s="150" t="s">
        <v>104</v>
      </c>
      <c r="J845" s="11">
        <v>0.42</v>
      </c>
      <c r="K845" s="11">
        <v>0.3</v>
      </c>
      <c r="L845" s="11">
        <v>0.6</v>
      </c>
      <c r="M845" s="11">
        <v>0.4</v>
      </c>
      <c r="N845" s="11">
        <v>0.2</v>
      </c>
      <c r="O845" s="11">
        <v>0.3</v>
      </c>
      <c r="P845" s="11">
        <v>0.5</v>
      </c>
      <c r="Q845" s="150" t="s">
        <v>102</v>
      </c>
      <c r="R845" s="150">
        <v>3</v>
      </c>
      <c r="S845" s="150" t="s">
        <v>102</v>
      </c>
      <c r="T845" s="150" t="s">
        <v>102</v>
      </c>
      <c r="U845" s="11">
        <v>0.4</v>
      </c>
      <c r="V845" s="11">
        <v>0.5</v>
      </c>
      <c r="W845" s="150" t="s">
        <v>102</v>
      </c>
      <c r="X845" s="150" t="s">
        <v>105</v>
      </c>
      <c r="Y845" s="150">
        <v>0.9</v>
      </c>
      <c r="Z845" s="150" t="s">
        <v>102</v>
      </c>
      <c r="AA845" s="154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38</v>
      </c>
    </row>
    <row r="846" spans="1:65">
      <c r="A846" s="30"/>
      <c r="B846" s="19">
        <v>1</v>
      </c>
      <c r="C846" s="9">
        <v>3</v>
      </c>
      <c r="D846" s="150" t="s">
        <v>320</v>
      </c>
      <c r="E846" s="150" t="s">
        <v>102</v>
      </c>
      <c r="F846" s="150">
        <v>0.84755140410000007</v>
      </c>
      <c r="G846" s="150" t="s">
        <v>104</v>
      </c>
      <c r="H846" s="150">
        <v>0.8</v>
      </c>
      <c r="I846" s="150" t="s">
        <v>104</v>
      </c>
      <c r="J846" s="11">
        <v>0.43</v>
      </c>
      <c r="K846" s="11">
        <v>0.7</v>
      </c>
      <c r="L846" s="11">
        <v>0.4</v>
      </c>
      <c r="M846" s="11">
        <v>0.7</v>
      </c>
      <c r="N846" s="11">
        <v>0.5</v>
      </c>
      <c r="O846" s="11">
        <v>0.5</v>
      </c>
      <c r="P846" s="11">
        <v>0.7</v>
      </c>
      <c r="Q846" s="150" t="s">
        <v>102</v>
      </c>
      <c r="R846" s="150">
        <v>2.7</v>
      </c>
      <c r="S846" s="150" t="s">
        <v>102</v>
      </c>
      <c r="T846" s="150" t="s">
        <v>102</v>
      </c>
      <c r="U846" s="11">
        <v>0.4</v>
      </c>
      <c r="V846" s="11">
        <v>0.4</v>
      </c>
      <c r="W846" s="150" t="s">
        <v>102</v>
      </c>
      <c r="X846" s="150" t="s">
        <v>105</v>
      </c>
      <c r="Y846" s="150">
        <v>0.6</v>
      </c>
      <c r="Z846" s="150" t="s">
        <v>102</v>
      </c>
      <c r="AA846" s="154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50" t="s">
        <v>320</v>
      </c>
      <c r="E847" s="150" t="s">
        <v>102</v>
      </c>
      <c r="F847" s="150">
        <v>0.90742141139999999</v>
      </c>
      <c r="G847" s="150" t="s">
        <v>104</v>
      </c>
      <c r="H847" s="150">
        <v>0.7</v>
      </c>
      <c r="I847" s="150" t="s">
        <v>104</v>
      </c>
      <c r="J847" s="11">
        <v>0.43</v>
      </c>
      <c r="K847" s="11">
        <v>0.6</v>
      </c>
      <c r="L847" s="11">
        <v>0.6</v>
      </c>
      <c r="M847" s="11">
        <v>0.5</v>
      </c>
      <c r="N847" s="11">
        <v>0.6</v>
      </c>
      <c r="O847" s="11">
        <v>0.5</v>
      </c>
      <c r="P847" s="11">
        <v>0.5</v>
      </c>
      <c r="Q847" s="150" t="s">
        <v>102</v>
      </c>
      <c r="R847" s="150">
        <v>3.2</v>
      </c>
      <c r="S847" s="150" t="s">
        <v>102</v>
      </c>
      <c r="T847" s="150" t="s">
        <v>102</v>
      </c>
      <c r="U847" s="11">
        <v>0.4</v>
      </c>
      <c r="V847" s="11">
        <v>0.4</v>
      </c>
      <c r="W847" s="150" t="s">
        <v>102</v>
      </c>
      <c r="X847" s="150" t="s">
        <v>105</v>
      </c>
      <c r="Y847" s="150">
        <v>0.5</v>
      </c>
      <c r="Z847" s="150" t="s">
        <v>102</v>
      </c>
      <c r="AA847" s="154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0.49259259259259253</v>
      </c>
    </row>
    <row r="848" spans="1:65">
      <c r="A848" s="30"/>
      <c r="B848" s="19">
        <v>1</v>
      </c>
      <c r="C848" s="9">
        <v>5</v>
      </c>
      <c r="D848" s="150" t="s">
        <v>320</v>
      </c>
      <c r="E848" s="150" t="s">
        <v>102</v>
      </c>
      <c r="F848" s="150">
        <v>0.78676018650000012</v>
      </c>
      <c r="G848" s="150" t="s">
        <v>104</v>
      </c>
      <c r="H848" s="150">
        <v>0.8</v>
      </c>
      <c r="I848" s="150" t="s">
        <v>104</v>
      </c>
      <c r="J848" s="11">
        <v>0.45</v>
      </c>
      <c r="K848" s="11">
        <v>0.3</v>
      </c>
      <c r="L848" s="11">
        <v>0.5</v>
      </c>
      <c r="M848" s="11">
        <v>0.5</v>
      </c>
      <c r="N848" s="11">
        <v>0.6</v>
      </c>
      <c r="O848" s="11">
        <v>0.5</v>
      </c>
      <c r="P848" s="11">
        <v>0.6</v>
      </c>
      <c r="Q848" s="150" t="s">
        <v>102</v>
      </c>
      <c r="R848" s="150">
        <v>3</v>
      </c>
      <c r="S848" s="150" t="s">
        <v>102</v>
      </c>
      <c r="T848" s="150" t="s">
        <v>102</v>
      </c>
      <c r="U848" s="11">
        <v>0.4</v>
      </c>
      <c r="V848" s="11">
        <v>0.6</v>
      </c>
      <c r="W848" s="150" t="s">
        <v>102</v>
      </c>
      <c r="X848" s="150" t="s">
        <v>105</v>
      </c>
      <c r="Y848" s="150">
        <v>0.9</v>
      </c>
      <c r="Z848" s="150" t="s">
        <v>102</v>
      </c>
      <c r="AA848" s="154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112</v>
      </c>
    </row>
    <row r="849" spans="1:65">
      <c r="A849" s="30"/>
      <c r="B849" s="19">
        <v>1</v>
      </c>
      <c r="C849" s="9">
        <v>6</v>
      </c>
      <c r="D849" s="150" t="s">
        <v>320</v>
      </c>
      <c r="E849" s="150" t="s">
        <v>102</v>
      </c>
      <c r="F849" s="150">
        <v>0.93254992139999993</v>
      </c>
      <c r="G849" s="150" t="s">
        <v>104</v>
      </c>
      <c r="H849" s="150">
        <v>0.7</v>
      </c>
      <c r="I849" s="150" t="s">
        <v>104</v>
      </c>
      <c r="J849" s="11">
        <v>0.44</v>
      </c>
      <c r="K849" s="11">
        <v>0.6</v>
      </c>
      <c r="L849" s="11">
        <v>0.6</v>
      </c>
      <c r="M849" s="11">
        <v>0.6</v>
      </c>
      <c r="N849" s="11">
        <v>0.5</v>
      </c>
      <c r="O849" s="149">
        <v>1</v>
      </c>
      <c r="P849" s="11">
        <v>0.4</v>
      </c>
      <c r="Q849" s="150" t="s">
        <v>102</v>
      </c>
      <c r="R849" s="150">
        <v>3.1</v>
      </c>
      <c r="S849" s="150" t="s">
        <v>102</v>
      </c>
      <c r="T849" s="150" t="s">
        <v>102</v>
      </c>
      <c r="U849" s="11">
        <v>0.4</v>
      </c>
      <c r="V849" s="11">
        <v>0.4</v>
      </c>
      <c r="W849" s="150" t="s">
        <v>102</v>
      </c>
      <c r="X849" s="150" t="s">
        <v>105</v>
      </c>
      <c r="Y849" s="150">
        <v>1</v>
      </c>
      <c r="Z849" s="150" t="s">
        <v>102</v>
      </c>
      <c r="AA849" s="154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267</v>
      </c>
      <c r="C850" s="12"/>
      <c r="D850" s="23" t="s">
        <v>747</v>
      </c>
      <c r="E850" s="23" t="s">
        <v>747</v>
      </c>
      <c r="F850" s="23">
        <v>0.85389425323333334</v>
      </c>
      <c r="G850" s="23" t="s">
        <v>747</v>
      </c>
      <c r="H850" s="23">
        <v>0.75</v>
      </c>
      <c r="I850" s="23" t="s">
        <v>747</v>
      </c>
      <c r="J850" s="23">
        <v>0.43333333333333335</v>
      </c>
      <c r="K850" s="23">
        <v>0.51666666666666661</v>
      </c>
      <c r="L850" s="23">
        <v>0.55000000000000004</v>
      </c>
      <c r="M850" s="23">
        <v>0.53333333333333333</v>
      </c>
      <c r="N850" s="23">
        <v>0.51666666666666672</v>
      </c>
      <c r="O850" s="23">
        <v>0.58333333333333337</v>
      </c>
      <c r="P850" s="23">
        <v>0.51666666666666672</v>
      </c>
      <c r="Q850" s="23" t="s">
        <v>747</v>
      </c>
      <c r="R850" s="23">
        <v>3</v>
      </c>
      <c r="S850" s="23" t="s">
        <v>747</v>
      </c>
      <c r="T850" s="23" t="s">
        <v>747</v>
      </c>
      <c r="U850" s="23">
        <v>0.39999999999999997</v>
      </c>
      <c r="V850" s="23">
        <v>0.46666666666666662</v>
      </c>
      <c r="W850" s="23" t="s">
        <v>747</v>
      </c>
      <c r="X850" s="23" t="s">
        <v>747</v>
      </c>
      <c r="Y850" s="23">
        <v>0.78333333333333333</v>
      </c>
      <c r="Z850" s="23" t="s">
        <v>747</v>
      </c>
      <c r="AA850" s="154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268</v>
      </c>
      <c r="C851" s="29"/>
      <c r="D851" s="11" t="s">
        <v>747</v>
      </c>
      <c r="E851" s="11" t="s">
        <v>747</v>
      </c>
      <c r="F851" s="11">
        <v>0.84059079749999999</v>
      </c>
      <c r="G851" s="11" t="s">
        <v>747</v>
      </c>
      <c r="H851" s="11">
        <v>0.75</v>
      </c>
      <c r="I851" s="11" t="s">
        <v>747</v>
      </c>
      <c r="J851" s="11">
        <v>0.43</v>
      </c>
      <c r="K851" s="11">
        <v>0.6</v>
      </c>
      <c r="L851" s="11">
        <v>0.6</v>
      </c>
      <c r="M851" s="11">
        <v>0.5</v>
      </c>
      <c r="N851" s="11">
        <v>0.55000000000000004</v>
      </c>
      <c r="O851" s="11">
        <v>0.5</v>
      </c>
      <c r="P851" s="11">
        <v>0.5</v>
      </c>
      <c r="Q851" s="11" t="s">
        <v>747</v>
      </c>
      <c r="R851" s="11">
        <v>3</v>
      </c>
      <c r="S851" s="11" t="s">
        <v>747</v>
      </c>
      <c r="T851" s="11" t="s">
        <v>747</v>
      </c>
      <c r="U851" s="11">
        <v>0.4</v>
      </c>
      <c r="V851" s="11">
        <v>0.45</v>
      </c>
      <c r="W851" s="11" t="s">
        <v>747</v>
      </c>
      <c r="X851" s="11" t="s">
        <v>747</v>
      </c>
      <c r="Y851" s="11">
        <v>0.85000000000000009</v>
      </c>
      <c r="Z851" s="11" t="s">
        <v>747</v>
      </c>
      <c r="AA851" s="154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269</v>
      </c>
      <c r="C852" s="29"/>
      <c r="D852" s="24" t="s">
        <v>747</v>
      </c>
      <c r="E852" s="24" t="s">
        <v>747</v>
      </c>
      <c r="F852" s="24">
        <v>5.5655176502430508E-2</v>
      </c>
      <c r="G852" s="24" t="s">
        <v>747</v>
      </c>
      <c r="H852" s="24">
        <v>5.4772255750516662E-2</v>
      </c>
      <c r="I852" s="24" t="s">
        <v>747</v>
      </c>
      <c r="J852" s="24">
        <v>1.0327955589886455E-2</v>
      </c>
      <c r="K852" s="24">
        <v>0.17224014243685104</v>
      </c>
      <c r="L852" s="24">
        <v>8.3666002653407193E-2</v>
      </c>
      <c r="M852" s="24">
        <v>0.10327955589886392</v>
      </c>
      <c r="N852" s="24">
        <v>0.17224014243685076</v>
      </c>
      <c r="O852" s="24">
        <v>0.24013884872437177</v>
      </c>
      <c r="P852" s="24">
        <v>0.11690451944500105</v>
      </c>
      <c r="Q852" s="24" t="s">
        <v>747</v>
      </c>
      <c r="R852" s="24">
        <v>0.16733200530681511</v>
      </c>
      <c r="S852" s="24" t="s">
        <v>747</v>
      </c>
      <c r="T852" s="24" t="s">
        <v>747</v>
      </c>
      <c r="U852" s="24">
        <v>6.0809419444881171E-17</v>
      </c>
      <c r="V852" s="24">
        <v>8.1649658092773275E-2</v>
      </c>
      <c r="W852" s="24" t="s">
        <v>747</v>
      </c>
      <c r="X852" s="24" t="s">
        <v>747</v>
      </c>
      <c r="Y852" s="24">
        <v>0.194079021706795</v>
      </c>
      <c r="Z852" s="24" t="s">
        <v>747</v>
      </c>
      <c r="AA852" s="154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87</v>
      </c>
      <c r="C853" s="29"/>
      <c r="D853" s="13" t="s">
        <v>747</v>
      </c>
      <c r="E853" s="13" t="s">
        <v>747</v>
      </c>
      <c r="F853" s="13">
        <v>6.5178066595117712E-2</v>
      </c>
      <c r="G853" s="13" t="s">
        <v>747</v>
      </c>
      <c r="H853" s="13">
        <v>7.3029674334022215E-2</v>
      </c>
      <c r="I853" s="13" t="s">
        <v>747</v>
      </c>
      <c r="J853" s="13">
        <v>2.3833743668968742E-2</v>
      </c>
      <c r="K853" s="13">
        <v>0.33336801761971174</v>
      </c>
      <c r="L853" s="13">
        <v>0.15212000482437671</v>
      </c>
      <c r="M853" s="13">
        <v>0.19364916731036985</v>
      </c>
      <c r="N853" s="13">
        <v>0.33336801761971113</v>
      </c>
      <c r="O853" s="13">
        <v>0.41166659781320875</v>
      </c>
      <c r="P853" s="13">
        <v>0.22626681182903427</v>
      </c>
      <c r="Q853" s="13" t="s">
        <v>747</v>
      </c>
      <c r="R853" s="13">
        <v>5.5777335102271702E-2</v>
      </c>
      <c r="S853" s="13" t="s">
        <v>747</v>
      </c>
      <c r="T853" s="13" t="s">
        <v>747</v>
      </c>
      <c r="U853" s="13">
        <v>1.5202354861220294E-16</v>
      </c>
      <c r="V853" s="13">
        <v>0.17496355305594274</v>
      </c>
      <c r="W853" s="13" t="s">
        <v>747</v>
      </c>
      <c r="X853" s="13" t="s">
        <v>747</v>
      </c>
      <c r="Y853" s="13">
        <v>0.24776045324271703</v>
      </c>
      <c r="Z853" s="13" t="s">
        <v>747</v>
      </c>
      <c r="AA853" s="154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270</v>
      </c>
      <c r="C854" s="29"/>
      <c r="D854" s="13" t="s">
        <v>747</v>
      </c>
      <c r="E854" s="13" t="s">
        <v>747</v>
      </c>
      <c r="F854" s="13">
        <v>0.73346953663909797</v>
      </c>
      <c r="G854" s="13" t="s">
        <v>747</v>
      </c>
      <c r="H854" s="13">
        <v>0.52255639097744377</v>
      </c>
      <c r="I854" s="13" t="s">
        <v>747</v>
      </c>
      <c r="J854" s="13">
        <v>-0.12030075187969913</v>
      </c>
      <c r="K854" s="13">
        <v>4.8872180451127845E-2</v>
      </c>
      <c r="L854" s="13">
        <v>0.11654135338345895</v>
      </c>
      <c r="M854" s="13">
        <v>8.2706766917293395E-2</v>
      </c>
      <c r="N854" s="13">
        <v>4.8872180451128067E-2</v>
      </c>
      <c r="O854" s="13">
        <v>0.1842105263157896</v>
      </c>
      <c r="P854" s="13">
        <v>4.8872180451128067E-2</v>
      </c>
      <c r="Q854" s="13" t="s">
        <v>747</v>
      </c>
      <c r="R854" s="13">
        <v>5.0902255639097751</v>
      </c>
      <c r="S854" s="13" t="s">
        <v>747</v>
      </c>
      <c r="T854" s="13" t="s">
        <v>747</v>
      </c>
      <c r="U854" s="13">
        <v>-0.18796992481203001</v>
      </c>
      <c r="V854" s="13">
        <v>-5.2631578947368363E-2</v>
      </c>
      <c r="W854" s="13" t="s">
        <v>747</v>
      </c>
      <c r="X854" s="13" t="s">
        <v>747</v>
      </c>
      <c r="Y854" s="13">
        <v>0.59022556390977465</v>
      </c>
      <c r="Z854" s="13" t="s">
        <v>747</v>
      </c>
      <c r="AA854" s="154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271</v>
      </c>
      <c r="C855" s="47"/>
      <c r="D855" s="45">
        <v>3.15</v>
      </c>
      <c r="E855" s="45">
        <v>0.22</v>
      </c>
      <c r="F855" s="45">
        <v>4.55</v>
      </c>
      <c r="G855" s="45">
        <v>26.75</v>
      </c>
      <c r="H855" s="45">
        <v>3.15</v>
      </c>
      <c r="I855" s="45">
        <v>26.75</v>
      </c>
      <c r="J855" s="45">
        <v>1.1200000000000001</v>
      </c>
      <c r="K855" s="45">
        <v>0</v>
      </c>
      <c r="L855" s="45">
        <v>0.45</v>
      </c>
      <c r="M855" s="45">
        <v>0.22</v>
      </c>
      <c r="N855" s="45">
        <v>0</v>
      </c>
      <c r="O855" s="45">
        <v>0.9</v>
      </c>
      <c r="P855" s="45">
        <v>0</v>
      </c>
      <c r="Q855" s="45">
        <v>0.22</v>
      </c>
      <c r="R855" s="45">
        <v>33.49</v>
      </c>
      <c r="S855" s="45">
        <v>0.22</v>
      </c>
      <c r="T855" s="45">
        <v>0.22</v>
      </c>
      <c r="U855" s="45">
        <v>1.57</v>
      </c>
      <c r="V855" s="45">
        <v>0.67</v>
      </c>
      <c r="W855" s="45">
        <v>0.22</v>
      </c>
      <c r="X855" s="45">
        <v>6.29</v>
      </c>
      <c r="Y855" s="45">
        <v>3.6</v>
      </c>
      <c r="Z855" s="45">
        <v>0.22</v>
      </c>
      <c r="AA855" s="154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BM856" s="55"/>
    </row>
    <row r="857" spans="1:65" ht="15">
      <c r="B857" s="8" t="s">
        <v>602</v>
      </c>
      <c r="BM857" s="28" t="s">
        <v>325</v>
      </c>
    </row>
    <row r="858" spans="1:65" ht="15">
      <c r="A858" s="25" t="s">
        <v>62</v>
      </c>
      <c r="B858" s="18" t="s">
        <v>110</v>
      </c>
      <c r="C858" s="15" t="s">
        <v>111</v>
      </c>
      <c r="D858" s="16" t="s">
        <v>227</v>
      </c>
      <c r="E858" s="154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228</v>
      </c>
      <c r="C859" s="9" t="s">
        <v>228</v>
      </c>
      <c r="D859" s="152" t="s">
        <v>258</v>
      </c>
      <c r="E859" s="154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1</v>
      </c>
    </row>
    <row r="860" spans="1:65">
      <c r="A860" s="30"/>
      <c r="B860" s="19"/>
      <c r="C860" s="9"/>
      <c r="D860" s="10" t="s">
        <v>326</v>
      </c>
      <c r="E860" s="154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3</v>
      </c>
    </row>
    <row r="861" spans="1:65">
      <c r="A861" s="30"/>
      <c r="B861" s="19"/>
      <c r="C861" s="9"/>
      <c r="D861" s="26" t="s">
        <v>328</v>
      </c>
      <c r="E861" s="154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3</v>
      </c>
    </row>
    <row r="862" spans="1:65">
      <c r="A862" s="30"/>
      <c r="B862" s="18">
        <v>1</v>
      </c>
      <c r="C862" s="14">
        <v>1</v>
      </c>
      <c r="D862" s="212">
        <v>9.305999999999999E-2</v>
      </c>
      <c r="E862" s="209"/>
      <c r="F862" s="210"/>
      <c r="G862" s="210"/>
      <c r="H862" s="210"/>
      <c r="I862" s="210"/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  <c r="AH862" s="210"/>
      <c r="AI862" s="210"/>
      <c r="AJ862" s="210"/>
      <c r="AK862" s="210"/>
      <c r="AL862" s="210"/>
      <c r="AM862" s="210"/>
      <c r="AN862" s="210"/>
      <c r="AO862" s="210"/>
      <c r="AP862" s="210"/>
      <c r="AQ862" s="210"/>
      <c r="AR862" s="210"/>
      <c r="AS862" s="210"/>
      <c r="AT862" s="210"/>
      <c r="AU862" s="210"/>
      <c r="AV862" s="210"/>
      <c r="AW862" s="210"/>
      <c r="AX862" s="210"/>
      <c r="AY862" s="210"/>
      <c r="AZ862" s="210"/>
      <c r="BA862" s="210"/>
      <c r="BB862" s="210"/>
      <c r="BC862" s="210"/>
      <c r="BD862" s="210"/>
      <c r="BE862" s="210"/>
      <c r="BF862" s="210"/>
      <c r="BG862" s="210"/>
      <c r="BH862" s="210"/>
      <c r="BI862" s="210"/>
      <c r="BJ862" s="210"/>
      <c r="BK862" s="210"/>
      <c r="BL862" s="210"/>
      <c r="BM862" s="214">
        <v>1</v>
      </c>
    </row>
    <row r="863" spans="1:65">
      <c r="A863" s="30"/>
      <c r="B863" s="19">
        <v>1</v>
      </c>
      <c r="C863" s="9">
        <v>2</v>
      </c>
      <c r="D863" s="24">
        <v>0.1139</v>
      </c>
      <c r="E863" s="209"/>
      <c r="F863" s="210"/>
      <c r="G863" s="210"/>
      <c r="H863" s="210"/>
      <c r="I863" s="210"/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  <c r="AH863" s="210"/>
      <c r="AI863" s="210"/>
      <c r="AJ863" s="210"/>
      <c r="AK863" s="210"/>
      <c r="AL863" s="210"/>
      <c r="AM863" s="210"/>
      <c r="AN863" s="210"/>
      <c r="AO863" s="210"/>
      <c r="AP863" s="210"/>
      <c r="AQ863" s="210"/>
      <c r="AR863" s="210"/>
      <c r="AS863" s="210"/>
      <c r="AT863" s="210"/>
      <c r="AU863" s="210"/>
      <c r="AV863" s="210"/>
      <c r="AW863" s="210"/>
      <c r="AX863" s="210"/>
      <c r="AY863" s="210"/>
      <c r="AZ863" s="210"/>
      <c r="BA863" s="210"/>
      <c r="BB863" s="210"/>
      <c r="BC863" s="210"/>
      <c r="BD863" s="210"/>
      <c r="BE863" s="210"/>
      <c r="BF863" s="210"/>
      <c r="BG863" s="210"/>
      <c r="BH863" s="210"/>
      <c r="BI863" s="210"/>
      <c r="BJ863" s="210"/>
      <c r="BK863" s="210"/>
      <c r="BL863" s="210"/>
      <c r="BM863" s="214">
        <v>7</v>
      </c>
    </row>
    <row r="864" spans="1:65">
      <c r="A864" s="30"/>
      <c r="B864" s="19">
        <v>1</v>
      </c>
      <c r="C864" s="9">
        <v>3</v>
      </c>
      <c r="D864" s="24">
        <v>0.12559999999999999</v>
      </c>
      <c r="E864" s="209"/>
      <c r="F864" s="210"/>
      <c r="G864" s="210"/>
      <c r="H864" s="210"/>
      <c r="I864" s="210"/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  <c r="AH864" s="210"/>
      <c r="AI864" s="210"/>
      <c r="AJ864" s="210"/>
      <c r="AK864" s="210"/>
      <c r="AL864" s="210"/>
      <c r="AM864" s="210"/>
      <c r="AN864" s="210"/>
      <c r="AO864" s="210"/>
      <c r="AP864" s="210"/>
      <c r="AQ864" s="210"/>
      <c r="AR864" s="210"/>
      <c r="AS864" s="210"/>
      <c r="AT864" s="210"/>
      <c r="AU864" s="210"/>
      <c r="AV864" s="210"/>
      <c r="AW864" s="210"/>
      <c r="AX864" s="210"/>
      <c r="AY864" s="210"/>
      <c r="AZ864" s="210"/>
      <c r="BA864" s="210"/>
      <c r="BB864" s="210"/>
      <c r="BC864" s="210"/>
      <c r="BD864" s="210"/>
      <c r="BE864" s="210"/>
      <c r="BF864" s="210"/>
      <c r="BG864" s="210"/>
      <c r="BH864" s="210"/>
      <c r="BI864" s="210"/>
      <c r="BJ864" s="210"/>
      <c r="BK864" s="210"/>
      <c r="BL864" s="210"/>
      <c r="BM864" s="214">
        <v>16</v>
      </c>
    </row>
    <row r="865" spans="1:65">
      <c r="A865" s="30"/>
      <c r="B865" s="19">
        <v>1</v>
      </c>
      <c r="C865" s="9">
        <v>4</v>
      </c>
      <c r="D865" s="24">
        <v>0.1278</v>
      </c>
      <c r="E865" s="209"/>
      <c r="F865" s="210"/>
      <c r="G865" s="210"/>
      <c r="H865" s="210"/>
      <c r="I865" s="210"/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  <c r="AH865" s="210"/>
      <c r="AI865" s="210"/>
      <c r="AJ865" s="210"/>
      <c r="AK865" s="210"/>
      <c r="AL865" s="210"/>
      <c r="AM865" s="210"/>
      <c r="AN865" s="210"/>
      <c r="AO865" s="210"/>
      <c r="AP865" s="210"/>
      <c r="AQ865" s="210"/>
      <c r="AR865" s="210"/>
      <c r="AS865" s="210"/>
      <c r="AT865" s="210"/>
      <c r="AU865" s="210"/>
      <c r="AV865" s="210"/>
      <c r="AW865" s="210"/>
      <c r="AX865" s="210"/>
      <c r="AY865" s="210"/>
      <c r="AZ865" s="210"/>
      <c r="BA865" s="210"/>
      <c r="BB865" s="210"/>
      <c r="BC865" s="210"/>
      <c r="BD865" s="210"/>
      <c r="BE865" s="210"/>
      <c r="BF865" s="210"/>
      <c r="BG865" s="210"/>
      <c r="BH865" s="210"/>
      <c r="BI865" s="210"/>
      <c r="BJ865" s="210"/>
      <c r="BK865" s="210"/>
      <c r="BL865" s="210"/>
      <c r="BM865" s="214">
        <v>0.115693333333333</v>
      </c>
    </row>
    <row r="866" spans="1:65">
      <c r="A866" s="30"/>
      <c r="B866" s="19">
        <v>1</v>
      </c>
      <c r="C866" s="9">
        <v>5</v>
      </c>
      <c r="D866" s="24">
        <v>0.1222</v>
      </c>
      <c r="E866" s="209"/>
      <c r="F866" s="210"/>
      <c r="G866" s="210"/>
      <c r="H866" s="210"/>
      <c r="I866" s="210"/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  <c r="AH866" s="210"/>
      <c r="AI866" s="210"/>
      <c r="AJ866" s="210"/>
      <c r="AK866" s="210"/>
      <c r="AL866" s="210"/>
      <c r="AM866" s="210"/>
      <c r="AN866" s="210"/>
      <c r="AO866" s="210"/>
      <c r="AP866" s="210"/>
      <c r="AQ866" s="210"/>
      <c r="AR866" s="210"/>
      <c r="AS866" s="210"/>
      <c r="AT866" s="210"/>
      <c r="AU866" s="210"/>
      <c r="AV866" s="210"/>
      <c r="AW866" s="210"/>
      <c r="AX866" s="210"/>
      <c r="AY866" s="210"/>
      <c r="AZ866" s="210"/>
      <c r="BA866" s="210"/>
      <c r="BB866" s="210"/>
      <c r="BC866" s="210"/>
      <c r="BD866" s="210"/>
      <c r="BE866" s="210"/>
      <c r="BF866" s="210"/>
      <c r="BG866" s="210"/>
      <c r="BH866" s="210"/>
      <c r="BI866" s="210"/>
      <c r="BJ866" s="210"/>
      <c r="BK866" s="210"/>
      <c r="BL866" s="210"/>
      <c r="BM866" s="214">
        <v>13</v>
      </c>
    </row>
    <row r="867" spans="1:65">
      <c r="A867" s="30"/>
      <c r="B867" s="19">
        <v>1</v>
      </c>
      <c r="C867" s="9">
        <v>6</v>
      </c>
      <c r="D867" s="24">
        <v>0.1116</v>
      </c>
      <c r="E867" s="209"/>
      <c r="F867" s="210"/>
      <c r="G867" s="210"/>
      <c r="H867" s="210"/>
      <c r="I867" s="210"/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  <c r="AH867" s="210"/>
      <c r="AI867" s="210"/>
      <c r="AJ867" s="210"/>
      <c r="AK867" s="210"/>
      <c r="AL867" s="210"/>
      <c r="AM867" s="210"/>
      <c r="AN867" s="210"/>
      <c r="AO867" s="210"/>
      <c r="AP867" s="210"/>
      <c r="AQ867" s="210"/>
      <c r="AR867" s="210"/>
      <c r="AS867" s="210"/>
      <c r="AT867" s="210"/>
      <c r="AU867" s="210"/>
      <c r="AV867" s="210"/>
      <c r="AW867" s="210"/>
      <c r="AX867" s="210"/>
      <c r="AY867" s="210"/>
      <c r="AZ867" s="210"/>
      <c r="BA867" s="210"/>
      <c r="BB867" s="210"/>
      <c r="BC867" s="210"/>
      <c r="BD867" s="210"/>
      <c r="BE867" s="210"/>
      <c r="BF867" s="210"/>
      <c r="BG867" s="210"/>
      <c r="BH867" s="210"/>
      <c r="BI867" s="210"/>
      <c r="BJ867" s="210"/>
      <c r="BK867" s="210"/>
      <c r="BL867" s="210"/>
      <c r="BM867" s="56"/>
    </row>
    <row r="868" spans="1:65">
      <c r="A868" s="30"/>
      <c r="B868" s="20" t="s">
        <v>267</v>
      </c>
      <c r="C868" s="12"/>
      <c r="D868" s="217">
        <v>0.11569333333333333</v>
      </c>
      <c r="E868" s="209"/>
      <c r="F868" s="210"/>
      <c r="G868" s="210"/>
      <c r="H868" s="210"/>
      <c r="I868" s="210"/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  <c r="AH868" s="210"/>
      <c r="AI868" s="210"/>
      <c r="AJ868" s="210"/>
      <c r="AK868" s="210"/>
      <c r="AL868" s="210"/>
      <c r="AM868" s="210"/>
      <c r="AN868" s="210"/>
      <c r="AO868" s="210"/>
      <c r="AP868" s="210"/>
      <c r="AQ868" s="210"/>
      <c r="AR868" s="210"/>
      <c r="AS868" s="210"/>
      <c r="AT868" s="210"/>
      <c r="AU868" s="210"/>
      <c r="AV868" s="210"/>
      <c r="AW868" s="210"/>
      <c r="AX868" s="210"/>
      <c r="AY868" s="210"/>
      <c r="AZ868" s="210"/>
      <c r="BA868" s="210"/>
      <c r="BB868" s="210"/>
      <c r="BC868" s="210"/>
      <c r="BD868" s="210"/>
      <c r="BE868" s="210"/>
      <c r="BF868" s="210"/>
      <c r="BG868" s="210"/>
      <c r="BH868" s="210"/>
      <c r="BI868" s="210"/>
      <c r="BJ868" s="210"/>
      <c r="BK868" s="210"/>
      <c r="BL868" s="210"/>
      <c r="BM868" s="56"/>
    </row>
    <row r="869" spans="1:65">
      <c r="A869" s="30"/>
      <c r="B869" s="3" t="s">
        <v>268</v>
      </c>
      <c r="C869" s="29"/>
      <c r="D869" s="24">
        <v>0.11805</v>
      </c>
      <c r="E869" s="209"/>
      <c r="F869" s="210"/>
      <c r="G869" s="210"/>
      <c r="H869" s="210"/>
      <c r="I869" s="210"/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  <c r="AH869" s="210"/>
      <c r="AI869" s="210"/>
      <c r="AJ869" s="210"/>
      <c r="AK869" s="210"/>
      <c r="AL869" s="210"/>
      <c r="AM869" s="210"/>
      <c r="AN869" s="210"/>
      <c r="AO869" s="210"/>
      <c r="AP869" s="210"/>
      <c r="AQ869" s="210"/>
      <c r="AR869" s="210"/>
      <c r="AS869" s="210"/>
      <c r="AT869" s="210"/>
      <c r="AU869" s="210"/>
      <c r="AV869" s="210"/>
      <c r="AW869" s="210"/>
      <c r="AX869" s="210"/>
      <c r="AY869" s="210"/>
      <c r="AZ869" s="210"/>
      <c r="BA869" s="210"/>
      <c r="BB869" s="210"/>
      <c r="BC869" s="210"/>
      <c r="BD869" s="210"/>
      <c r="BE869" s="210"/>
      <c r="BF869" s="210"/>
      <c r="BG869" s="210"/>
      <c r="BH869" s="210"/>
      <c r="BI869" s="210"/>
      <c r="BJ869" s="210"/>
      <c r="BK869" s="210"/>
      <c r="BL869" s="210"/>
      <c r="BM869" s="56"/>
    </row>
    <row r="870" spans="1:65">
      <c r="A870" s="30"/>
      <c r="B870" s="3" t="s">
        <v>269</v>
      </c>
      <c r="C870" s="29"/>
      <c r="D870" s="24">
        <v>1.2800697897640847E-2</v>
      </c>
      <c r="E870" s="209"/>
      <c r="F870" s="210"/>
      <c r="G870" s="210"/>
      <c r="H870" s="210"/>
      <c r="I870" s="210"/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  <c r="AH870" s="210"/>
      <c r="AI870" s="210"/>
      <c r="AJ870" s="210"/>
      <c r="AK870" s="210"/>
      <c r="AL870" s="210"/>
      <c r="AM870" s="210"/>
      <c r="AN870" s="210"/>
      <c r="AO870" s="210"/>
      <c r="AP870" s="210"/>
      <c r="AQ870" s="210"/>
      <c r="AR870" s="210"/>
      <c r="AS870" s="210"/>
      <c r="AT870" s="210"/>
      <c r="AU870" s="210"/>
      <c r="AV870" s="210"/>
      <c r="AW870" s="210"/>
      <c r="AX870" s="210"/>
      <c r="AY870" s="210"/>
      <c r="AZ870" s="210"/>
      <c r="BA870" s="210"/>
      <c r="BB870" s="210"/>
      <c r="BC870" s="210"/>
      <c r="BD870" s="210"/>
      <c r="BE870" s="210"/>
      <c r="BF870" s="210"/>
      <c r="BG870" s="210"/>
      <c r="BH870" s="210"/>
      <c r="BI870" s="210"/>
      <c r="BJ870" s="210"/>
      <c r="BK870" s="210"/>
      <c r="BL870" s="210"/>
      <c r="BM870" s="56"/>
    </row>
    <row r="871" spans="1:65">
      <c r="A871" s="30"/>
      <c r="B871" s="3" t="s">
        <v>87</v>
      </c>
      <c r="C871" s="29"/>
      <c r="D871" s="13">
        <v>0.11064334935151129</v>
      </c>
      <c r="E871" s="154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270</v>
      </c>
      <c r="C872" s="29"/>
      <c r="D872" s="13">
        <v>2.886579864025407E-15</v>
      </c>
      <c r="E872" s="154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46" t="s">
        <v>271</v>
      </c>
      <c r="C873" s="47"/>
      <c r="D873" s="45" t="s">
        <v>272</v>
      </c>
      <c r="E873" s="154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1"/>
      <c r="C874" s="20"/>
      <c r="D874" s="20"/>
      <c r="BM874" s="55"/>
    </row>
    <row r="875" spans="1:65" ht="15">
      <c r="B875" s="8" t="s">
        <v>603</v>
      </c>
      <c r="BM875" s="28" t="s">
        <v>325</v>
      </c>
    </row>
    <row r="876" spans="1:65" ht="15">
      <c r="A876" s="25" t="s">
        <v>12</v>
      </c>
      <c r="B876" s="18" t="s">
        <v>110</v>
      </c>
      <c r="C876" s="15" t="s">
        <v>111</v>
      </c>
      <c r="D876" s="16" t="s">
        <v>227</v>
      </c>
      <c r="E876" s="17" t="s">
        <v>227</v>
      </c>
      <c r="F876" s="17" t="s">
        <v>227</v>
      </c>
      <c r="G876" s="17" t="s">
        <v>227</v>
      </c>
      <c r="H876" s="17" t="s">
        <v>227</v>
      </c>
      <c r="I876" s="154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228</v>
      </c>
      <c r="C877" s="9" t="s">
        <v>228</v>
      </c>
      <c r="D877" s="152" t="s">
        <v>232</v>
      </c>
      <c r="E877" s="153" t="s">
        <v>233</v>
      </c>
      <c r="F877" s="153" t="s">
        <v>237</v>
      </c>
      <c r="G877" s="153" t="s">
        <v>238</v>
      </c>
      <c r="H877" s="153" t="s">
        <v>257</v>
      </c>
      <c r="I877" s="154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290</v>
      </c>
      <c r="E878" s="11" t="s">
        <v>290</v>
      </c>
      <c r="F878" s="11" t="s">
        <v>327</v>
      </c>
      <c r="G878" s="11" t="s">
        <v>290</v>
      </c>
      <c r="H878" s="11" t="s">
        <v>290</v>
      </c>
      <c r="I878" s="154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9"/>
      <c r="C879" s="9"/>
      <c r="D879" s="26" t="s">
        <v>328</v>
      </c>
      <c r="E879" s="26" t="s">
        <v>329</v>
      </c>
      <c r="F879" s="26" t="s">
        <v>331</v>
      </c>
      <c r="G879" s="26" t="s">
        <v>331</v>
      </c>
      <c r="H879" s="26" t="s">
        <v>331</v>
      </c>
      <c r="I879" s="154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8">
        <v>1</v>
      </c>
      <c r="C880" s="14">
        <v>1</v>
      </c>
      <c r="D880" s="22">
        <v>4.5425825453422179</v>
      </c>
      <c r="E880" s="22">
        <v>3.8279999999999994</v>
      </c>
      <c r="F880" s="22">
        <v>4.2</v>
      </c>
      <c r="G880" s="22">
        <v>5.2196999999999996</v>
      </c>
      <c r="H880" s="22">
        <v>2.3199999999999998</v>
      </c>
      <c r="I880" s="154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>
        <v>1</v>
      </c>
      <c r="C881" s="9">
        <v>2</v>
      </c>
      <c r="D881" s="11">
        <v>4.4618782854519701</v>
      </c>
      <c r="E881" s="11">
        <v>3.8730000000000002</v>
      </c>
      <c r="F881" s="11">
        <v>3.7</v>
      </c>
      <c r="G881" s="11">
        <v>5.2717999999999998</v>
      </c>
      <c r="H881" s="11">
        <v>2.31</v>
      </c>
      <c r="I881" s="154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4</v>
      </c>
    </row>
    <row r="882" spans="1:65">
      <c r="A882" s="30"/>
      <c r="B882" s="19">
        <v>1</v>
      </c>
      <c r="C882" s="9">
        <v>3</v>
      </c>
      <c r="D882" s="11">
        <v>4.4697936053316827</v>
      </c>
      <c r="E882" s="11">
        <v>3.8740000000000006</v>
      </c>
      <c r="F882" s="11">
        <v>4</v>
      </c>
      <c r="G882" s="149">
        <v>5.5597000000000003</v>
      </c>
      <c r="H882" s="11">
        <v>2.3199999999999998</v>
      </c>
      <c r="I882" s="154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16</v>
      </c>
    </row>
    <row r="883" spans="1:65">
      <c r="A883" s="30"/>
      <c r="B883" s="19">
        <v>1</v>
      </c>
      <c r="C883" s="9">
        <v>4</v>
      </c>
      <c r="D883" s="11">
        <v>4.6444193601632566</v>
      </c>
      <c r="E883" s="11">
        <v>3.5630000000000002</v>
      </c>
      <c r="F883" s="11">
        <v>4.3</v>
      </c>
      <c r="G883" s="11">
        <v>5.1372999999999998</v>
      </c>
      <c r="H883" s="11">
        <v>2.17</v>
      </c>
      <c r="I883" s="154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3.9434923518181799</v>
      </c>
    </row>
    <row r="884" spans="1:65">
      <c r="A884" s="30"/>
      <c r="B884" s="19">
        <v>1</v>
      </c>
      <c r="C884" s="9">
        <v>5</v>
      </c>
      <c r="D884" s="11">
        <v>4.5396861661021735</v>
      </c>
      <c r="E884" s="11">
        <v>3.8210000000000002</v>
      </c>
      <c r="F884" s="11">
        <v>3.7</v>
      </c>
      <c r="G884" s="11">
        <v>5.2577999999999996</v>
      </c>
      <c r="H884" s="11">
        <v>2.1800000000000002</v>
      </c>
      <c r="I884" s="154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10</v>
      </c>
    </row>
    <row r="885" spans="1:65">
      <c r="A885" s="30"/>
      <c r="B885" s="19">
        <v>1</v>
      </c>
      <c r="C885" s="9">
        <v>6</v>
      </c>
      <c r="D885" s="11">
        <v>4.5250505921541322</v>
      </c>
      <c r="E885" s="11">
        <v>3.5249999999999999</v>
      </c>
      <c r="F885" s="11">
        <v>4</v>
      </c>
      <c r="G885" s="11">
        <v>5.1862000000000004</v>
      </c>
      <c r="H885" s="11">
        <v>2.15</v>
      </c>
      <c r="I885" s="154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20" t="s">
        <v>267</v>
      </c>
      <c r="C886" s="12"/>
      <c r="D886" s="23">
        <v>4.530568425757572</v>
      </c>
      <c r="E886" s="23">
        <v>3.7473333333333332</v>
      </c>
      <c r="F886" s="23">
        <v>3.9833333333333329</v>
      </c>
      <c r="G886" s="23">
        <v>5.2720833333333328</v>
      </c>
      <c r="H886" s="23">
        <v>2.2416666666666667</v>
      </c>
      <c r="I886" s="154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268</v>
      </c>
      <c r="C887" s="29"/>
      <c r="D887" s="11">
        <v>4.5323683791281528</v>
      </c>
      <c r="E887" s="11">
        <v>3.8244999999999996</v>
      </c>
      <c r="F887" s="11">
        <v>4</v>
      </c>
      <c r="G887" s="11">
        <v>5.2387499999999996</v>
      </c>
      <c r="H887" s="11">
        <v>2.2450000000000001</v>
      </c>
      <c r="I887" s="154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269</v>
      </c>
      <c r="C888" s="29"/>
      <c r="D888" s="24">
        <v>6.5775174928100144E-2</v>
      </c>
      <c r="E888" s="24">
        <v>0.15948751257282398</v>
      </c>
      <c r="F888" s="24">
        <v>0.2483277404291889</v>
      </c>
      <c r="G888" s="24">
        <v>0.1491401678511417</v>
      </c>
      <c r="H888" s="24">
        <v>8.280499179799887E-2</v>
      </c>
      <c r="I888" s="154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87</v>
      </c>
      <c r="C889" s="29"/>
      <c r="D889" s="13">
        <v>1.4518084431558199E-2</v>
      </c>
      <c r="E889" s="13">
        <v>4.2560268432527304E-2</v>
      </c>
      <c r="F889" s="13">
        <v>6.2341692157955375E-2</v>
      </c>
      <c r="G889" s="13">
        <v>2.8288659040760302E-2</v>
      </c>
      <c r="H889" s="13">
        <v>3.6939029798363811E-2</v>
      </c>
      <c r="I889" s="154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270</v>
      </c>
      <c r="C890" s="29"/>
      <c r="D890" s="13">
        <v>0.1488721218563327</v>
      </c>
      <c r="E890" s="13">
        <v>-4.9742462006907684E-2</v>
      </c>
      <c r="F890" s="13">
        <v>1.0102969135158624E-2</v>
      </c>
      <c r="G890" s="13">
        <v>0.33690720381455663</v>
      </c>
      <c r="H890" s="13">
        <v>-0.43155293159548602</v>
      </c>
      <c r="I890" s="154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46" t="s">
        <v>271</v>
      </c>
      <c r="C891" s="47"/>
      <c r="D891" s="45">
        <v>0.67</v>
      </c>
      <c r="E891" s="45">
        <v>0.28999999999999998</v>
      </c>
      <c r="F891" s="45">
        <v>0</v>
      </c>
      <c r="G891" s="45">
        <v>1.59</v>
      </c>
      <c r="H891" s="45">
        <v>2.15</v>
      </c>
      <c r="I891" s="154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1"/>
      <c r="C892" s="20"/>
      <c r="D892" s="20"/>
      <c r="E892" s="20"/>
      <c r="F892" s="20"/>
      <c r="G892" s="20"/>
      <c r="H892" s="20"/>
      <c r="BM892" s="55"/>
    </row>
    <row r="893" spans="1:65" ht="15">
      <c r="B893" s="8" t="s">
        <v>604</v>
      </c>
      <c r="BM893" s="28" t="s">
        <v>67</v>
      </c>
    </row>
    <row r="894" spans="1:65" ht="15">
      <c r="A894" s="25" t="s">
        <v>15</v>
      </c>
      <c r="B894" s="18" t="s">
        <v>110</v>
      </c>
      <c r="C894" s="15" t="s">
        <v>111</v>
      </c>
      <c r="D894" s="16" t="s">
        <v>227</v>
      </c>
      <c r="E894" s="17" t="s">
        <v>227</v>
      </c>
      <c r="F894" s="17" t="s">
        <v>227</v>
      </c>
      <c r="G894" s="17" t="s">
        <v>227</v>
      </c>
      <c r="H894" s="17" t="s">
        <v>227</v>
      </c>
      <c r="I894" s="17" t="s">
        <v>227</v>
      </c>
      <c r="J894" s="17" t="s">
        <v>227</v>
      </c>
      <c r="K894" s="17" t="s">
        <v>227</v>
      </c>
      <c r="L894" s="17" t="s">
        <v>227</v>
      </c>
      <c r="M894" s="17" t="s">
        <v>227</v>
      </c>
      <c r="N894" s="17" t="s">
        <v>227</v>
      </c>
      <c r="O894" s="17" t="s">
        <v>227</v>
      </c>
      <c r="P894" s="17" t="s">
        <v>227</v>
      </c>
      <c r="Q894" s="17" t="s">
        <v>227</v>
      </c>
      <c r="R894" s="17" t="s">
        <v>227</v>
      </c>
      <c r="S894" s="17" t="s">
        <v>227</v>
      </c>
      <c r="T894" s="17" t="s">
        <v>227</v>
      </c>
      <c r="U894" s="17" t="s">
        <v>227</v>
      </c>
      <c r="V894" s="17" t="s">
        <v>227</v>
      </c>
      <c r="W894" s="17" t="s">
        <v>227</v>
      </c>
      <c r="X894" s="17" t="s">
        <v>227</v>
      </c>
      <c r="Y894" s="17" t="s">
        <v>227</v>
      </c>
      <c r="Z894" s="154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228</v>
      </c>
      <c r="C895" s="9" t="s">
        <v>228</v>
      </c>
      <c r="D895" s="152" t="s">
        <v>232</v>
      </c>
      <c r="E895" s="153" t="s">
        <v>233</v>
      </c>
      <c r="F895" s="153" t="s">
        <v>234</v>
      </c>
      <c r="G895" s="153" t="s">
        <v>293</v>
      </c>
      <c r="H895" s="153" t="s">
        <v>237</v>
      </c>
      <c r="I895" s="153" t="s">
        <v>239</v>
      </c>
      <c r="J895" s="153" t="s">
        <v>242</v>
      </c>
      <c r="K895" s="153" t="s">
        <v>243</v>
      </c>
      <c r="L895" s="153" t="s">
        <v>244</v>
      </c>
      <c r="M895" s="153" t="s">
        <v>245</v>
      </c>
      <c r="N895" s="153" t="s">
        <v>246</v>
      </c>
      <c r="O895" s="153" t="s">
        <v>247</v>
      </c>
      <c r="P895" s="153" t="s">
        <v>248</v>
      </c>
      <c r="Q895" s="153" t="s">
        <v>249</v>
      </c>
      <c r="R895" s="153" t="s">
        <v>250</v>
      </c>
      <c r="S895" s="153" t="s">
        <v>251</v>
      </c>
      <c r="T895" s="153" t="s">
        <v>253</v>
      </c>
      <c r="U895" s="153" t="s">
        <v>255</v>
      </c>
      <c r="V895" s="153" t="s">
        <v>257</v>
      </c>
      <c r="W895" s="153" t="s">
        <v>258</v>
      </c>
      <c r="X895" s="153" t="s">
        <v>259</v>
      </c>
      <c r="Y895" s="153" t="s">
        <v>260</v>
      </c>
      <c r="Z895" s="154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290</v>
      </c>
      <c r="E896" s="11" t="s">
        <v>290</v>
      </c>
      <c r="F896" s="11" t="s">
        <v>326</v>
      </c>
      <c r="G896" s="11" t="s">
        <v>327</v>
      </c>
      <c r="H896" s="11" t="s">
        <v>327</v>
      </c>
      <c r="I896" s="11" t="s">
        <v>326</v>
      </c>
      <c r="J896" s="11" t="s">
        <v>290</v>
      </c>
      <c r="K896" s="11" t="s">
        <v>290</v>
      </c>
      <c r="L896" s="11" t="s">
        <v>290</v>
      </c>
      <c r="M896" s="11" t="s">
        <v>290</v>
      </c>
      <c r="N896" s="11" t="s">
        <v>290</v>
      </c>
      <c r="O896" s="11" t="s">
        <v>327</v>
      </c>
      <c r="P896" s="11" t="s">
        <v>327</v>
      </c>
      <c r="Q896" s="11" t="s">
        <v>327</v>
      </c>
      <c r="R896" s="11" t="s">
        <v>327</v>
      </c>
      <c r="S896" s="11" t="s">
        <v>327</v>
      </c>
      <c r="T896" s="11" t="s">
        <v>290</v>
      </c>
      <c r="U896" s="11" t="s">
        <v>290</v>
      </c>
      <c r="V896" s="11" t="s">
        <v>290</v>
      </c>
      <c r="W896" s="11" t="s">
        <v>326</v>
      </c>
      <c r="X896" s="11" t="s">
        <v>290</v>
      </c>
      <c r="Y896" s="11" t="s">
        <v>327</v>
      </c>
      <c r="Z896" s="154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9"/>
      <c r="C897" s="9"/>
      <c r="D897" s="26" t="s">
        <v>328</v>
      </c>
      <c r="E897" s="26" t="s">
        <v>329</v>
      </c>
      <c r="F897" s="26" t="s">
        <v>328</v>
      </c>
      <c r="G897" s="26" t="s">
        <v>330</v>
      </c>
      <c r="H897" s="26" t="s">
        <v>331</v>
      </c>
      <c r="I897" s="26" t="s">
        <v>331</v>
      </c>
      <c r="J897" s="26" t="s">
        <v>331</v>
      </c>
      <c r="K897" s="26" t="s">
        <v>331</v>
      </c>
      <c r="L897" s="26" t="s">
        <v>331</v>
      </c>
      <c r="M897" s="26" t="s">
        <v>331</v>
      </c>
      <c r="N897" s="26" t="s">
        <v>331</v>
      </c>
      <c r="O897" s="26" t="s">
        <v>329</v>
      </c>
      <c r="P897" s="26" t="s">
        <v>330</v>
      </c>
      <c r="Q897" s="26" t="s">
        <v>330</v>
      </c>
      <c r="R897" s="26" t="s">
        <v>329</v>
      </c>
      <c r="S897" s="26" t="s">
        <v>331</v>
      </c>
      <c r="T897" s="26" t="s">
        <v>330</v>
      </c>
      <c r="U897" s="26" t="s">
        <v>329</v>
      </c>
      <c r="V897" s="26" t="s">
        <v>331</v>
      </c>
      <c r="W897" s="26" t="s">
        <v>328</v>
      </c>
      <c r="X897" s="26" t="s">
        <v>331</v>
      </c>
      <c r="Y897" s="26" t="s">
        <v>330</v>
      </c>
      <c r="Z897" s="154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3</v>
      </c>
    </row>
    <row r="898" spans="1:65">
      <c r="A898" s="30"/>
      <c r="B898" s="18">
        <v>1</v>
      </c>
      <c r="C898" s="14">
        <v>1</v>
      </c>
      <c r="D898" s="22">
        <v>3.1179329811718315</v>
      </c>
      <c r="E898" s="22">
        <v>3.36</v>
      </c>
      <c r="F898" s="22">
        <v>3.6317002729999999</v>
      </c>
      <c r="G898" s="148" t="s">
        <v>104</v>
      </c>
      <c r="H898" s="22">
        <v>3.05</v>
      </c>
      <c r="I898" s="148" t="s">
        <v>96</v>
      </c>
      <c r="J898" s="22">
        <v>2.7</v>
      </c>
      <c r="K898" s="22">
        <v>3.1</v>
      </c>
      <c r="L898" s="22">
        <v>3.4</v>
      </c>
      <c r="M898" s="22">
        <v>3.4</v>
      </c>
      <c r="N898" s="22">
        <v>3.2</v>
      </c>
      <c r="O898" s="22">
        <v>3.31902637525</v>
      </c>
      <c r="P898" s="22">
        <v>3.2</v>
      </c>
      <c r="Q898" s="22">
        <v>2.9</v>
      </c>
      <c r="R898" s="22">
        <v>3.4</v>
      </c>
      <c r="S898" s="22">
        <v>3.3</v>
      </c>
      <c r="T898" s="22">
        <v>3.2</v>
      </c>
      <c r="U898" s="155">
        <v>3.69</v>
      </c>
      <c r="V898" s="22">
        <v>2.71</v>
      </c>
      <c r="W898" s="148" t="s">
        <v>105</v>
      </c>
      <c r="X898" s="148">
        <v>1.9</v>
      </c>
      <c r="Y898" s="22">
        <v>3.5</v>
      </c>
      <c r="Z898" s="154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>
        <v>1</v>
      </c>
      <c r="C899" s="9">
        <v>2</v>
      </c>
      <c r="D899" s="11">
        <v>3.1800638985297849</v>
      </c>
      <c r="E899" s="11">
        <v>3.26</v>
      </c>
      <c r="F899" s="11">
        <v>3.7651382359999999</v>
      </c>
      <c r="G899" s="150" t="s">
        <v>104</v>
      </c>
      <c r="H899" s="11">
        <v>2.99</v>
      </c>
      <c r="I899" s="150" t="s">
        <v>96</v>
      </c>
      <c r="J899" s="11">
        <v>2.7</v>
      </c>
      <c r="K899" s="11">
        <v>3.3</v>
      </c>
      <c r="L899" s="11">
        <v>3.4</v>
      </c>
      <c r="M899" s="11">
        <v>3.4</v>
      </c>
      <c r="N899" s="11">
        <v>3</v>
      </c>
      <c r="O899" s="11">
        <v>3.3516310442999999</v>
      </c>
      <c r="P899" s="11">
        <v>3.2</v>
      </c>
      <c r="Q899" s="11">
        <v>2.6</v>
      </c>
      <c r="R899" s="11">
        <v>3.4</v>
      </c>
      <c r="S899" s="11">
        <v>3.2</v>
      </c>
      <c r="T899" s="11">
        <v>3.2</v>
      </c>
      <c r="U899" s="11">
        <v>3.45</v>
      </c>
      <c r="V899" s="11">
        <v>2.74</v>
      </c>
      <c r="W899" s="150" t="s">
        <v>105</v>
      </c>
      <c r="X899" s="150">
        <v>2.1</v>
      </c>
      <c r="Y899" s="11">
        <v>3.5</v>
      </c>
      <c r="Z899" s="154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13</v>
      </c>
    </row>
    <row r="900" spans="1:65">
      <c r="A900" s="30"/>
      <c r="B900" s="19">
        <v>1</v>
      </c>
      <c r="C900" s="9">
        <v>3</v>
      </c>
      <c r="D900" s="11">
        <v>3.3335736770493853</v>
      </c>
      <c r="E900" s="11">
        <v>3.28</v>
      </c>
      <c r="F900" s="11">
        <v>3.2753880760000005</v>
      </c>
      <c r="G900" s="150" t="s">
        <v>104</v>
      </c>
      <c r="H900" s="11">
        <v>3.06</v>
      </c>
      <c r="I900" s="150" t="s">
        <v>96</v>
      </c>
      <c r="J900" s="11">
        <v>2.8</v>
      </c>
      <c r="K900" s="11">
        <v>3.2</v>
      </c>
      <c r="L900" s="11">
        <v>3.3</v>
      </c>
      <c r="M900" s="11">
        <v>3.4</v>
      </c>
      <c r="N900" s="11">
        <v>3.1</v>
      </c>
      <c r="O900" s="11">
        <v>3.4870118482499999</v>
      </c>
      <c r="P900" s="11">
        <v>3.2</v>
      </c>
      <c r="Q900" s="11">
        <v>2.8</v>
      </c>
      <c r="R900" s="11">
        <v>3.3</v>
      </c>
      <c r="S900" s="11">
        <v>3.1</v>
      </c>
      <c r="T900" s="11">
        <v>3.2</v>
      </c>
      <c r="U900" s="11">
        <v>3.5</v>
      </c>
      <c r="V900" s="11">
        <v>2.74</v>
      </c>
      <c r="W900" s="150" t="s">
        <v>105</v>
      </c>
      <c r="X900" s="150">
        <v>1.9</v>
      </c>
      <c r="Y900" s="11">
        <v>3.7</v>
      </c>
      <c r="Z900" s="154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16</v>
      </c>
    </row>
    <row r="901" spans="1:65">
      <c r="A901" s="30"/>
      <c r="B901" s="19">
        <v>1</v>
      </c>
      <c r="C901" s="9">
        <v>4</v>
      </c>
      <c r="D901" s="11">
        <v>3.2182007962083823</v>
      </c>
      <c r="E901" s="11">
        <v>3.32</v>
      </c>
      <c r="F901" s="11">
        <v>3.252970828</v>
      </c>
      <c r="G901" s="150" t="s">
        <v>104</v>
      </c>
      <c r="H901" s="11">
        <v>3.16</v>
      </c>
      <c r="I901" s="150" t="s">
        <v>96</v>
      </c>
      <c r="J901" s="11">
        <v>2.8</v>
      </c>
      <c r="K901" s="11">
        <v>3.2</v>
      </c>
      <c r="L901" s="11">
        <v>3.3</v>
      </c>
      <c r="M901" s="11">
        <v>3.3</v>
      </c>
      <c r="N901" s="11">
        <v>3</v>
      </c>
      <c r="O901" s="11">
        <v>3.4592380954749999</v>
      </c>
      <c r="P901" s="11">
        <v>3.2</v>
      </c>
      <c r="Q901" s="11">
        <v>2.8</v>
      </c>
      <c r="R901" s="11">
        <v>3.5</v>
      </c>
      <c r="S901" s="11">
        <v>3.2</v>
      </c>
      <c r="T901" s="11">
        <v>3.2</v>
      </c>
      <c r="U901" s="11">
        <v>3.39</v>
      </c>
      <c r="V901" s="11">
        <v>2.75</v>
      </c>
      <c r="W901" s="150" t="s">
        <v>105</v>
      </c>
      <c r="X901" s="150">
        <v>1.8</v>
      </c>
      <c r="Y901" s="11">
        <v>3.7</v>
      </c>
      <c r="Z901" s="154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3.2133995925784355</v>
      </c>
    </row>
    <row r="902" spans="1:65">
      <c r="A902" s="30"/>
      <c r="B902" s="19">
        <v>1</v>
      </c>
      <c r="C902" s="9">
        <v>5</v>
      </c>
      <c r="D902" s="11">
        <v>3.2972469804702875</v>
      </c>
      <c r="E902" s="11">
        <v>3.36</v>
      </c>
      <c r="F902" s="11">
        <v>3.5930902169999999</v>
      </c>
      <c r="G902" s="150" t="s">
        <v>104</v>
      </c>
      <c r="H902" s="11">
        <v>2.9</v>
      </c>
      <c r="I902" s="150" t="s">
        <v>96</v>
      </c>
      <c r="J902" s="11">
        <v>3</v>
      </c>
      <c r="K902" s="11">
        <v>3.4</v>
      </c>
      <c r="L902" s="11">
        <v>3.3</v>
      </c>
      <c r="M902" s="11">
        <v>3.4</v>
      </c>
      <c r="N902" s="11">
        <v>3</v>
      </c>
      <c r="O902" s="11">
        <v>3.3039894457500001</v>
      </c>
      <c r="P902" s="11">
        <v>3.2</v>
      </c>
      <c r="Q902" s="11">
        <v>2.8</v>
      </c>
      <c r="R902" s="11">
        <v>3.7</v>
      </c>
      <c r="S902" s="11">
        <v>3.2</v>
      </c>
      <c r="T902" s="11">
        <v>3.2</v>
      </c>
      <c r="U902" s="11">
        <v>3.49</v>
      </c>
      <c r="V902" s="11">
        <v>2.65</v>
      </c>
      <c r="W902" s="150" t="s">
        <v>105</v>
      </c>
      <c r="X902" s="150">
        <v>1.9</v>
      </c>
      <c r="Y902" s="11">
        <v>3.6</v>
      </c>
      <c r="Z902" s="154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113</v>
      </c>
    </row>
    <row r="903" spans="1:65">
      <c r="A903" s="30"/>
      <c r="B903" s="19">
        <v>1</v>
      </c>
      <c r="C903" s="9">
        <v>6</v>
      </c>
      <c r="D903" s="11">
        <v>3.2757219427163151</v>
      </c>
      <c r="E903" s="11">
        <v>3.23</v>
      </c>
      <c r="F903" s="11">
        <v>3.4246182190000001</v>
      </c>
      <c r="G903" s="150" t="s">
        <v>104</v>
      </c>
      <c r="H903" s="11">
        <v>2.98</v>
      </c>
      <c r="I903" s="150" t="s">
        <v>96</v>
      </c>
      <c r="J903" s="11">
        <v>3.1</v>
      </c>
      <c r="K903" s="11">
        <v>3.1</v>
      </c>
      <c r="L903" s="11">
        <v>3.4</v>
      </c>
      <c r="M903" s="11">
        <v>3.3</v>
      </c>
      <c r="N903" s="11">
        <v>2.7</v>
      </c>
      <c r="O903" s="11">
        <v>3.3766130643000003</v>
      </c>
      <c r="P903" s="11">
        <v>3.4</v>
      </c>
      <c r="Q903" s="11">
        <v>2.8</v>
      </c>
      <c r="R903" s="11">
        <v>3.5</v>
      </c>
      <c r="S903" s="11">
        <v>3.1</v>
      </c>
      <c r="T903" s="11">
        <v>3.2</v>
      </c>
      <c r="U903" s="11">
        <v>3.44</v>
      </c>
      <c r="V903" s="11">
        <v>2.62</v>
      </c>
      <c r="W903" s="150" t="s">
        <v>105</v>
      </c>
      <c r="X903" s="150">
        <v>1.9</v>
      </c>
      <c r="Y903" s="11">
        <v>3.6</v>
      </c>
      <c r="Z903" s="154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20" t="s">
        <v>267</v>
      </c>
      <c r="C904" s="12"/>
      <c r="D904" s="23">
        <v>3.2371233793576644</v>
      </c>
      <c r="E904" s="23">
        <v>3.3016666666666663</v>
      </c>
      <c r="F904" s="23">
        <v>3.4904843081666663</v>
      </c>
      <c r="G904" s="23" t="s">
        <v>747</v>
      </c>
      <c r="H904" s="23">
        <v>3.0233333333333334</v>
      </c>
      <c r="I904" s="23" t="s">
        <v>747</v>
      </c>
      <c r="J904" s="23">
        <v>2.85</v>
      </c>
      <c r="K904" s="23">
        <v>3.2166666666666668</v>
      </c>
      <c r="L904" s="23">
        <v>3.3499999999999996</v>
      </c>
      <c r="M904" s="23">
        <v>3.3666666666666667</v>
      </c>
      <c r="N904" s="23">
        <v>3</v>
      </c>
      <c r="O904" s="23">
        <v>3.3829183122208328</v>
      </c>
      <c r="P904" s="23">
        <v>3.2333333333333329</v>
      </c>
      <c r="Q904" s="23">
        <v>2.7833333333333337</v>
      </c>
      <c r="R904" s="23">
        <v>3.4666666666666668</v>
      </c>
      <c r="S904" s="23">
        <v>3.1833333333333336</v>
      </c>
      <c r="T904" s="23">
        <v>3.1999999999999997</v>
      </c>
      <c r="U904" s="23">
        <v>3.4933333333333341</v>
      </c>
      <c r="V904" s="23">
        <v>2.7016666666666667</v>
      </c>
      <c r="W904" s="23" t="s">
        <v>747</v>
      </c>
      <c r="X904" s="23">
        <v>1.9166666666666667</v>
      </c>
      <c r="Y904" s="23">
        <v>3.6</v>
      </c>
      <c r="Z904" s="154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268</v>
      </c>
      <c r="C905" s="29"/>
      <c r="D905" s="11">
        <v>3.2469613694623485</v>
      </c>
      <c r="E905" s="11">
        <v>3.3</v>
      </c>
      <c r="F905" s="11">
        <v>3.5088542179999997</v>
      </c>
      <c r="G905" s="11" t="s">
        <v>747</v>
      </c>
      <c r="H905" s="11">
        <v>3.02</v>
      </c>
      <c r="I905" s="11" t="s">
        <v>747</v>
      </c>
      <c r="J905" s="11">
        <v>2.8</v>
      </c>
      <c r="K905" s="11">
        <v>3.2</v>
      </c>
      <c r="L905" s="11">
        <v>3.3499999999999996</v>
      </c>
      <c r="M905" s="11">
        <v>3.4</v>
      </c>
      <c r="N905" s="11">
        <v>3</v>
      </c>
      <c r="O905" s="11">
        <v>3.3641220543000001</v>
      </c>
      <c r="P905" s="11">
        <v>3.2</v>
      </c>
      <c r="Q905" s="11">
        <v>2.8</v>
      </c>
      <c r="R905" s="11">
        <v>3.45</v>
      </c>
      <c r="S905" s="11">
        <v>3.2</v>
      </c>
      <c r="T905" s="11">
        <v>3.2</v>
      </c>
      <c r="U905" s="11">
        <v>3.47</v>
      </c>
      <c r="V905" s="11">
        <v>2.7250000000000001</v>
      </c>
      <c r="W905" s="11" t="s">
        <v>747</v>
      </c>
      <c r="X905" s="11">
        <v>1.9</v>
      </c>
      <c r="Y905" s="11">
        <v>3.6</v>
      </c>
      <c r="Z905" s="154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269</v>
      </c>
      <c r="C906" s="29"/>
      <c r="D906" s="24">
        <v>8.0283941051756083E-2</v>
      </c>
      <c r="E906" s="24">
        <v>5.3820689949745773E-2</v>
      </c>
      <c r="F906" s="24">
        <v>0.20635992119638466</v>
      </c>
      <c r="G906" s="24" t="s">
        <v>747</v>
      </c>
      <c r="H906" s="24">
        <v>8.8242091241462969E-2</v>
      </c>
      <c r="I906" s="24" t="s">
        <v>747</v>
      </c>
      <c r="J906" s="24">
        <v>0.16431676725154981</v>
      </c>
      <c r="K906" s="24">
        <v>0.11690451944500112</v>
      </c>
      <c r="L906" s="24">
        <v>5.4772255750516662E-2</v>
      </c>
      <c r="M906" s="24">
        <v>5.1639777949432274E-2</v>
      </c>
      <c r="N906" s="24">
        <v>0.16733200530681511</v>
      </c>
      <c r="O906" s="24">
        <v>7.4820810496234416E-2</v>
      </c>
      <c r="P906" s="24">
        <v>8.1649658092772498E-2</v>
      </c>
      <c r="Q906" s="24">
        <v>9.831920802501741E-2</v>
      </c>
      <c r="R906" s="24">
        <v>0.13662601021279477</v>
      </c>
      <c r="S906" s="24">
        <v>7.5277265270908028E-2</v>
      </c>
      <c r="T906" s="24">
        <v>4.8647535555904937E-16</v>
      </c>
      <c r="U906" s="24">
        <v>0.10405126941400886</v>
      </c>
      <c r="V906" s="24">
        <v>5.4191020166321574E-2</v>
      </c>
      <c r="W906" s="24" t="s">
        <v>747</v>
      </c>
      <c r="X906" s="24">
        <v>9.8319208025017549E-2</v>
      </c>
      <c r="Y906" s="24">
        <v>8.9442719099991672E-2</v>
      </c>
      <c r="Z906" s="209"/>
      <c r="AA906" s="210"/>
      <c r="AB906" s="210"/>
      <c r="AC906" s="210"/>
      <c r="AD906" s="210"/>
      <c r="AE906" s="210"/>
      <c r="AF906" s="210"/>
      <c r="AG906" s="210"/>
      <c r="AH906" s="210"/>
      <c r="AI906" s="210"/>
      <c r="AJ906" s="210"/>
      <c r="AK906" s="210"/>
      <c r="AL906" s="210"/>
      <c r="AM906" s="210"/>
      <c r="AN906" s="210"/>
      <c r="AO906" s="210"/>
      <c r="AP906" s="210"/>
      <c r="AQ906" s="210"/>
      <c r="AR906" s="210"/>
      <c r="AS906" s="210"/>
      <c r="AT906" s="210"/>
      <c r="AU906" s="210"/>
      <c r="AV906" s="210"/>
      <c r="AW906" s="210"/>
      <c r="AX906" s="210"/>
      <c r="AY906" s="210"/>
      <c r="AZ906" s="210"/>
      <c r="BA906" s="210"/>
      <c r="BB906" s="210"/>
      <c r="BC906" s="210"/>
      <c r="BD906" s="210"/>
      <c r="BE906" s="210"/>
      <c r="BF906" s="210"/>
      <c r="BG906" s="210"/>
      <c r="BH906" s="210"/>
      <c r="BI906" s="210"/>
      <c r="BJ906" s="210"/>
      <c r="BK906" s="210"/>
      <c r="BL906" s="210"/>
      <c r="BM906" s="56"/>
    </row>
    <row r="907" spans="1:65">
      <c r="A907" s="30"/>
      <c r="B907" s="3" t="s">
        <v>87</v>
      </c>
      <c r="C907" s="29"/>
      <c r="D907" s="13">
        <v>2.4801013629479472E-2</v>
      </c>
      <c r="E907" s="13">
        <v>1.6301067122588324E-2</v>
      </c>
      <c r="F907" s="13">
        <v>5.9120713052216139E-2</v>
      </c>
      <c r="G907" s="13" t="s">
        <v>747</v>
      </c>
      <c r="H907" s="13">
        <v>2.9187020256272206E-2</v>
      </c>
      <c r="I907" s="13" t="s">
        <v>747</v>
      </c>
      <c r="J907" s="13">
        <v>5.7655006053175369E-2</v>
      </c>
      <c r="K907" s="13">
        <v>3.6343373920725737E-2</v>
      </c>
      <c r="L907" s="13">
        <v>1.6349927089706468E-2</v>
      </c>
      <c r="M907" s="13">
        <v>1.5338547905771962E-2</v>
      </c>
      <c r="N907" s="13">
        <v>5.5777335102271702E-2</v>
      </c>
      <c r="O907" s="13">
        <v>2.211723831046802E-2</v>
      </c>
      <c r="P907" s="13">
        <v>2.5252471575084281E-2</v>
      </c>
      <c r="Q907" s="13">
        <v>3.5324266356293675E-2</v>
      </c>
      <c r="R907" s="13">
        <v>3.9411349099844645E-2</v>
      </c>
      <c r="S907" s="13">
        <v>2.3647308462065347E-2</v>
      </c>
      <c r="T907" s="13">
        <v>1.5202354861220294E-16</v>
      </c>
      <c r="U907" s="13">
        <v>2.9785668725384209E-2</v>
      </c>
      <c r="V907" s="13">
        <v>2.0058366502031428E-2</v>
      </c>
      <c r="W907" s="13" t="s">
        <v>747</v>
      </c>
      <c r="X907" s="13">
        <v>5.1296978100009154E-2</v>
      </c>
      <c r="Y907" s="13">
        <v>2.4845199749997687E-2</v>
      </c>
      <c r="Z907" s="154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270</v>
      </c>
      <c r="C908" s="29"/>
      <c r="D908" s="13">
        <v>7.3827689634431426E-3</v>
      </c>
      <c r="E908" s="13">
        <v>2.7468440057093924E-2</v>
      </c>
      <c r="F908" s="13">
        <v>8.6227905246573311E-2</v>
      </c>
      <c r="G908" s="13" t="s">
        <v>747</v>
      </c>
      <c r="H908" s="13">
        <v>-5.914803116427636E-2</v>
      </c>
      <c r="I908" s="13" t="s">
        <v>747</v>
      </c>
      <c r="J908" s="13">
        <v>-0.11308882761351291</v>
      </c>
      <c r="K908" s="13">
        <v>1.0167033367953771E-3</v>
      </c>
      <c r="L908" s="13">
        <v>4.2509623682361886E-2</v>
      </c>
      <c r="M908" s="13">
        <v>4.7696238725557727E-2</v>
      </c>
      <c r="N908" s="13">
        <v>-6.640929222475056E-2</v>
      </c>
      <c r="O908" s="13">
        <v>5.2753700484033272E-2</v>
      </c>
      <c r="P908" s="13">
        <v>6.2033183799909963E-3</v>
      </c>
      <c r="Q908" s="13">
        <v>-0.13383528778629616</v>
      </c>
      <c r="R908" s="13">
        <v>7.8815928984732775E-2</v>
      </c>
      <c r="S908" s="13">
        <v>-9.3565267495963056E-3</v>
      </c>
      <c r="T908" s="13">
        <v>-4.1699117064005753E-3</v>
      </c>
      <c r="U908" s="13">
        <v>8.711451305384621E-2</v>
      </c>
      <c r="V908" s="13">
        <v>-0.15924970149795592</v>
      </c>
      <c r="W908" s="13" t="s">
        <v>747</v>
      </c>
      <c r="X908" s="13">
        <v>-0.40353927003247947</v>
      </c>
      <c r="Y908" s="13">
        <v>0.12030884933029951</v>
      </c>
      <c r="Z908" s="154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271</v>
      </c>
      <c r="C909" s="47"/>
      <c r="D909" s="45">
        <v>0.04</v>
      </c>
      <c r="E909" s="45">
        <v>0.22</v>
      </c>
      <c r="F909" s="45">
        <v>0.77</v>
      </c>
      <c r="G909" s="45">
        <v>2.1</v>
      </c>
      <c r="H909" s="45">
        <v>0.57999999999999996</v>
      </c>
      <c r="I909" s="45">
        <v>5.13</v>
      </c>
      <c r="J909" s="45">
        <v>1.08</v>
      </c>
      <c r="K909" s="45">
        <v>0.02</v>
      </c>
      <c r="L909" s="45">
        <v>0.36</v>
      </c>
      <c r="M909" s="45">
        <v>0.41</v>
      </c>
      <c r="N909" s="45">
        <v>0.65</v>
      </c>
      <c r="O909" s="45">
        <v>0.46</v>
      </c>
      <c r="P909" s="45">
        <v>0.02</v>
      </c>
      <c r="Q909" s="45">
        <v>1.28</v>
      </c>
      <c r="R909" s="45">
        <v>0.7</v>
      </c>
      <c r="S909" s="45">
        <v>0.12</v>
      </c>
      <c r="T909" s="45">
        <v>7.0000000000000007E-2</v>
      </c>
      <c r="U909" s="45">
        <v>0.78</v>
      </c>
      <c r="V909" s="45">
        <v>1.51</v>
      </c>
      <c r="W909" s="45">
        <v>9.18</v>
      </c>
      <c r="X909" s="45">
        <v>3.78</v>
      </c>
      <c r="Y909" s="45">
        <v>1.08</v>
      </c>
      <c r="Z909" s="154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BM910" s="55"/>
    </row>
    <row r="911" spans="1:65" ht="15">
      <c r="B911" s="8" t="s">
        <v>605</v>
      </c>
      <c r="BM911" s="28" t="s">
        <v>67</v>
      </c>
    </row>
    <row r="912" spans="1:65" ht="15">
      <c r="A912" s="25" t="s">
        <v>18</v>
      </c>
      <c r="B912" s="18" t="s">
        <v>110</v>
      </c>
      <c r="C912" s="15" t="s">
        <v>111</v>
      </c>
      <c r="D912" s="16" t="s">
        <v>227</v>
      </c>
      <c r="E912" s="17" t="s">
        <v>227</v>
      </c>
      <c r="F912" s="17" t="s">
        <v>227</v>
      </c>
      <c r="G912" s="17" t="s">
        <v>227</v>
      </c>
      <c r="H912" s="17" t="s">
        <v>227</v>
      </c>
      <c r="I912" s="17" t="s">
        <v>227</v>
      </c>
      <c r="J912" s="17" t="s">
        <v>227</v>
      </c>
      <c r="K912" s="17" t="s">
        <v>227</v>
      </c>
      <c r="L912" s="17" t="s">
        <v>227</v>
      </c>
      <c r="M912" s="17" t="s">
        <v>227</v>
      </c>
      <c r="N912" s="17" t="s">
        <v>227</v>
      </c>
      <c r="O912" s="17" t="s">
        <v>227</v>
      </c>
      <c r="P912" s="17" t="s">
        <v>227</v>
      </c>
      <c r="Q912" s="17" t="s">
        <v>227</v>
      </c>
      <c r="R912" s="17" t="s">
        <v>227</v>
      </c>
      <c r="S912" s="17" t="s">
        <v>227</v>
      </c>
      <c r="T912" s="17" t="s">
        <v>227</v>
      </c>
      <c r="U912" s="17" t="s">
        <v>227</v>
      </c>
      <c r="V912" s="17" t="s">
        <v>227</v>
      </c>
      <c r="W912" s="17" t="s">
        <v>227</v>
      </c>
      <c r="X912" s="17" t="s">
        <v>227</v>
      </c>
      <c r="Y912" s="17" t="s">
        <v>227</v>
      </c>
      <c r="Z912" s="17" t="s">
        <v>227</v>
      </c>
      <c r="AA912" s="17" t="s">
        <v>227</v>
      </c>
      <c r="AB912" s="17" t="s">
        <v>227</v>
      </c>
      <c r="AC912" s="17" t="s">
        <v>227</v>
      </c>
      <c r="AD912" s="17" t="s">
        <v>227</v>
      </c>
      <c r="AE912" s="154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228</v>
      </c>
      <c r="C913" s="9" t="s">
        <v>228</v>
      </c>
      <c r="D913" s="152" t="s">
        <v>232</v>
      </c>
      <c r="E913" s="153" t="s">
        <v>233</v>
      </c>
      <c r="F913" s="153" t="s">
        <v>234</v>
      </c>
      <c r="G913" s="153" t="s">
        <v>293</v>
      </c>
      <c r="H913" s="153" t="s">
        <v>237</v>
      </c>
      <c r="I913" s="153" t="s">
        <v>238</v>
      </c>
      <c r="J913" s="153" t="s">
        <v>239</v>
      </c>
      <c r="K913" s="153" t="s">
        <v>241</v>
      </c>
      <c r="L913" s="153" t="s">
        <v>242</v>
      </c>
      <c r="M913" s="153" t="s">
        <v>243</v>
      </c>
      <c r="N913" s="153" t="s">
        <v>244</v>
      </c>
      <c r="O913" s="153" t="s">
        <v>245</v>
      </c>
      <c r="P913" s="153" t="s">
        <v>246</v>
      </c>
      <c r="Q913" s="153" t="s">
        <v>247</v>
      </c>
      <c r="R913" s="153" t="s">
        <v>248</v>
      </c>
      <c r="S913" s="153" t="s">
        <v>249</v>
      </c>
      <c r="T913" s="153" t="s">
        <v>250</v>
      </c>
      <c r="U913" s="153" t="s">
        <v>251</v>
      </c>
      <c r="V913" s="153" t="s">
        <v>252</v>
      </c>
      <c r="W913" s="153" t="s">
        <v>253</v>
      </c>
      <c r="X913" s="153" t="s">
        <v>254</v>
      </c>
      <c r="Y913" s="153" t="s">
        <v>255</v>
      </c>
      <c r="Z913" s="153" t="s">
        <v>256</v>
      </c>
      <c r="AA913" s="153" t="s">
        <v>257</v>
      </c>
      <c r="AB913" s="153" t="s">
        <v>258</v>
      </c>
      <c r="AC913" s="153" t="s">
        <v>259</v>
      </c>
      <c r="AD913" s="153" t="s">
        <v>260</v>
      </c>
      <c r="AE913" s="154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290</v>
      </c>
      <c r="E914" s="11" t="s">
        <v>290</v>
      </c>
      <c r="F914" s="11" t="s">
        <v>326</v>
      </c>
      <c r="G914" s="11" t="s">
        <v>327</v>
      </c>
      <c r="H914" s="11" t="s">
        <v>327</v>
      </c>
      <c r="I914" s="11" t="s">
        <v>326</v>
      </c>
      <c r="J914" s="11" t="s">
        <v>326</v>
      </c>
      <c r="K914" s="11" t="s">
        <v>290</v>
      </c>
      <c r="L914" s="11" t="s">
        <v>290</v>
      </c>
      <c r="M914" s="11" t="s">
        <v>290</v>
      </c>
      <c r="N914" s="11" t="s">
        <v>290</v>
      </c>
      <c r="O914" s="11" t="s">
        <v>290</v>
      </c>
      <c r="P914" s="11" t="s">
        <v>290</v>
      </c>
      <c r="Q914" s="11" t="s">
        <v>327</v>
      </c>
      <c r="R914" s="11" t="s">
        <v>327</v>
      </c>
      <c r="S914" s="11" t="s">
        <v>327</v>
      </c>
      <c r="T914" s="11" t="s">
        <v>327</v>
      </c>
      <c r="U914" s="11" t="s">
        <v>327</v>
      </c>
      <c r="V914" s="11" t="s">
        <v>290</v>
      </c>
      <c r="W914" s="11" t="s">
        <v>326</v>
      </c>
      <c r="X914" s="11" t="s">
        <v>326</v>
      </c>
      <c r="Y914" s="11" t="s">
        <v>290</v>
      </c>
      <c r="Z914" s="11" t="s">
        <v>327</v>
      </c>
      <c r="AA914" s="11" t="s">
        <v>326</v>
      </c>
      <c r="AB914" s="11" t="s">
        <v>326</v>
      </c>
      <c r="AC914" s="11" t="s">
        <v>290</v>
      </c>
      <c r="AD914" s="11" t="s">
        <v>327</v>
      </c>
      <c r="AE914" s="154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/>
      <c r="C915" s="9"/>
      <c r="D915" s="26" t="s">
        <v>328</v>
      </c>
      <c r="E915" s="26" t="s">
        <v>329</v>
      </c>
      <c r="F915" s="26" t="s">
        <v>328</v>
      </c>
      <c r="G915" s="26" t="s">
        <v>330</v>
      </c>
      <c r="H915" s="26" t="s">
        <v>331</v>
      </c>
      <c r="I915" s="26" t="s">
        <v>331</v>
      </c>
      <c r="J915" s="26" t="s">
        <v>331</v>
      </c>
      <c r="K915" s="26" t="s">
        <v>331</v>
      </c>
      <c r="L915" s="26" t="s">
        <v>331</v>
      </c>
      <c r="M915" s="26" t="s">
        <v>331</v>
      </c>
      <c r="N915" s="26" t="s">
        <v>331</v>
      </c>
      <c r="O915" s="26" t="s">
        <v>331</v>
      </c>
      <c r="P915" s="26" t="s">
        <v>331</v>
      </c>
      <c r="Q915" s="26" t="s">
        <v>329</v>
      </c>
      <c r="R915" s="26" t="s">
        <v>330</v>
      </c>
      <c r="S915" s="26" t="s">
        <v>330</v>
      </c>
      <c r="T915" s="26" t="s">
        <v>329</v>
      </c>
      <c r="U915" s="26" t="s">
        <v>331</v>
      </c>
      <c r="V915" s="26" t="s">
        <v>266</v>
      </c>
      <c r="W915" s="26" t="s">
        <v>330</v>
      </c>
      <c r="X915" s="26" t="s">
        <v>329</v>
      </c>
      <c r="Y915" s="26" t="s">
        <v>329</v>
      </c>
      <c r="Z915" s="26" t="s">
        <v>331</v>
      </c>
      <c r="AA915" s="26" t="s">
        <v>331</v>
      </c>
      <c r="AB915" s="26" t="s">
        <v>328</v>
      </c>
      <c r="AC915" s="26" t="s">
        <v>331</v>
      </c>
      <c r="AD915" s="26" t="s">
        <v>330</v>
      </c>
      <c r="AE915" s="154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8">
        <v>1</v>
      </c>
      <c r="C916" s="14">
        <v>1</v>
      </c>
      <c r="D916" s="229">
        <v>20.162690113679169</v>
      </c>
      <c r="E916" s="229">
        <v>19.53</v>
      </c>
      <c r="F916" s="237">
        <v>28.393545419999999</v>
      </c>
      <c r="G916" s="229">
        <v>22.584365519999999</v>
      </c>
      <c r="H916" s="237">
        <v>28</v>
      </c>
      <c r="I916" s="237">
        <v>1.7478</v>
      </c>
      <c r="J916" s="237" t="s">
        <v>104</v>
      </c>
      <c r="K916" s="229">
        <v>19.100000000000001</v>
      </c>
      <c r="L916" s="229">
        <v>17.899999999999999</v>
      </c>
      <c r="M916" s="229">
        <v>20.399999999999999</v>
      </c>
      <c r="N916" s="229">
        <v>20.100000000000001</v>
      </c>
      <c r="O916" s="229">
        <v>20.2</v>
      </c>
      <c r="P916" s="229">
        <v>21</v>
      </c>
      <c r="Q916" s="229">
        <v>19.926040359766183</v>
      </c>
      <c r="R916" s="229">
        <v>20</v>
      </c>
      <c r="S916" s="229">
        <v>17.600000000000001</v>
      </c>
      <c r="T916" s="229">
        <v>18.3</v>
      </c>
      <c r="U916" s="229">
        <v>16.5</v>
      </c>
      <c r="V916" s="229">
        <v>18</v>
      </c>
      <c r="W916" s="229">
        <v>17.7</v>
      </c>
      <c r="X916" s="229">
        <v>18</v>
      </c>
      <c r="Y916" s="229">
        <v>16.64</v>
      </c>
      <c r="Z916" s="237">
        <v>11.59</v>
      </c>
      <c r="AA916" s="229">
        <v>14</v>
      </c>
      <c r="AB916" s="237">
        <v>28.53</v>
      </c>
      <c r="AC916" s="229">
        <v>15.7</v>
      </c>
      <c r="AD916" s="229">
        <v>19.5</v>
      </c>
      <c r="AE916" s="230"/>
      <c r="AF916" s="231"/>
      <c r="AG916" s="231"/>
      <c r="AH916" s="231"/>
      <c r="AI916" s="231"/>
      <c r="AJ916" s="231"/>
      <c r="AK916" s="231"/>
      <c r="AL916" s="231"/>
      <c r="AM916" s="231"/>
      <c r="AN916" s="231"/>
      <c r="AO916" s="231"/>
      <c r="AP916" s="231"/>
      <c r="AQ916" s="231"/>
      <c r="AR916" s="231"/>
      <c r="AS916" s="231"/>
      <c r="AT916" s="231"/>
      <c r="AU916" s="231"/>
      <c r="AV916" s="231"/>
      <c r="AW916" s="231"/>
      <c r="AX916" s="231"/>
      <c r="AY916" s="231"/>
      <c r="AZ916" s="231"/>
      <c r="BA916" s="231"/>
      <c r="BB916" s="231"/>
      <c r="BC916" s="231"/>
      <c r="BD916" s="231"/>
      <c r="BE916" s="231"/>
      <c r="BF916" s="231"/>
      <c r="BG916" s="231"/>
      <c r="BH916" s="231"/>
      <c r="BI916" s="231"/>
      <c r="BJ916" s="231"/>
      <c r="BK916" s="231"/>
      <c r="BL916" s="231"/>
      <c r="BM916" s="232">
        <v>1</v>
      </c>
    </row>
    <row r="917" spans="1:65">
      <c r="A917" s="30"/>
      <c r="B917" s="19">
        <v>1</v>
      </c>
      <c r="C917" s="9">
        <v>2</v>
      </c>
      <c r="D917" s="233">
        <v>20.8817237470329</v>
      </c>
      <c r="E917" s="233">
        <v>18.98</v>
      </c>
      <c r="F917" s="239">
        <v>28.355201349999998</v>
      </c>
      <c r="G917" s="233">
        <v>22.653806199999998</v>
      </c>
      <c r="H917" s="239">
        <v>26.9</v>
      </c>
      <c r="I917" s="239">
        <v>3.1040999999999999</v>
      </c>
      <c r="J917" s="239" t="s">
        <v>104</v>
      </c>
      <c r="K917" s="233">
        <v>18.7</v>
      </c>
      <c r="L917" s="233">
        <v>18.2</v>
      </c>
      <c r="M917" s="233">
        <v>22.1</v>
      </c>
      <c r="N917" s="233">
        <v>20.2</v>
      </c>
      <c r="O917" s="233">
        <v>20.3</v>
      </c>
      <c r="P917" s="233">
        <v>20</v>
      </c>
      <c r="Q917" s="233">
        <v>20.46580823431211</v>
      </c>
      <c r="R917" s="233">
        <v>19</v>
      </c>
      <c r="S917" s="233">
        <v>16.399999999999999</v>
      </c>
      <c r="T917" s="233">
        <v>18.3</v>
      </c>
      <c r="U917" s="233">
        <v>16.399999999999999</v>
      </c>
      <c r="V917" s="233">
        <v>19.5</v>
      </c>
      <c r="W917" s="233">
        <v>18.2</v>
      </c>
      <c r="X917" s="233">
        <v>17</v>
      </c>
      <c r="Y917" s="233">
        <v>16.54</v>
      </c>
      <c r="Z917" s="239">
        <v>11.86</v>
      </c>
      <c r="AA917" s="233">
        <v>15</v>
      </c>
      <c r="AB917" s="239">
        <v>28.99</v>
      </c>
      <c r="AC917" s="233">
        <v>16.3</v>
      </c>
      <c r="AD917" s="233">
        <v>19.899999999999999</v>
      </c>
      <c r="AE917" s="230"/>
      <c r="AF917" s="231"/>
      <c r="AG917" s="231"/>
      <c r="AH917" s="231"/>
      <c r="AI917" s="231"/>
      <c r="AJ917" s="231"/>
      <c r="AK917" s="231"/>
      <c r="AL917" s="231"/>
      <c r="AM917" s="231"/>
      <c r="AN917" s="231"/>
      <c r="AO917" s="231"/>
      <c r="AP917" s="231"/>
      <c r="AQ917" s="231"/>
      <c r="AR917" s="231"/>
      <c r="AS917" s="231"/>
      <c r="AT917" s="231"/>
      <c r="AU917" s="231"/>
      <c r="AV917" s="231"/>
      <c r="AW917" s="231"/>
      <c r="AX917" s="231"/>
      <c r="AY917" s="231"/>
      <c r="AZ917" s="231"/>
      <c r="BA917" s="231"/>
      <c r="BB917" s="231"/>
      <c r="BC917" s="231"/>
      <c r="BD917" s="231"/>
      <c r="BE917" s="231"/>
      <c r="BF917" s="231"/>
      <c r="BG917" s="231"/>
      <c r="BH917" s="231"/>
      <c r="BI917" s="231"/>
      <c r="BJ917" s="231"/>
      <c r="BK917" s="231"/>
      <c r="BL917" s="231"/>
      <c r="BM917" s="232">
        <v>14</v>
      </c>
    </row>
    <row r="918" spans="1:65">
      <c r="A918" s="30"/>
      <c r="B918" s="19">
        <v>1</v>
      </c>
      <c r="C918" s="9">
        <v>3</v>
      </c>
      <c r="D918" s="233">
        <v>20.084316588392003</v>
      </c>
      <c r="E918" s="233">
        <v>19.05</v>
      </c>
      <c r="F918" s="239">
        <v>29.014707190000003</v>
      </c>
      <c r="G918" s="233">
        <v>21.646811140000001</v>
      </c>
      <c r="H918" s="239">
        <v>28</v>
      </c>
      <c r="I918" s="239">
        <v>1.8696999999999999</v>
      </c>
      <c r="J918" s="239" t="s">
        <v>104</v>
      </c>
      <c r="K918" s="234">
        <v>17.8</v>
      </c>
      <c r="L918" s="233">
        <v>19</v>
      </c>
      <c r="M918" s="233">
        <v>21.6</v>
      </c>
      <c r="N918" s="233">
        <v>20.7</v>
      </c>
      <c r="O918" s="233">
        <v>21.6</v>
      </c>
      <c r="P918" s="233">
        <v>20.399999999999999</v>
      </c>
      <c r="Q918" s="233">
        <v>19.862415760319998</v>
      </c>
      <c r="R918" s="233">
        <v>22</v>
      </c>
      <c r="S918" s="233">
        <v>17.2</v>
      </c>
      <c r="T918" s="233">
        <v>18.600000000000001</v>
      </c>
      <c r="U918" s="233">
        <v>15.7</v>
      </c>
      <c r="V918" s="233">
        <v>18.2</v>
      </c>
      <c r="W918" s="233">
        <v>17.600000000000001</v>
      </c>
      <c r="X918" s="233">
        <v>17</v>
      </c>
      <c r="Y918" s="233">
        <v>15.99</v>
      </c>
      <c r="Z918" s="239">
        <v>13.14</v>
      </c>
      <c r="AA918" s="233">
        <v>14</v>
      </c>
      <c r="AB918" s="239">
        <v>28.449999999999996</v>
      </c>
      <c r="AC918" s="233">
        <v>13.9</v>
      </c>
      <c r="AD918" s="233">
        <v>20.9</v>
      </c>
      <c r="AE918" s="230"/>
      <c r="AF918" s="231"/>
      <c r="AG918" s="231"/>
      <c r="AH918" s="231"/>
      <c r="AI918" s="231"/>
      <c r="AJ918" s="231"/>
      <c r="AK918" s="231"/>
      <c r="AL918" s="231"/>
      <c r="AM918" s="231"/>
      <c r="AN918" s="231"/>
      <c r="AO918" s="231"/>
      <c r="AP918" s="231"/>
      <c r="AQ918" s="231"/>
      <c r="AR918" s="231"/>
      <c r="AS918" s="231"/>
      <c r="AT918" s="231"/>
      <c r="AU918" s="231"/>
      <c r="AV918" s="231"/>
      <c r="AW918" s="231"/>
      <c r="AX918" s="231"/>
      <c r="AY918" s="231"/>
      <c r="AZ918" s="231"/>
      <c r="BA918" s="231"/>
      <c r="BB918" s="231"/>
      <c r="BC918" s="231"/>
      <c r="BD918" s="231"/>
      <c r="BE918" s="231"/>
      <c r="BF918" s="231"/>
      <c r="BG918" s="231"/>
      <c r="BH918" s="231"/>
      <c r="BI918" s="231"/>
      <c r="BJ918" s="231"/>
      <c r="BK918" s="231"/>
      <c r="BL918" s="231"/>
      <c r="BM918" s="232">
        <v>16</v>
      </c>
    </row>
    <row r="919" spans="1:65">
      <c r="A919" s="30"/>
      <c r="B919" s="19">
        <v>1</v>
      </c>
      <c r="C919" s="9">
        <v>4</v>
      </c>
      <c r="D919" s="233">
        <v>21.230460077514728</v>
      </c>
      <c r="E919" s="233">
        <v>18.2</v>
      </c>
      <c r="F919" s="239">
        <v>28.136937470000003</v>
      </c>
      <c r="G919" s="233">
        <v>22.50763272</v>
      </c>
      <c r="H919" s="239">
        <v>28.3</v>
      </c>
      <c r="I919" s="239">
        <v>3.1269</v>
      </c>
      <c r="J919" s="239" t="s">
        <v>104</v>
      </c>
      <c r="K919" s="233">
        <v>19.399999999999999</v>
      </c>
      <c r="L919" s="233">
        <v>18.8</v>
      </c>
      <c r="M919" s="233">
        <v>21.1</v>
      </c>
      <c r="N919" s="233">
        <v>21</v>
      </c>
      <c r="O919" s="233">
        <v>20.2</v>
      </c>
      <c r="P919" s="233">
        <v>19</v>
      </c>
      <c r="Q919" s="233">
        <v>20.19192868352</v>
      </c>
      <c r="R919" s="233">
        <v>20</v>
      </c>
      <c r="S919" s="233">
        <v>17.3</v>
      </c>
      <c r="T919" s="233">
        <v>18.399999999999999</v>
      </c>
      <c r="U919" s="233">
        <v>15.9</v>
      </c>
      <c r="V919" s="233">
        <v>18.7</v>
      </c>
      <c r="W919" s="233">
        <v>18</v>
      </c>
      <c r="X919" s="233">
        <v>17</v>
      </c>
      <c r="Y919" s="233">
        <v>17.05</v>
      </c>
      <c r="Z919" s="239">
        <v>12.01</v>
      </c>
      <c r="AA919" s="233">
        <v>14</v>
      </c>
      <c r="AB919" s="239">
        <v>28.49</v>
      </c>
      <c r="AC919" s="233">
        <v>14.1</v>
      </c>
      <c r="AD919" s="233">
        <v>20.7</v>
      </c>
      <c r="AE919" s="230"/>
      <c r="AF919" s="231"/>
      <c r="AG919" s="231"/>
      <c r="AH919" s="231"/>
      <c r="AI919" s="231"/>
      <c r="AJ919" s="231"/>
      <c r="AK919" s="231"/>
      <c r="AL919" s="231"/>
      <c r="AM919" s="231"/>
      <c r="AN919" s="231"/>
      <c r="AO919" s="231"/>
      <c r="AP919" s="231"/>
      <c r="AQ919" s="231"/>
      <c r="AR919" s="231"/>
      <c r="AS919" s="231"/>
      <c r="AT919" s="231"/>
      <c r="AU919" s="231"/>
      <c r="AV919" s="231"/>
      <c r="AW919" s="231"/>
      <c r="AX919" s="231"/>
      <c r="AY919" s="231"/>
      <c r="AZ919" s="231"/>
      <c r="BA919" s="231"/>
      <c r="BB919" s="231"/>
      <c r="BC919" s="231"/>
      <c r="BD919" s="231"/>
      <c r="BE919" s="231"/>
      <c r="BF919" s="231"/>
      <c r="BG919" s="231"/>
      <c r="BH919" s="231"/>
      <c r="BI919" s="231"/>
      <c r="BJ919" s="231"/>
      <c r="BK919" s="231"/>
      <c r="BL919" s="231"/>
      <c r="BM919" s="232">
        <v>18.782395412107537</v>
      </c>
    </row>
    <row r="920" spans="1:65">
      <c r="A920" s="30"/>
      <c r="B920" s="19">
        <v>1</v>
      </c>
      <c r="C920" s="9">
        <v>5</v>
      </c>
      <c r="D920" s="233">
        <v>20.889107529859434</v>
      </c>
      <c r="E920" s="233">
        <v>18.760000000000002</v>
      </c>
      <c r="F920" s="239">
        <v>28.14303421</v>
      </c>
      <c r="G920" s="233">
        <v>23.26798724</v>
      </c>
      <c r="H920" s="239">
        <v>25.9</v>
      </c>
      <c r="I920" s="239">
        <v>3.9306000000000001</v>
      </c>
      <c r="J920" s="239" t="s">
        <v>104</v>
      </c>
      <c r="K920" s="233">
        <v>19</v>
      </c>
      <c r="L920" s="233">
        <v>20.399999999999999</v>
      </c>
      <c r="M920" s="233">
        <v>21.9</v>
      </c>
      <c r="N920" s="233">
        <v>20.3</v>
      </c>
      <c r="O920" s="233">
        <v>20.7</v>
      </c>
      <c r="P920" s="233">
        <v>19.600000000000001</v>
      </c>
      <c r="Q920" s="233">
        <v>19.400876291519999</v>
      </c>
      <c r="R920" s="233">
        <v>20</v>
      </c>
      <c r="S920" s="233">
        <v>17.3</v>
      </c>
      <c r="T920" s="233">
        <v>18.5</v>
      </c>
      <c r="U920" s="233">
        <v>16.3</v>
      </c>
      <c r="V920" s="233">
        <v>18.600000000000001</v>
      </c>
      <c r="W920" s="233">
        <v>17.899999999999999</v>
      </c>
      <c r="X920" s="233">
        <v>17</v>
      </c>
      <c r="Y920" s="233">
        <v>16.87</v>
      </c>
      <c r="Z920" s="239">
        <v>11.997999999999999</v>
      </c>
      <c r="AA920" s="233">
        <v>14</v>
      </c>
      <c r="AB920" s="239">
        <v>27.74</v>
      </c>
      <c r="AC920" s="233">
        <v>15.400000000000002</v>
      </c>
      <c r="AD920" s="233">
        <v>20.3</v>
      </c>
      <c r="AE920" s="230"/>
      <c r="AF920" s="231"/>
      <c r="AG920" s="231"/>
      <c r="AH920" s="231"/>
      <c r="AI920" s="231"/>
      <c r="AJ920" s="231"/>
      <c r="AK920" s="231"/>
      <c r="AL920" s="231"/>
      <c r="AM920" s="231"/>
      <c r="AN920" s="231"/>
      <c r="AO920" s="231"/>
      <c r="AP920" s="231"/>
      <c r="AQ920" s="231"/>
      <c r="AR920" s="231"/>
      <c r="AS920" s="231"/>
      <c r="AT920" s="231"/>
      <c r="AU920" s="231"/>
      <c r="AV920" s="231"/>
      <c r="AW920" s="231"/>
      <c r="AX920" s="231"/>
      <c r="AY920" s="231"/>
      <c r="AZ920" s="231"/>
      <c r="BA920" s="231"/>
      <c r="BB920" s="231"/>
      <c r="BC920" s="231"/>
      <c r="BD920" s="231"/>
      <c r="BE920" s="231"/>
      <c r="BF920" s="231"/>
      <c r="BG920" s="231"/>
      <c r="BH920" s="231"/>
      <c r="BI920" s="231"/>
      <c r="BJ920" s="231"/>
      <c r="BK920" s="231"/>
      <c r="BL920" s="231"/>
      <c r="BM920" s="232">
        <v>114</v>
      </c>
    </row>
    <row r="921" spans="1:65">
      <c r="A921" s="30"/>
      <c r="B921" s="19">
        <v>1</v>
      </c>
      <c r="C921" s="9">
        <v>6</v>
      </c>
      <c r="D921" s="233">
        <v>20.088354709913165</v>
      </c>
      <c r="E921" s="233">
        <v>18.07</v>
      </c>
      <c r="F921" s="239">
        <v>28.081986769999997</v>
      </c>
      <c r="G921" s="233">
        <v>23.084270539999999</v>
      </c>
      <c r="H921" s="239">
        <v>26.8</v>
      </c>
      <c r="I921" s="239">
        <v>3.2462</v>
      </c>
      <c r="J921" s="239" t="s">
        <v>104</v>
      </c>
      <c r="K921" s="233">
        <v>19.3</v>
      </c>
      <c r="L921" s="233">
        <v>20.8</v>
      </c>
      <c r="M921" s="233">
        <v>20.6</v>
      </c>
      <c r="N921" s="233">
        <v>21.2</v>
      </c>
      <c r="O921" s="233">
        <v>21</v>
      </c>
      <c r="P921" s="233">
        <v>17.3</v>
      </c>
      <c r="Q921" s="233">
        <v>19.513226469719999</v>
      </c>
      <c r="R921" s="233">
        <v>21</v>
      </c>
      <c r="S921" s="233">
        <v>17.8</v>
      </c>
      <c r="T921" s="233">
        <v>18.399999999999999</v>
      </c>
      <c r="U921" s="233">
        <v>15.7</v>
      </c>
      <c r="V921" s="233">
        <v>19.7</v>
      </c>
      <c r="W921" s="233">
        <v>17.399999999999999</v>
      </c>
      <c r="X921" s="233">
        <v>18</v>
      </c>
      <c r="Y921" s="233">
        <v>16.46</v>
      </c>
      <c r="Z921" s="239">
        <v>10.977</v>
      </c>
      <c r="AA921" s="233">
        <v>14</v>
      </c>
      <c r="AB921" s="239">
        <v>27.560000000000002</v>
      </c>
      <c r="AC921" s="233">
        <v>15.400000000000002</v>
      </c>
      <c r="AD921" s="233">
        <v>20.6</v>
      </c>
      <c r="AE921" s="230"/>
      <c r="AF921" s="231"/>
      <c r="AG921" s="231"/>
      <c r="AH921" s="231"/>
      <c r="AI921" s="231"/>
      <c r="AJ921" s="231"/>
      <c r="AK921" s="231"/>
      <c r="AL921" s="231"/>
      <c r="AM921" s="231"/>
      <c r="AN921" s="231"/>
      <c r="AO921" s="231"/>
      <c r="AP921" s="231"/>
      <c r="AQ921" s="231"/>
      <c r="AR921" s="231"/>
      <c r="AS921" s="231"/>
      <c r="AT921" s="231"/>
      <c r="AU921" s="231"/>
      <c r="AV921" s="231"/>
      <c r="AW921" s="231"/>
      <c r="AX921" s="231"/>
      <c r="AY921" s="231"/>
      <c r="AZ921" s="231"/>
      <c r="BA921" s="231"/>
      <c r="BB921" s="231"/>
      <c r="BC921" s="231"/>
      <c r="BD921" s="231"/>
      <c r="BE921" s="231"/>
      <c r="BF921" s="231"/>
      <c r="BG921" s="231"/>
      <c r="BH921" s="231"/>
      <c r="BI921" s="231"/>
      <c r="BJ921" s="231"/>
      <c r="BK921" s="231"/>
      <c r="BL921" s="231"/>
      <c r="BM921" s="235"/>
    </row>
    <row r="922" spans="1:65">
      <c r="A922" s="30"/>
      <c r="B922" s="20" t="s">
        <v>267</v>
      </c>
      <c r="C922" s="12"/>
      <c r="D922" s="236">
        <v>20.556108794398565</v>
      </c>
      <c r="E922" s="236">
        <v>18.765000000000001</v>
      </c>
      <c r="F922" s="236">
        <v>28.354235401666667</v>
      </c>
      <c r="G922" s="236">
        <v>22.624145559999999</v>
      </c>
      <c r="H922" s="236">
        <v>27.316666666666666</v>
      </c>
      <c r="I922" s="236">
        <v>2.8375500000000002</v>
      </c>
      <c r="J922" s="236" t="s">
        <v>747</v>
      </c>
      <c r="K922" s="236">
        <v>18.883333333333333</v>
      </c>
      <c r="L922" s="236">
        <v>19.18333333333333</v>
      </c>
      <c r="M922" s="236">
        <v>21.283333333333331</v>
      </c>
      <c r="N922" s="236">
        <v>20.583333333333332</v>
      </c>
      <c r="O922" s="236">
        <v>20.666666666666668</v>
      </c>
      <c r="P922" s="236">
        <v>19.55</v>
      </c>
      <c r="Q922" s="236">
        <v>19.893382633193045</v>
      </c>
      <c r="R922" s="236">
        <v>20.333333333333332</v>
      </c>
      <c r="S922" s="236">
        <v>17.266666666666666</v>
      </c>
      <c r="T922" s="236">
        <v>18.416666666666668</v>
      </c>
      <c r="U922" s="236">
        <v>16.083333333333332</v>
      </c>
      <c r="V922" s="236">
        <v>18.783333333333335</v>
      </c>
      <c r="W922" s="236">
        <v>17.8</v>
      </c>
      <c r="X922" s="236">
        <v>17.333333333333332</v>
      </c>
      <c r="Y922" s="236">
        <v>16.591666666666669</v>
      </c>
      <c r="Z922" s="236">
        <v>11.929166666666667</v>
      </c>
      <c r="AA922" s="236">
        <v>14.166666666666666</v>
      </c>
      <c r="AB922" s="236">
        <v>28.293333333333333</v>
      </c>
      <c r="AC922" s="236">
        <v>15.133333333333335</v>
      </c>
      <c r="AD922" s="236">
        <v>20.316666666666666</v>
      </c>
      <c r="AE922" s="230"/>
      <c r="AF922" s="231"/>
      <c r="AG922" s="231"/>
      <c r="AH922" s="231"/>
      <c r="AI922" s="231"/>
      <c r="AJ922" s="231"/>
      <c r="AK922" s="231"/>
      <c r="AL922" s="231"/>
      <c r="AM922" s="231"/>
      <c r="AN922" s="231"/>
      <c r="AO922" s="231"/>
      <c r="AP922" s="231"/>
      <c r="AQ922" s="231"/>
      <c r="AR922" s="231"/>
      <c r="AS922" s="231"/>
      <c r="AT922" s="231"/>
      <c r="AU922" s="231"/>
      <c r="AV922" s="231"/>
      <c r="AW922" s="231"/>
      <c r="AX922" s="231"/>
      <c r="AY922" s="231"/>
      <c r="AZ922" s="231"/>
      <c r="BA922" s="231"/>
      <c r="BB922" s="231"/>
      <c r="BC922" s="231"/>
      <c r="BD922" s="231"/>
      <c r="BE922" s="231"/>
      <c r="BF922" s="231"/>
      <c r="BG922" s="231"/>
      <c r="BH922" s="231"/>
      <c r="BI922" s="231"/>
      <c r="BJ922" s="231"/>
      <c r="BK922" s="231"/>
      <c r="BL922" s="231"/>
      <c r="BM922" s="235"/>
    </row>
    <row r="923" spans="1:65">
      <c r="A923" s="30"/>
      <c r="B923" s="3" t="s">
        <v>268</v>
      </c>
      <c r="C923" s="29"/>
      <c r="D923" s="233">
        <v>20.522206930356035</v>
      </c>
      <c r="E923" s="233">
        <v>18.87</v>
      </c>
      <c r="F923" s="233">
        <v>28.249117779999999</v>
      </c>
      <c r="G923" s="233">
        <v>22.619085859999998</v>
      </c>
      <c r="H923" s="233">
        <v>27.45</v>
      </c>
      <c r="I923" s="233">
        <v>3.1154999999999999</v>
      </c>
      <c r="J923" s="233" t="s">
        <v>747</v>
      </c>
      <c r="K923" s="233">
        <v>19.05</v>
      </c>
      <c r="L923" s="233">
        <v>18.899999999999999</v>
      </c>
      <c r="M923" s="233">
        <v>21.35</v>
      </c>
      <c r="N923" s="233">
        <v>20.5</v>
      </c>
      <c r="O923" s="233">
        <v>20.5</v>
      </c>
      <c r="P923" s="233">
        <v>19.8</v>
      </c>
      <c r="Q923" s="233">
        <v>19.894228060043091</v>
      </c>
      <c r="R923" s="233">
        <v>20</v>
      </c>
      <c r="S923" s="233">
        <v>17.3</v>
      </c>
      <c r="T923" s="233">
        <v>18.399999999999999</v>
      </c>
      <c r="U923" s="233">
        <v>16.100000000000001</v>
      </c>
      <c r="V923" s="233">
        <v>18.649999999999999</v>
      </c>
      <c r="W923" s="233">
        <v>17.799999999999997</v>
      </c>
      <c r="X923" s="233">
        <v>17</v>
      </c>
      <c r="Y923" s="233">
        <v>16.59</v>
      </c>
      <c r="Z923" s="233">
        <v>11.928999999999998</v>
      </c>
      <c r="AA923" s="233">
        <v>14</v>
      </c>
      <c r="AB923" s="233">
        <v>28.47</v>
      </c>
      <c r="AC923" s="233">
        <v>15.400000000000002</v>
      </c>
      <c r="AD923" s="233">
        <v>20.450000000000003</v>
      </c>
      <c r="AE923" s="230"/>
      <c r="AF923" s="231"/>
      <c r="AG923" s="231"/>
      <c r="AH923" s="231"/>
      <c r="AI923" s="231"/>
      <c r="AJ923" s="231"/>
      <c r="AK923" s="231"/>
      <c r="AL923" s="231"/>
      <c r="AM923" s="231"/>
      <c r="AN923" s="231"/>
      <c r="AO923" s="231"/>
      <c r="AP923" s="231"/>
      <c r="AQ923" s="231"/>
      <c r="AR923" s="231"/>
      <c r="AS923" s="231"/>
      <c r="AT923" s="231"/>
      <c r="AU923" s="231"/>
      <c r="AV923" s="231"/>
      <c r="AW923" s="231"/>
      <c r="AX923" s="231"/>
      <c r="AY923" s="231"/>
      <c r="AZ923" s="231"/>
      <c r="BA923" s="231"/>
      <c r="BB923" s="231"/>
      <c r="BC923" s="231"/>
      <c r="BD923" s="231"/>
      <c r="BE923" s="231"/>
      <c r="BF923" s="231"/>
      <c r="BG923" s="231"/>
      <c r="BH923" s="231"/>
      <c r="BI923" s="231"/>
      <c r="BJ923" s="231"/>
      <c r="BK923" s="231"/>
      <c r="BL923" s="231"/>
      <c r="BM923" s="235"/>
    </row>
    <row r="924" spans="1:65">
      <c r="A924" s="30"/>
      <c r="B924" s="3" t="s">
        <v>269</v>
      </c>
      <c r="C924" s="29"/>
      <c r="D924" s="233">
        <v>0.50355197066009305</v>
      </c>
      <c r="E924" s="233">
        <v>0.55044527430072521</v>
      </c>
      <c r="F924" s="233">
        <v>0.34748031475011337</v>
      </c>
      <c r="G924" s="233">
        <v>0.56523749374478571</v>
      </c>
      <c r="H924" s="233">
        <v>0.93255920276766757</v>
      </c>
      <c r="I924" s="233">
        <v>0.85332457306701126</v>
      </c>
      <c r="J924" s="233" t="s">
        <v>747</v>
      </c>
      <c r="K924" s="233">
        <v>0.58452259722500577</v>
      </c>
      <c r="L924" s="233">
        <v>1.1737404596701382</v>
      </c>
      <c r="M924" s="233">
        <v>0.69689788826388832</v>
      </c>
      <c r="N924" s="233">
        <v>0.45350486950711588</v>
      </c>
      <c r="O924" s="233">
        <v>0.55737479909542675</v>
      </c>
      <c r="P924" s="233">
        <v>1.2957623238850553</v>
      </c>
      <c r="Q924" s="233">
        <v>0.40147415670688469</v>
      </c>
      <c r="R924" s="233">
        <v>1.0327955589886446</v>
      </c>
      <c r="S924" s="233">
        <v>0.48027769744874427</v>
      </c>
      <c r="T924" s="233">
        <v>0.11690451944500146</v>
      </c>
      <c r="U924" s="233">
        <v>0.36009258068817074</v>
      </c>
      <c r="V924" s="233">
        <v>0.68532230860133725</v>
      </c>
      <c r="W924" s="233">
        <v>0.28982753492378871</v>
      </c>
      <c r="X924" s="233">
        <v>0.5163977794943222</v>
      </c>
      <c r="Y924" s="233">
        <v>0.36657423077279566</v>
      </c>
      <c r="Z924" s="233">
        <v>0.70764805282475474</v>
      </c>
      <c r="AA924" s="233">
        <v>0.40824829046386302</v>
      </c>
      <c r="AB924" s="233">
        <v>0.53824405864502178</v>
      </c>
      <c r="AC924" s="233">
        <v>0.93950341493081724</v>
      </c>
      <c r="AD924" s="233">
        <v>0.53072277760302189</v>
      </c>
      <c r="AE924" s="230"/>
      <c r="AF924" s="231"/>
      <c r="AG924" s="231"/>
      <c r="AH924" s="231"/>
      <c r="AI924" s="231"/>
      <c r="AJ924" s="231"/>
      <c r="AK924" s="231"/>
      <c r="AL924" s="231"/>
      <c r="AM924" s="231"/>
      <c r="AN924" s="231"/>
      <c r="AO924" s="231"/>
      <c r="AP924" s="231"/>
      <c r="AQ924" s="231"/>
      <c r="AR924" s="231"/>
      <c r="AS924" s="231"/>
      <c r="AT924" s="231"/>
      <c r="AU924" s="231"/>
      <c r="AV924" s="231"/>
      <c r="AW924" s="231"/>
      <c r="AX924" s="231"/>
      <c r="AY924" s="231"/>
      <c r="AZ924" s="231"/>
      <c r="BA924" s="231"/>
      <c r="BB924" s="231"/>
      <c r="BC924" s="231"/>
      <c r="BD924" s="231"/>
      <c r="BE924" s="231"/>
      <c r="BF924" s="231"/>
      <c r="BG924" s="231"/>
      <c r="BH924" s="231"/>
      <c r="BI924" s="231"/>
      <c r="BJ924" s="231"/>
      <c r="BK924" s="231"/>
      <c r="BL924" s="231"/>
      <c r="BM924" s="235"/>
    </row>
    <row r="925" spans="1:65">
      <c r="A925" s="30"/>
      <c r="B925" s="3" t="s">
        <v>87</v>
      </c>
      <c r="C925" s="29"/>
      <c r="D925" s="13">
        <v>2.4496463591266282E-2</v>
      </c>
      <c r="E925" s="13">
        <v>2.9333614404515065E-2</v>
      </c>
      <c r="F925" s="13">
        <v>1.2254970371364287E-2</v>
      </c>
      <c r="G925" s="13">
        <v>2.4983816173112783E-2</v>
      </c>
      <c r="H925" s="13">
        <v>3.4138835976851772E-2</v>
      </c>
      <c r="I925" s="13">
        <v>0.30072582793854247</v>
      </c>
      <c r="J925" s="13" t="s">
        <v>747</v>
      </c>
      <c r="K925" s="13">
        <v>3.0954418211386007E-2</v>
      </c>
      <c r="L925" s="13">
        <v>6.118542795847811E-2</v>
      </c>
      <c r="M925" s="13">
        <v>3.2743831868311125E-2</v>
      </c>
      <c r="N925" s="13">
        <v>2.2032625239212109E-2</v>
      </c>
      <c r="O925" s="13">
        <v>2.6969748343327101E-2</v>
      </c>
      <c r="P925" s="13">
        <v>6.6279402756268813E-2</v>
      </c>
      <c r="Q925" s="13">
        <v>2.0181291644036755E-2</v>
      </c>
      <c r="R925" s="13">
        <v>5.0793224212556297E-2</v>
      </c>
      <c r="S925" s="13">
        <v>2.781531066305469E-2</v>
      </c>
      <c r="T925" s="13">
        <v>6.3477567119457805E-3</v>
      </c>
      <c r="U925" s="13">
        <v>2.2389176001337042E-2</v>
      </c>
      <c r="V925" s="13">
        <v>3.648565973032851E-2</v>
      </c>
      <c r="W925" s="13">
        <v>1.6282445782235321E-2</v>
      </c>
      <c r="X925" s="13">
        <v>2.9792179586210898E-2</v>
      </c>
      <c r="Y925" s="13">
        <v>2.2093876289671258E-2</v>
      </c>
      <c r="Z925" s="13">
        <v>5.9320828738365743E-2</v>
      </c>
      <c r="AA925" s="13">
        <v>2.8817526385684449E-2</v>
      </c>
      <c r="AB925" s="13">
        <v>1.9023706125530931E-2</v>
      </c>
      <c r="AC925" s="13">
        <v>6.2081723453578229E-2</v>
      </c>
      <c r="AD925" s="13">
        <v>2.6122532121559731E-2</v>
      </c>
      <c r="AE925" s="154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270</v>
      </c>
      <c r="C926" s="29"/>
      <c r="D926" s="13">
        <v>9.4434886678386842E-2</v>
      </c>
      <c r="E926" s="13">
        <v>-9.2615514293359347E-4</v>
      </c>
      <c r="F926" s="13">
        <v>0.5096176381948021</v>
      </c>
      <c r="G926" s="13">
        <v>0.20453994624221283</v>
      </c>
      <c r="H926" s="13">
        <v>0.45437608288545328</v>
      </c>
      <c r="I926" s="13">
        <v>-0.84892502059823238</v>
      </c>
      <c r="J926" s="13" t="s">
        <v>747</v>
      </c>
      <c r="K926" s="13">
        <v>5.3740707194742665E-3</v>
      </c>
      <c r="L926" s="13">
        <v>2.134647431431147E-2</v>
      </c>
      <c r="M926" s="13">
        <v>0.13315329947817189</v>
      </c>
      <c r="N926" s="13">
        <v>9.5884357756885086E-2</v>
      </c>
      <c r="O926" s="13">
        <v>0.10032113653322883</v>
      </c>
      <c r="P926" s="13">
        <v>4.0868300930223755E-2</v>
      </c>
      <c r="Q926" s="13">
        <v>5.9150454279614628E-2</v>
      </c>
      <c r="R926" s="13">
        <v>8.2574021427854083E-2</v>
      </c>
      <c r="S926" s="13">
        <v>-8.0699437541592811E-2</v>
      </c>
      <c r="T926" s="13">
        <v>-1.9471890428050087E-2</v>
      </c>
      <c r="U926" s="13">
        <v>-0.14370169616567285</v>
      </c>
      <c r="V926" s="13">
        <v>4.9936187862087422E-5</v>
      </c>
      <c r="W926" s="13">
        <v>-5.2304053372993264E-2</v>
      </c>
      <c r="X926" s="13">
        <v>-7.715001452051784E-2</v>
      </c>
      <c r="Y926" s="13">
        <v>-0.1166373456299763</v>
      </c>
      <c r="Z926" s="13">
        <v>-0.36487511816640439</v>
      </c>
      <c r="AA926" s="13">
        <v>-0.24574760802157714</v>
      </c>
      <c r="AB926" s="13">
        <v>0.50637513014420099</v>
      </c>
      <c r="AC926" s="13">
        <v>-0.19428097421599044</v>
      </c>
      <c r="AD926" s="13">
        <v>8.1686665672585423E-2</v>
      </c>
      <c r="AE926" s="154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271</v>
      </c>
      <c r="C927" s="47"/>
      <c r="D927" s="45">
        <v>0.66</v>
      </c>
      <c r="E927" s="45">
        <v>0.05</v>
      </c>
      <c r="F927" s="45">
        <v>3.76</v>
      </c>
      <c r="G927" s="45">
        <v>1.48</v>
      </c>
      <c r="H927" s="45">
        <v>3.35</v>
      </c>
      <c r="I927" s="45">
        <v>6.36</v>
      </c>
      <c r="J927" s="45">
        <v>6.5</v>
      </c>
      <c r="K927" s="45">
        <v>0</v>
      </c>
      <c r="L927" s="45">
        <v>0.12</v>
      </c>
      <c r="M927" s="45">
        <v>0.95</v>
      </c>
      <c r="N927" s="45">
        <v>0.67</v>
      </c>
      <c r="O927" s="45">
        <v>0.71</v>
      </c>
      <c r="P927" s="45">
        <v>0.26</v>
      </c>
      <c r="Q927" s="45">
        <v>0.4</v>
      </c>
      <c r="R927" s="45">
        <v>0.57999999999999996</v>
      </c>
      <c r="S927" s="45">
        <v>0.64</v>
      </c>
      <c r="T927" s="45">
        <v>0.19</v>
      </c>
      <c r="U927" s="45">
        <v>1.1100000000000001</v>
      </c>
      <c r="V927" s="45">
        <v>0.04</v>
      </c>
      <c r="W927" s="45">
        <v>0.43</v>
      </c>
      <c r="X927" s="45">
        <v>0.61</v>
      </c>
      <c r="Y927" s="45">
        <v>0.91</v>
      </c>
      <c r="Z927" s="45">
        <v>2.76</v>
      </c>
      <c r="AA927" s="45">
        <v>1.87</v>
      </c>
      <c r="AB927" s="45">
        <v>3.73</v>
      </c>
      <c r="AC927" s="45">
        <v>1.49</v>
      </c>
      <c r="AD927" s="45">
        <v>0.56999999999999995</v>
      </c>
      <c r="AE927" s="154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BM928" s="55"/>
    </row>
    <row r="929" spans="1:65" ht="15">
      <c r="B929" s="8" t="s">
        <v>606</v>
      </c>
      <c r="BM929" s="28" t="s">
        <v>67</v>
      </c>
    </row>
    <row r="930" spans="1:65" ht="15">
      <c r="A930" s="25" t="s">
        <v>21</v>
      </c>
      <c r="B930" s="18" t="s">
        <v>110</v>
      </c>
      <c r="C930" s="15" t="s">
        <v>111</v>
      </c>
      <c r="D930" s="16" t="s">
        <v>227</v>
      </c>
      <c r="E930" s="17" t="s">
        <v>227</v>
      </c>
      <c r="F930" s="17" t="s">
        <v>227</v>
      </c>
      <c r="G930" s="17" t="s">
        <v>227</v>
      </c>
      <c r="H930" s="17" t="s">
        <v>227</v>
      </c>
      <c r="I930" s="17" t="s">
        <v>227</v>
      </c>
      <c r="J930" s="17" t="s">
        <v>227</v>
      </c>
      <c r="K930" s="17" t="s">
        <v>227</v>
      </c>
      <c r="L930" s="17" t="s">
        <v>227</v>
      </c>
      <c r="M930" s="17" t="s">
        <v>227</v>
      </c>
      <c r="N930" s="17" t="s">
        <v>227</v>
      </c>
      <c r="O930" s="17" t="s">
        <v>227</v>
      </c>
      <c r="P930" s="17" t="s">
        <v>227</v>
      </c>
      <c r="Q930" s="17" t="s">
        <v>227</v>
      </c>
      <c r="R930" s="17" t="s">
        <v>227</v>
      </c>
      <c r="S930" s="17" t="s">
        <v>227</v>
      </c>
      <c r="T930" s="17" t="s">
        <v>227</v>
      </c>
      <c r="U930" s="17" t="s">
        <v>227</v>
      </c>
      <c r="V930" s="154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228</v>
      </c>
      <c r="C931" s="9" t="s">
        <v>228</v>
      </c>
      <c r="D931" s="152" t="s">
        <v>232</v>
      </c>
      <c r="E931" s="153" t="s">
        <v>233</v>
      </c>
      <c r="F931" s="153" t="s">
        <v>237</v>
      </c>
      <c r="G931" s="153" t="s">
        <v>239</v>
      </c>
      <c r="H931" s="153" t="s">
        <v>242</v>
      </c>
      <c r="I931" s="153" t="s">
        <v>243</v>
      </c>
      <c r="J931" s="153" t="s">
        <v>244</v>
      </c>
      <c r="K931" s="153" t="s">
        <v>245</v>
      </c>
      <c r="L931" s="153" t="s">
        <v>246</v>
      </c>
      <c r="M931" s="153" t="s">
        <v>247</v>
      </c>
      <c r="N931" s="153" t="s">
        <v>248</v>
      </c>
      <c r="O931" s="153" t="s">
        <v>249</v>
      </c>
      <c r="P931" s="153" t="s">
        <v>250</v>
      </c>
      <c r="Q931" s="153" t="s">
        <v>251</v>
      </c>
      <c r="R931" s="153" t="s">
        <v>253</v>
      </c>
      <c r="S931" s="153" t="s">
        <v>257</v>
      </c>
      <c r="T931" s="153" t="s">
        <v>259</v>
      </c>
      <c r="U931" s="153" t="s">
        <v>260</v>
      </c>
      <c r="V931" s="154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290</v>
      </c>
      <c r="E932" s="11" t="s">
        <v>290</v>
      </c>
      <c r="F932" s="11" t="s">
        <v>327</v>
      </c>
      <c r="G932" s="11" t="s">
        <v>326</v>
      </c>
      <c r="H932" s="11" t="s">
        <v>290</v>
      </c>
      <c r="I932" s="11" t="s">
        <v>290</v>
      </c>
      <c r="J932" s="11" t="s">
        <v>290</v>
      </c>
      <c r="K932" s="11" t="s">
        <v>290</v>
      </c>
      <c r="L932" s="11" t="s">
        <v>290</v>
      </c>
      <c r="M932" s="11" t="s">
        <v>327</v>
      </c>
      <c r="N932" s="11" t="s">
        <v>327</v>
      </c>
      <c r="O932" s="11" t="s">
        <v>327</v>
      </c>
      <c r="P932" s="11" t="s">
        <v>327</v>
      </c>
      <c r="Q932" s="11" t="s">
        <v>327</v>
      </c>
      <c r="R932" s="11" t="s">
        <v>290</v>
      </c>
      <c r="S932" s="11" t="s">
        <v>290</v>
      </c>
      <c r="T932" s="11" t="s">
        <v>290</v>
      </c>
      <c r="U932" s="11" t="s">
        <v>327</v>
      </c>
      <c r="V932" s="154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9"/>
      <c r="C933" s="9"/>
      <c r="D933" s="26" t="s">
        <v>328</v>
      </c>
      <c r="E933" s="26" t="s">
        <v>329</v>
      </c>
      <c r="F933" s="26" t="s">
        <v>331</v>
      </c>
      <c r="G933" s="26" t="s">
        <v>331</v>
      </c>
      <c r="H933" s="26" t="s">
        <v>331</v>
      </c>
      <c r="I933" s="26" t="s">
        <v>331</v>
      </c>
      <c r="J933" s="26" t="s">
        <v>331</v>
      </c>
      <c r="K933" s="26" t="s">
        <v>331</v>
      </c>
      <c r="L933" s="26" t="s">
        <v>331</v>
      </c>
      <c r="M933" s="26" t="s">
        <v>329</v>
      </c>
      <c r="N933" s="26" t="s">
        <v>330</v>
      </c>
      <c r="O933" s="26" t="s">
        <v>330</v>
      </c>
      <c r="P933" s="26" t="s">
        <v>329</v>
      </c>
      <c r="Q933" s="26" t="s">
        <v>331</v>
      </c>
      <c r="R933" s="26" t="s">
        <v>330</v>
      </c>
      <c r="S933" s="26" t="s">
        <v>331</v>
      </c>
      <c r="T933" s="26" t="s">
        <v>331</v>
      </c>
      <c r="U933" s="26" t="s">
        <v>330</v>
      </c>
      <c r="V933" s="154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3</v>
      </c>
    </row>
    <row r="934" spans="1:65">
      <c r="A934" s="30"/>
      <c r="B934" s="18">
        <v>1</v>
      </c>
      <c r="C934" s="14">
        <v>1</v>
      </c>
      <c r="D934" s="212" t="s">
        <v>106</v>
      </c>
      <c r="E934" s="212" t="s">
        <v>106</v>
      </c>
      <c r="F934" s="212" t="s">
        <v>312</v>
      </c>
      <c r="G934" s="211" t="s">
        <v>104</v>
      </c>
      <c r="H934" s="212">
        <v>0.01</v>
      </c>
      <c r="I934" s="212" t="s">
        <v>106</v>
      </c>
      <c r="J934" s="212" t="s">
        <v>106</v>
      </c>
      <c r="K934" s="212">
        <v>0.01</v>
      </c>
      <c r="L934" s="212">
        <v>0.01</v>
      </c>
      <c r="M934" s="212" t="s">
        <v>312</v>
      </c>
      <c r="N934" s="211" t="s">
        <v>105</v>
      </c>
      <c r="O934" s="212" t="s">
        <v>312</v>
      </c>
      <c r="P934" s="212" t="s">
        <v>312</v>
      </c>
      <c r="Q934" s="212" t="s">
        <v>106</v>
      </c>
      <c r="R934" s="212" t="s">
        <v>312</v>
      </c>
      <c r="S934" s="212" t="s">
        <v>106</v>
      </c>
      <c r="T934" s="212" t="s">
        <v>106</v>
      </c>
      <c r="U934" s="212" t="s">
        <v>312</v>
      </c>
      <c r="V934" s="209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  <c r="AH934" s="210"/>
      <c r="AI934" s="210"/>
      <c r="AJ934" s="210"/>
      <c r="AK934" s="210"/>
      <c r="AL934" s="210"/>
      <c r="AM934" s="210"/>
      <c r="AN934" s="210"/>
      <c r="AO934" s="210"/>
      <c r="AP934" s="210"/>
      <c r="AQ934" s="210"/>
      <c r="AR934" s="210"/>
      <c r="AS934" s="210"/>
      <c r="AT934" s="210"/>
      <c r="AU934" s="210"/>
      <c r="AV934" s="210"/>
      <c r="AW934" s="210"/>
      <c r="AX934" s="210"/>
      <c r="AY934" s="210"/>
      <c r="AZ934" s="210"/>
      <c r="BA934" s="210"/>
      <c r="BB934" s="210"/>
      <c r="BC934" s="210"/>
      <c r="BD934" s="210"/>
      <c r="BE934" s="210"/>
      <c r="BF934" s="210"/>
      <c r="BG934" s="210"/>
      <c r="BH934" s="210"/>
      <c r="BI934" s="210"/>
      <c r="BJ934" s="210"/>
      <c r="BK934" s="210"/>
      <c r="BL934" s="210"/>
      <c r="BM934" s="214">
        <v>1</v>
      </c>
    </row>
    <row r="935" spans="1:65">
      <c r="A935" s="30"/>
      <c r="B935" s="19">
        <v>1</v>
      </c>
      <c r="C935" s="9">
        <v>2</v>
      </c>
      <c r="D935" s="24" t="s">
        <v>106</v>
      </c>
      <c r="E935" s="24" t="s">
        <v>106</v>
      </c>
      <c r="F935" s="24" t="s">
        <v>312</v>
      </c>
      <c r="G935" s="215" t="s">
        <v>104</v>
      </c>
      <c r="H935" s="24">
        <v>0.01</v>
      </c>
      <c r="I935" s="24" t="s">
        <v>106</v>
      </c>
      <c r="J935" s="24" t="s">
        <v>106</v>
      </c>
      <c r="K935" s="24">
        <v>0.01</v>
      </c>
      <c r="L935" s="24">
        <v>0.01</v>
      </c>
      <c r="M935" s="24" t="s">
        <v>312</v>
      </c>
      <c r="N935" s="215" t="s">
        <v>105</v>
      </c>
      <c r="O935" s="24" t="s">
        <v>312</v>
      </c>
      <c r="P935" s="24" t="s">
        <v>312</v>
      </c>
      <c r="Q935" s="24" t="s">
        <v>106</v>
      </c>
      <c r="R935" s="24" t="s">
        <v>312</v>
      </c>
      <c r="S935" s="24" t="s">
        <v>106</v>
      </c>
      <c r="T935" s="24" t="s">
        <v>106</v>
      </c>
      <c r="U935" s="24" t="s">
        <v>312</v>
      </c>
      <c r="V935" s="209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  <c r="AH935" s="210"/>
      <c r="AI935" s="210"/>
      <c r="AJ935" s="210"/>
      <c r="AK935" s="210"/>
      <c r="AL935" s="210"/>
      <c r="AM935" s="210"/>
      <c r="AN935" s="210"/>
      <c r="AO935" s="210"/>
      <c r="AP935" s="210"/>
      <c r="AQ935" s="210"/>
      <c r="AR935" s="210"/>
      <c r="AS935" s="210"/>
      <c r="AT935" s="210"/>
      <c r="AU935" s="210"/>
      <c r="AV935" s="210"/>
      <c r="AW935" s="210"/>
      <c r="AX935" s="210"/>
      <c r="AY935" s="210"/>
      <c r="AZ935" s="210"/>
      <c r="BA935" s="210"/>
      <c r="BB935" s="210"/>
      <c r="BC935" s="210"/>
      <c r="BD935" s="210"/>
      <c r="BE935" s="210"/>
      <c r="BF935" s="210"/>
      <c r="BG935" s="210"/>
      <c r="BH935" s="210"/>
      <c r="BI935" s="210"/>
      <c r="BJ935" s="210"/>
      <c r="BK935" s="210"/>
      <c r="BL935" s="210"/>
      <c r="BM935" s="214">
        <v>25</v>
      </c>
    </row>
    <row r="936" spans="1:65">
      <c r="A936" s="30"/>
      <c r="B936" s="19">
        <v>1</v>
      </c>
      <c r="C936" s="9">
        <v>3</v>
      </c>
      <c r="D936" s="24" t="s">
        <v>106</v>
      </c>
      <c r="E936" s="24" t="s">
        <v>106</v>
      </c>
      <c r="F936" s="24" t="s">
        <v>312</v>
      </c>
      <c r="G936" s="215" t="s">
        <v>104</v>
      </c>
      <c r="H936" s="24">
        <v>0.01</v>
      </c>
      <c r="I936" s="24" t="s">
        <v>106</v>
      </c>
      <c r="J936" s="24" t="s">
        <v>106</v>
      </c>
      <c r="K936" s="24">
        <v>0.01</v>
      </c>
      <c r="L936" s="24">
        <v>0.01</v>
      </c>
      <c r="M936" s="24" t="s">
        <v>312</v>
      </c>
      <c r="N936" s="215" t="s">
        <v>105</v>
      </c>
      <c r="O936" s="24" t="s">
        <v>312</v>
      </c>
      <c r="P936" s="24" t="s">
        <v>312</v>
      </c>
      <c r="Q936" s="24" t="s">
        <v>106</v>
      </c>
      <c r="R936" s="24" t="s">
        <v>312</v>
      </c>
      <c r="S936" s="24" t="s">
        <v>106</v>
      </c>
      <c r="T936" s="24" t="s">
        <v>106</v>
      </c>
      <c r="U936" s="24" t="s">
        <v>312</v>
      </c>
      <c r="V936" s="209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  <c r="AH936" s="210"/>
      <c r="AI936" s="210"/>
      <c r="AJ936" s="210"/>
      <c r="AK936" s="210"/>
      <c r="AL936" s="210"/>
      <c r="AM936" s="210"/>
      <c r="AN936" s="210"/>
      <c r="AO936" s="210"/>
      <c r="AP936" s="210"/>
      <c r="AQ936" s="210"/>
      <c r="AR936" s="210"/>
      <c r="AS936" s="210"/>
      <c r="AT936" s="210"/>
      <c r="AU936" s="210"/>
      <c r="AV936" s="210"/>
      <c r="AW936" s="210"/>
      <c r="AX936" s="210"/>
      <c r="AY936" s="210"/>
      <c r="AZ936" s="210"/>
      <c r="BA936" s="210"/>
      <c r="BB936" s="210"/>
      <c r="BC936" s="210"/>
      <c r="BD936" s="210"/>
      <c r="BE936" s="210"/>
      <c r="BF936" s="210"/>
      <c r="BG936" s="210"/>
      <c r="BH936" s="210"/>
      <c r="BI936" s="210"/>
      <c r="BJ936" s="210"/>
      <c r="BK936" s="210"/>
      <c r="BL936" s="210"/>
      <c r="BM936" s="214">
        <v>16</v>
      </c>
    </row>
    <row r="937" spans="1:65">
      <c r="A937" s="30"/>
      <c r="B937" s="19">
        <v>1</v>
      </c>
      <c r="C937" s="9">
        <v>4</v>
      </c>
      <c r="D937" s="24" t="s">
        <v>106</v>
      </c>
      <c r="E937" s="24" t="s">
        <v>106</v>
      </c>
      <c r="F937" s="24" t="s">
        <v>312</v>
      </c>
      <c r="G937" s="215" t="s">
        <v>104</v>
      </c>
      <c r="H937" s="24">
        <v>0.01</v>
      </c>
      <c r="I937" s="24">
        <v>0.01</v>
      </c>
      <c r="J937" s="24">
        <v>0.01</v>
      </c>
      <c r="K937" s="24">
        <v>0.01</v>
      </c>
      <c r="L937" s="24">
        <v>0.01</v>
      </c>
      <c r="M937" s="24" t="s">
        <v>312</v>
      </c>
      <c r="N937" s="215" t="s">
        <v>105</v>
      </c>
      <c r="O937" s="24" t="s">
        <v>312</v>
      </c>
      <c r="P937" s="24" t="s">
        <v>312</v>
      </c>
      <c r="Q937" s="24" t="s">
        <v>106</v>
      </c>
      <c r="R937" s="24" t="s">
        <v>312</v>
      </c>
      <c r="S937" s="24" t="s">
        <v>106</v>
      </c>
      <c r="T937" s="24" t="s">
        <v>106</v>
      </c>
      <c r="U937" s="24" t="s">
        <v>312</v>
      </c>
      <c r="V937" s="209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  <c r="AH937" s="210"/>
      <c r="AI937" s="210"/>
      <c r="AJ937" s="210"/>
      <c r="AK937" s="210"/>
      <c r="AL937" s="210"/>
      <c r="AM937" s="210"/>
      <c r="AN937" s="210"/>
      <c r="AO937" s="210"/>
      <c r="AP937" s="210"/>
      <c r="AQ937" s="210"/>
      <c r="AR937" s="210"/>
      <c r="AS937" s="210"/>
      <c r="AT937" s="210"/>
      <c r="AU937" s="210"/>
      <c r="AV937" s="210"/>
      <c r="AW937" s="210"/>
      <c r="AX937" s="210"/>
      <c r="AY937" s="210"/>
      <c r="AZ937" s="210"/>
      <c r="BA937" s="210"/>
      <c r="BB937" s="210"/>
      <c r="BC937" s="210"/>
      <c r="BD937" s="210"/>
      <c r="BE937" s="210"/>
      <c r="BF937" s="210"/>
      <c r="BG937" s="210"/>
      <c r="BH937" s="210"/>
      <c r="BI937" s="210"/>
      <c r="BJ937" s="210"/>
      <c r="BK937" s="210"/>
      <c r="BL937" s="210"/>
      <c r="BM937" s="214" t="s">
        <v>106</v>
      </c>
    </row>
    <row r="938" spans="1:65">
      <c r="A938" s="30"/>
      <c r="B938" s="19">
        <v>1</v>
      </c>
      <c r="C938" s="9">
        <v>5</v>
      </c>
      <c r="D938" s="24" t="s">
        <v>106</v>
      </c>
      <c r="E938" s="24" t="s">
        <v>106</v>
      </c>
      <c r="F938" s="24" t="s">
        <v>312</v>
      </c>
      <c r="G938" s="215" t="s">
        <v>104</v>
      </c>
      <c r="H938" s="24">
        <v>0.01</v>
      </c>
      <c r="I938" s="24" t="s">
        <v>106</v>
      </c>
      <c r="J938" s="24" t="s">
        <v>106</v>
      </c>
      <c r="K938" s="24">
        <v>0.01</v>
      </c>
      <c r="L938" s="24">
        <v>0.01</v>
      </c>
      <c r="M938" s="24" t="s">
        <v>312</v>
      </c>
      <c r="N938" s="215" t="s">
        <v>105</v>
      </c>
      <c r="O938" s="24" t="s">
        <v>312</v>
      </c>
      <c r="P938" s="24" t="s">
        <v>312</v>
      </c>
      <c r="Q938" s="24" t="s">
        <v>106</v>
      </c>
      <c r="R938" s="24" t="s">
        <v>312</v>
      </c>
      <c r="S938" s="24" t="s">
        <v>106</v>
      </c>
      <c r="T938" s="24" t="s">
        <v>106</v>
      </c>
      <c r="U938" s="24" t="s">
        <v>312</v>
      </c>
      <c r="V938" s="209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  <c r="AH938" s="210"/>
      <c r="AI938" s="210"/>
      <c r="AJ938" s="210"/>
      <c r="AK938" s="210"/>
      <c r="AL938" s="210"/>
      <c r="AM938" s="210"/>
      <c r="AN938" s="210"/>
      <c r="AO938" s="210"/>
      <c r="AP938" s="210"/>
      <c r="AQ938" s="210"/>
      <c r="AR938" s="210"/>
      <c r="AS938" s="210"/>
      <c r="AT938" s="210"/>
      <c r="AU938" s="210"/>
      <c r="AV938" s="210"/>
      <c r="AW938" s="210"/>
      <c r="AX938" s="210"/>
      <c r="AY938" s="210"/>
      <c r="AZ938" s="210"/>
      <c r="BA938" s="210"/>
      <c r="BB938" s="210"/>
      <c r="BC938" s="210"/>
      <c r="BD938" s="210"/>
      <c r="BE938" s="210"/>
      <c r="BF938" s="210"/>
      <c r="BG938" s="210"/>
      <c r="BH938" s="210"/>
      <c r="BI938" s="210"/>
      <c r="BJ938" s="210"/>
      <c r="BK938" s="210"/>
      <c r="BL938" s="210"/>
      <c r="BM938" s="214">
        <v>115</v>
      </c>
    </row>
    <row r="939" spans="1:65">
      <c r="A939" s="30"/>
      <c r="B939" s="19">
        <v>1</v>
      </c>
      <c r="C939" s="9">
        <v>6</v>
      </c>
      <c r="D939" s="24" t="s">
        <v>106</v>
      </c>
      <c r="E939" s="24" t="s">
        <v>106</v>
      </c>
      <c r="F939" s="24" t="s">
        <v>312</v>
      </c>
      <c r="G939" s="215" t="s">
        <v>104</v>
      </c>
      <c r="H939" s="24" t="s">
        <v>106</v>
      </c>
      <c r="I939" s="24" t="s">
        <v>106</v>
      </c>
      <c r="J939" s="24" t="s">
        <v>106</v>
      </c>
      <c r="K939" s="24">
        <v>0.01</v>
      </c>
      <c r="L939" s="24">
        <v>0.01</v>
      </c>
      <c r="M939" s="24" t="s">
        <v>312</v>
      </c>
      <c r="N939" s="215" t="s">
        <v>105</v>
      </c>
      <c r="O939" s="24" t="s">
        <v>312</v>
      </c>
      <c r="P939" s="24" t="s">
        <v>312</v>
      </c>
      <c r="Q939" s="24" t="s">
        <v>106</v>
      </c>
      <c r="R939" s="24" t="s">
        <v>312</v>
      </c>
      <c r="S939" s="24" t="s">
        <v>106</v>
      </c>
      <c r="T939" s="24" t="s">
        <v>106</v>
      </c>
      <c r="U939" s="24" t="s">
        <v>312</v>
      </c>
      <c r="V939" s="209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  <c r="AH939" s="210"/>
      <c r="AI939" s="210"/>
      <c r="AJ939" s="210"/>
      <c r="AK939" s="210"/>
      <c r="AL939" s="210"/>
      <c r="AM939" s="210"/>
      <c r="AN939" s="210"/>
      <c r="AO939" s="210"/>
      <c r="AP939" s="210"/>
      <c r="AQ939" s="210"/>
      <c r="AR939" s="210"/>
      <c r="AS939" s="210"/>
      <c r="AT939" s="210"/>
      <c r="AU939" s="210"/>
      <c r="AV939" s="210"/>
      <c r="AW939" s="210"/>
      <c r="AX939" s="210"/>
      <c r="AY939" s="210"/>
      <c r="AZ939" s="210"/>
      <c r="BA939" s="210"/>
      <c r="BB939" s="210"/>
      <c r="BC939" s="210"/>
      <c r="BD939" s="210"/>
      <c r="BE939" s="210"/>
      <c r="BF939" s="210"/>
      <c r="BG939" s="210"/>
      <c r="BH939" s="210"/>
      <c r="BI939" s="210"/>
      <c r="BJ939" s="210"/>
      <c r="BK939" s="210"/>
      <c r="BL939" s="210"/>
      <c r="BM939" s="56"/>
    </row>
    <row r="940" spans="1:65">
      <c r="A940" s="30"/>
      <c r="B940" s="20" t="s">
        <v>267</v>
      </c>
      <c r="C940" s="12"/>
      <c r="D940" s="217" t="s">
        <v>747</v>
      </c>
      <c r="E940" s="217" t="s">
        <v>747</v>
      </c>
      <c r="F940" s="217" t="s">
        <v>747</v>
      </c>
      <c r="G940" s="217" t="s">
        <v>747</v>
      </c>
      <c r="H940" s="217">
        <v>0.01</v>
      </c>
      <c r="I940" s="217">
        <v>0.01</v>
      </c>
      <c r="J940" s="217">
        <v>0.01</v>
      </c>
      <c r="K940" s="217">
        <v>0.01</v>
      </c>
      <c r="L940" s="217">
        <v>0.01</v>
      </c>
      <c r="M940" s="217" t="s">
        <v>747</v>
      </c>
      <c r="N940" s="217" t="s">
        <v>747</v>
      </c>
      <c r="O940" s="217" t="s">
        <v>747</v>
      </c>
      <c r="P940" s="217" t="s">
        <v>747</v>
      </c>
      <c r="Q940" s="217" t="s">
        <v>747</v>
      </c>
      <c r="R940" s="217" t="s">
        <v>747</v>
      </c>
      <c r="S940" s="217" t="s">
        <v>747</v>
      </c>
      <c r="T940" s="217" t="s">
        <v>747</v>
      </c>
      <c r="U940" s="217" t="s">
        <v>747</v>
      </c>
      <c r="V940" s="209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  <c r="AH940" s="210"/>
      <c r="AI940" s="210"/>
      <c r="AJ940" s="210"/>
      <c r="AK940" s="210"/>
      <c r="AL940" s="210"/>
      <c r="AM940" s="210"/>
      <c r="AN940" s="210"/>
      <c r="AO940" s="210"/>
      <c r="AP940" s="210"/>
      <c r="AQ940" s="210"/>
      <c r="AR940" s="210"/>
      <c r="AS940" s="210"/>
      <c r="AT940" s="210"/>
      <c r="AU940" s="210"/>
      <c r="AV940" s="210"/>
      <c r="AW940" s="210"/>
      <c r="AX940" s="210"/>
      <c r="AY940" s="210"/>
      <c r="AZ940" s="210"/>
      <c r="BA940" s="210"/>
      <c r="BB940" s="210"/>
      <c r="BC940" s="210"/>
      <c r="BD940" s="210"/>
      <c r="BE940" s="210"/>
      <c r="BF940" s="210"/>
      <c r="BG940" s="210"/>
      <c r="BH940" s="210"/>
      <c r="BI940" s="210"/>
      <c r="BJ940" s="210"/>
      <c r="BK940" s="210"/>
      <c r="BL940" s="210"/>
      <c r="BM940" s="56"/>
    </row>
    <row r="941" spans="1:65">
      <c r="A941" s="30"/>
      <c r="B941" s="3" t="s">
        <v>268</v>
      </c>
      <c r="C941" s="29"/>
      <c r="D941" s="24" t="s">
        <v>747</v>
      </c>
      <c r="E941" s="24" t="s">
        <v>747</v>
      </c>
      <c r="F941" s="24" t="s">
        <v>747</v>
      </c>
      <c r="G941" s="24" t="s">
        <v>747</v>
      </c>
      <c r="H941" s="24">
        <v>0.01</v>
      </c>
      <c r="I941" s="24">
        <v>0.01</v>
      </c>
      <c r="J941" s="24">
        <v>0.01</v>
      </c>
      <c r="K941" s="24">
        <v>0.01</v>
      </c>
      <c r="L941" s="24">
        <v>0.01</v>
      </c>
      <c r="M941" s="24" t="s">
        <v>747</v>
      </c>
      <c r="N941" s="24" t="s">
        <v>747</v>
      </c>
      <c r="O941" s="24" t="s">
        <v>747</v>
      </c>
      <c r="P941" s="24" t="s">
        <v>747</v>
      </c>
      <c r="Q941" s="24" t="s">
        <v>747</v>
      </c>
      <c r="R941" s="24" t="s">
        <v>747</v>
      </c>
      <c r="S941" s="24" t="s">
        <v>747</v>
      </c>
      <c r="T941" s="24" t="s">
        <v>747</v>
      </c>
      <c r="U941" s="24" t="s">
        <v>747</v>
      </c>
      <c r="V941" s="209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  <c r="AH941" s="210"/>
      <c r="AI941" s="210"/>
      <c r="AJ941" s="210"/>
      <c r="AK941" s="210"/>
      <c r="AL941" s="210"/>
      <c r="AM941" s="210"/>
      <c r="AN941" s="210"/>
      <c r="AO941" s="210"/>
      <c r="AP941" s="210"/>
      <c r="AQ941" s="210"/>
      <c r="AR941" s="210"/>
      <c r="AS941" s="210"/>
      <c r="AT941" s="210"/>
      <c r="AU941" s="210"/>
      <c r="AV941" s="210"/>
      <c r="AW941" s="210"/>
      <c r="AX941" s="210"/>
      <c r="AY941" s="210"/>
      <c r="AZ941" s="210"/>
      <c r="BA941" s="210"/>
      <c r="BB941" s="210"/>
      <c r="BC941" s="210"/>
      <c r="BD941" s="210"/>
      <c r="BE941" s="210"/>
      <c r="BF941" s="210"/>
      <c r="BG941" s="210"/>
      <c r="BH941" s="210"/>
      <c r="BI941" s="210"/>
      <c r="BJ941" s="210"/>
      <c r="BK941" s="210"/>
      <c r="BL941" s="210"/>
      <c r="BM941" s="56"/>
    </row>
    <row r="942" spans="1:65">
      <c r="A942" s="30"/>
      <c r="B942" s="3" t="s">
        <v>269</v>
      </c>
      <c r="C942" s="29"/>
      <c r="D942" s="24" t="s">
        <v>747</v>
      </c>
      <c r="E942" s="24" t="s">
        <v>747</v>
      </c>
      <c r="F942" s="24" t="s">
        <v>747</v>
      </c>
      <c r="G942" s="24" t="s">
        <v>747</v>
      </c>
      <c r="H942" s="24">
        <v>0</v>
      </c>
      <c r="I942" s="24" t="s">
        <v>747</v>
      </c>
      <c r="J942" s="24" t="s">
        <v>747</v>
      </c>
      <c r="K942" s="24">
        <v>0</v>
      </c>
      <c r="L942" s="24">
        <v>0</v>
      </c>
      <c r="M942" s="24" t="s">
        <v>747</v>
      </c>
      <c r="N942" s="24" t="s">
        <v>747</v>
      </c>
      <c r="O942" s="24" t="s">
        <v>747</v>
      </c>
      <c r="P942" s="24" t="s">
        <v>747</v>
      </c>
      <c r="Q942" s="24" t="s">
        <v>747</v>
      </c>
      <c r="R942" s="24" t="s">
        <v>747</v>
      </c>
      <c r="S942" s="24" t="s">
        <v>747</v>
      </c>
      <c r="T942" s="24" t="s">
        <v>747</v>
      </c>
      <c r="U942" s="24" t="s">
        <v>747</v>
      </c>
      <c r="V942" s="209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  <c r="AH942" s="210"/>
      <c r="AI942" s="210"/>
      <c r="AJ942" s="210"/>
      <c r="AK942" s="210"/>
      <c r="AL942" s="210"/>
      <c r="AM942" s="210"/>
      <c r="AN942" s="210"/>
      <c r="AO942" s="210"/>
      <c r="AP942" s="210"/>
      <c r="AQ942" s="210"/>
      <c r="AR942" s="210"/>
      <c r="AS942" s="210"/>
      <c r="AT942" s="210"/>
      <c r="AU942" s="210"/>
      <c r="AV942" s="210"/>
      <c r="AW942" s="210"/>
      <c r="AX942" s="210"/>
      <c r="AY942" s="210"/>
      <c r="AZ942" s="210"/>
      <c r="BA942" s="210"/>
      <c r="BB942" s="210"/>
      <c r="BC942" s="210"/>
      <c r="BD942" s="210"/>
      <c r="BE942" s="210"/>
      <c r="BF942" s="210"/>
      <c r="BG942" s="210"/>
      <c r="BH942" s="210"/>
      <c r="BI942" s="210"/>
      <c r="BJ942" s="210"/>
      <c r="BK942" s="210"/>
      <c r="BL942" s="210"/>
      <c r="BM942" s="56"/>
    </row>
    <row r="943" spans="1:65">
      <c r="A943" s="30"/>
      <c r="B943" s="3" t="s">
        <v>87</v>
      </c>
      <c r="C943" s="29"/>
      <c r="D943" s="13" t="s">
        <v>747</v>
      </c>
      <c r="E943" s="13" t="s">
        <v>747</v>
      </c>
      <c r="F943" s="13" t="s">
        <v>747</v>
      </c>
      <c r="G943" s="13" t="s">
        <v>747</v>
      </c>
      <c r="H943" s="13">
        <v>0</v>
      </c>
      <c r="I943" s="13" t="s">
        <v>747</v>
      </c>
      <c r="J943" s="13" t="s">
        <v>747</v>
      </c>
      <c r="K943" s="13">
        <v>0</v>
      </c>
      <c r="L943" s="13">
        <v>0</v>
      </c>
      <c r="M943" s="13" t="s">
        <v>747</v>
      </c>
      <c r="N943" s="13" t="s">
        <v>747</v>
      </c>
      <c r="O943" s="13" t="s">
        <v>747</v>
      </c>
      <c r="P943" s="13" t="s">
        <v>747</v>
      </c>
      <c r="Q943" s="13" t="s">
        <v>747</v>
      </c>
      <c r="R943" s="13" t="s">
        <v>747</v>
      </c>
      <c r="S943" s="13" t="s">
        <v>747</v>
      </c>
      <c r="T943" s="13" t="s">
        <v>747</v>
      </c>
      <c r="U943" s="13" t="s">
        <v>747</v>
      </c>
      <c r="V943" s="154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270</v>
      </c>
      <c r="C944" s="29"/>
      <c r="D944" s="13" t="s">
        <v>747</v>
      </c>
      <c r="E944" s="13" t="s">
        <v>747</v>
      </c>
      <c r="F944" s="13" t="s">
        <v>747</v>
      </c>
      <c r="G944" s="13" t="s">
        <v>747</v>
      </c>
      <c r="H944" s="13" t="s">
        <v>747</v>
      </c>
      <c r="I944" s="13" t="s">
        <v>747</v>
      </c>
      <c r="J944" s="13" t="s">
        <v>747</v>
      </c>
      <c r="K944" s="13" t="s">
        <v>747</v>
      </c>
      <c r="L944" s="13" t="s">
        <v>747</v>
      </c>
      <c r="M944" s="13" t="s">
        <v>747</v>
      </c>
      <c r="N944" s="13" t="s">
        <v>747</v>
      </c>
      <c r="O944" s="13" t="s">
        <v>747</v>
      </c>
      <c r="P944" s="13" t="s">
        <v>747</v>
      </c>
      <c r="Q944" s="13" t="s">
        <v>747</v>
      </c>
      <c r="R944" s="13" t="s">
        <v>747</v>
      </c>
      <c r="S944" s="13" t="s">
        <v>747</v>
      </c>
      <c r="T944" s="13" t="s">
        <v>747</v>
      </c>
      <c r="U944" s="13" t="s">
        <v>747</v>
      </c>
      <c r="V944" s="154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46" t="s">
        <v>271</v>
      </c>
      <c r="C945" s="47"/>
      <c r="D945" s="45">
        <v>0.67</v>
      </c>
      <c r="E945" s="45">
        <v>0.67</v>
      </c>
      <c r="F945" s="45">
        <v>2.02</v>
      </c>
      <c r="G945" s="45">
        <v>335.81</v>
      </c>
      <c r="H945" s="45">
        <v>0.11</v>
      </c>
      <c r="I945" s="45">
        <v>0.56000000000000005</v>
      </c>
      <c r="J945" s="45">
        <v>0.56000000000000005</v>
      </c>
      <c r="K945" s="45">
        <v>0</v>
      </c>
      <c r="L945" s="45">
        <v>0</v>
      </c>
      <c r="M945" s="45">
        <v>2.02</v>
      </c>
      <c r="N945" s="45">
        <v>5.39</v>
      </c>
      <c r="O945" s="45">
        <v>2.02</v>
      </c>
      <c r="P945" s="45">
        <v>2.02</v>
      </c>
      <c r="Q945" s="45">
        <v>0.67</v>
      </c>
      <c r="R945" s="45">
        <v>2.02</v>
      </c>
      <c r="S945" s="45">
        <v>0.67</v>
      </c>
      <c r="T945" s="45">
        <v>0.67</v>
      </c>
      <c r="U945" s="45">
        <v>2.02</v>
      </c>
      <c r="V945" s="154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1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BM946" s="55"/>
    </row>
    <row r="947" spans="1:65" ht="15">
      <c r="B947" s="8" t="s">
        <v>607</v>
      </c>
      <c r="BM947" s="28" t="s">
        <v>67</v>
      </c>
    </row>
    <row r="948" spans="1:65" ht="15">
      <c r="A948" s="25" t="s">
        <v>24</v>
      </c>
      <c r="B948" s="18" t="s">
        <v>110</v>
      </c>
      <c r="C948" s="15" t="s">
        <v>111</v>
      </c>
      <c r="D948" s="16" t="s">
        <v>227</v>
      </c>
      <c r="E948" s="17" t="s">
        <v>227</v>
      </c>
      <c r="F948" s="17" t="s">
        <v>227</v>
      </c>
      <c r="G948" s="17" t="s">
        <v>227</v>
      </c>
      <c r="H948" s="17" t="s">
        <v>227</v>
      </c>
      <c r="I948" s="17" t="s">
        <v>227</v>
      </c>
      <c r="J948" s="17" t="s">
        <v>227</v>
      </c>
      <c r="K948" s="17" t="s">
        <v>227</v>
      </c>
      <c r="L948" s="154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 t="s">
        <v>228</v>
      </c>
      <c r="C949" s="9" t="s">
        <v>228</v>
      </c>
      <c r="D949" s="152" t="s">
        <v>232</v>
      </c>
      <c r="E949" s="153" t="s">
        <v>233</v>
      </c>
      <c r="F949" s="153" t="s">
        <v>237</v>
      </c>
      <c r="G949" s="153" t="s">
        <v>238</v>
      </c>
      <c r="H949" s="153" t="s">
        <v>249</v>
      </c>
      <c r="I949" s="153" t="s">
        <v>253</v>
      </c>
      <c r="J949" s="153" t="s">
        <v>257</v>
      </c>
      <c r="K949" s="153" t="s">
        <v>260</v>
      </c>
      <c r="L949" s="154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 t="s">
        <v>3</v>
      </c>
    </row>
    <row r="950" spans="1:65">
      <c r="A950" s="30"/>
      <c r="B950" s="19"/>
      <c r="C950" s="9"/>
      <c r="D950" s="10" t="s">
        <v>290</v>
      </c>
      <c r="E950" s="11" t="s">
        <v>290</v>
      </c>
      <c r="F950" s="11" t="s">
        <v>327</v>
      </c>
      <c r="G950" s="11" t="s">
        <v>290</v>
      </c>
      <c r="H950" s="11" t="s">
        <v>327</v>
      </c>
      <c r="I950" s="11" t="s">
        <v>290</v>
      </c>
      <c r="J950" s="11" t="s">
        <v>290</v>
      </c>
      <c r="K950" s="11" t="s">
        <v>327</v>
      </c>
      <c r="L950" s="154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</v>
      </c>
    </row>
    <row r="951" spans="1:65">
      <c r="A951" s="30"/>
      <c r="B951" s="19"/>
      <c r="C951" s="9"/>
      <c r="D951" s="26" t="s">
        <v>328</v>
      </c>
      <c r="E951" s="26" t="s">
        <v>329</v>
      </c>
      <c r="F951" s="26" t="s">
        <v>331</v>
      </c>
      <c r="G951" s="26" t="s">
        <v>331</v>
      </c>
      <c r="H951" s="26" t="s">
        <v>330</v>
      </c>
      <c r="I951" s="26" t="s">
        <v>330</v>
      </c>
      <c r="J951" s="26" t="s">
        <v>331</v>
      </c>
      <c r="K951" s="26" t="s">
        <v>330</v>
      </c>
      <c r="L951" s="154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8">
        <v>1</v>
      </c>
      <c r="C952" s="14">
        <v>1</v>
      </c>
      <c r="D952" s="22">
        <v>0.58233873159076599</v>
      </c>
      <c r="E952" s="22">
        <v>0.505</v>
      </c>
      <c r="F952" s="148">
        <v>0.5</v>
      </c>
      <c r="G952" s="22">
        <v>0.59930000000000005</v>
      </c>
      <c r="H952" s="22">
        <v>0.5</v>
      </c>
      <c r="I952" s="22">
        <v>0.52</v>
      </c>
      <c r="J952" s="148">
        <v>0.35</v>
      </c>
      <c r="K952" s="22">
        <v>0.5</v>
      </c>
      <c r="L952" s="154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>
        <v>1</v>
      </c>
      <c r="C953" s="9">
        <v>2</v>
      </c>
      <c r="D953" s="11">
        <v>0.57264096664900577</v>
      </c>
      <c r="E953" s="11">
        <v>0.49399999999999994</v>
      </c>
      <c r="F953" s="150">
        <v>0.5</v>
      </c>
      <c r="G953" s="11">
        <v>0.61219999999999997</v>
      </c>
      <c r="H953" s="149">
        <v>0.47</v>
      </c>
      <c r="I953" s="11">
        <v>0.54</v>
      </c>
      <c r="J953" s="150">
        <v>0.36</v>
      </c>
      <c r="K953" s="11">
        <v>0.51</v>
      </c>
      <c r="L953" s="154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26</v>
      </c>
    </row>
    <row r="954" spans="1:65">
      <c r="A954" s="30"/>
      <c r="B954" s="19">
        <v>1</v>
      </c>
      <c r="C954" s="9">
        <v>3</v>
      </c>
      <c r="D954" s="11">
        <v>0.55438798093290942</v>
      </c>
      <c r="E954" s="11">
        <v>0.502</v>
      </c>
      <c r="F954" s="150">
        <v>0.5</v>
      </c>
      <c r="G954" s="149">
        <v>0.6331</v>
      </c>
      <c r="H954" s="11">
        <v>0.5</v>
      </c>
      <c r="I954" s="11">
        <v>0.53</v>
      </c>
      <c r="J954" s="150">
        <v>0.35</v>
      </c>
      <c r="K954" s="11">
        <v>0.54</v>
      </c>
      <c r="L954" s="154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16</v>
      </c>
    </row>
    <row r="955" spans="1:65">
      <c r="A955" s="30"/>
      <c r="B955" s="19">
        <v>1</v>
      </c>
      <c r="C955" s="9">
        <v>4</v>
      </c>
      <c r="D955" s="11">
        <v>0.57810048770588218</v>
      </c>
      <c r="E955" s="11">
        <v>0.47299999999999998</v>
      </c>
      <c r="F955" s="150">
        <v>0.5</v>
      </c>
      <c r="G955" s="11">
        <v>0.59140000000000004</v>
      </c>
      <c r="H955" s="11">
        <v>0.5</v>
      </c>
      <c r="I955" s="11">
        <v>0.55000000000000004</v>
      </c>
      <c r="J955" s="150">
        <v>0.33</v>
      </c>
      <c r="K955" s="11">
        <v>0.53</v>
      </c>
      <c r="L955" s="154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0.53678265178874573</v>
      </c>
    </row>
    <row r="956" spans="1:65">
      <c r="A956" s="30"/>
      <c r="B956" s="19">
        <v>1</v>
      </c>
      <c r="C956" s="9">
        <v>5</v>
      </c>
      <c r="D956" s="11">
        <v>0.57918965313890558</v>
      </c>
      <c r="E956" s="11">
        <v>0.505</v>
      </c>
      <c r="F956" s="150">
        <v>0.5</v>
      </c>
      <c r="G956" s="11">
        <v>0.59870000000000001</v>
      </c>
      <c r="H956" s="11">
        <v>0.51</v>
      </c>
      <c r="I956" s="11">
        <v>0.54</v>
      </c>
      <c r="J956" s="150">
        <v>0.33</v>
      </c>
      <c r="K956" s="11">
        <v>0.51</v>
      </c>
      <c r="L956" s="154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116</v>
      </c>
    </row>
    <row r="957" spans="1:65">
      <c r="A957" s="30"/>
      <c r="B957" s="19">
        <v>1</v>
      </c>
      <c r="C957" s="9">
        <v>6</v>
      </c>
      <c r="D957" s="11">
        <v>0.55151764437738016</v>
      </c>
      <c r="E957" s="11">
        <v>0.47399999999999998</v>
      </c>
      <c r="F957" s="150">
        <v>0.5</v>
      </c>
      <c r="G957" s="11">
        <v>0.59089999999999998</v>
      </c>
      <c r="H957" s="11">
        <v>0.5</v>
      </c>
      <c r="I957" s="11">
        <v>0.54</v>
      </c>
      <c r="J957" s="150">
        <v>0.33</v>
      </c>
      <c r="K957" s="11">
        <v>0.54</v>
      </c>
      <c r="L957" s="154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20" t="s">
        <v>267</v>
      </c>
      <c r="C958" s="12"/>
      <c r="D958" s="23">
        <v>0.56969591073247472</v>
      </c>
      <c r="E958" s="23">
        <v>0.49216666666666659</v>
      </c>
      <c r="F958" s="23">
        <v>0.5</v>
      </c>
      <c r="G958" s="23">
        <v>0.60426666666666662</v>
      </c>
      <c r="H958" s="23">
        <v>0.49666666666666665</v>
      </c>
      <c r="I958" s="23">
        <v>0.53666666666666674</v>
      </c>
      <c r="J958" s="23">
        <v>0.34166666666666673</v>
      </c>
      <c r="K958" s="23">
        <v>0.52166666666666661</v>
      </c>
      <c r="L958" s="154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268</v>
      </c>
      <c r="C959" s="29"/>
      <c r="D959" s="11">
        <v>0.57537072717744397</v>
      </c>
      <c r="E959" s="11">
        <v>0.498</v>
      </c>
      <c r="F959" s="11">
        <v>0.5</v>
      </c>
      <c r="G959" s="11">
        <v>0.59899999999999998</v>
      </c>
      <c r="H959" s="11">
        <v>0.5</v>
      </c>
      <c r="I959" s="11">
        <v>0.54</v>
      </c>
      <c r="J959" s="11">
        <v>0.33999999999999997</v>
      </c>
      <c r="K959" s="11">
        <v>0.52</v>
      </c>
      <c r="L959" s="154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269</v>
      </c>
      <c r="C960" s="29"/>
      <c r="D960" s="24">
        <v>1.3372093441291205E-2</v>
      </c>
      <c r="E960" s="24">
        <v>1.5012217246851547E-2</v>
      </c>
      <c r="F960" s="24">
        <v>0</v>
      </c>
      <c r="G960" s="24">
        <v>1.6088339462687451E-2</v>
      </c>
      <c r="H960" s="24">
        <v>1.3662601021279476E-2</v>
      </c>
      <c r="I960" s="24">
        <v>1.0327955589886455E-2</v>
      </c>
      <c r="J960" s="24">
        <v>1.3291601358251241E-2</v>
      </c>
      <c r="K960" s="24">
        <v>1.7224014243685099E-2</v>
      </c>
      <c r="L960" s="209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  <c r="AH960" s="210"/>
      <c r="AI960" s="210"/>
      <c r="AJ960" s="210"/>
      <c r="AK960" s="210"/>
      <c r="AL960" s="210"/>
      <c r="AM960" s="210"/>
      <c r="AN960" s="210"/>
      <c r="AO960" s="210"/>
      <c r="AP960" s="210"/>
      <c r="AQ960" s="210"/>
      <c r="AR960" s="210"/>
      <c r="AS960" s="210"/>
      <c r="AT960" s="210"/>
      <c r="AU960" s="210"/>
      <c r="AV960" s="210"/>
      <c r="AW960" s="210"/>
      <c r="AX960" s="210"/>
      <c r="AY960" s="210"/>
      <c r="AZ960" s="210"/>
      <c r="BA960" s="210"/>
      <c r="BB960" s="210"/>
      <c r="BC960" s="210"/>
      <c r="BD960" s="210"/>
      <c r="BE960" s="210"/>
      <c r="BF960" s="210"/>
      <c r="BG960" s="210"/>
      <c r="BH960" s="210"/>
      <c r="BI960" s="210"/>
      <c r="BJ960" s="210"/>
      <c r="BK960" s="210"/>
      <c r="BL960" s="210"/>
      <c r="BM960" s="56"/>
    </row>
    <row r="961" spans="1:65">
      <c r="A961" s="30"/>
      <c r="B961" s="3" t="s">
        <v>87</v>
      </c>
      <c r="C961" s="29"/>
      <c r="D961" s="13">
        <v>2.3472335309723941E-2</v>
      </c>
      <c r="E961" s="13">
        <v>3.0502303921811479E-2</v>
      </c>
      <c r="F961" s="13">
        <v>0</v>
      </c>
      <c r="G961" s="13">
        <v>2.6624568837192386E-2</v>
      </c>
      <c r="H961" s="13">
        <v>2.7508592660294248E-2</v>
      </c>
      <c r="I961" s="13">
        <v>1.9244637745130039E-2</v>
      </c>
      <c r="J961" s="13">
        <v>3.8902247877808507E-2</v>
      </c>
      <c r="K961" s="13">
        <v>3.3017279700354826E-2</v>
      </c>
      <c r="L961" s="154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270</v>
      </c>
      <c r="C962" s="29"/>
      <c r="D962" s="13">
        <v>6.1315802278726128E-2</v>
      </c>
      <c r="E962" s="13">
        <v>-8.3117412556838799E-2</v>
      </c>
      <c r="F962" s="13">
        <v>-6.852429314951447E-2</v>
      </c>
      <c r="G962" s="13">
        <v>0.12571944091904008</v>
      </c>
      <c r="H962" s="13">
        <v>-7.473413119518435E-2</v>
      </c>
      <c r="I962" s="13">
        <v>-2.1607464714534785E-4</v>
      </c>
      <c r="J962" s="13">
        <v>-0.36349160031883476</v>
      </c>
      <c r="K962" s="13">
        <v>-2.816034585266014E-2</v>
      </c>
      <c r="L962" s="154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46" t="s">
        <v>271</v>
      </c>
      <c r="C963" s="47"/>
      <c r="D963" s="45">
        <v>1.1000000000000001</v>
      </c>
      <c r="E963" s="45">
        <v>0.67</v>
      </c>
      <c r="F963" s="45" t="s">
        <v>272</v>
      </c>
      <c r="G963" s="45">
        <v>1.89</v>
      </c>
      <c r="H963" s="45">
        <v>0.56999999999999995</v>
      </c>
      <c r="I963" s="45">
        <v>0.34</v>
      </c>
      <c r="J963" s="45">
        <v>4.1100000000000003</v>
      </c>
      <c r="K963" s="45">
        <v>0</v>
      </c>
      <c r="L963" s="154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B964" s="31"/>
      <c r="C964" s="20"/>
      <c r="D964" s="20"/>
      <c r="E964" s="20"/>
      <c r="F964" s="20"/>
      <c r="G964" s="20"/>
      <c r="H964" s="20"/>
      <c r="I964" s="20"/>
      <c r="J964" s="20"/>
      <c r="K964" s="20"/>
      <c r="BM964" s="55"/>
    </row>
    <row r="965" spans="1:65" ht="15">
      <c r="B965" s="8" t="s">
        <v>608</v>
      </c>
      <c r="BM965" s="28" t="s">
        <v>67</v>
      </c>
    </row>
    <row r="966" spans="1:65" ht="15">
      <c r="A966" s="25" t="s">
        <v>27</v>
      </c>
      <c r="B966" s="18" t="s">
        <v>110</v>
      </c>
      <c r="C966" s="15" t="s">
        <v>111</v>
      </c>
      <c r="D966" s="16" t="s">
        <v>227</v>
      </c>
      <c r="E966" s="17" t="s">
        <v>227</v>
      </c>
      <c r="F966" s="17" t="s">
        <v>227</v>
      </c>
      <c r="G966" s="17" t="s">
        <v>227</v>
      </c>
      <c r="H966" s="17" t="s">
        <v>227</v>
      </c>
      <c r="I966" s="17" t="s">
        <v>227</v>
      </c>
      <c r="J966" s="17" t="s">
        <v>227</v>
      </c>
      <c r="K966" s="17" t="s">
        <v>227</v>
      </c>
      <c r="L966" s="17" t="s">
        <v>227</v>
      </c>
      <c r="M966" s="17" t="s">
        <v>227</v>
      </c>
      <c r="N966" s="17" t="s">
        <v>227</v>
      </c>
      <c r="O966" s="17" t="s">
        <v>227</v>
      </c>
      <c r="P966" s="17" t="s">
        <v>227</v>
      </c>
      <c r="Q966" s="17" t="s">
        <v>227</v>
      </c>
      <c r="R966" s="17" t="s">
        <v>227</v>
      </c>
      <c r="S966" s="17" t="s">
        <v>227</v>
      </c>
      <c r="T966" s="17" t="s">
        <v>227</v>
      </c>
      <c r="U966" s="17" t="s">
        <v>227</v>
      </c>
      <c r="V966" s="17" t="s">
        <v>227</v>
      </c>
      <c r="W966" s="17" t="s">
        <v>227</v>
      </c>
      <c r="X966" s="17" t="s">
        <v>227</v>
      </c>
      <c r="Y966" s="17" t="s">
        <v>227</v>
      </c>
      <c r="Z966" s="17" t="s">
        <v>227</v>
      </c>
      <c r="AA966" s="17" t="s">
        <v>227</v>
      </c>
      <c r="AB966" s="154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 t="s">
        <v>228</v>
      </c>
      <c r="C967" s="9" t="s">
        <v>228</v>
      </c>
      <c r="D967" s="152" t="s">
        <v>232</v>
      </c>
      <c r="E967" s="153" t="s">
        <v>233</v>
      </c>
      <c r="F967" s="153" t="s">
        <v>237</v>
      </c>
      <c r="G967" s="153" t="s">
        <v>239</v>
      </c>
      <c r="H967" s="153" t="s">
        <v>240</v>
      </c>
      <c r="I967" s="153" t="s">
        <v>241</v>
      </c>
      <c r="J967" s="153" t="s">
        <v>242</v>
      </c>
      <c r="K967" s="153" t="s">
        <v>243</v>
      </c>
      <c r="L967" s="153" t="s">
        <v>244</v>
      </c>
      <c r="M967" s="153" t="s">
        <v>245</v>
      </c>
      <c r="N967" s="153" t="s">
        <v>246</v>
      </c>
      <c r="O967" s="153" t="s">
        <v>247</v>
      </c>
      <c r="P967" s="153" t="s">
        <v>248</v>
      </c>
      <c r="Q967" s="153" t="s">
        <v>249</v>
      </c>
      <c r="R967" s="153" t="s">
        <v>250</v>
      </c>
      <c r="S967" s="153" t="s">
        <v>251</v>
      </c>
      <c r="T967" s="153" t="s">
        <v>252</v>
      </c>
      <c r="U967" s="153" t="s">
        <v>253</v>
      </c>
      <c r="V967" s="153" t="s">
        <v>254</v>
      </c>
      <c r="W967" s="153" t="s">
        <v>255</v>
      </c>
      <c r="X967" s="153" t="s">
        <v>257</v>
      </c>
      <c r="Y967" s="153" t="s">
        <v>258</v>
      </c>
      <c r="Z967" s="153" t="s">
        <v>259</v>
      </c>
      <c r="AA967" s="153" t="s">
        <v>260</v>
      </c>
      <c r="AB967" s="154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 t="s">
        <v>3</v>
      </c>
    </row>
    <row r="968" spans="1:65">
      <c r="A968" s="30"/>
      <c r="B968" s="19"/>
      <c r="C968" s="9"/>
      <c r="D968" s="10" t="s">
        <v>290</v>
      </c>
      <c r="E968" s="11" t="s">
        <v>290</v>
      </c>
      <c r="F968" s="11" t="s">
        <v>327</v>
      </c>
      <c r="G968" s="11" t="s">
        <v>326</v>
      </c>
      <c r="H968" s="11" t="s">
        <v>327</v>
      </c>
      <c r="I968" s="11" t="s">
        <v>290</v>
      </c>
      <c r="J968" s="11" t="s">
        <v>290</v>
      </c>
      <c r="K968" s="11" t="s">
        <v>290</v>
      </c>
      <c r="L968" s="11" t="s">
        <v>290</v>
      </c>
      <c r="M968" s="11" t="s">
        <v>290</v>
      </c>
      <c r="N968" s="11" t="s">
        <v>290</v>
      </c>
      <c r="O968" s="11" t="s">
        <v>327</v>
      </c>
      <c r="P968" s="11" t="s">
        <v>327</v>
      </c>
      <c r="Q968" s="11" t="s">
        <v>327</v>
      </c>
      <c r="R968" s="11" t="s">
        <v>327</v>
      </c>
      <c r="S968" s="11" t="s">
        <v>327</v>
      </c>
      <c r="T968" s="11" t="s">
        <v>290</v>
      </c>
      <c r="U968" s="11" t="s">
        <v>290</v>
      </c>
      <c r="V968" s="11" t="s">
        <v>326</v>
      </c>
      <c r="W968" s="11" t="s">
        <v>290</v>
      </c>
      <c r="X968" s="11" t="s">
        <v>290</v>
      </c>
      <c r="Y968" s="11" t="s">
        <v>326</v>
      </c>
      <c r="Z968" s="11" t="s">
        <v>290</v>
      </c>
      <c r="AA968" s="11" t="s">
        <v>327</v>
      </c>
      <c r="AB968" s="154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3</v>
      </c>
    </row>
    <row r="969" spans="1:65">
      <c r="A969" s="30"/>
      <c r="B969" s="19"/>
      <c r="C969" s="9"/>
      <c r="D969" s="26" t="s">
        <v>328</v>
      </c>
      <c r="E969" s="26" t="s">
        <v>329</v>
      </c>
      <c r="F969" s="26" t="s">
        <v>331</v>
      </c>
      <c r="G969" s="26" t="s">
        <v>331</v>
      </c>
      <c r="H969" s="26" t="s">
        <v>331</v>
      </c>
      <c r="I969" s="26" t="s">
        <v>331</v>
      </c>
      <c r="J969" s="26" t="s">
        <v>331</v>
      </c>
      <c r="K969" s="26" t="s">
        <v>331</v>
      </c>
      <c r="L969" s="26" t="s">
        <v>331</v>
      </c>
      <c r="M969" s="26" t="s">
        <v>331</v>
      </c>
      <c r="N969" s="26" t="s">
        <v>331</v>
      </c>
      <c r="O969" s="26" t="s">
        <v>329</v>
      </c>
      <c r="P969" s="26" t="s">
        <v>330</v>
      </c>
      <c r="Q969" s="26" t="s">
        <v>330</v>
      </c>
      <c r="R969" s="26" t="s">
        <v>329</v>
      </c>
      <c r="S969" s="26" t="s">
        <v>331</v>
      </c>
      <c r="T969" s="26" t="s">
        <v>266</v>
      </c>
      <c r="U969" s="26" t="s">
        <v>330</v>
      </c>
      <c r="V969" s="26" t="s">
        <v>329</v>
      </c>
      <c r="W969" s="26" t="s">
        <v>329</v>
      </c>
      <c r="X969" s="26" t="s">
        <v>331</v>
      </c>
      <c r="Y969" s="26" t="s">
        <v>328</v>
      </c>
      <c r="Z969" s="26" t="s">
        <v>331</v>
      </c>
      <c r="AA969" s="26" t="s">
        <v>330</v>
      </c>
      <c r="AB969" s="154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3</v>
      </c>
    </row>
    <row r="970" spans="1:65">
      <c r="A970" s="30"/>
      <c r="B970" s="18">
        <v>1</v>
      </c>
      <c r="C970" s="14">
        <v>1</v>
      </c>
      <c r="D970" s="211" t="s">
        <v>97</v>
      </c>
      <c r="E970" s="211" t="s">
        <v>105</v>
      </c>
      <c r="F970" s="212">
        <v>0.06</v>
      </c>
      <c r="G970" s="211">
        <v>5</v>
      </c>
      <c r="H970" s="212">
        <v>0.09</v>
      </c>
      <c r="I970" s="211">
        <v>0.12</v>
      </c>
      <c r="J970" s="212">
        <v>7.0000000000000007E-2</v>
      </c>
      <c r="K970" s="212">
        <v>0.08</v>
      </c>
      <c r="L970" s="212">
        <v>0.1</v>
      </c>
      <c r="M970" s="212">
        <v>0.08</v>
      </c>
      <c r="N970" s="212">
        <v>7.0000000000000007E-2</v>
      </c>
      <c r="O970" s="212">
        <v>6.1342492999999998E-2</v>
      </c>
      <c r="P970" s="211" t="s">
        <v>105</v>
      </c>
      <c r="Q970" s="211">
        <v>0.05</v>
      </c>
      <c r="R970" s="211" t="s">
        <v>312</v>
      </c>
      <c r="S970" s="212">
        <v>0.11</v>
      </c>
      <c r="T970" s="212">
        <v>0.1</v>
      </c>
      <c r="U970" s="212">
        <v>0.1</v>
      </c>
      <c r="V970" s="211" t="s">
        <v>103</v>
      </c>
      <c r="W970" s="212"/>
      <c r="X970" s="212">
        <v>0.09</v>
      </c>
      <c r="Y970" s="211" t="s">
        <v>97</v>
      </c>
      <c r="Z970" s="212">
        <v>0.13</v>
      </c>
      <c r="AA970" s="212">
        <v>0.09</v>
      </c>
      <c r="AB970" s="209"/>
      <c r="AC970" s="210"/>
      <c r="AD970" s="210"/>
      <c r="AE970" s="210"/>
      <c r="AF970" s="210"/>
      <c r="AG970" s="210"/>
      <c r="AH970" s="210"/>
      <c r="AI970" s="210"/>
      <c r="AJ970" s="210"/>
      <c r="AK970" s="210"/>
      <c r="AL970" s="210"/>
      <c r="AM970" s="210"/>
      <c r="AN970" s="210"/>
      <c r="AO970" s="210"/>
      <c r="AP970" s="210"/>
      <c r="AQ970" s="210"/>
      <c r="AR970" s="210"/>
      <c r="AS970" s="210"/>
      <c r="AT970" s="210"/>
      <c r="AU970" s="210"/>
      <c r="AV970" s="210"/>
      <c r="AW970" s="210"/>
      <c r="AX970" s="210"/>
      <c r="AY970" s="210"/>
      <c r="AZ970" s="210"/>
      <c r="BA970" s="210"/>
      <c r="BB970" s="210"/>
      <c r="BC970" s="210"/>
      <c r="BD970" s="210"/>
      <c r="BE970" s="210"/>
      <c r="BF970" s="210"/>
      <c r="BG970" s="210"/>
      <c r="BH970" s="210"/>
      <c r="BI970" s="210"/>
      <c r="BJ970" s="210"/>
      <c r="BK970" s="210"/>
      <c r="BL970" s="210"/>
      <c r="BM970" s="214">
        <v>1</v>
      </c>
    </row>
    <row r="971" spans="1:65">
      <c r="A971" s="30"/>
      <c r="B971" s="19">
        <v>1</v>
      </c>
      <c r="C971" s="9">
        <v>2</v>
      </c>
      <c r="D971" s="215" t="s">
        <v>97</v>
      </c>
      <c r="E971" s="215" t="s">
        <v>105</v>
      </c>
      <c r="F971" s="24">
        <v>0.08</v>
      </c>
      <c r="G971" s="215">
        <v>5</v>
      </c>
      <c r="H971" s="24">
        <v>0.09</v>
      </c>
      <c r="I971" s="215">
        <v>0.13</v>
      </c>
      <c r="J971" s="24">
        <v>0.08</v>
      </c>
      <c r="K971" s="24">
        <v>0.08</v>
      </c>
      <c r="L971" s="24">
        <v>0.08</v>
      </c>
      <c r="M971" s="24">
        <v>0.06</v>
      </c>
      <c r="N971" s="24">
        <v>0.05</v>
      </c>
      <c r="O971" s="24">
        <v>6.5207734000000003E-2</v>
      </c>
      <c r="P971" s="215">
        <v>0.1</v>
      </c>
      <c r="Q971" s="215">
        <v>0.05</v>
      </c>
      <c r="R971" s="215" t="s">
        <v>312</v>
      </c>
      <c r="S971" s="24">
        <v>0.05</v>
      </c>
      <c r="T971" s="24">
        <v>0.09</v>
      </c>
      <c r="U971" s="24">
        <v>7.0000000000000007E-2</v>
      </c>
      <c r="V971" s="215" t="s">
        <v>103</v>
      </c>
      <c r="W971" s="215">
        <v>0.1</v>
      </c>
      <c r="X971" s="24">
        <v>0.08</v>
      </c>
      <c r="Y971" s="215" t="s">
        <v>97</v>
      </c>
      <c r="Z971" s="24">
        <v>0.08</v>
      </c>
      <c r="AA971" s="24">
        <v>0.11</v>
      </c>
      <c r="AB971" s="209"/>
      <c r="AC971" s="210"/>
      <c r="AD971" s="210"/>
      <c r="AE971" s="210"/>
      <c r="AF971" s="210"/>
      <c r="AG971" s="210"/>
      <c r="AH971" s="210"/>
      <c r="AI971" s="210"/>
      <c r="AJ971" s="210"/>
      <c r="AK971" s="210"/>
      <c r="AL971" s="210"/>
      <c r="AM971" s="210"/>
      <c r="AN971" s="210"/>
      <c r="AO971" s="210"/>
      <c r="AP971" s="210"/>
      <c r="AQ971" s="210"/>
      <c r="AR971" s="210"/>
      <c r="AS971" s="210"/>
      <c r="AT971" s="210"/>
      <c r="AU971" s="210"/>
      <c r="AV971" s="210"/>
      <c r="AW971" s="210"/>
      <c r="AX971" s="210"/>
      <c r="AY971" s="210"/>
      <c r="AZ971" s="210"/>
      <c r="BA971" s="210"/>
      <c r="BB971" s="210"/>
      <c r="BC971" s="210"/>
      <c r="BD971" s="210"/>
      <c r="BE971" s="210"/>
      <c r="BF971" s="210"/>
      <c r="BG971" s="210"/>
      <c r="BH971" s="210"/>
      <c r="BI971" s="210"/>
      <c r="BJ971" s="210"/>
      <c r="BK971" s="210"/>
      <c r="BL971" s="210"/>
      <c r="BM971" s="214">
        <v>27</v>
      </c>
    </row>
    <row r="972" spans="1:65">
      <c r="A972" s="30"/>
      <c r="B972" s="19">
        <v>1</v>
      </c>
      <c r="C972" s="9">
        <v>3</v>
      </c>
      <c r="D972" s="215" t="s">
        <v>97</v>
      </c>
      <c r="E972" s="215" t="s">
        <v>105</v>
      </c>
      <c r="F972" s="24">
        <v>0.09</v>
      </c>
      <c r="G972" s="215">
        <v>5</v>
      </c>
      <c r="H972" s="24">
        <v>0.09</v>
      </c>
      <c r="I972" s="215">
        <v>0.09</v>
      </c>
      <c r="J972" s="24">
        <v>7.0000000000000007E-2</v>
      </c>
      <c r="K972" s="24">
        <v>0.06</v>
      </c>
      <c r="L972" s="24">
        <v>0.13</v>
      </c>
      <c r="M972" s="24">
        <v>0.08</v>
      </c>
      <c r="N972" s="24">
        <v>0.09</v>
      </c>
      <c r="O972" s="24">
        <v>8.8845600253152177E-2</v>
      </c>
      <c r="P972" s="215" t="s">
        <v>105</v>
      </c>
      <c r="Q972" s="215">
        <v>0.06</v>
      </c>
      <c r="R972" s="24">
        <v>0.1</v>
      </c>
      <c r="S972" s="24">
        <v>0.11</v>
      </c>
      <c r="T972" s="24">
        <v>0.09</v>
      </c>
      <c r="U972" s="24">
        <v>0.09</v>
      </c>
      <c r="V972" s="215" t="s">
        <v>103</v>
      </c>
      <c r="W972" s="24"/>
      <c r="X972" s="24">
        <v>0.08</v>
      </c>
      <c r="Y972" s="215" t="s">
        <v>97</v>
      </c>
      <c r="Z972" s="24">
        <v>3.6999999999999998E-2</v>
      </c>
      <c r="AA972" s="24">
        <v>0.08</v>
      </c>
      <c r="AB972" s="209"/>
      <c r="AC972" s="210"/>
      <c r="AD972" s="210"/>
      <c r="AE972" s="210"/>
      <c r="AF972" s="210"/>
      <c r="AG972" s="210"/>
      <c r="AH972" s="210"/>
      <c r="AI972" s="210"/>
      <c r="AJ972" s="210"/>
      <c r="AK972" s="210"/>
      <c r="AL972" s="210"/>
      <c r="AM972" s="210"/>
      <c r="AN972" s="210"/>
      <c r="AO972" s="210"/>
      <c r="AP972" s="210"/>
      <c r="AQ972" s="210"/>
      <c r="AR972" s="210"/>
      <c r="AS972" s="210"/>
      <c r="AT972" s="210"/>
      <c r="AU972" s="210"/>
      <c r="AV972" s="210"/>
      <c r="AW972" s="210"/>
      <c r="AX972" s="210"/>
      <c r="AY972" s="210"/>
      <c r="AZ972" s="210"/>
      <c r="BA972" s="210"/>
      <c r="BB972" s="210"/>
      <c r="BC972" s="210"/>
      <c r="BD972" s="210"/>
      <c r="BE972" s="210"/>
      <c r="BF972" s="210"/>
      <c r="BG972" s="210"/>
      <c r="BH972" s="210"/>
      <c r="BI972" s="210"/>
      <c r="BJ972" s="210"/>
      <c r="BK972" s="210"/>
      <c r="BL972" s="210"/>
      <c r="BM972" s="214">
        <v>16</v>
      </c>
    </row>
    <row r="973" spans="1:65">
      <c r="A973" s="30"/>
      <c r="B973" s="19">
        <v>1</v>
      </c>
      <c r="C973" s="9">
        <v>4</v>
      </c>
      <c r="D973" s="215" t="s">
        <v>97</v>
      </c>
      <c r="E973" s="215" t="s">
        <v>105</v>
      </c>
      <c r="F973" s="24">
        <v>7.0000000000000007E-2</v>
      </c>
      <c r="G973" s="215">
        <v>5</v>
      </c>
      <c r="H973" s="24">
        <v>0.1</v>
      </c>
      <c r="I973" s="215">
        <v>0.15</v>
      </c>
      <c r="J973" s="24">
        <v>0.08</v>
      </c>
      <c r="K973" s="24">
        <v>7.0000000000000007E-2</v>
      </c>
      <c r="L973" s="24">
        <v>0.09</v>
      </c>
      <c r="M973" s="24">
        <v>0.1</v>
      </c>
      <c r="N973" s="24">
        <v>7.0000000000000007E-2</v>
      </c>
      <c r="O973" s="24">
        <v>8.1161889487124661E-2</v>
      </c>
      <c r="P973" s="215">
        <v>0.1</v>
      </c>
      <c r="Q973" s="215">
        <v>0.06</v>
      </c>
      <c r="R973" s="24">
        <v>7.0000000000000007E-2</v>
      </c>
      <c r="S973" s="24">
        <v>0.11</v>
      </c>
      <c r="T973" s="24">
        <v>0.09</v>
      </c>
      <c r="U973" s="24">
        <v>0.08</v>
      </c>
      <c r="V973" s="215" t="s">
        <v>103</v>
      </c>
      <c r="W973" s="215">
        <v>0.1</v>
      </c>
      <c r="X973" s="24">
        <v>0.09</v>
      </c>
      <c r="Y973" s="215" t="s">
        <v>97</v>
      </c>
      <c r="Z973" s="24">
        <v>9.0999999999999998E-2</v>
      </c>
      <c r="AA973" s="24">
        <v>0.13</v>
      </c>
      <c r="AB973" s="209"/>
      <c r="AC973" s="210"/>
      <c r="AD973" s="210"/>
      <c r="AE973" s="210"/>
      <c r="AF973" s="210"/>
      <c r="AG973" s="210"/>
      <c r="AH973" s="210"/>
      <c r="AI973" s="210"/>
      <c r="AJ973" s="210"/>
      <c r="AK973" s="210"/>
      <c r="AL973" s="210"/>
      <c r="AM973" s="210"/>
      <c r="AN973" s="210"/>
      <c r="AO973" s="210"/>
      <c r="AP973" s="210"/>
      <c r="AQ973" s="210"/>
      <c r="AR973" s="210"/>
      <c r="AS973" s="210"/>
      <c r="AT973" s="210"/>
      <c r="AU973" s="210"/>
      <c r="AV973" s="210"/>
      <c r="AW973" s="210"/>
      <c r="AX973" s="210"/>
      <c r="AY973" s="210"/>
      <c r="AZ973" s="210"/>
      <c r="BA973" s="210"/>
      <c r="BB973" s="210"/>
      <c r="BC973" s="210"/>
      <c r="BD973" s="210"/>
      <c r="BE973" s="210"/>
      <c r="BF973" s="210"/>
      <c r="BG973" s="210"/>
      <c r="BH973" s="210"/>
      <c r="BI973" s="210"/>
      <c r="BJ973" s="210"/>
      <c r="BK973" s="210"/>
      <c r="BL973" s="210"/>
      <c r="BM973" s="214">
        <v>8.2299285351948387E-2</v>
      </c>
    </row>
    <row r="974" spans="1:65">
      <c r="A974" s="30"/>
      <c r="B974" s="19">
        <v>1</v>
      </c>
      <c r="C974" s="9">
        <v>5</v>
      </c>
      <c r="D974" s="215" t="s">
        <v>97</v>
      </c>
      <c r="E974" s="215" t="s">
        <v>105</v>
      </c>
      <c r="F974" s="24">
        <v>0.09</v>
      </c>
      <c r="G974" s="215">
        <v>5</v>
      </c>
      <c r="H974" s="24">
        <v>7.0000000000000007E-2</v>
      </c>
      <c r="I974" s="215">
        <v>0.11</v>
      </c>
      <c r="J974" s="24">
        <v>0.1</v>
      </c>
      <c r="K974" s="24">
        <v>0.08</v>
      </c>
      <c r="L974" s="24">
        <v>7.0000000000000007E-2</v>
      </c>
      <c r="M974" s="24">
        <v>0.08</v>
      </c>
      <c r="N974" s="24">
        <v>7.0000000000000007E-2</v>
      </c>
      <c r="O974" s="24">
        <v>8.9972244166596937E-2</v>
      </c>
      <c r="P974" s="215" t="s">
        <v>105</v>
      </c>
      <c r="Q974" s="215">
        <v>0.05</v>
      </c>
      <c r="R974" s="24">
        <v>7.0000000000000007E-2</v>
      </c>
      <c r="S974" s="24">
        <v>0.1</v>
      </c>
      <c r="T974" s="24">
        <v>0.1</v>
      </c>
      <c r="U974" s="24">
        <v>0.08</v>
      </c>
      <c r="V974" s="215" t="s">
        <v>103</v>
      </c>
      <c r="W974" s="24"/>
      <c r="X974" s="24">
        <v>0.08</v>
      </c>
      <c r="Y974" s="215" t="s">
        <v>97</v>
      </c>
      <c r="Z974" s="24">
        <v>8.6999999999999994E-2</v>
      </c>
      <c r="AA974" s="215" t="s">
        <v>312</v>
      </c>
      <c r="AB974" s="209"/>
      <c r="AC974" s="210"/>
      <c r="AD974" s="210"/>
      <c r="AE974" s="210"/>
      <c r="AF974" s="210"/>
      <c r="AG974" s="210"/>
      <c r="AH974" s="210"/>
      <c r="AI974" s="210"/>
      <c r="AJ974" s="210"/>
      <c r="AK974" s="210"/>
      <c r="AL974" s="210"/>
      <c r="AM974" s="210"/>
      <c r="AN974" s="210"/>
      <c r="AO974" s="210"/>
      <c r="AP974" s="210"/>
      <c r="AQ974" s="210"/>
      <c r="AR974" s="210"/>
      <c r="AS974" s="210"/>
      <c r="AT974" s="210"/>
      <c r="AU974" s="210"/>
      <c r="AV974" s="210"/>
      <c r="AW974" s="210"/>
      <c r="AX974" s="210"/>
      <c r="AY974" s="210"/>
      <c r="AZ974" s="210"/>
      <c r="BA974" s="210"/>
      <c r="BB974" s="210"/>
      <c r="BC974" s="210"/>
      <c r="BD974" s="210"/>
      <c r="BE974" s="210"/>
      <c r="BF974" s="210"/>
      <c r="BG974" s="210"/>
      <c r="BH974" s="210"/>
      <c r="BI974" s="210"/>
      <c r="BJ974" s="210"/>
      <c r="BK974" s="210"/>
      <c r="BL974" s="210"/>
      <c r="BM974" s="214">
        <v>117</v>
      </c>
    </row>
    <row r="975" spans="1:65">
      <c r="A975" s="30"/>
      <c r="B975" s="19">
        <v>1</v>
      </c>
      <c r="C975" s="9">
        <v>6</v>
      </c>
      <c r="D975" s="215" t="s">
        <v>97</v>
      </c>
      <c r="E975" s="215" t="s">
        <v>105</v>
      </c>
      <c r="F975" s="24">
        <v>7.0000000000000007E-2</v>
      </c>
      <c r="G975" s="215">
        <v>5</v>
      </c>
      <c r="H975" s="24">
        <v>0.08</v>
      </c>
      <c r="I975" s="215">
        <v>0.11</v>
      </c>
      <c r="J975" s="24">
        <v>0.11</v>
      </c>
      <c r="K975" s="24">
        <v>7.0000000000000007E-2</v>
      </c>
      <c r="L975" s="24">
        <v>7.0000000000000007E-2</v>
      </c>
      <c r="M975" s="24">
        <v>0.05</v>
      </c>
      <c r="N975" s="24">
        <v>0.05</v>
      </c>
      <c r="O975" s="24">
        <v>8.1405720768481835E-2</v>
      </c>
      <c r="P975" s="215" t="s">
        <v>105</v>
      </c>
      <c r="Q975" s="215">
        <v>0.06</v>
      </c>
      <c r="R975" s="24">
        <v>0.08</v>
      </c>
      <c r="S975" s="24">
        <v>0.06</v>
      </c>
      <c r="T975" s="24">
        <v>0.09</v>
      </c>
      <c r="U975" s="24">
        <v>0.09</v>
      </c>
      <c r="V975" s="215" t="s">
        <v>103</v>
      </c>
      <c r="W975" s="24"/>
      <c r="X975" s="24">
        <v>0.08</v>
      </c>
      <c r="Y975" s="215" t="s">
        <v>97</v>
      </c>
      <c r="Z975" s="24">
        <v>0.04</v>
      </c>
      <c r="AA975" s="24">
        <v>0.06</v>
      </c>
      <c r="AB975" s="209"/>
      <c r="AC975" s="210"/>
      <c r="AD975" s="210"/>
      <c r="AE975" s="210"/>
      <c r="AF975" s="210"/>
      <c r="AG975" s="210"/>
      <c r="AH975" s="210"/>
      <c r="AI975" s="210"/>
      <c r="AJ975" s="210"/>
      <c r="AK975" s="210"/>
      <c r="AL975" s="210"/>
      <c r="AM975" s="210"/>
      <c r="AN975" s="210"/>
      <c r="AO975" s="210"/>
      <c r="AP975" s="210"/>
      <c r="AQ975" s="210"/>
      <c r="AR975" s="210"/>
      <c r="AS975" s="210"/>
      <c r="AT975" s="210"/>
      <c r="AU975" s="210"/>
      <c r="AV975" s="210"/>
      <c r="AW975" s="210"/>
      <c r="AX975" s="210"/>
      <c r="AY975" s="210"/>
      <c r="AZ975" s="210"/>
      <c r="BA975" s="210"/>
      <c r="BB975" s="210"/>
      <c r="BC975" s="210"/>
      <c r="BD975" s="210"/>
      <c r="BE975" s="210"/>
      <c r="BF975" s="210"/>
      <c r="BG975" s="210"/>
      <c r="BH975" s="210"/>
      <c r="BI975" s="210"/>
      <c r="BJ975" s="210"/>
      <c r="BK975" s="210"/>
      <c r="BL975" s="210"/>
      <c r="BM975" s="56"/>
    </row>
    <row r="976" spans="1:65">
      <c r="A976" s="30"/>
      <c r="B976" s="20" t="s">
        <v>267</v>
      </c>
      <c r="C976" s="12"/>
      <c r="D976" s="217" t="s">
        <v>747</v>
      </c>
      <c r="E976" s="217" t="s">
        <v>747</v>
      </c>
      <c r="F976" s="217">
        <v>7.6666666666666675E-2</v>
      </c>
      <c r="G976" s="217">
        <v>5</v>
      </c>
      <c r="H976" s="217">
        <v>8.666666666666667E-2</v>
      </c>
      <c r="I976" s="217">
        <v>0.11833333333333333</v>
      </c>
      <c r="J976" s="217">
        <v>8.5000000000000006E-2</v>
      </c>
      <c r="K976" s="217">
        <v>7.3333333333333348E-2</v>
      </c>
      <c r="L976" s="217">
        <v>9.0000000000000011E-2</v>
      </c>
      <c r="M976" s="217">
        <v>7.5000000000000011E-2</v>
      </c>
      <c r="N976" s="217">
        <v>6.6666666666666666E-2</v>
      </c>
      <c r="O976" s="217">
        <v>7.7989280279225942E-2</v>
      </c>
      <c r="P976" s="217">
        <v>0.1</v>
      </c>
      <c r="Q976" s="217">
        <v>5.5E-2</v>
      </c>
      <c r="R976" s="217">
        <v>0.08</v>
      </c>
      <c r="S976" s="217">
        <v>9.0000000000000011E-2</v>
      </c>
      <c r="T976" s="217">
        <v>9.3333333333333324E-2</v>
      </c>
      <c r="U976" s="217">
        <v>8.5000000000000006E-2</v>
      </c>
      <c r="V976" s="217" t="s">
        <v>747</v>
      </c>
      <c r="W976" s="217">
        <v>0.1</v>
      </c>
      <c r="X976" s="217">
        <v>8.3333333333333329E-2</v>
      </c>
      <c r="Y976" s="217" t="s">
        <v>747</v>
      </c>
      <c r="Z976" s="217">
        <v>7.7499999999999999E-2</v>
      </c>
      <c r="AA976" s="217">
        <v>9.4E-2</v>
      </c>
      <c r="AB976" s="209"/>
      <c r="AC976" s="210"/>
      <c r="AD976" s="210"/>
      <c r="AE976" s="210"/>
      <c r="AF976" s="210"/>
      <c r="AG976" s="210"/>
      <c r="AH976" s="210"/>
      <c r="AI976" s="210"/>
      <c r="AJ976" s="210"/>
      <c r="AK976" s="210"/>
      <c r="AL976" s="210"/>
      <c r="AM976" s="210"/>
      <c r="AN976" s="210"/>
      <c r="AO976" s="210"/>
      <c r="AP976" s="210"/>
      <c r="AQ976" s="210"/>
      <c r="AR976" s="210"/>
      <c r="AS976" s="210"/>
      <c r="AT976" s="210"/>
      <c r="AU976" s="210"/>
      <c r="AV976" s="210"/>
      <c r="AW976" s="210"/>
      <c r="AX976" s="210"/>
      <c r="AY976" s="210"/>
      <c r="AZ976" s="210"/>
      <c r="BA976" s="210"/>
      <c r="BB976" s="210"/>
      <c r="BC976" s="210"/>
      <c r="BD976" s="210"/>
      <c r="BE976" s="210"/>
      <c r="BF976" s="210"/>
      <c r="BG976" s="210"/>
      <c r="BH976" s="210"/>
      <c r="BI976" s="210"/>
      <c r="BJ976" s="210"/>
      <c r="BK976" s="210"/>
      <c r="BL976" s="210"/>
      <c r="BM976" s="56"/>
    </row>
    <row r="977" spans="1:65">
      <c r="A977" s="30"/>
      <c r="B977" s="3" t="s">
        <v>268</v>
      </c>
      <c r="C977" s="29"/>
      <c r="D977" s="24" t="s">
        <v>747</v>
      </c>
      <c r="E977" s="24" t="s">
        <v>747</v>
      </c>
      <c r="F977" s="24">
        <v>7.5000000000000011E-2</v>
      </c>
      <c r="G977" s="24">
        <v>5</v>
      </c>
      <c r="H977" s="24">
        <v>0.09</v>
      </c>
      <c r="I977" s="24">
        <v>0.11499999999999999</v>
      </c>
      <c r="J977" s="24">
        <v>0.08</v>
      </c>
      <c r="K977" s="24">
        <v>7.5000000000000011E-2</v>
      </c>
      <c r="L977" s="24">
        <v>8.4999999999999992E-2</v>
      </c>
      <c r="M977" s="24">
        <v>0.08</v>
      </c>
      <c r="N977" s="24">
        <v>7.0000000000000007E-2</v>
      </c>
      <c r="O977" s="24">
        <v>8.1283805127803255E-2</v>
      </c>
      <c r="P977" s="24">
        <v>0.1</v>
      </c>
      <c r="Q977" s="24">
        <v>5.5E-2</v>
      </c>
      <c r="R977" s="24">
        <v>7.5000000000000011E-2</v>
      </c>
      <c r="S977" s="24">
        <v>0.10500000000000001</v>
      </c>
      <c r="T977" s="24">
        <v>0.09</v>
      </c>
      <c r="U977" s="24">
        <v>8.4999999999999992E-2</v>
      </c>
      <c r="V977" s="24" t="s">
        <v>747</v>
      </c>
      <c r="W977" s="24">
        <v>0.1</v>
      </c>
      <c r="X977" s="24">
        <v>0.08</v>
      </c>
      <c r="Y977" s="24" t="s">
        <v>747</v>
      </c>
      <c r="Z977" s="24">
        <v>8.3499999999999991E-2</v>
      </c>
      <c r="AA977" s="24">
        <v>0.09</v>
      </c>
      <c r="AB977" s="209"/>
      <c r="AC977" s="210"/>
      <c r="AD977" s="210"/>
      <c r="AE977" s="210"/>
      <c r="AF977" s="210"/>
      <c r="AG977" s="210"/>
      <c r="AH977" s="210"/>
      <c r="AI977" s="210"/>
      <c r="AJ977" s="210"/>
      <c r="AK977" s="210"/>
      <c r="AL977" s="210"/>
      <c r="AM977" s="210"/>
      <c r="AN977" s="210"/>
      <c r="AO977" s="210"/>
      <c r="AP977" s="210"/>
      <c r="AQ977" s="210"/>
      <c r="AR977" s="210"/>
      <c r="AS977" s="210"/>
      <c r="AT977" s="210"/>
      <c r="AU977" s="210"/>
      <c r="AV977" s="210"/>
      <c r="AW977" s="210"/>
      <c r="AX977" s="210"/>
      <c r="AY977" s="210"/>
      <c r="AZ977" s="210"/>
      <c r="BA977" s="210"/>
      <c r="BB977" s="210"/>
      <c r="BC977" s="210"/>
      <c r="BD977" s="210"/>
      <c r="BE977" s="210"/>
      <c r="BF977" s="210"/>
      <c r="BG977" s="210"/>
      <c r="BH977" s="210"/>
      <c r="BI977" s="210"/>
      <c r="BJ977" s="210"/>
      <c r="BK977" s="210"/>
      <c r="BL977" s="210"/>
      <c r="BM977" s="56"/>
    </row>
    <row r="978" spans="1:65">
      <c r="A978" s="30"/>
      <c r="B978" s="3" t="s">
        <v>269</v>
      </c>
      <c r="C978" s="29"/>
      <c r="D978" s="24" t="s">
        <v>747</v>
      </c>
      <c r="E978" s="24" t="s">
        <v>747</v>
      </c>
      <c r="F978" s="24">
        <v>1.211060141638993E-2</v>
      </c>
      <c r="G978" s="24">
        <v>0</v>
      </c>
      <c r="H978" s="24">
        <v>1.0327955589886414E-2</v>
      </c>
      <c r="I978" s="24">
        <v>2.0412414523193183E-2</v>
      </c>
      <c r="J978" s="24">
        <v>1.6431676725155008E-2</v>
      </c>
      <c r="K978" s="24">
        <v>8.1649658092772612E-3</v>
      </c>
      <c r="L978" s="24">
        <v>2.2803508501982782E-2</v>
      </c>
      <c r="M978" s="24">
        <v>1.7606816861658985E-2</v>
      </c>
      <c r="N978" s="24">
        <v>1.5055453054181621E-2</v>
      </c>
      <c r="O978" s="24">
        <v>1.2030561696884868E-2</v>
      </c>
      <c r="P978" s="24">
        <v>0</v>
      </c>
      <c r="Q978" s="24">
        <v>5.4772255750516587E-3</v>
      </c>
      <c r="R978" s="24">
        <v>1.4142135623730989E-2</v>
      </c>
      <c r="S978" s="24">
        <v>2.7568097504180437E-2</v>
      </c>
      <c r="T978" s="24">
        <v>5.1639777949432277E-3</v>
      </c>
      <c r="U978" s="24">
        <v>1.04880884817016E-2</v>
      </c>
      <c r="V978" s="24" t="s">
        <v>747</v>
      </c>
      <c r="W978" s="24">
        <v>0</v>
      </c>
      <c r="X978" s="24">
        <v>5.1639777949432199E-3</v>
      </c>
      <c r="Y978" s="24" t="s">
        <v>747</v>
      </c>
      <c r="Z978" s="24">
        <v>3.4875492828059046E-2</v>
      </c>
      <c r="AA978" s="24">
        <v>2.7018512172212523E-2</v>
      </c>
      <c r="AB978" s="209"/>
      <c r="AC978" s="210"/>
      <c r="AD978" s="210"/>
      <c r="AE978" s="210"/>
      <c r="AF978" s="210"/>
      <c r="AG978" s="210"/>
      <c r="AH978" s="210"/>
      <c r="AI978" s="210"/>
      <c r="AJ978" s="210"/>
      <c r="AK978" s="210"/>
      <c r="AL978" s="210"/>
      <c r="AM978" s="210"/>
      <c r="AN978" s="210"/>
      <c r="AO978" s="210"/>
      <c r="AP978" s="210"/>
      <c r="AQ978" s="210"/>
      <c r="AR978" s="210"/>
      <c r="AS978" s="210"/>
      <c r="AT978" s="210"/>
      <c r="AU978" s="210"/>
      <c r="AV978" s="210"/>
      <c r="AW978" s="210"/>
      <c r="AX978" s="210"/>
      <c r="AY978" s="210"/>
      <c r="AZ978" s="210"/>
      <c r="BA978" s="210"/>
      <c r="BB978" s="210"/>
      <c r="BC978" s="210"/>
      <c r="BD978" s="210"/>
      <c r="BE978" s="210"/>
      <c r="BF978" s="210"/>
      <c r="BG978" s="210"/>
      <c r="BH978" s="210"/>
      <c r="BI978" s="210"/>
      <c r="BJ978" s="210"/>
      <c r="BK978" s="210"/>
      <c r="BL978" s="210"/>
      <c r="BM978" s="56"/>
    </row>
    <row r="979" spans="1:65">
      <c r="A979" s="30"/>
      <c r="B979" s="3" t="s">
        <v>87</v>
      </c>
      <c r="C979" s="29"/>
      <c r="D979" s="13" t="s">
        <v>747</v>
      </c>
      <c r="E979" s="13" t="s">
        <v>747</v>
      </c>
      <c r="F979" s="13">
        <v>0.15796436630073821</v>
      </c>
      <c r="G979" s="13">
        <v>0</v>
      </c>
      <c r="H979" s="13">
        <v>0.11916871834484323</v>
      </c>
      <c r="I979" s="13">
        <v>0.17249927766078746</v>
      </c>
      <c r="J979" s="13">
        <v>0.19331384382535302</v>
      </c>
      <c r="K979" s="13">
        <v>0.11134044285378081</v>
      </c>
      <c r="L979" s="13">
        <v>0.25337231668869753</v>
      </c>
      <c r="M979" s="13">
        <v>0.2347575581554531</v>
      </c>
      <c r="N979" s="13">
        <v>0.22583179581272431</v>
      </c>
      <c r="O979" s="13">
        <v>0.1542591706682214</v>
      </c>
      <c r="P979" s="13">
        <v>0</v>
      </c>
      <c r="Q979" s="13">
        <v>9.95859195463938E-2</v>
      </c>
      <c r="R979" s="13">
        <v>0.17677669529663737</v>
      </c>
      <c r="S979" s="13">
        <v>0.3063121944908937</v>
      </c>
      <c r="T979" s="13">
        <v>5.5328333517248876E-2</v>
      </c>
      <c r="U979" s="13">
        <v>0.12338927625531293</v>
      </c>
      <c r="V979" s="13" t="s">
        <v>747</v>
      </c>
      <c r="W979" s="13">
        <v>0</v>
      </c>
      <c r="X979" s="13">
        <v>6.1967733539318642E-2</v>
      </c>
      <c r="Y979" s="13" t="s">
        <v>747</v>
      </c>
      <c r="Z979" s="13">
        <v>0.45000635907172964</v>
      </c>
      <c r="AA979" s="13">
        <v>0.28743098055545235</v>
      </c>
      <c r="AB979" s="154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270</v>
      </c>
      <c r="C980" s="29"/>
      <c r="D980" s="13" t="s">
        <v>747</v>
      </c>
      <c r="E980" s="13" t="s">
        <v>747</v>
      </c>
      <c r="F980" s="13">
        <v>-6.8440675531921458E-2</v>
      </c>
      <c r="G980" s="13">
        <v>59.753868987048598</v>
      </c>
      <c r="H980" s="13">
        <v>5.3067062442175628E-2</v>
      </c>
      <c r="I980" s="13">
        <v>0.43784156602681668</v>
      </c>
      <c r="J980" s="13">
        <v>3.2815772779826169E-2</v>
      </c>
      <c r="K980" s="13">
        <v>-0.10894325485662038</v>
      </c>
      <c r="L980" s="13">
        <v>9.3569641766874989E-2</v>
      </c>
      <c r="M980" s="13">
        <v>-8.8691965194270916E-2</v>
      </c>
      <c r="N980" s="13">
        <v>-0.18994841350601877</v>
      </c>
      <c r="O980" s="13">
        <v>-5.2369896704338892E-2</v>
      </c>
      <c r="P980" s="13">
        <v>0.21507737974097196</v>
      </c>
      <c r="Q980" s="13">
        <v>-0.33170744114246542</v>
      </c>
      <c r="R980" s="13">
        <v>-2.7938096207222429E-2</v>
      </c>
      <c r="S980" s="13">
        <v>9.3569641766874989E-2</v>
      </c>
      <c r="T980" s="13">
        <v>0.13407222109157368</v>
      </c>
      <c r="U980" s="13">
        <v>3.2815772779826169E-2</v>
      </c>
      <c r="V980" s="13" t="s">
        <v>747</v>
      </c>
      <c r="W980" s="13">
        <v>0.21507737974097196</v>
      </c>
      <c r="X980" s="13">
        <v>1.2564483117476488E-2</v>
      </c>
      <c r="Y980" s="13" t="s">
        <v>747</v>
      </c>
      <c r="Z980" s="13">
        <v>-5.8315030700746728E-2</v>
      </c>
      <c r="AA980" s="13">
        <v>0.14217273695651356</v>
      </c>
      <c r="AB980" s="154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46" t="s">
        <v>271</v>
      </c>
      <c r="C981" s="47"/>
      <c r="D981" s="45">
        <v>1.35</v>
      </c>
      <c r="E981" s="45">
        <v>2.7</v>
      </c>
      <c r="F981" s="45">
        <v>0.54</v>
      </c>
      <c r="G981" s="45" t="s">
        <v>272</v>
      </c>
      <c r="H981" s="45">
        <v>0.27</v>
      </c>
      <c r="I981" s="45">
        <v>2.83</v>
      </c>
      <c r="J981" s="45">
        <v>0.13</v>
      </c>
      <c r="K981" s="45">
        <v>0.81</v>
      </c>
      <c r="L981" s="45">
        <v>0.54</v>
      </c>
      <c r="M981" s="45">
        <v>0.67</v>
      </c>
      <c r="N981" s="45">
        <v>1.35</v>
      </c>
      <c r="O981" s="45">
        <v>0.43</v>
      </c>
      <c r="P981" s="45" t="s">
        <v>272</v>
      </c>
      <c r="Q981" s="45">
        <v>2.29</v>
      </c>
      <c r="R981" s="45">
        <v>1.75</v>
      </c>
      <c r="S981" s="45">
        <v>0.54</v>
      </c>
      <c r="T981" s="45">
        <v>0.81</v>
      </c>
      <c r="U981" s="45">
        <v>0.13</v>
      </c>
      <c r="V981" s="45">
        <v>74.17</v>
      </c>
      <c r="W981" s="45" t="s">
        <v>272</v>
      </c>
      <c r="X981" s="45">
        <v>0</v>
      </c>
      <c r="Y981" s="45">
        <v>1.35</v>
      </c>
      <c r="Z981" s="45">
        <v>0.47</v>
      </c>
      <c r="AA981" s="45">
        <v>7.0000000000000007E-2</v>
      </c>
      <c r="AB981" s="154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B982" s="156" t="s">
        <v>343</v>
      </c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BM982" s="55"/>
    </row>
    <row r="983" spans="1:65">
      <c r="BM983" s="55"/>
    </row>
    <row r="984" spans="1:65" ht="15">
      <c r="B984" s="8" t="s">
        <v>609</v>
      </c>
      <c r="BM984" s="28" t="s">
        <v>67</v>
      </c>
    </row>
    <row r="985" spans="1:65" ht="15">
      <c r="A985" s="25" t="s">
        <v>30</v>
      </c>
      <c r="B985" s="18" t="s">
        <v>110</v>
      </c>
      <c r="C985" s="15" t="s">
        <v>111</v>
      </c>
      <c r="D985" s="16" t="s">
        <v>227</v>
      </c>
      <c r="E985" s="17" t="s">
        <v>227</v>
      </c>
      <c r="F985" s="17" t="s">
        <v>227</v>
      </c>
      <c r="G985" s="17" t="s">
        <v>227</v>
      </c>
      <c r="H985" s="17" t="s">
        <v>227</v>
      </c>
      <c r="I985" s="17" t="s">
        <v>227</v>
      </c>
      <c r="J985" s="17" t="s">
        <v>227</v>
      </c>
      <c r="K985" s="17" t="s">
        <v>227</v>
      </c>
      <c r="L985" s="17" t="s">
        <v>227</v>
      </c>
      <c r="M985" s="17" t="s">
        <v>227</v>
      </c>
      <c r="N985" s="17" t="s">
        <v>227</v>
      </c>
      <c r="O985" s="17" t="s">
        <v>227</v>
      </c>
      <c r="P985" s="17" t="s">
        <v>227</v>
      </c>
      <c r="Q985" s="17" t="s">
        <v>227</v>
      </c>
      <c r="R985" s="17" t="s">
        <v>227</v>
      </c>
      <c r="S985" s="17" t="s">
        <v>227</v>
      </c>
      <c r="T985" s="17" t="s">
        <v>227</v>
      </c>
      <c r="U985" s="17" t="s">
        <v>227</v>
      </c>
      <c r="V985" s="17" t="s">
        <v>227</v>
      </c>
      <c r="W985" s="17" t="s">
        <v>227</v>
      </c>
      <c r="X985" s="17" t="s">
        <v>227</v>
      </c>
      <c r="Y985" s="17" t="s">
        <v>227</v>
      </c>
      <c r="Z985" s="17" t="s">
        <v>227</v>
      </c>
      <c r="AA985" s="154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228</v>
      </c>
      <c r="C986" s="9" t="s">
        <v>228</v>
      </c>
      <c r="D986" s="152" t="s">
        <v>232</v>
      </c>
      <c r="E986" s="153" t="s">
        <v>233</v>
      </c>
      <c r="F986" s="153" t="s">
        <v>234</v>
      </c>
      <c r="G986" s="153" t="s">
        <v>237</v>
      </c>
      <c r="H986" s="153" t="s">
        <v>238</v>
      </c>
      <c r="I986" s="153" t="s">
        <v>241</v>
      </c>
      <c r="J986" s="153" t="s">
        <v>242</v>
      </c>
      <c r="K986" s="153" t="s">
        <v>243</v>
      </c>
      <c r="L986" s="153" t="s">
        <v>244</v>
      </c>
      <c r="M986" s="153" t="s">
        <v>245</v>
      </c>
      <c r="N986" s="153" t="s">
        <v>246</v>
      </c>
      <c r="O986" s="153" t="s">
        <v>247</v>
      </c>
      <c r="P986" s="153" t="s">
        <v>248</v>
      </c>
      <c r="Q986" s="153" t="s">
        <v>249</v>
      </c>
      <c r="R986" s="153" t="s">
        <v>250</v>
      </c>
      <c r="S986" s="153" t="s">
        <v>251</v>
      </c>
      <c r="T986" s="153" t="s">
        <v>252</v>
      </c>
      <c r="U986" s="153" t="s">
        <v>253</v>
      </c>
      <c r="V986" s="153" t="s">
        <v>255</v>
      </c>
      <c r="W986" s="153" t="s">
        <v>257</v>
      </c>
      <c r="X986" s="153" t="s">
        <v>258</v>
      </c>
      <c r="Y986" s="153" t="s">
        <v>259</v>
      </c>
      <c r="Z986" s="153" t="s">
        <v>260</v>
      </c>
      <c r="AA986" s="154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3</v>
      </c>
    </row>
    <row r="987" spans="1:65">
      <c r="A987" s="30"/>
      <c r="B987" s="19"/>
      <c r="C987" s="9"/>
      <c r="D987" s="10" t="s">
        <v>290</v>
      </c>
      <c r="E987" s="11" t="s">
        <v>290</v>
      </c>
      <c r="F987" s="11" t="s">
        <v>326</v>
      </c>
      <c r="G987" s="11" t="s">
        <v>327</v>
      </c>
      <c r="H987" s="11" t="s">
        <v>290</v>
      </c>
      <c r="I987" s="11" t="s">
        <v>290</v>
      </c>
      <c r="J987" s="11" t="s">
        <v>290</v>
      </c>
      <c r="K987" s="11" t="s">
        <v>290</v>
      </c>
      <c r="L987" s="11" t="s">
        <v>290</v>
      </c>
      <c r="M987" s="11" t="s">
        <v>290</v>
      </c>
      <c r="N987" s="11" t="s">
        <v>290</v>
      </c>
      <c r="O987" s="11" t="s">
        <v>327</v>
      </c>
      <c r="P987" s="11" t="s">
        <v>327</v>
      </c>
      <c r="Q987" s="11" t="s">
        <v>327</v>
      </c>
      <c r="R987" s="11" t="s">
        <v>327</v>
      </c>
      <c r="S987" s="11" t="s">
        <v>327</v>
      </c>
      <c r="T987" s="11" t="s">
        <v>290</v>
      </c>
      <c r="U987" s="11" t="s">
        <v>290</v>
      </c>
      <c r="V987" s="11" t="s">
        <v>290</v>
      </c>
      <c r="W987" s="11" t="s">
        <v>290</v>
      </c>
      <c r="X987" s="11" t="s">
        <v>326</v>
      </c>
      <c r="Y987" s="11" t="s">
        <v>290</v>
      </c>
      <c r="Z987" s="11" t="s">
        <v>327</v>
      </c>
      <c r="AA987" s="154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</v>
      </c>
    </row>
    <row r="988" spans="1:65">
      <c r="A988" s="30"/>
      <c r="B988" s="19"/>
      <c r="C988" s="9"/>
      <c r="D988" s="26" t="s">
        <v>328</v>
      </c>
      <c r="E988" s="26" t="s">
        <v>329</v>
      </c>
      <c r="F988" s="26" t="s">
        <v>328</v>
      </c>
      <c r="G988" s="26" t="s">
        <v>331</v>
      </c>
      <c r="H988" s="26" t="s">
        <v>331</v>
      </c>
      <c r="I988" s="26" t="s">
        <v>331</v>
      </c>
      <c r="J988" s="26" t="s">
        <v>331</v>
      </c>
      <c r="K988" s="26" t="s">
        <v>331</v>
      </c>
      <c r="L988" s="26" t="s">
        <v>331</v>
      </c>
      <c r="M988" s="26" t="s">
        <v>331</v>
      </c>
      <c r="N988" s="26" t="s">
        <v>331</v>
      </c>
      <c r="O988" s="26" t="s">
        <v>329</v>
      </c>
      <c r="P988" s="26" t="s">
        <v>330</v>
      </c>
      <c r="Q988" s="26" t="s">
        <v>330</v>
      </c>
      <c r="R988" s="26" t="s">
        <v>329</v>
      </c>
      <c r="S988" s="26" t="s">
        <v>331</v>
      </c>
      <c r="T988" s="26" t="s">
        <v>266</v>
      </c>
      <c r="U988" s="26" t="s">
        <v>330</v>
      </c>
      <c r="V988" s="26" t="s">
        <v>329</v>
      </c>
      <c r="W988" s="26" t="s">
        <v>331</v>
      </c>
      <c r="X988" s="26" t="s">
        <v>328</v>
      </c>
      <c r="Y988" s="26" t="s">
        <v>331</v>
      </c>
      <c r="Z988" s="26" t="s">
        <v>330</v>
      </c>
      <c r="AA988" s="154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2</v>
      </c>
    </row>
    <row r="989" spans="1:65">
      <c r="A989" s="30"/>
      <c r="B989" s="18">
        <v>1</v>
      </c>
      <c r="C989" s="14">
        <v>1</v>
      </c>
      <c r="D989" s="22">
        <v>7.4401688515505029</v>
      </c>
      <c r="E989" s="22">
        <v>6.73</v>
      </c>
      <c r="F989" s="22">
        <v>6.3289148219999998</v>
      </c>
      <c r="G989" s="22">
        <v>8.4</v>
      </c>
      <c r="H989" s="22">
        <v>7.4931999999999999</v>
      </c>
      <c r="I989" s="22">
        <v>7.6</v>
      </c>
      <c r="J989" s="22">
        <v>5.2</v>
      </c>
      <c r="K989" s="22">
        <v>7.4</v>
      </c>
      <c r="L989" s="22">
        <v>6.5</v>
      </c>
      <c r="M989" s="22">
        <v>6.9</v>
      </c>
      <c r="N989" s="22">
        <v>6.2</v>
      </c>
      <c r="O989" s="22">
        <v>7.2921603457600002</v>
      </c>
      <c r="P989" s="22">
        <v>7.2</v>
      </c>
      <c r="Q989" s="22">
        <v>5.7</v>
      </c>
      <c r="R989" s="148">
        <v>11.1</v>
      </c>
      <c r="S989" s="22">
        <v>5.6</v>
      </c>
      <c r="T989" s="22">
        <v>4.9000000000000004</v>
      </c>
      <c r="U989" s="22">
        <v>7.6</v>
      </c>
      <c r="V989" s="22">
        <v>10.27</v>
      </c>
      <c r="W989" s="148">
        <v>2.63</v>
      </c>
      <c r="X989" s="148">
        <v>112.24000000000001</v>
      </c>
      <c r="Y989" s="22">
        <v>9.6</v>
      </c>
      <c r="Z989" s="22">
        <v>7.7000000000000011</v>
      </c>
      <c r="AA989" s="154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>
        <v>1</v>
      </c>
      <c r="C990" s="9">
        <v>2</v>
      </c>
      <c r="D990" s="11">
        <v>7.784585862294306</v>
      </c>
      <c r="E990" s="11">
        <v>6.8</v>
      </c>
      <c r="F990" s="11">
        <v>6.2546840220000002</v>
      </c>
      <c r="G990" s="11">
        <v>8.1</v>
      </c>
      <c r="H990" s="11">
        <v>8.4770000000000003</v>
      </c>
      <c r="I990" s="11">
        <v>6.8</v>
      </c>
      <c r="J990" s="11">
        <v>5.3</v>
      </c>
      <c r="K990" s="11">
        <v>8.1</v>
      </c>
      <c r="L990" s="11">
        <v>6.7</v>
      </c>
      <c r="M990" s="11">
        <v>6.4</v>
      </c>
      <c r="N990" s="11">
        <v>6</v>
      </c>
      <c r="O990" s="11">
        <v>7.0855085026800007</v>
      </c>
      <c r="P990" s="11">
        <v>7.1</v>
      </c>
      <c r="Q990" s="149">
        <v>5.3</v>
      </c>
      <c r="R990" s="150">
        <v>11.2</v>
      </c>
      <c r="S990" s="11">
        <v>5.4</v>
      </c>
      <c r="T990" s="11">
        <v>5.2</v>
      </c>
      <c r="U990" s="11">
        <v>7.7000000000000011</v>
      </c>
      <c r="V990" s="11">
        <v>9.34</v>
      </c>
      <c r="W990" s="150">
        <v>2.62</v>
      </c>
      <c r="X990" s="150">
        <v>113.75999999999999</v>
      </c>
      <c r="Y990" s="11">
        <v>10</v>
      </c>
      <c r="Z990" s="11">
        <v>8.1</v>
      </c>
      <c r="AA990" s="154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28</v>
      </c>
    </row>
    <row r="991" spans="1:65">
      <c r="A991" s="30"/>
      <c r="B991" s="19">
        <v>1</v>
      </c>
      <c r="C991" s="9">
        <v>3</v>
      </c>
      <c r="D991" s="11">
        <v>7.6409118291971438</v>
      </c>
      <c r="E991" s="11">
        <v>6.9</v>
      </c>
      <c r="F991" s="11">
        <v>6.954916506</v>
      </c>
      <c r="G991" s="11">
        <v>8.1</v>
      </c>
      <c r="H991" s="11">
        <v>8.3788</v>
      </c>
      <c r="I991" s="11">
        <v>6.4</v>
      </c>
      <c r="J991" s="11">
        <v>5.7</v>
      </c>
      <c r="K991" s="11">
        <v>8.6</v>
      </c>
      <c r="L991" s="11">
        <v>6.7</v>
      </c>
      <c r="M991" s="11">
        <v>6.8</v>
      </c>
      <c r="N991" s="11">
        <v>6.1</v>
      </c>
      <c r="O991" s="11">
        <v>7.1095249864800012</v>
      </c>
      <c r="P991" s="11">
        <v>7.3</v>
      </c>
      <c r="Q991" s="11">
        <v>5.6</v>
      </c>
      <c r="R991" s="150">
        <v>11.2</v>
      </c>
      <c r="S991" s="11">
        <v>5.3</v>
      </c>
      <c r="T991" s="11">
        <v>4.7</v>
      </c>
      <c r="U991" s="11">
        <v>7.5</v>
      </c>
      <c r="V991" s="11">
        <v>8.93</v>
      </c>
      <c r="W991" s="150">
        <v>2.62</v>
      </c>
      <c r="X991" s="150">
        <v>111.35999999999999</v>
      </c>
      <c r="Y991" s="11">
        <v>8</v>
      </c>
      <c r="Z991" s="11">
        <v>8.6999999999999993</v>
      </c>
      <c r="AA991" s="154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16</v>
      </c>
    </row>
    <row r="992" spans="1:65">
      <c r="A992" s="30"/>
      <c r="B992" s="19">
        <v>1</v>
      </c>
      <c r="C992" s="9">
        <v>4</v>
      </c>
      <c r="D992" s="11">
        <v>8.127461215772966</v>
      </c>
      <c r="E992" s="11">
        <v>6.07</v>
      </c>
      <c r="F992" s="11">
        <v>7.3570834840000003</v>
      </c>
      <c r="G992" s="11">
        <v>8.4</v>
      </c>
      <c r="H992" s="11">
        <v>8.0258000000000003</v>
      </c>
      <c r="I992" s="11">
        <v>7.1</v>
      </c>
      <c r="J992" s="11">
        <v>5.3</v>
      </c>
      <c r="K992" s="11">
        <v>7.8</v>
      </c>
      <c r="L992" s="11">
        <v>6.3</v>
      </c>
      <c r="M992" s="11">
        <v>6.6</v>
      </c>
      <c r="N992" s="11">
        <v>5.6</v>
      </c>
      <c r="O992" s="11">
        <v>6.9514044469200007</v>
      </c>
      <c r="P992" s="11">
        <v>7.3</v>
      </c>
      <c r="Q992" s="11">
        <v>5.7</v>
      </c>
      <c r="R992" s="150">
        <v>11.1</v>
      </c>
      <c r="S992" s="11">
        <v>5.3</v>
      </c>
      <c r="T992" s="11">
        <v>4.9000000000000004</v>
      </c>
      <c r="U992" s="11">
        <v>8</v>
      </c>
      <c r="V992" s="11">
        <v>9.5299999999999994</v>
      </c>
      <c r="W992" s="150">
        <v>2.42</v>
      </c>
      <c r="X992" s="150">
        <v>111.12</v>
      </c>
      <c r="Y992" s="11">
        <v>7.9</v>
      </c>
      <c r="Z992" s="11">
        <v>8.6</v>
      </c>
      <c r="AA992" s="154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7.11861004231677</v>
      </c>
    </row>
    <row r="993" spans="1:65">
      <c r="A993" s="30"/>
      <c r="B993" s="19">
        <v>1</v>
      </c>
      <c r="C993" s="9">
        <v>5</v>
      </c>
      <c r="D993" s="11">
        <v>7.9198106281921978</v>
      </c>
      <c r="E993" s="11">
        <v>6.66</v>
      </c>
      <c r="F993" s="11">
        <v>7.0662147089999996</v>
      </c>
      <c r="G993" s="149">
        <v>7.4</v>
      </c>
      <c r="H993" s="11">
        <v>7.9705000000000013</v>
      </c>
      <c r="I993" s="11">
        <v>7.4</v>
      </c>
      <c r="J993" s="11">
        <v>6.4</v>
      </c>
      <c r="K993" s="11">
        <v>8.4</v>
      </c>
      <c r="L993" s="11">
        <v>6.4</v>
      </c>
      <c r="M993" s="11">
        <v>6.8</v>
      </c>
      <c r="N993" s="11">
        <v>5.7</v>
      </c>
      <c r="O993" s="11">
        <v>7.3021422909600009</v>
      </c>
      <c r="P993" s="11">
        <v>7.2</v>
      </c>
      <c r="Q993" s="11">
        <v>5.8</v>
      </c>
      <c r="R993" s="150">
        <v>11</v>
      </c>
      <c r="S993" s="11">
        <v>5.5</v>
      </c>
      <c r="T993" s="11">
        <v>5.3</v>
      </c>
      <c r="U993" s="11">
        <v>8</v>
      </c>
      <c r="V993" s="11">
        <v>9.9700000000000006</v>
      </c>
      <c r="W993" s="150">
        <v>2.41</v>
      </c>
      <c r="X993" s="150">
        <v>109.6</v>
      </c>
      <c r="Y993" s="11">
        <v>9.6999999999999993</v>
      </c>
      <c r="Z993" s="11">
        <v>8.1999999999999993</v>
      </c>
      <c r="AA993" s="154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118</v>
      </c>
    </row>
    <row r="994" spans="1:65">
      <c r="A994" s="30"/>
      <c r="B994" s="19">
        <v>1</v>
      </c>
      <c r="C994" s="9">
        <v>6</v>
      </c>
      <c r="D994" s="11">
        <v>7.6300360395852564</v>
      </c>
      <c r="E994" s="11">
        <v>6.16</v>
      </c>
      <c r="F994" s="11">
        <v>6.8477619499999998</v>
      </c>
      <c r="G994" s="11">
        <v>8.1</v>
      </c>
      <c r="H994" s="11">
        <v>7.9863</v>
      </c>
      <c r="I994" s="11">
        <v>7</v>
      </c>
      <c r="J994" s="11">
        <v>6.3</v>
      </c>
      <c r="K994" s="11">
        <v>7.8</v>
      </c>
      <c r="L994" s="11">
        <v>6.5</v>
      </c>
      <c r="M994" s="11">
        <v>6.4</v>
      </c>
      <c r="N994" s="11">
        <v>5.0999999999999996</v>
      </c>
      <c r="O994" s="11">
        <v>6.9683145856200008</v>
      </c>
      <c r="P994" s="149">
        <v>7.8</v>
      </c>
      <c r="Q994" s="11">
        <v>5.7</v>
      </c>
      <c r="R994" s="150">
        <v>11.3</v>
      </c>
      <c r="S994" s="11">
        <v>5.5</v>
      </c>
      <c r="T994" s="11">
        <v>5.9</v>
      </c>
      <c r="U994" s="11">
        <v>7.6</v>
      </c>
      <c r="V994" s="11">
        <v>9.44</v>
      </c>
      <c r="W994" s="150">
        <v>2.36</v>
      </c>
      <c r="X994" s="150">
        <v>107.75999999999999</v>
      </c>
      <c r="Y994" s="11">
        <v>9.4</v>
      </c>
      <c r="Z994" s="11">
        <v>8.1</v>
      </c>
      <c r="AA994" s="154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20" t="s">
        <v>267</v>
      </c>
      <c r="C995" s="12"/>
      <c r="D995" s="23">
        <v>7.7571624044320622</v>
      </c>
      <c r="E995" s="23">
        <v>6.5533333333333319</v>
      </c>
      <c r="F995" s="23">
        <v>6.8015959154999992</v>
      </c>
      <c r="G995" s="23">
        <v>8.0833333333333339</v>
      </c>
      <c r="H995" s="23">
        <v>8.0552666666666664</v>
      </c>
      <c r="I995" s="23">
        <v>7.05</v>
      </c>
      <c r="J995" s="23">
        <v>5.6999999999999993</v>
      </c>
      <c r="K995" s="23">
        <v>8.0166666666666675</v>
      </c>
      <c r="L995" s="23">
        <v>6.5166666666666666</v>
      </c>
      <c r="M995" s="23">
        <v>6.6499999999999995</v>
      </c>
      <c r="N995" s="23">
        <v>5.7833333333333323</v>
      </c>
      <c r="O995" s="23">
        <v>7.1181758597366676</v>
      </c>
      <c r="P995" s="23">
        <v>7.3166666666666664</v>
      </c>
      <c r="Q995" s="23">
        <v>5.6333333333333337</v>
      </c>
      <c r="R995" s="23">
        <v>11.15</v>
      </c>
      <c r="S995" s="23">
        <v>5.4333333333333336</v>
      </c>
      <c r="T995" s="23">
        <v>5.1500000000000012</v>
      </c>
      <c r="U995" s="23">
        <v>7.7333333333333334</v>
      </c>
      <c r="V995" s="23">
        <v>9.58</v>
      </c>
      <c r="W995" s="23">
        <v>2.5099999999999998</v>
      </c>
      <c r="X995" s="23">
        <v>110.97333333333334</v>
      </c>
      <c r="Y995" s="23">
        <v>9.1</v>
      </c>
      <c r="Z995" s="23">
        <v>8.2333333333333325</v>
      </c>
      <c r="AA995" s="154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268</v>
      </c>
      <c r="C996" s="29"/>
      <c r="D996" s="11">
        <v>7.7127488457457254</v>
      </c>
      <c r="E996" s="11">
        <v>6.6950000000000003</v>
      </c>
      <c r="F996" s="11">
        <v>6.9013392279999994</v>
      </c>
      <c r="G996" s="11">
        <v>8.1</v>
      </c>
      <c r="H996" s="11">
        <v>8.0060500000000001</v>
      </c>
      <c r="I996" s="11">
        <v>7.05</v>
      </c>
      <c r="J996" s="11">
        <v>5.5</v>
      </c>
      <c r="K996" s="11">
        <v>7.9499999999999993</v>
      </c>
      <c r="L996" s="11">
        <v>6.5</v>
      </c>
      <c r="M996" s="11">
        <v>6.6999999999999993</v>
      </c>
      <c r="N996" s="11">
        <v>5.85</v>
      </c>
      <c r="O996" s="11">
        <v>7.0975167445800009</v>
      </c>
      <c r="P996" s="11">
        <v>7.25</v>
      </c>
      <c r="Q996" s="11">
        <v>5.7</v>
      </c>
      <c r="R996" s="11">
        <v>11.149999999999999</v>
      </c>
      <c r="S996" s="11">
        <v>5.45</v>
      </c>
      <c r="T996" s="11">
        <v>5.0500000000000007</v>
      </c>
      <c r="U996" s="11">
        <v>7.65</v>
      </c>
      <c r="V996" s="11">
        <v>9.4849999999999994</v>
      </c>
      <c r="W996" s="11">
        <v>2.52</v>
      </c>
      <c r="X996" s="11">
        <v>111.24</v>
      </c>
      <c r="Y996" s="11">
        <v>9.5</v>
      </c>
      <c r="Z996" s="11">
        <v>8.1499999999999986</v>
      </c>
      <c r="AA996" s="154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269</v>
      </c>
      <c r="C997" s="29"/>
      <c r="D997" s="24">
        <v>0.2426882452299749</v>
      </c>
      <c r="E997" s="24">
        <v>0.34983805777340271</v>
      </c>
      <c r="F997" s="24">
        <v>0.43052713880736321</v>
      </c>
      <c r="G997" s="24">
        <v>0.36560452221856699</v>
      </c>
      <c r="H997" s="24">
        <v>0.349646059132184</v>
      </c>
      <c r="I997" s="24">
        <v>0.4277849927241486</v>
      </c>
      <c r="J997" s="24">
        <v>0.53291650377896915</v>
      </c>
      <c r="K997" s="24">
        <v>0.44007575105505031</v>
      </c>
      <c r="L997" s="24">
        <v>0.16020819787597229</v>
      </c>
      <c r="M997" s="24">
        <v>0.21679483388678786</v>
      </c>
      <c r="N997" s="24">
        <v>0.40702170294305778</v>
      </c>
      <c r="O997" s="24">
        <v>0.15200483454927421</v>
      </c>
      <c r="P997" s="24">
        <v>0.24832774042918895</v>
      </c>
      <c r="Q997" s="24">
        <v>0.17511900715418272</v>
      </c>
      <c r="R997" s="24">
        <v>0.1048808848170153</v>
      </c>
      <c r="S997" s="24">
        <v>0.12110601416389964</v>
      </c>
      <c r="T997" s="24">
        <v>0.42778499272414877</v>
      </c>
      <c r="U997" s="24">
        <v>0.21602468994692872</v>
      </c>
      <c r="V997" s="24">
        <v>0.4754787061478149</v>
      </c>
      <c r="W997" s="24">
        <v>0.12585706178041822</v>
      </c>
      <c r="X997" s="24">
        <v>2.0857868219611211</v>
      </c>
      <c r="Y997" s="24">
        <v>0.91214034007931022</v>
      </c>
      <c r="Z997" s="24">
        <v>0.36696957185394313</v>
      </c>
      <c r="AA997" s="154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87</v>
      </c>
      <c r="C998" s="29"/>
      <c r="D998" s="13">
        <v>3.1285698632700372E-2</v>
      </c>
      <c r="E998" s="13">
        <v>5.3383223464913955E-2</v>
      </c>
      <c r="F998" s="13">
        <v>6.3297958913766827E-2</v>
      </c>
      <c r="G998" s="13">
        <v>4.5229425429101064E-2</v>
      </c>
      <c r="H998" s="13">
        <v>4.3405895000229747E-2</v>
      </c>
      <c r="I998" s="13">
        <v>6.0678722372219662E-2</v>
      </c>
      <c r="J998" s="13">
        <v>9.3494123469994597E-2</v>
      </c>
      <c r="K998" s="13">
        <v>5.4895104081711055E-2</v>
      </c>
      <c r="L998" s="13">
        <v>2.4584378190686287E-2</v>
      </c>
      <c r="M998" s="13">
        <v>3.2600726900268856E-2</v>
      </c>
      <c r="N998" s="13">
        <v>7.0378392439721812E-2</v>
      </c>
      <c r="O998" s="13">
        <v>2.1354464619099414E-2</v>
      </c>
      <c r="P998" s="13">
        <v>3.3940010081438127E-2</v>
      </c>
      <c r="Q998" s="13">
        <v>3.1086214287724741E-2</v>
      </c>
      <c r="R998" s="13">
        <v>9.4063573826919551E-3</v>
      </c>
      <c r="S998" s="13">
        <v>2.2289450459613429E-2</v>
      </c>
      <c r="T998" s="13">
        <v>8.3065047130902653E-2</v>
      </c>
      <c r="U998" s="13">
        <v>2.7934227148309749E-2</v>
      </c>
      <c r="V998" s="13">
        <v>4.9632432792047487E-2</v>
      </c>
      <c r="W998" s="13">
        <v>5.0142255689409658E-2</v>
      </c>
      <c r="X998" s="13">
        <v>1.8795387678371269E-2</v>
      </c>
      <c r="Y998" s="13">
        <v>0.1002352022065176</v>
      </c>
      <c r="Z998" s="13">
        <v>4.4571203059183384E-2</v>
      </c>
      <c r="AA998" s="154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270</v>
      </c>
      <c r="C999" s="29"/>
      <c r="D999" s="13">
        <v>8.9701832003635573E-2</v>
      </c>
      <c r="E999" s="13">
        <v>-7.9408298196296134E-2</v>
      </c>
      <c r="F999" s="13">
        <v>-4.453314972055944E-2</v>
      </c>
      <c r="G999" s="13">
        <v>0.13552130054627809</v>
      </c>
      <c r="H999" s="13">
        <v>0.13157858328829874</v>
      </c>
      <c r="I999" s="13">
        <v>-9.6381234410812811E-3</v>
      </c>
      <c r="J999" s="13">
        <v>-0.19928188703747007</v>
      </c>
      <c r="K999" s="13">
        <v>0.12615617641806143</v>
      </c>
      <c r="L999" s="13">
        <v>-8.4559116466815132E-2</v>
      </c>
      <c r="M999" s="13">
        <v>-6.5828868210381697E-2</v>
      </c>
      <c r="N999" s="13">
        <v>-0.18757548187719919</v>
      </c>
      <c r="O999" s="13">
        <v>-6.0992606354504098E-5</v>
      </c>
      <c r="P999" s="13">
        <v>2.7822373071785478E-2</v>
      </c>
      <c r="Q999" s="13">
        <v>-0.20864701116568662</v>
      </c>
      <c r="R999" s="13">
        <v>0.56631701044424743</v>
      </c>
      <c r="S999" s="13">
        <v>-0.23674238355033683</v>
      </c>
      <c r="T999" s="13">
        <v>-0.27654416109525781</v>
      </c>
      <c r="U999" s="13">
        <v>8.6354398873140115E-2</v>
      </c>
      <c r="V999" s="13">
        <v>0.34576833722474354</v>
      </c>
      <c r="W999" s="13">
        <v>-0.6474030765726404</v>
      </c>
      <c r="X999" s="13">
        <v>14.589185623829563</v>
      </c>
      <c r="Y999" s="13">
        <v>0.27833944350158291</v>
      </c>
      <c r="Z999" s="13">
        <v>0.15659282983476541</v>
      </c>
      <c r="AA999" s="154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46" t="s">
        <v>271</v>
      </c>
      <c r="C1000" s="47"/>
      <c r="D1000" s="45">
        <v>0.46</v>
      </c>
      <c r="E1000" s="45">
        <v>0.36</v>
      </c>
      <c r="F1000" s="45">
        <v>0.19</v>
      </c>
      <c r="G1000" s="45">
        <v>0.68</v>
      </c>
      <c r="H1000" s="45">
        <v>0.66</v>
      </c>
      <c r="I1000" s="45">
        <v>0.02</v>
      </c>
      <c r="J1000" s="45">
        <v>0.95</v>
      </c>
      <c r="K1000" s="45">
        <v>0.64</v>
      </c>
      <c r="L1000" s="45">
        <v>0.39</v>
      </c>
      <c r="M1000" s="45">
        <v>0.3</v>
      </c>
      <c r="N1000" s="45">
        <v>0.89</v>
      </c>
      <c r="O1000" s="45">
        <v>0.02</v>
      </c>
      <c r="P1000" s="45">
        <v>0.16</v>
      </c>
      <c r="Q1000" s="45">
        <v>0.99</v>
      </c>
      <c r="R1000" s="45">
        <v>2.78</v>
      </c>
      <c r="S1000" s="45">
        <v>1.1299999999999999</v>
      </c>
      <c r="T1000" s="45">
        <v>1.32</v>
      </c>
      <c r="U1000" s="45">
        <v>0.44</v>
      </c>
      <c r="V1000" s="45">
        <v>1.71</v>
      </c>
      <c r="W1000" s="45">
        <v>3.13</v>
      </c>
      <c r="X1000" s="45" t="s">
        <v>272</v>
      </c>
      <c r="Y1000" s="45">
        <v>1.38</v>
      </c>
      <c r="Z1000" s="45">
        <v>0.79</v>
      </c>
      <c r="AA1000" s="154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1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BM1001" s="55"/>
    </row>
    <row r="1002" spans="1:65" ht="15">
      <c r="B1002" s="8" t="s">
        <v>610</v>
      </c>
      <c r="BM1002" s="28" t="s">
        <v>67</v>
      </c>
    </row>
    <row r="1003" spans="1:65" ht="15">
      <c r="A1003" s="25" t="s">
        <v>63</v>
      </c>
      <c r="B1003" s="18" t="s">
        <v>110</v>
      </c>
      <c r="C1003" s="15" t="s">
        <v>111</v>
      </c>
      <c r="D1003" s="16" t="s">
        <v>227</v>
      </c>
      <c r="E1003" s="17" t="s">
        <v>227</v>
      </c>
      <c r="F1003" s="17" t="s">
        <v>227</v>
      </c>
      <c r="G1003" s="17" t="s">
        <v>227</v>
      </c>
      <c r="H1003" s="17" t="s">
        <v>227</v>
      </c>
      <c r="I1003" s="17" t="s">
        <v>227</v>
      </c>
      <c r="J1003" s="17" t="s">
        <v>227</v>
      </c>
      <c r="K1003" s="17" t="s">
        <v>227</v>
      </c>
      <c r="L1003" s="17" t="s">
        <v>227</v>
      </c>
      <c r="M1003" s="17" t="s">
        <v>227</v>
      </c>
      <c r="N1003" s="17" t="s">
        <v>227</v>
      </c>
      <c r="O1003" s="17" t="s">
        <v>227</v>
      </c>
      <c r="P1003" s="17" t="s">
        <v>227</v>
      </c>
      <c r="Q1003" s="17" t="s">
        <v>227</v>
      </c>
      <c r="R1003" s="17" t="s">
        <v>227</v>
      </c>
      <c r="S1003" s="17" t="s">
        <v>227</v>
      </c>
      <c r="T1003" s="17" t="s">
        <v>227</v>
      </c>
      <c r="U1003" s="17" t="s">
        <v>227</v>
      </c>
      <c r="V1003" s="17" t="s">
        <v>227</v>
      </c>
      <c r="W1003" s="17" t="s">
        <v>227</v>
      </c>
      <c r="X1003" s="17" t="s">
        <v>227</v>
      </c>
      <c r="Y1003" s="17" t="s">
        <v>227</v>
      </c>
      <c r="Z1003" s="17" t="s">
        <v>227</v>
      </c>
      <c r="AA1003" s="17" t="s">
        <v>227</v>
      </c>
      <c r="AB1003" s="17" t="s">
        <v>227</v>
      </c>
      <c r="AC1003" s="17" t="s">
        <v>227</v>
      </c>
      <c r="AD1003" s="17" t="s">
        <v>227</v>
      </c>
      <c r="AE1003" s="154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228</v>
      </c>
      <c r="C1004" s="9" t="s">
        <v>228</v>
      </c>
      <c r="D1004" s="152" t="s">
        <v>232</v>
      </c>
      <c r="E1004" s="153" t="s">
        <v>233</v>
      </c>
      <c r="F1004" s="153" t="s">
        <v>234</v>
      </c>
      <c r="G1004" s="153" t="s">
        <v>293</v>
      </c>
      <c r="H1004" s="153" t="s">
        <v>237</v>
      </c>
      <c r="I1004" s="153" t="s">
        <v>238</v>
      </c>
      <c r="J1004" s="153" t="s">
        <v>239</v>
      </c>
      <c r="K1004" s="153" t="s">
        <v>241</v>
      </c>
      <c r="L1004" s="153" t="s">
        <v>242</v>
      </c>
      <c r="M1004" s="153" t="s">
        <v>243</v>
      </c>
      <c r="N1004" s="153" t="s">
        <v>244</v>
      </c>
      <c r="O1004" s="153" t="s">
        <v>245</v>
      </c>
      <c r="P1004" s="153" t="s">
        <v>246</v>
      </c>
      <c r="Q1004" s="153" t="s">
        <v>247</v>
      </c>
      <c r="R1004" s="153" t="s">
        <v>248</v>
      </c>
      <c r="S1004" s="153" t="s">
        <v>249</v>
      </c>
      <c r="T1004" s="153" t="s">
        <v>250</v>
      </c>
      <c r="U1004" s="153" t="s">
        <v>251</v>
      </c>
      <c r="V1004" s="153" t="s">
        <v>252</v>
      </c>
      <c r="W1004" s="153" t="s">
        <v>253</v>
      </c>
      <c r="X1004" s="153" t="s">
        <v>254</v>
      </c>
      <c r="Y1004" s="153" t="s">
        <v>255</v>
      </c>
      <c r="Z1004" s="153" t="s">
        <v>256</v>
      </c>
      <c r="AA1004" s="153" t="s">
        <v>257</v>
      </c>
      <c r="AB1004" s="153" t="s">
        <v>258</v>
      </c>
      <c r="AC1004" s="153" t="s">
        <v>259</v>
      </c>
      <c r="AD1004" s="153" t="s">
        <v>260</v>
      </c>
      <c r="AE1004" s="154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1</v>
      </c>
    </row>
    <row r="1005" spans="1:65">
      <c r="A1005" s="30"/>
      <c r="B1005" s="19"/>
      <c r="C1005" s="9"/>
      <c r="D1005" s="10" t="s">
        <v>290</v>
      </c>
      <c r="E1005" s="11" t="s">
        <v>326</v>
      </c>
      <c r="F1005" s="11" t="s">
        <v>326</v>
      </c>
      <c r="G1005" s="11" t="s">
        <v>327</v>
      </c>
      <c r="H1005" s="11" t="s">
        <v>327</v>
      </c>
      <c r="I1005" s="11" t="s">
        <v>326</v>
      </c>
      <c r="J1005" s="11" t="s">
        <v>326</v>
      </c>
      <c r="K1005" s="11" t="s">
        <v>290</v>
      </c>
      <c r="L1005" s="11" t="s">
        <v>290</v>
      </c>
      <c r="M1005" s="11" t="s">
        <v>290</v>
      </c>
      <c r="N1005" s="11" t="s">
        <v>290</v>
      </c>
      <c r="O1005" s="11" t="s">
        <v>290</v>
      </c>
      <c r="P1005" s="11" t="s">
        <v>290</v>
      </c>
      <c r="Q1005" s="11" t="s">
        <v>327</v>
      </c>
      <c r="R1005" s="11" t="s">
        <v>327</v>
      </c>
      <c r="S1005" s="11" t="s">
        <v>327</v>
      </c>
      <c r="T1005" s="11" t="s">
        <v>327</v>
      </c>
      <c r="U1005" s="11" t="s">
        <v>327</v>
      </c>
      <c r="V1005" s="11" t="s">
        <v>290</v>
      </c>
      <c r="W1005" s="11" t="s">
        <v>326</v>
      </c>
      <c r="X1005" s="11" t="s">
        <v>326</v>
      </c>
      <c r="Y1005" s="11" t="s">
        <v>290</v>
      </c>
      <c r="Z1005" s="11" t="s">
        <v>327</v>
      </c>
      <c r="AA1005" s="11" t="s">
        <v>326</v>
      </c>
      <c r="AB1005" s="11" t="s">
        <v>326</v>
      </c>
      <c r="AC1005" s="11" t="s">
        <v>290</v>
      </c>
      <c r="AD1005" s="11" t="s">
        <v>327</v>
      </c>
      <c r="AE1005" s="154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3</v>
      </c>
    </row>
    <row r="1006" spans="1:65">
      <c r="A1006" s="30"/>
      <c r="B1006" s="19"/>
      <c r="C1006" s="9"/>
      <c r="D1006" s="26" t="s">
        <v>328</v>
      </c>
      <c r="E1006" s="26" t="s">
        <v>329</v>
      </c>
      <c r="F1006" s="26" t="s">
        <v>328</v>
      </c>
      <c r="G1006" s="26" t="s">
        <v>330</v>
      </c>
      <c r="H1006" s="26" t="s">
        <v>331</v>
      </c>
      <c r="I1006" s="26" t="s">
        <v>331</v>
      </c>
      <c r="J1006" s="26" t="s">
        <v>331</v>
      </c>
      <c r="K1006" s="26" t="s">
        <v>331</v>
      </c>
      <c r="L1006" s="26" t="s">
        <v>331</v>
      </c>
      <c r="M1006" s="26" t="s">
        <v>331</v>
      </c>
      <c r="N1006" s="26" t="s">
        <v>331</v>
      </c>
      <c r="O1006" s="26" t="s">
        <v>331</v>
      </c>
      <c r="P1006" s="26" t="s">
        <v>331</v>
      </c>
      <c r="Q1006" s="26" t="s">
        <v>329</v>
      </c>
      <c r="R1006" s="26" t="s">
        <v>330</v>
      </c>
      <c r="S1006" s="26" t="s">
        <v>330</v>
      </c>
      <c r="T1006" s="26" t="s">
        <v>329</v>
      </c>
      <c r="U1006" s="26" t="s">
        <v>331</v>
      </c>
      <c r="V1006" s="26" t="s">
        <v>266</v>
      </c>
      <c r="W1006" s="26" t="s">
        <v>330</v>
      </c>
      <c r="X1006" s="26" t="s">
        <v>329</v>
      </c>
      <c r="Y1006" s="26" t="s">
        <v>329</v>
      </c>
      <c r="Z1006" s="26" t="s">
        <v>331</v>
      </c>
      <c r="AA1006" s="26" t="s">
        <v>331</v>
      </c>
      <c r="AB1006" s="26" t="s">
        <v>328</v>
      </c>
      <c r="AC1006" s="26" t="s">
        <v>331</v>
      </c>
      <c r="AD1006" s="26" t="s">
        <v>330</v>
      </c>
      <c r="AE1006" s="154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3</v>
      </c>
    </row>
    <row r="1007" spans="1:65">
      <c r="A1007" s="30"/>
      <c r="B1007" s="18">
        <v>1</v>
      </c>
      <c r="C1007" s="14">
        <v>1</v>
      </c>
      <c r="D1007" s="212">
        <v>0.23500441300815694</v>
      </c>
      <c r="E1007" s="212">
        <v>0.24510000000000001</v>
      </c>
      <c r="F1007" s="212">
        <v>0.28411749819999998</v>
      </c>
      <c r="G1007" s="212">
        <v>0.2739968035</v>
      </c>
      <c r="H1007" s="212">
        <v>0.21</v>
      </c>
      <c r="I1007" s="212">
        <v>0.2782</v>
      </c>
      <c r="J1007" s="212">
        <v>0.22999999999999998</v>
      </c>
      <c r="K1007" s="212">
        <v>0.246</v>
      </c>
      <c r="L1007" s="212">
        <v>0.26</v>
      </c>
      <c r="M1007" s="212">
        <v>0.27400000000000002</v>
      </c>
      <c r="N1007" s="212">
        <v>0.25800000000000001</v>
      </c>
      <c r="O1007" s="212">
        <v>0.26500000000000001</v>
      </c>
      <c r="P1007" s="212">
        <v>0.26500000000000001</v>
      </c>
      <c r="Q1007" s="212">
        <v>0.26608862395640004</v>
      </c>
      <c r="R1007" s="212">
        <v>0.22400000000000003</v>
      </c>
      <c r="S1007" s="212">
        <v>0.28000000000000003</v>
      </c>
      <c r="T1007" s="212">
        <v>0.28500000000000003</v>
      </c>
      <c r="U1007" s="212">
        <v>0.26</v>
      </c>
      <c r="V1007" s="212">
        <v>0.23300000000000001</v>
      </c>
      <c r="W1007" s="212">
        <v>0.24</v>
      </c>
      <c r="X1007" s="212">
        <v>0.23749999999999999</v>
      </c>
      <c r="Y1007" s="213">
        <v>0.28760000000000002</v>
      </c>
      <c r="Z1007" s="211">
        <v>0.34299999999999997</v>
      </c>
      <c r="AA1007" s="212">
        <v>0.26740000000000003</v>
      </c>
      <c r="AB1007" s="212">
        <v>0.22951999999999997</v>
      </c>
      <c r="AC1007" s="212">
        <v>0.32400000000000001</v>
      </c>
      <c r="AD1007" s="212">
        <v>0.27</v>
      </c>
      <c r="AE1007" s="209"/>
      <c r="AF1007" s="210"/>
      <c r="AG1007" s="210"/>
      <c r="AH1007" s="210"/>
      <c r="AI1007" s="210"/>
      <c r="AJ1007" s="210"/>
      <c r="AK1007" s="210"/>
      <c r="AL1007" s="210"/>
      <c r="AM1007" s="210"/>
      <c r="AN1007" s="210"/>
      <c r="AO1007" s="210"/>
      <c r="AP1007" s="210"/>
      <c r="AQ1007" s="210"/>
      <c r="AR1007" s="210"/>
      <c r="AS1007" s="210"/>
      <c r="AT1007" s="210"/>
      <c r="AU1007" s="210"/>
      <c r="AV1007" s="210"/>
      <c r="AW1007" s="210"/>
      <c r="AX1007" s="210"/>
      <c r="AY1007" s="210"/>
      <c r="AZ1007" s="210"/>
      <c r="BA1007" s="210"/>
      <c r="BB1007" s="210"/>
      <c r="BC1007" s="210"/>
      <c r="BD1007" s="210"/>
      <c r="BE1007" s="210"/>
      <c r="BF1007" s="210"/>
      <c r="BG1007" s="210"/>
      <c r="BH1007" s="210"/>
      <c r="BI1007" s="210"/>
      <c r="BJ1007" s="210"/>
      <c r="BK1007" s="210"/>
      <c r="BL1007" s="210"/>
      <c r="BM1007" s="214">
        <v>1</v>
      </c>
    </row>
    <row r="1008" spans="1:65">
      <c r="A1008" s="30"/>
      <c r="B1008" s="19">
        <v>1</v>
      </c>
      <c r="C1008" s="9">
        <v>2</v>
      </c>
      <c r="D1008" s="24">
        <v>0.24005969810269859</v>
      </c>
      <c r="E1008" s="24">
        <v>0.24459999999999998</v>
      </c>
      <c r="F1008" s="24">
        <v>0.28684413199999997</v>
      </c>
      <c r="G1008" s="24">
        <v>0.28471247760000001</v>
      </c>
      <c r="H1008" s="24">
        <v>0.21</v>
      </c>
      <c r="I1008" s="24">
        <v>0.2626</v>
      </c>
      <c r="J1008" s="24">
        <v>0.22999999999999998</v>
      </c>
      <c r="K1008" s="24">
        <v>0.23599999999999996</v>
      </c>
      <c r="L1008" s="24">
        <v>0.25800000000000001</v>
      </c>
      <c r="M1008" s="24">
        <v>0.26700000000000002</v>
      </c>
      <c r="N1008" s="24">
        <v>0.25800000000000001</v>
      </c>
      <c r="O1008" s="24">
        <v>0.25900000000000001</v>
      </c>
      <c r="P1008" s="24">
        <v>0.26600000000000001</v>
      </c>
      <c r="Q1008" s="24">
        <v>0.26497663975640001</v>
      </c>
      <c r="R1008" s="24">
        <v>0.22200000000000003</v>
      </c>
      <c r="S1008" s="24">
        <v>0.27</v>
      </c>
      <c r="T1008" s="24">
        <v>0.28700000000000003</v>
      </c>
      <c r="U1008" s="24">
        <v>0.25</v>
      </c>
      <c r="V1008" s="24">
        <v>0.24299999999999999</v>
      </c>
      <c r="W1008" s="24">
        <v>0.25</v>
      </c>
      <c r="X1008" s="24">
        <v>0.23180000000000001</v>
      </c>
      <c r="Y1008" s="24">
        <v>0.27399999999999997</v>
      </c>
      <c r="Z1008" s="215">
        <v>0.34299999999999997</v>
      </c>
      <c r="AA1008" s="24">
        <v>0.26979999999999998</v>
      </c>
      <c r="AB1008" s="24">
        <v>0.23335999999999998</v>
      </c>
      <c r="AC1008" s="216">
        <v>0.34799999999999998</v>
      </c>
      <c r="AD1008" s="24">
        <v>0.27</v>
      </c>
      <c r="AE1008" s="209"/>
      <c r="AF1008" s="210"/>
      <c r="AG1008" s="210"/>
      <c r="AH1008" s="210"/>
      <c r="AI1008" s="210"/>
      <c r="AJ1008" s="210"/>
      <c r="AK1008" s="210"/>
      <c r="AL1008" s="210"/>
      <c r="AM1008" s="210"/>
      <c r="AN1008" s="210"/>
      <c r="AO1008" s="210"/>
      <c r="AP1008" s="210"/>
      <c r="AQ1008" s="210"/>
      <c r="AR1008" s="210"/>
      <c r="AS1008" s="210"/>
      <c r="AT1008" s="210"/>
      <c r="AU1008" s="210"/>
      <c r="AV1008" s="210"/>
      <c r="AW1008" s="210"/>
      <c r="AX1008" s="210"/>
      <c r="AY1008" s="210"/>
      <c r="AZ1008" s="210"/>
      <c r="BA1008" s="210"/>
      <c r="BB1008" s="210"/>
      <c r="BC1008" s="210"/>
      <c r="BD1008" s="210"/>
      <c r="BE1008" s="210"/>
      <c r="BF1008" s="210"/>
      <c r="BG1008" s="210"/>
      <c r="BH1008" s="210"/>
      <c r="BI1008" s="210"/>
      <c r="BJ1008" s="210"/>
      <c r="BK1008" s="210"/>
      <c r="BL1008" s="210"/>
      <c r="BM1008" s="214">
        <v>29</v>
      </c>
    </row>
    <row r="1009" spans="1:65">
      <c r="A1009" s="30"/>
      <c r="B1009" s="19">
        <v>1</v>
      </c>
      <c r="C1009" s="9">
        <v>3</v>
      </c>
      <c r="D1009" s="24">
        <v>0.23799445915061476</v>
      </c>
      <c r="E1009" s="24">
        <v>0.24510000000000001</v>
      </c>
      <c r="F1009" s="24">
        <v>0.28716130199999995</v>
      </c>
      <c r="G1009" s="24">
        <v>0.27681249020000004</v>
      </c>
      <c r="H1009" s="24">
        <v>0.21</v>
      </c>
      <c r="I1009" s="24">
        <v>0.26879999999999998</v>
      </c>
      <c r="J1009" s="24">
        <v>0.24</v>
      </c>
      <c r="K1009" s="24">
        <v>0.23799999999999996</v>
      </c>
      <c r="L1009" s="24">
        <v>0.26700000000000002</v>
      </c>
      <c r="M1009" s="24">
        <v>0.27400000000000002</v>
      </c>
      <c r="N1009" s="24">
        <v>0.26</v>
      </c>
      <c r="O1009" s="24">
        <v>0.26</v>
      </c>
      <c r="P1009" s="24">
        <v>0.26600000000000001</v>
      </c>
      <c r="Q1009" s="24">
        <v>0.27127379775640004</v>
      </c>
      <c r="R1009" s="216">
        <v>0.24199999999999999</v>
      </c>
      <c r="S1009" s="24">
        <v>0.26</v>
      </c>
      <c r="T1009" s="24">
        <v>0.29099999999999998</v>
      </c>
      <c r="U1009" s="24">
        <v>0.26</v>
      </c>
      <c r="V1009" s="24">
        <v>0.23899999999999999</v>
      </c>
      <c r="W1009" s="24">
        <v>0.24</v>
      </c>
      <c r="X1009" s="24">
        <v>0.2319</v>
      </c>
      <c r="Y1009" s="24">
        <v>0.27160000000000001</v>
      </c>
      <c r="Z1009" s="215">
        <v>0.34699999999999998</v>
      </c>
      <c r="AA1009" s="24">
        <v>0.26800000000000002</v>
      </c>
      <c r="AB1009" s="24">
        <v>0.23104000000000002</v>
      </c>
      <c r="AC1009" s="24">
        <v>0.28399999999999997</v>
      </c>
      <c r="AD1009" s="24">
        <v>0.28000000000000003</v>
      </c>
      <c r="AE1009" s="209"/>
      <c r="AF1009" s="210"/>
      <c r="AG1009" s="210"/>
      <c r="AH1009" s="210"/>
      <c r="AI1009" s="210"/>
      <c r="AJ1009" s="210"/>
      <c r="AK1009" s="210"/>
      <c r="AL1009" s="210"/>
      <c r="AM1009" s="210"/>
      <c r="AN1009" s="210"/>
      <c r="AO1009" s="210"/>
      <c r="AP1009" s="210"/>
      <c r="AQ1009" s="210"/>
      <c r="AR1009" s="210"/>
      <c r="AS1009" s="210"/>
      <c r="AT1009" s="210"/>
      <c r="AU1009" s="210"/>
      <c r="AV1009" s="210"/>
      <c r="AW1009" s="210"/>
      <c r="AX1009" s="210"/>
      <c r="AY1009" s="210"/>
      <c r="AZ1009" s="210"/>
      <c r="BA1009" s="210"/>
      <c r="BB1009" s="210"/>
      <c r="BC1009" s="210"/>
      <c r="BD1009" s="210"/>
      <c r="BE1009" s="210"/>
      <c r="BF1009" s="210"/>
      <c r="BG1009" s="210"/>
      <c r="BH1009" s="210"/>
      <c r="BI1009" s="210"/>
      <c r="BJ1009" s="210"/>
      <c r="BK1009" s="210"/>
      <c r="BL1009" s="210"/>
      <c r="BM1009" s="214">
        <v>16</v>
      </c>
    </row>
    <row r="1010" spans="1:65">
      <c r="A1010" s="30"/>
      <c r="B1010" s="19">
        <v>1</v>
      </c>
      <c r="C1010" s="9">
        <v>4</v>
      </c>
      <c r="D1010" s="24">
        <v>0.23989790475927619</v>
      </c>
      <c r="E1010" s="24">
        <v>0.24410000000000001</v>
      </c>
      <c r="F1010" s="24">
        <v>0.28709805900000002</v>
      </c>
      <c r="G1010" s="24">
        <v>0.2868764728</v>
      </c>
      <c r="H1010" s="24">
        <v>0.21</v>
      </c>
      <c r="I1010" s="24">
        <v>0.26950000000000002</v>
      </c>
      <c r="J1010" s="24">
        <v>0.24</v>
      </c>
      <c r="K1010" s="24">
        <v>0.24399999999999999</v>
      </c>
      <c r="L1010" s="24">
        <v>0.26</v>
      </c>
      <c r="M1010" s="24">
        <v>0.27500000000000002</v>
      </c>
      <c r="N1010" s="24">
        <v>0.25800000000000001</v>
      </c>
      <c r="O1010" s="24">
        <v>0.25900000000000001</v>
      </c>
      <c r="P1010" s="24">
        <v>0.25900000000000001</v>
      </c>
      <c r="Q1010" s="24">
        <v>0.27130037385640005</v>
      </c>
      <c r="R1010" s="24">
        <v>0.22200000000000003</v>
      </c>
      <c r="S1010" s="24">
        <v>0.27</v>
      </c>
      <c r="T1010" s="24">
        <v>0.28400000000000003</v>
      </c>
      <c r="U1010" s="24">
        <v>0.25</v>
      </c>
      <c r="V1010" s="24">
        <v>0.24299999999999999</v>
      </c>
      <c r="W1010" s="24">
        <v>0.25</v>
      </c>
      <c r="X1010" s="24">
        <v>0.23570000000000002</v>
      </c>
      <c r="Y1010" s="24">
        <v>0.27479999999999999</v>
      </c>
      <c r="Z1010" s="215">
        <v>0.33800000000000002</v>
      </c>
      <c r="AA1010" s="24">
        <v>0.26919999999999999</v>
      </c>
      <c r="AB1010" s="24">
        <v>0.23152</v>
      </c>
      <c r="AC1010" s="24">
        <v>0.28000000000000003</v>
      </c>
      <c r="AD1010" s="24">
        <v>0.28000000000000003</v>
      </c>
      <c r="AE1010" s="209"/>
      <c r="AF1010" s="210"/>
      <c r="AG1010" s="210"/>
      <c r="AH1010" s="210"/>
      <c r="AI1010" s="210"/>
      <c r="AJ1010" s="210"/>
      <c r="AK1010" s="210"/>
      <c r="AL1010" s="210"/>
      <c r="AM1010" s="210"/>
      <c r="AN1010" s="210"/>
      <c r="AO1010" s="210"/>
      <c r="AP1010" s="210"/>
      <c r="AQ1010" s="210"/>
      <c r="AR1010" s="210"/>
      <c r="AS1010" s="210"/>
      <c r="AT1010" s="210"/>
      <c r="AU1010" s="210"/>
      <c r="AV1010" s="210"/>
      <c r="AW1010" s="210"/>
      <c r="AX1010" s="210"/>
      <c r="AY1010" s="210"/>
      <c r="AZ1010" s="210"/>
      <c r="BA1010" s="210"/>
      <c r="BB1010" s="210"/>
      <c r="BC1010" s="210"/>
      <c r="BD1010" s="210"/>
      <c r="BE1010" s="210"/>
      <c r="BF1010" s="210"/>
      <c r="BG1010" s="210"/>
      <c r="BH1010" s="210"/>
      <c r="BI1010" s="210"/>
      <c r="BJ1010" s="210"/>
      <c r="BK1010" s="210"/>
      <c r="BL1010" s="210"/>
      <c r="BM1010" s="214">
        <v>0.25829298605834972</v>
      </c>
    </row>
    <row r="1011" spans="1:65">
      <c r="A1011" s="30"/>
      <c r="B1011" s="19">
        <v>1</v>
      </c>
      <c r="C1011" s="9">
        <v>5</v>
      </c>
      <c r="D1011" s="24">
        <v>0.24065931520792536</v>
      </c>
      <c r="E1011" s="24">
        <v>0.24520000000000003</v>
      </c>
      <c r="F1011" s="24">
        <v>0.28805178799999998</v>
      </c>
      <c r="G1011" s="24">
        <v>0.29095066579999995</v>
      </c>
      <c r="H1011" s="24">
        <v>0.22</v>
      </c>
      <c r="I1011" s="24">
        <v>0.27229999999999999</v>
      </c>
      <c r="J1011" s="24">
        <v>0.24</v>
      </c>
      <c r="K1011" s="24">
        <v>0.24199999999999999</v>
      </c>
      <c r="L1011" s="24">
        <v>0.26400000000000001</v>
      </c>
      <c r="M1011" s="24">
        <v>0.27800000000000002</v>
      </c>
      <c r="N1011" s="24">
        <v>0.25700000000000001</v>
      </c>
      <c r="O1011" s="24">
        <v>0.26100000000000001</v>
      </c>
      <c r="P1011" s="24">
        <v>0.27100000000000002</v>
      </c>
      <c r="Q1011" s="24">
        <v>0.26388651815640002</v>
      </c>
      <c r="R1011" s="24">
        <v>0.22200000000000003</v>
      </c>
      <c r="S1011" s="24">
        <v>0.27</v>
      </c>
      <c r="T1011" s="24">
        <v>0.28400000000000003</v>
      </c>
      <c r="U1011" s="24">
        <v>0.26</v>
      </c>
      <c r="V1011" s="24">
        <v>0.24399999999999999</v>
      </c>
      <c r="W1011" s="24">
        <v>0.24</v>
      </c>
      <c r="X1011" s="24">
        <v>0.2271</v>
      </c>
      <c r="Y1011" s="24">
        <v>0.27460000000000001</v>
      </c>
      <c r="Z1011" s="215">
        <v>0.33100000000000002</v>
      </c>
      <c r="AA1011" s="24">
        <v>0.26740000000000003</v>
      </c>
      <c r="AB1011" s="24">
        <v>0.22951999999999997</v>
      </c>
      <c r="AC1011" s="24">
        <v>0.32</v>
      </c>
      <c r="AD1011" s="24">
        <v>0.28000000000000003</v>
      </c>
      <c r="AE1011" s="209"/>
      <c r="AF1011" s="210"/>
      <c r="AG1011" s="210"/>
      <c r="AH1011" s="210"/>
      <c r="AI1011" s="210"/>
      <c r="AJ1011" s="210"/>
      <c r="AK1011" s="210"/>
      <c r="AL1011" s="210"/>
      <c r="AM1011" s="210"/>
      <c r="AN1011" s="210"/>
      <c r="AO1011" s="210"/>
      <c r="AP1011" s="210"/>
      <c r="AQ1011" s="210"/>
      <c r="AR1011" s="210"/>
      <c r="AS1011" s="210"/>
      <c r="AT1011" s="210"/>
      <c r="AU1011" s="210"/>
      <c r="AV1011" s="210"/>
      <c r="AW1011" s="210"/>
      <c r="AX1011" s="210"/>
      <c r="AY1011" s="210"/>
      <c r="AZ1011" s="210"/>
      <c r="BA1011" s="210"/>
      <c r="BB1011" s="210"/>
      <c r="BC1011" s="210"/>
      <c r="BD1011" s="210"/>
      <c r="BE1011" s="210"/>
      <c r="BF1011" s="210"/>
      <c r="BG1011" s="210"/>
      <c r="BH1011" s="210"/>
      <c r="BI1011" s="210"/>
      <c r="BJ1011" s="210"/>
      <c r="BK1011" s="210"/>
      <c r="BL1011" s="210"/>
      <c r="BM1011" s="214">
        <v>119</v>
      </c>
    </row>
    <row r="1012" spans="1:65">
      <c r="A1012" s="30"/>
      <c r="B1012" s="19">
        <v>1</v>
      </c>
      <c r="C1012" s="9">
        <v>6</v>
      </c>
      <c r="D1012" s="24">
        <v>0.23817325711071635</v>
      </c>
      <c r="E1012" s="24">
        <v>0.24299999999999999</v>
      </c>
      <c r="F1012" s="24">
        <v>0.28444884320000002</v>
      </c>
      <c r="G1012" s="24">
        <v>0.2817464274</v>
      </c>
      <c r="H1012" s="24">
        <v>0.22</v>
      </c>
      <c r="I1012" s="24">
        <v>0.27229999999999999</v>
      </c>
      <c r="J1012" s="24">
        <v>0.24</v>
      </c>
      <c r="K1012" s="24">
        <v>0.246</v>
      </c>
      <c r="L1012" s="24">
        <v>0.26200000000000001</v>
      </c>
      <c r="M1012" s="24">
        <v>0.27800000000000002</v>
      </c>
      <c r="N1012" s="24">
        <v>0.25900000000000001</v>
      </c>
      <c r="O1012" s="24">
        <v>0.25900000000000001</v>
      </c>
      <c r="P1012" s="216">
        <v>0.246</v>
      </c>
      <c r="Q1012" s="24">
        <v>0.26735400965639999</v>
      </c>
      <c r="R1012" s="24">
        <v>0.23400000000000001</v>
      </c>
      <c r="S1012" s="24">
        <v>0.28000000000000003</v>
      </c>
      <c r="T1012" s="24">
        <v>0.29099999999999998</v>
      </c>
      <c r="U1012" s="24">
        <v>0.27</v>
      </c>
      <c r="V1012" s="24">
        <v>0.252</v>
      </c>
      <c r="W1012" s="24">
        <v>0.24</v>
      </c>
      <c r="X1012" s="24">
        <v>0.24260000000000001</v>
      </c>
      <c r="Y1012" s="24">
        <v>0.27239999999999998</v>
      </c>
      <c r="Z1012" s="216">
        <v>0.316</v>
      </c>
      <c r="AA1012" s="24">
        <v>0.26319999999999999</v>
      </c>
      <c r="AB1012" s="24">
        <v>0.22895999999999997</v>
      </c>
      <c r="AC1012" s="24">
        <v>0.307</v>
      </c>
      <c r="AD1012" s="24">
        <v>0.28000000000000003</v>
      </c>
      <c r="AE1012" s="209"/>
      <c r="AF1012" s="210"/>
      <c r="AG1012" s="210"/>
      <c r="AH1012" s="210"/>
      <c r="AI1012" s="210"/>
      <c r="AJ1012" s="210"/>
      <c r="AK1012" s="210"/>
      <c r="AL1012" s="210"/>
      <c r="AM1012" s="210"/>
      <c r="AN1012" s="210"/>
      <c r="AO1012" s="210"/>
      <c r="AP1012" s="210"/>
      <c r="AQ1012" s="210"/>
      <c r="AR1012" s="210"/>
      <c r="AS1012" s="210"/>
      <c r="AT1012" s="210"/>
      <c r="AU1012" s="210"/>
      <c r="AV1012" s="210"/>
      <c r="AW1012" s="210"/>
      <c r="AX1012" s="210"/>
      <c r="AY1012" s="210"/>
      <c r="AZ1012" s="210"/>
      <c r="BA1012" s="210"/>
      <c r="BB1012" s="210"/>
      <c r="BC1012" s="210"/>
      <c r="BD1012" s="210"/>
      <c r="BE1012" s="210"/>
      <c r="BF1012" s="210"/>
      <c r="BG1012" s="210"/>
      <c r="BH1012" s="210"/>
      <c r="BI1012" s="210"/>
      <c r="BJ1012" s="210"/>
      <c r="BK1012" s="210"/>
      <c r="BL1012" s="210"/>
      <c r="BM1012" s="56"/>
    </row>
    <row r="1013" spans="1:65">
      <c r="A1013" s="30"/>
      <c r="B1013" s="20" t="s">
        <v>267</v>
      </c>
      <c r="C1013" s="12"/>
      <c r="D1013" s="217">
        <v>0.23863150788989804</v>
      </c>
      <c r="E1013" s="217">
        <v>0.24451666666666663</v>
      </c>
      <c r="F1013" s="217">
        <v>0.28628693706666669</v>
      </c>
      <c r="G1013" s="217">
        <v>0.28251588954999995</v>
      </c>
      <c r="H1013" s="217">
        <v>0.21333333333333335</v>
      </c>
      <c r="I1013" s="217">
        <v>0.27061666666666667</v>
      </c>
      <c r="J1013" s="217">
        <v>0.23666666666666666</v>
      </c>
      <c r="K1013" s="217">
        <v>0.24199999999999999</v>
      </c>
      <c r="L1013" s="217">
        <v>0.26183333333333331</v>
      </c>
      <c r="M1013" s="217">
        <v>0.27433333333333337</v>
      </c>
      <c r="N1013" s="217">
        <v>0.2583333333333333</v>
      </c>
      <c r="O1013" s="217">
        <v>0.26050000000000001</v>
      </c>
      <c r="P1013" s="217">
        <v>0.26216666666666666</v>
      </c>
      <c r="Q1013" s="217">
        <v>0.26747999385640003</v>
      </c>
      <c r="R1013" s="217">
        <v>0.22766666666666668</v>
      </c>
      <c r="S1013" s="217">
        <v>0.27166666666666667</v>
      </c>
      <c r="T1013" s="217">
        <v>0.28699999999999998</v>
      </c>
      <c r="U1013" s="217">
        <v>0.25833333333333336</v>
      </c>
      <c r="V1013" s="217">
        <v>0.24233333333333332</v>
      </c>
      <c r="W1013" s="217">
        <v>0.24333333333333332</v>
      </c>
      <c r="X1013" s="217">
        <v>0.23443333333333335</v>
      </c>
      <c r="Y1013" s="217">
        <v>0.27583333333333332</v>
      </c>
      <c r="Z1013" s="217">
        <v>0.33633333333333332</v>
      </c>
      <c r="AA1013" s="217">
        <v>0.26750000000000002</v>
      </c>
      <c r="AB1013" s="217">
        <v>0.23065333333333335</v>
      </c>
      <c r="AC1013" s="217">
        <v>0.3105</v>
      </c>
      <c r="AD1013" s="217">
        <v>0.27666666666666667</v>
      </c>
      <c r="AE1013" s="209"/>
      <c r="AF1013" s="210"/>
      <c r="AG1013" s="210"/>
      <c r="AH1013" s="210"/>
      <c r="AI1013" s="210"/>
      <c r="AJ1013" s="210"/>
      <c r="AK1013" s="210"/>
      <c r="AL1013" s="210"/>
      <c r="AM1013" s="210"/>
      <c r="AN1013" s="210"/>
      <c r="AO1013" s="210"/>
      <c r="AP1013" s="210"/>
      <c r="AQ1013" s="210"/>
      <c r="AR1013" s="210"/>
      <c r="AS1013" s="210"/>
      <c r="AT1013" s="210"/>
      <c r="AU1013" s="210"/>
      <c r="AV1013" s="210"/>
      <c r="AW1013" s="210"/>
      <c r="AX1013" s="210"/>
      <c r="AY1013" s="210"/>
      <c r="AZ1013" s="210"/>
      <c r="BA1013" s="210"/>
      <c r="BB1013" s="210"/>
      <c r="BC1013" s="210"/>
      <c r="BD1013" s="210"/>
      <c r="BE1013" s="210"/>
      <c r="BF1013" s="210"/>
      <c r="BG1013" s="210"/>
      <c r="BH1013" s="210"/>
      <c r="BI1013" s="210"/>
      <c r="BJ1013" s="210"/>
      <c r="BK1013" s="210"/>
      <c r="BL1013" s="210"/>
      <c r="BM1013" s="56"/>
    </row>
    <row r="1014" spans="1:65">
      <c r="A1014" s="30"/>
      <c r="B1014" s="3" t="s">
        <v>268</v>
      </c>
      <c r="C1014" s="29"/>
      <c r="D1014" s="24">
        <v>0.23903558093499627</v>
      </c>
      <c r="E1014" s="24">
        <v>0.24485000000000001</v>
      </c>
      <c r="F1014" s="24">
        <v>0.2869710955</v>
      </c>
      <c r="G1014" s="24">
        <v>0.28322945249999998</v>
      </c>
      <c r="H1014" s="24">
        <v>0.21</v>
      </c>
      <c r="I1014" s="24">
        <v>0.27090000000000003</v>
      </c>
      <c r="J1014" s="24">
        <v>0.24</v>
      </c>
      <c r="K1014" s="24">
        <v>0.24299999999999999</v>
      </c>
      <c r="L1014" s="24">
        <v>0.26100000000000001</v>
      </c>
      <c r="M1014" s="24">
        <v>0.27450000000000002</v>
      </c>
      <c r="N1014" s="24">
        <v>0.25800000000000001</v>
      </c>
      <c r="O1014" s="24">
        <v>0.25950000000000001</v>
      </c>
      <c r="P1014" s="24">
        <v>0.26550000000000001</v>
      </c>
      <c r="Q1014" s="24">
        <v>0.26672131680639999</v>
      </c>
      <c r="R1014" s="24">
        <v>0.22300000000000003</v>
      </c>
      <c r="S1014" s="24">
        <v>0.27</v>
      </c>
      <c r="T1014" s="24">
        <v>0.28600000000000003</v>
      </c>
      <c r="U1014" s="24">
        <v>0.26</v>
      </c>
      <c r="V1014" s="24">
        <v>0.24299999999999999</v>
      </c>
      <c r="W1014" s="24">
        <v>0.24</v>
      </c>
      <c r="X1014" s="24">
        <v>0.23380000000000001</v>
      </c>
      <c r="Y1014" s="24">
        <v>0.27429999999999999</v>
      </c>
      <c r="Z1014" s="24">
        <v>0.34050000000000002</v>
      </c>
      <c r="AA1014" s="24">
        <v>0.26770000000000005</v>
      </c>
      <c r="AB1014" s="24">
        <v>0.23027999999999998</v>
      </c>
      <c r="AC1014" s="24">
        <v>0.3135</v>
      </c>
      <c r="AD1014" s="24">
        <v>0.28000000000000003</v>
      </c>
      <c r="AE1014" s="209"/>
      <c r="AF1014" s="210"/>
      <c r="AG1014" s="210"/>
      <c r="AH1014" s="210"/>
      <c r="AI1014" s="210"/>
      <c r="AJ1014" s="210"/>
      <c r="AK1014" s="210"/>
      <c r="AL1014" s="210"/>
      <c r="AM1014" s="210"/>
      <c r="AN1014" s="210"/>
      <c r="AO1014" s="210"/>
      <c r="AP1014" s="210"/>
      <c r="AQ1014" s="210"/>
      <c r="AR1014" s="210"/>
      <c r="AS1014" s="210"/>
      <c r="AT1014" s="210"/>
      <c r="AU1014" s="210"/>
      <c r="AV1014" s="210"/>
      <c r="AW1014" s="210"/>
      <c r="AX1014" s="210"/>
      <c r="AY1014" s="210"/>
      <c r="AZ1014" s="210"/>
      <c r="BA1014" s="210"/>
      <c r="BB1014" s="210"/>
      <c r="BC1014" s="210"/>
      <c r="BD1014" s="210"/>
      <c r="BE1014" s="210"/>
      <c r="BF1014" s="210"/>
      <c r="BG1014" s="210"/>
      <c r="BH1014" s="210"/>
      <c r="BI1014" s="210"/>
      <c r="BJ1014" s="210"/>
      <c r="BK1014" s="210"/>
      <c r="BL1014" s="210"/>
      <c r="BM1014" s="56"/>
    </row>
    <row r="1015" spans="1:65">
      <c r="A1015" s="30"/>
      <c r="B1015" s="3" t="s">
        <v>269</v>
      </c>
      <c r="C1015" s="29"/>
      <c r="D1015" s="24">
        <v>2.0749521916299998E-3</v>
      </c>
      <c r="E1015" s="24">
        <v>8.5186070848858959E-4</v>
      </c>
      <c r="F1015" s="24">
        <v>1.6082693740091341E-3</v>
      </c>
      <c r="G1015" s="24">
        <v>6.3353105528034534E-3</v>
      </c>
      <c r="H1015" s="24">
        <v>5.1639777949432277E-3</v>
      </c>
      <c r="I1015" s="24">
        <v>5.1378659642566261E-3</v>
      </c>
      <c r="J1015" s="24">
        <v>5.1639777949432277E-3</v>
      </c>
      <c r="K1015" s="24">
        <v>4.1952353926806227E-3</v>
      </c>
      <c r="L1015" s="24">
        <v>3.2506409624359755E-3</v>
      </c>
      <c r="M1015" s="24">
        <v>4.0331955899344501E-3</v>
      </c>
      <c r="N1015" s="24">
        <v>1.0327955589886455E-3</v>
      </c>
      <c r="O1015" s="24">
        <v>2.3452078799117166E-3</v>
      </c>
      <c r="P1015" s="24">
        <v>8.7958323464392384E-3</v>
      </c>
      <c r="Q1015" s="24">
        <v>3.1660664222283304E-3</v>
      </c>
      <c r="R1015" s="24">
        <v>8.4301047838485615E-3</v>
      </c>
      <c r="S1015" s="24">
        <v>7.5277265270908165E-3</v>
      </c>
      <c r="T1015" s="24">
        <v>3.2863353450309726E-3</v>
      </c>
      <c r="U1015" s="24">
        <v>7.5277265270908165E-3</v>
      </c>
      <c r="V1015" s="24">
        <v>6.2503333244449157E-3</v>
      </c>
      <c r="W1015" s="24">
        <v>5.1639777949432277E-3</v>
      </c>
      <c r="X1015" s="24">
        <v>5.3820689949745813E-3</v>
      </c>
      <c r="Y1015" s="24">
        <v>5.901073348694017E-3</v>
      </c>
      <c r="Z1015" s="24">
        <v>1.1378341999899034E-2</v>
      </c>
      <c r="AA1015" s="24">
        <v>2.321206582792665E-3</v>
      </c>
      <c r="AB1015" s="24">
        <v>1.6530537397999798E-3</v>
      </c>
      <c r="AC1015" s="24">
        <v>2.5781776509775266E-2</v>
      </c>
      <c r="AD1015" s="24">
        <v>5.1639777949432277E-3</v>
      </c>
      <c r="AE1015" s="209"/>
      <c r="AF1015" s="210"/>
      <c r="AG1015" s="210"/>
      <c r="AH1015" s="210"/>
      <c r="AI1015" s="210"/>
      <c r="AJ1015" s="210"/>
      <c r="AK1015" s="210"/>
      <c r="AL1015" s="210"/>
      <c r="AM1015" s="210"/>
      <c r="AN1015" s="210"/>
      <c r="AO1015" s="210"/>
      <c r="AP1015" s="210"/>
      <c r="AQ1015" s="210"/>
      <c r="AR1015" s="210"/>
      <c r="AS1015" s="210"/>
      <c r="AT1015" s="210"/>
      <c r="AU1015" s="210"/>
      <c r="AV1015" s="210"/>
      <c r="AW1015" s="210"/>
      <c r="AX1015" s="210"/>
      <c r="AY1015" s="210"/>
      <c r="AZ1015" s="210"/>
      <c r="BA1015" s="210"/>
      <c r="BB1015" s="210"/>
      <c r="BC1015" s="210"/>
      <c r="BD1015" s="210"/>
      <c r="BE1015" s="210"/>
      <c r="BF1015" s="210"/>
      <c r="BG1015" s="210"/>
      <c r="BH1015" s="210"/>
      <c r="BI1015" s="210"/>
      <c r="BJ1015" s="210"/>
      <c r="BK1015" s="210"/>
      <c r="BL1015" s="210"/>
      <c r="BM1015" s="56"/>
    </row>
    <row r="1016" spans="1:65">
      <c r="A1016" s="30"/>
      <c r="B1016" s="3" t="s">
        <v>87</v>
      </c>
      <c r="C1016" s="29"/>
      <c r="D1016" s="13">
        <v>8.695214684673408E-3</v>
      </c>
      <c r="E1016" s="13">
        <v>3.483855395631885E-3</v>
      </c>
      <c r="F1016" s="13">
        <v>5.6176834000449755E-3</v>
      </c>
      <c r="G1016" s="13">
        <v>2.2424616763660733E-2</v>
      </c>
      <c r="H1016" s="13">
        <v>2.4206145913796377E-2</v>
      </c>
      <c r="I1016" s="13">
        <v>1.8985770638381323E-2</v>
      </c>
      <c r="J1016" s="13">
        <v>2.181962448567561E-2</v>
      </c>
      <c r="K1016" s="13">
        <v>1.733568344082902E-2</v>
      </c>
      <c r="L1016" s="13">
        <v>1.2414924108603344E-2</v>
      </c>
      <c r="M1016" s="13">
        <v>1.4701806524669925E-2</v>
      </c>
      <c r="N1016" s="13">
        <v>3.9979182928592738E-3</v>
      </c>
      <c r="O1016" s="13">
        <v>9.0027173892964166E-3</v>
      </c>
      <c r="P1016" s="13">
        <v>3.3550536604345475E-2</v>
      </c>
      <c r="Q1016" s="13">
        <v>1.1836647580932997E-2</v>
      </c>
      <c r="R1016" s="13">
        <v>3.7028278699188406E-2</v>
      </c>
      <c r="S1016" s="13">
        <v>2.7709422799107299E-2</v>
      </c>
      <c r="T1016" s="13">
        <v>1.1450645801501647E-2</v>
      </c>
      <c r="U1016" s="13">
        <v>2.9139586556480575E-2</v>
      </c>
      <c r="V1016" s="13">
        <v>2.5792297074738305E-2</v>
      </c>
      <c r="W1016" s="13">
        <v>2.1221826554561212E-2</v>
      </c>
      <c r="X1016" s="13">
        <v>2.2957780442092623E-2</v>
      </c>
      <c r="Y1016" s="13">
        <v>2.1393619391035713E-2</v>
      </c>
      <c r="Z1016" s="13">
        <v>3.3830551040334098E-2</v>
      </c>
      <c r="AA1016" s="13">
        <v>8.6774077861408033E-3</v>
      </c>
      <c r="AB1016" s="13">
        <v>7.1668322148678229E-3</v>
      </c>
      <c r="AC1016" s="13">
        <v>8.3033096649839822E-2</v>
      </c>
      <c r="AD1016" s="13">
        <v>1.8664979981722511E-2</v>
      </c>
      <c r="AE1016" s="154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270</v>
      </c>
      <c r="C1017" s="29"/>
      <c r="D1017" s="13">
        <v>-7.6120836529452007E-2</v>
      </c>
      <c r="E1017" s="13">
        <v>-5.3336018147124409E-2</v>
      </c>
      <c r="F1017" s="13">
        <v>0.10838060853109277</v>
      </c>
      <c r="G1017" s="13">
        <v>9.378072498715917E-2</v>
      </c>
      <c r="H1017" s="13">
        <v>-0.17406455131096654</v>
      </c>
      <c r="I1017" s="13">
        <v>4.7712021903424606E-2</v>
      </c>
      <c r="J1017" s="13">
        <v>-8.3727861610603527E-2</v>
      </c>
      <c r="K1017" s="13">
        <v>-6.307947539337766E-2</v>
      </c>
      <c r="L1017" s="13">
        <v>1.370671085193087E-2</v>
      </c>
      <c r="M1017" s="13">
        <v>6.2101366048554096E-2</v>
      </c>
      <c r="N1017" s="13">
        <v>1.5620739687638441E-4</v>
      </c>
      <c r="O1017" s="13">
        <v>8.544614297624431E-3</v>
      </c>
      <c r="P1017" s="13">
        <v>1.4997234990507424E-2</v>
      </c>
      <c r="Q1017" s="13">
        <v>3.5568165974026567E-2</v>
      </c>
      <c r="R1017" s="13">
        <v>-0.11857201335217205</v>
      </c>
      <c r="S1017" s="13">
        <v>5.1777172939940996E-2</v>
      </c>
      <c r="T1017" s="13">
        <v>0.11114128331446516</v>
      </c>
      <c r="U1017" s="13">
        <v>1.5620739687660645E-4</v>
      </c>
      <c r="V1017" s="13">
        <v>-6.1788951254801106E-2</v>
      </c>
      <c r="W1017" s="13">
        <v>-5.7917378839071332E-2</v>
      </c>
      <c r="X1017" s="13">
        <v>-9.2374373339066729E-2</v>
      </c>
      <c r="Y1017" s="13">
        <v>6.790872467214859E-2</v>
      </c>
      <c r="Z1017" s="13">
        <v>0.30213885582380429</v>
      </c>
      <c r="AA1017" s="13">
        <v>3.5645621207733402E-2</v>
      </c>
      <c r="AB1017" s="13">
        <v>-0.10700891707052562</v>
      </c>
      <c r="AC1017" s="13">
        <v>0.20212323508411667</v>
      </c>
      <c r="AD1017" s="13">
        <v>7.1135035018590198E-2</v>
      </c>
      <c r="AE1017" s="154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46" t="s">
        <v>271</v>
      </c>
      <c r="C1018" s="47"/>
      <c r="D1018" s="45">
        <v>0.85</v>
      </c>
      <c r="E1018" s="45">
        <v>0.63</v>
      </c>
      <c r="F1018" s="45">
        <v>0.89</v>
      </c>
      <c r="G1018" s="45">
        <v>0.75</v>
      </c>
      <c r="H1018" s="45">
        <v>1.77</v>
      </c>
      <c r="I1018" s="45">
        <v>0.32</v>
      </c>
      <c r="J1018" s="45">
        <v>0.92</v>
      </c>
      <c r="K1018" s="45">
        <v>0.72</v>
      </c>
      <c r="L1018" s="45">
        <v>0</v>
      </c>
      <c r="M1018" s="45">
        <v>0.46</v>
      </c>
      <c r="N1018" s="45">
        <v>0.13</v>
      </c>
      <c r="O1018" s="45">
        <v>0.05</v>
      </c>
      <c r="P1018" s="45">
        <v>0.01</v>
      </c>
      <c r="Q1018" s="45">
        <v>0.21</v>
      </c>
      <c r="R1018" s="45">
        <v>1.25</v>
      </c>
      <c r="S1018" s="45">
        <v>0.36</v>
      </c>
      <c r="T1018" s="45">
        <v>0.92</v>
      </c>
      <c r="U1018" s="45">
        <v>0.13</v>
      </c>
      <c r="V1018" s="45">
        <v>0.71</v>
      </c>
      <c r="W1018" s="45">
        <v>0.67</v>
      </c>
      <c r="X1018" s="45">
        <v>1</v>
      </c>
      <c r="Y1018" s="45">
        <v>0.51</v>
      </c>
      <c r="Z1018" s="45">
        <v>2.72</v>
      </c>
      <c r="AA1018" s="45">
        <v>0.21</v>
      </c>
      <c r="AB1018" s="45">
        <v>1.1399999999999999</v>
      </c>
      <c r="AC1018" s="45">
        <v>1.77</v>
      </c>
      <c r="AD1018" s="45">
        <v>0.54</v>
      </c>
      <c r="AE1018" s="154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1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BM1019" s="55"/>
    </row>
    <row r="1020" spans="1:65" ht="15">
      <c r="B1020" s="8" t="s">
        <v>611</v>
      </c>
      <c r="BM1020" s="28" t="s">
        <v>67</v>
      </c>
    </row>
    <row r="1021" spans="1:65" ht="15">
      <c r="A1021" s="25" t="s">
        <v>64</v>
      </c>
      <c r="B1021" s="18" t="s">
        <v>110</v>
      </c>
      <c r="C1021" s="15" t="s">
        <v>111</v>
      </c>
      <c r="D1021" s="16" t="s">
        <v>227</v>
      </c>
      <c r="E1021" s="17" t="s">
        <v>227</v>
      </c>
      <c r="F1021" s="17" t="s">
        <v>227</v>
      </c>
      <c r="G1021" s="17" t="s">
        <v>227</v>
      </c>
      <c r="H1021" s="17" t="s">
        <v>227</v>
      </c>
      <c r="I1021" s="17" t="s">
        <v>227</v>
      </c>
      <c r="J1021" s="17" t="s">
        <v>227</v>
      </c>
      <c r="K1021" s="17" t="s">
        <v>227</v>
      </c>
      <c r="L1021" s="17" t="s">
        <v>227</v>
      </c>
      <c r="M1021" s="17" t="s">
        <v>227</v>
      </c>
      <c r="N1021" s="17" t="s">
        <v>227</v>
      </c>
      <c r="O1021" s="17" t="s">
        <v>227</v>
      </c>
      <c r="P1021" s="17" t="s">
        <v>227</v>
      </c>
      <c r="Q1021" s="17" t="s">
        <v>227</v>
      </c>
      <c r="R1021" s="17" t="s">
        <v>227</v>
      </c>
      <c r="S1021" s="17" t="s">
        <v>227</v>
      </c>
      <c r="T1021" s="17" t="s">
        <v>227</v>
      </c>
      <c r="U1021" s="17" t="s">
        <v>227</v>
      </c>
      <c r="V1021" s="17" t="s">
        <v>227</v>
      </c>
      <c r="W1021" s="17" t="s">
        <v>227</v>
      </c>
      <c r="X1021" s="17" t="s">
        <v>227</v>
      </c>
      <c r="Y1021" s="17" t="s">
        <v>227</v>
      </c>
      <c r="Z1021" s="17" t="s">
        <v>227</v>
      </c>
      <c r="AA1021" s="17" t="s">
        <v>227</v>
      </c>
      <c r="AB1021" s="154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 t="s">
        <v>228</v>
      </c>
      <c r="C1022" s="9" t="s">
        <v>228</v>
      </c>
      <c r="D1022" s="152" t="s">
        <v>232</v>
      </c>
      <c r="E1022" s="153" t="s">
        <v>233</v>
      </c>
      <c r="F1022" s="153" t="s">
        <v>234</v>
      </c>
      <c r="G1022" s="153" t="s">
        <v>237</v>
      </c>
      <c r="H1022" s="153" t="s">
        <v>239</v>
      </c>
      <c r="I1022" s="153" t="s">
        <v>240</v>
      </c>
      <c r="J1022" s="153" t="s">
        <v>241</v>
      </c>
      <c r="K1022" s="153" t="s">
        <v>242</v>
      </c>
      <c r="L1022" s="153" t="s">
        <v>243</v>
      </c>
      <c r="M1022" s="153" t="s">
        <v>244</v>
      </c>
      <c r="N1022" s="153" t="s">
        <v>245</v>
      </c>
      <c r="O1022" s="153" t="s">
        <v>246</v>
      </c>
      <c r="P1022" s="153" t="s">
        <v>247</v>
      </c>
      <c r="Q1022" s="153" t="s">
        <v>248</v>
      </c>
      <c r="R1022" s="153" t="s">
        <v>249</v>
      </c>
      <c r="S1022" s="153" t="s">
        <v>250</v>
      </c>
      <c r="T1022" s="153" t="s">
        <v>251</v>
      </c>
      <c r="U1022" s="153" t="s">
        <v>252</v>
      </c>
      <c r="V1022" s="153" t="s">
        <v>253</v>
      </c>
      <c r="W1022" s="153" t="s">
        <v>254</v>
      </c>
      <c r="X1022" s="153" t="s">
        <v>255</v>
      </c>
      <c r="Y1022" s="153" t="s">
        <v>258</v>
      </c>
      <c r="Z1022" s="153" t="s">
        <v>259</v>
      </c>
      <c r="AA1022" s="153" t="s">
        <v>260</v>
      </c>
      <c r="AB1022" s="154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 t="s">
        <v>3</v>
      </c>
    </row>
    <row r="1023" spans="1:65">
      <c r="A1023" s="30"/>
      <c r="B1023" s="19"/>
      <c r="C1023" s="9"/>
      <c r="D1023" s="10" t="s">
        <v>290</v>
      </c>
      <c r="E1023" s="11" t="s">
        <v>290</v>
      </c>
      <c r="F1023" s="11" t="s">
        <v>326</v>
      </c>
      <c r="G1023" s="11" t="s">
        <v>327</v>
      </c>
      <c r="H1023" s="11" t="s">
        <v>326</v>
      </c>
      <c r="I1023" s="11" t="s">
        <v>327</v>
      </c>
      <c r="J1023" s="11" t="s">
        <v>290</v>
      </c>
      <c r="K1023" s="11" t="s">
        <v>290</v>
      </c>
      <c r="L1023" s="11" t="s">
        <v>290</v>
      </c>
      <c r="M1023" s="11" t="s">
        <v>290</v>
      </c>
      <c r="N1023" s="11" t="s">
        <v>290</v>
      </c>
      <c r="O1023" s="11" t="s">
        <v>290</v>
      </c>
      <c r="P1023" s="11" t="s">
        <v>327</v>
      </c>
      <c r="Q1023" s="11" t="s">
        <v>327</v>
      </c>
      <c r="R1023" s="11" t="s">
        <v>327</v>
      </c>
      <c r="S1023" s="11" t="s">
        <v>327</v>
      </c>
      <c r="T1023" s="11" t="s">
        <v>327</v>
      </c>
      <c r="U1023" s="11" t="s">
        <v>290</v>
      </c>
      <c r="V1023" s="11" t="s">
        <v>290</v>
      </c>
      <c r="W1023" s="11" t="s">
        <v>326</v>
      </c>
      <c r="X1023" s="11" t="s">
        <v>290</v>
      </c>
      <c r="Y1023" s="11" t="s">
        <v>326</v>
      </c>
      <c r="Z1023" s="11" t="s">
        <v>290</v>
      </c>
      <c r="AA1023" s="11" t="s">
        <v>327</v>
      </c>
      <c r="AB1023" s="154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2</v>
      </c>
    </row>
    <row r="1024" spans="1:65">
      <c r="A1024" s="30"/>
      <c r="B1024" s="19"/>
      <c r="C1024" s="9"/>
      <c r="D1024" s="26" t="s">
        <v>328</v>
      </c>
      <c r="E1024" s="26" t="s">
        <v>329</v>
      </c>
      <c r="F1024" s="26" t="s">
        <v>328</v>
      </c>
      <c r="G1024" s="26" t="s">
        <v>331</v>
      </c>
      <c r="H1024" s="26" t="s">
        <v>331</v>
      </c>
      <c r="I1024" s="26" t="s">
        <v>331</v>
      </c>
      <c r="J1024" s="26" t="s">
        <v>331</v>
      </c>
      <c r="K1024" s="26" t="s">
        <v>331</v>
      </c>
      <c r="L1024" s="26" t="s">
        <v>331</v>
      </c>
      <c r="M1024" s="26" t="s">
        <v>331</v>
      </c>
      <c r="N1024" s="26" t="s">
        <v>331</v>
      </c>
      <c r="O1024" s="26" t="s">
        <v>331</v>
      </c>
      <c r="P1024" s="26" t="s">
        <v>329</v>
      </c>
      <c r="Q1024" s="26" t="s">
        <v>330</v>
      </c>
      <c r="R1024" s="26" t="s">
        <v>330</v>
      </c>
      <c r="S1024" s="26" t="s">
        <v>329</v>
      </c>
      <c r="T1024" s="26" t="s">
        <v>331</v>
      </c>
      <c r="U1024" s="26" t="s">
        <v>266</v>
      </c>
      <c r="V1024" s="26" t="s">
        <v>330</v>
      </c>
      <c r="W1024" s="26" t="s">
        <v>329</v>
      </c>
      <c r="X1024" s="26" t="s">
        <v>329</v>
      </c>
      <c r="Y1024" s="26" t="s">
        <v>328</v>
      </c>
      <c r="Z1024" s="26" t="s">
        <v>331</v>
      </c>
      <c r="AA1024" s="26" t="s">
        <v>330</v>
      </c>
      <c r="AB1024" s="154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3</v>
      </c>
    </row>
    <row r="1025" spans="1:65">
      <c r="A1025" s="30"/>
      <c r="B1025" s="18">
        <v>1</v>
      </c>
      <c r="C1025" s="14">
        <v>1</v>
      </c>
      <c r="D1025" s="22">
        <v>0.62153398997939147</v>
      </c>
      <c r="E1025" s="22">
        <v>0.66</v>
      </c>
      <c r="F1025" s="22">
        <v>0.64402034649999995</v>
      </c>
      <c r="G1025" s="22">
        <v>0.62</v>
      </c>
      <c r="H1025" s="148" t="s">
        <v>96</v>
      </c>
      <c r="I1025" s="148">
        <v>0.39400000000000002</v>
      </c>
      <c r="J1025" s="22">
        <v>0.6</v>
      </c>
      <c r="K1025" s="148">
        <v>0.53</v>
      </c>
      <c r="L1025" s="22">
        <v>0.6</v>
      </c>
      <c r="M1025" s="22">
        <v>0.6</v>
      </c>
      <c r="N1025" s="22">
        <v>0.65</v>
      </c>
      <c r="O1025" s="148">
        <v>0.55000000000000004</v>
      </c>
      <c r="P1025" s="22">
        <v>0.64621233432000003</v>
      </c>
      <c r="Q1025" s="22">
        <v>0.61</v>
      </c>
      <c r="R1025" s="22">
        <v>0.62</v>
      </c>
      <c r="S1025" s="22">
        <v>0.64</v>
      </c>
      <c r="T1025" s="22">
        <v>0.65</v>
      </c>
      <c r="U1025" s="22">
        <v>0.56999999999999995</v>
      </c>
      <c r="V1025" s="22">
        <v>0.62</v>
      </c>
      <c r="W1025" s="148" t="s">
        <v>104</v>
      </c>
      <c r="X1025" s="22">
        <v>0.7</v>
      </c>
      <c r="Y1025" s="148" t="s">
        <v>104</v>
      </c>
      <c r="Z1025" s="22">
        <v>0.66</v>
      </c>
      <c r="AA1025" s="22">
        <v>0.57999999999999996</v>
      </c>
      <c r="AB1025" s="154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>
        <v>1</v>
      </c>
      <c r="C1026" s="9">
        <v>2</v>
      </c>
      <c r="D1026" s="11">
        <v>0.62569278689849694</v>
      </c>
      <c r="E1026" s="11">
        <v>0.65</v>
      </c>
      <c r="F1026" s="11">
        <v>0.64446731850000005</v>
      </c>
      <c r="G1026" s="11">
        <v>0.61</v>
      </c>
      <c r="H1026" s="150" t="s">
        <v>96</v>
      </c>
      <c r="I1026" s="150">
        <v>0.39100000000000001</v>
      </c>
      <c r="J1026" s="11">
        <v>0.57999999999999996</v>
      </c>
      <c r="K1026" s="150">
        <v>0.54</v>
      </c>
      <c r="L1026" s="11">
        <v>0.64</v>
      </c>
      <c r="M1026" s="11">
        <v>0.64</v>
      </c>
      <c r="N1026" s="11">
        <v>0.63</v>
      </c>
      <c r="O1026" s="150">
        <v>0.54</v>
      </c>
      <c r="P1026" s="11">
        <v>0.61808872500000001</v>
      </c>
      <c r="Q1026" s="11">
        <v>0.62</v>
      </c>
      <c r="R1026" s="11">
        <v>0.56999999999999995</v>
      </c>
      <c r="S1026" s="11">
        <v>0.62</v>
      </c>
      <c r="T1026" s="11">
        <v>0.63</v>
      </c>
      <c r="U1026" s="11">
        <v>0.6</v>
      </c>
      <c r="V1026" s="11">
        <v>0.64</v>
      </c>
      <c r="W1026" s="150" t="s">
        <v>104</v>
      </c>
      <c r="X1026" s="11">
        <v>0.64</v>
      </c>
      <c r="Y1026" s="150" t="s">
        <v>104</v>
      </c>
      <c r="Z1026" s="11">
        <v>0.65</v>
      </c>
      <c r="AA1026" s="11">
        <v>0.57999999999999996</v>
      </c>
      <c r="AB1026" s="154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30</v>
      </c>
    </row>
    <row r="1027" spans="1:65">
      <c r="A1027" s="30"/>
      <c r="B1027" s="19">
        <v>1</v>
      </c>
      <c r="C1027" s="9">
        <v>3</v>
      </c>
      <c r="D1027" s="11">
        <v>0.64215306839720676</v>
      </c>
      <c r="E1027" s="11">
        <v>0.66</v>
      </c>
      <c r="F1027" s="11">
        <v>0.64717592829999993</v>
      </c>
      <c r="G1027" s="11">
        <v>0.63</v>
      </c>
      <c r="H1027" s="150" t="s">
        <v>96</v>
      </c>
      <c r="I1027" s="150">
        <v>0.39500000000000002</v>
      </c>
      <c r="J1027" s="149">
        <v>0.54</v>
      </c>
      <c r="K1027" s="150">
        <v>0.54</v>
      </c>
      <c r="L1027" s="11">
        <v>0.61</v>
      </c>
      <c r="M1027" s="11">
        <v>0.63</v>
      </c>
      <c r="N1027" s="11">
        <v>0.65</v>
      </c>
      <c r="O1027" s="150">
        <v>0.55000000000000004</v>
      </c>
      <c r="P1027" s="11">
        <v>0.63541658952000002</v>
      </c>
      <c r="Q1027" s="11">
        <v>0.62</v>
      </c>
      <c r="R1027" s="11">
        <v>0.61</v>
      </c>
      <c r="S1027" s="11">
        <v>0.61</v>
      </c>
      <c r="T1027" s="11">
        <v>0.61</v>
      </c>
      <c r="U1027" s="11">
        <v>0.56999999999999995</v>
      </c>
      <c r="V1027" s="11">
        <v>0.61</v>
      </c>
      <c r="W1027" s="150" t="s">
        <v>104</v>
      </c>
      <c r="X1027" s="11">
        <v>0.64</v>
      </c>
      <c r="Y1027" s="150" t="s">
        <v>104</v>
      </c>
      <c r="Z1027" s="11">
        <v>0.65</v>
      </c>
      <c r="AA1027" s="11">
        <v>0.61</v>
      </c>
      <c r="AB1027" s="154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16</v>
      </c>
    </row>
    <row r="1028" spans="1:65">
      <c r="A1028" s="30"/>
      <c r="B1028" s="19">
        <v>1</v>
      </c>
      <c r="C1028" s="9">
        <v>4</v>
      </c>
      <c r="D1028" s="11">
        <v>0.62764295904850131</v>
      </c>
      <c r="E1028" s="11">
        <v>0.65</v>
      </c>
      <c r="F1028" s="11">
        <v>0.63233581879999989</v>
      </c>
      <c r="G1028" s="11">
        <v>0.65</v>
      </c>
      <c r="H1028" s="150" t="s">
        <v>96</v>
      </c>
      <c r="I1028" s="150">
        <v>0.40400000000000003</v>
      </c>
      <c r="J1028" s="11">
        <v>0.59</v>
      </c>
      <c r="K1028" s="150">
        <v>0.53</v>
      </c>
      <c r="L1028" s="11">
        <v>0.59</v>
      </c>
      <c r="M1028" s="11">
        <v>0.65</v>
      </c>
      <c r="N1028" s="11">
        <v>0.62</v>
      </c>
      <c r="O1028" s="150">
        <v>0.52</v>
      </c>
      <c r="P1028" s="11">
        <v>0.64506279096000008</v>
      </c>
      <c r="Q1028" s="11">
        <v>0.61</v>
      </c>
      <c r="R1028" s="11">
        <v>0.63</v>
      </c>
      <c r="S1028" s="11">
        <v>0.66</v>
      </c>
      <c r="T1028" s="11">
        <v>0.62</v>
      </c>
      <c r="U1028" s="11">
        <v>0.57999999999999996</v>
      </c>
      <c r="V1028" s="11">
        <v>0.62</v>
      </c>
      <c r="W1028" s="150" t="s">
        <v>104</v>
      </c>
      <c r="X1028" s="11">
        <v>0.64</v>
      </c>
      <c r="Y1028" s="150" t="s">
        <v>104</v>
      </c>
      <c r="Z1028" s="11">
        <v>0.63</v>
      </c>
      <c r="AA1028" s="11">
        <v>0.6</v>
      </c>
      <c r="AB1028" s="154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0.62482917611751088</v>
      </c>
    </row>
    <row r="1029" spans="1:65">
      <c r="A1029" s="30"/>
      <c r="B1029" s="19">
        <v>1</v>
      </c>
      <c r="C1029" s="9">
        <v>5</v>
      </c>
      <c r="D1029" s="11">
        <v>0.64777960435945425</v>
      </c>
      <c r="E1029" s="11">
        <v>0.64</v>
      </c>
      <c r="F1029" s="11">
        <v>0.62788585299999999</v>
      </c>
      <c r="G1029" s="11">
        <v>0.61</v>
      </c>
      <c r="H1029" s="150" t="s">
        <v>96</v>
      </c>
      <c r="I1029" s="150">
        <v>0.41399999999999998</v>
      </c>
      <c r="J1029" s="11">
        <v>0.6</v>
      </c>
      <c r="K1029" s="149">
        <v>0.62</v>
      </c>
      <c r="L1029" s="11">
        <v>0.63</v>
      </c>
      <c r="M1029" s="11">
        <v>0.59</v>
      </c>
      <c r="N1029" s="11">
        <v>0.65</v>
      </c>
      <c r="O1029" s="150">
        <v>0.54</v>
      </c>
      <c r="P1029" s="11">
        <v>0.61323156000000012</v>
      </c>
      <c r="Q1029" s="11">
        <v>0.63</v>
      </c>
      <c r="R1029" s="11">
        <v>0.61</v>
      </c>
      <c r="S1029" s="11">
        <v>0.64</v>
      </c>
      <c r="T1029" s="11">
        <v>0.63</v>
      </c>
      <c r="U1029" s="11">
        <v>0.63</v>
      </c>
      <c r="V1029" s="11">
        <v>0.61</v>
      </c>
      <c r="W1029" s="150" t="s">
        <v>104</v>
      </c>
      <c r="X1029" s="11">
        <v>0.64</v>
      </c>
      <c r="Y1029" s="150" t="s">
        <v>104</v>
      </c>
      <c r="Z1029" s="11">
        <v>0.69</v>
      </c>
      <c r="AA1029" s="11">
        <v>0.6</v>
      </c>
      <c r="AB1029" s="154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120</v>
      </c>
    </row>
    <row r="1030" spans="1:65">
      <c r="A1030" s="30"/>
      <c r="B1030" s="19">
        <v>1</v>
      </c>
      <c r="C1030" s="9">
        <v>6</v>
      </c>
      <c r="D1030" s="11">
        <v>0.60882850642811892</v>
      </c>
      <c r="E1030" s="11">
        <v>0.65</v>
      </c>
      <c r="F1030" s="11">
        <v>0.61308837999999999</v>
      </c>
      <c r="G1030" s="11">
        <v>0.62</v>
      </c>
      <c r="H1030" s="150" t="s">
        <v>96</v>
      </c>
      <c r="I1030" s="149">
        <v>0.45700000000000002</v>
      </c>
      <c r="J1030" s="11">
        <v>0.6</v>
      </c>
      <c r="K1030" s="150">
        <v>0.57999999999999996</v>
      </c>
      <c r="L1030" s="11">
        <v>0.61</v>
      </c>
      <c r="M1030" s="11">
        <v>0.61</v>
      </c>
      <c r="N1030" s="11">
        <v>0.61</v>
      </c>
      <c r="O1030" s="150">
        <v>0.49</v>
      </c>
      <c r="P1030" s="11">
        <v>0.62693446068000014</v>
      </c>
      <c r="Q1030" s="11">
        <v>0.66</v>
      </c>
      <c r="R1030" s="11">
        <v>0.63</v>
      </c>
      <c r="S1030" s="11">
        <v>0.63</v>
      </c>
      <c r="T1030" s="11">
        <v>0.63</v>
      </c>
      <c r="U1030" s="11">
        <v>0.61</v>
      </c>
      <c r="V1030" s="11">
        <v>0.62</v>
      </c>
      <c r="W1030" s="150" t="s">
        <v>104</v>
      </c>
      <c r="X1030" s="11">
        <v>0.66</v>
      </c>
      <c r="Y1030" s="150" t="s">
        <v>104</v>
      </c>
      <c r="Z1030" s="11">
        <v>0.65</v>
      </c>
      <c r="AA1030" s="11">
        <v>0.6</v>
      </c>
      <c r="AB1030" s="154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20" t="s">
        <v>267</v>
      </c>
      <c r="C1031" s="12"/>
      <c r="D1031" s="23">
        <v>0.62893848585186163</v>
      </c>
      <c r="E1031" s="23">
        <v>0.65166666666666673</v>
      </c>
      <c r="F1031" s="23">
        <v>0.63482894084999997</v>
      </c>
      <c r="G1031" s="23">
        <v>0.62333333333333329</v>
      </c>
      <c r="H1031" s="23" t="s">
        <v>747</v>
      </c>
      <c r="I1031" s="23">
        <v>0.40916666666666668</v>
      </c>
      <c r="J1031" s="23">
        <v>0.58500000000000008</v>
      </c>
      <c r="K1031" s="23">
        <v>0.55666666666666675</v>
      </c>
      <c r="L1031" s="23">
        <v>0.61333333333333329</v>
      </c>
      <c r="M1031" s="23">
        <v>0.62</v>
      </c>
      <c r="N1031" s="23">
        <v>0.63500000000000001</v>
      </c>
      <c r="O1031" s="23">
        <v>0.53166666666666673</v>
      </c>
      <c r="P1031" s="23">
        <v>0.63082441008000012</v>
      </c>
      <c r="Q1031" s="23">
        <v>0.625</v>
      </c>
      <c r="R1031" s="23">
        <v>0.61166666666666658</v>
      </c>
      <c r="S1031" s="23">
        <v>0.63333333333333341</v>
      </c>
      <c r="T1031" s="23">
        <v>0.6283333333333333</v>
      </c>
      <c r="U1031" s="23">
        <v>0.59333333333333327</v>
      </c>
      <c r="V1031" s="23">
        <v>0.62</v>
      </c>
      <c r="W1031" s="23" t="s">
        <v>747</v>
      </c>
      <c r="X1031" s="23">
        <v>0.65333333333333343</v>
      </c>
      <c r="Y1031" s="23" t="s">
        <v>747</v>
      </c>
      <c r="Z1031" s="23">
        <v>0.65499999999999992</v>
      </c>
      <c r="AA1031" s="23">
        <v>0.59500000000000008</v>
      </c>
      <c r="AB1031" s="154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268</v>
      </c>
      <c r="C1032" s="29"/>
      <c r="D1032" s="11">
        <v>0.62666787297349913</v>
      </c>
      <c r="E1032" s="11">
        <v>0.65</v>
      </c>
      <c r="F1032" s="11">
        <v>0.63817808264999987</v>
      </c>
      <c r="G1032" s="11">
        <v>0.62</v>
      </c>
      <c r="H1032" s="11" t="s">
        <v>747</v>
      </c>
      <c r="I1032" s="11">
        <v>0.39950000000000002</v>
      </c>
      <c r="J1032" s="11">
        <v>0.59499999999999997</v>
      </c>
      <c r="K1032" s="11">
        <v>0.54</v>
      </c>
      <c r="L1032" s="11">
        <v>0.61</v>
      </c>
      <c r="M1032" s="11">
        <v>0.62</v>
      </c>
      <c r="N1032" s="11">
        <v>0.64</v>
      </c>
      <c r="O1032" s="11">
        <v>0.54</v>
      </c>
      <c r="P1032" s="11">
        <v>0.63117552510000008</v>
      </c>
      <c r="Q1032" s="11">
        <v>0.62</v>
      </c>
      <c r="R1032" s="11">
        <v>0.61499999999999999</v>
      </c>
      <c r="S1032" s="11">
        <v>0.63500000000000001</v>
      </c>
      <c r="T1032" s="11">
        <v>0.63</v>
      </c>
      <c r="U1032" s="11">
        <v>0.59</v>
      </c>
      <c r="V1032" s="11">
        <v>0.62</v>
      </c>
      <c r="W1032" s="11" t="s">
        <v>747</v>
      </c>
      <c r="X1032" s="11">
        <v>0.64</v>
      </c>
      <c r="Y1032" s="11" t="s">
        <v>747</v>
      </c>
      <c r="Z1032" s="11">
        <v>0.65</v>
      </c>
      <c r="AA1032" s="11">
        <v>0.6</v>
      </c>
      <c r="AB1032" s="154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269</v>
      </c>
      <c r="C1033" s="29"/>
      <c r="D1033" s="24">
        <v>1.414965527076734E-2</v>
      </c>
      <c r="E1033" s="24">
        <v>7.5277265270908165E-3</v>
      </c>
      <c r="F1033" s="24">
        <v>1.3091237322414524E-2</v>
      </c>
      <c r="G1033" s="24">
        <v>1.5055453054181633E-2</v>
      </c>
      <c r="H1033" s="24" t="s">
        <v>747</v>
      </c>
      <c r="I1033" s="24">
        <v>2.4895113308974245E-2</v>
      </c>
      <c r="J1033" s="24">
        <v>2.3452078799117124E-2</v>
      </c>
      <c r="K1033" s="24">
        <v>3.6147844564602537E-2</v>
      </c>
      <c r="L1033" s="24">
        <v>1.8618986725025273E-2</v>
      </c>
      <c r="M1033" s="24">
        <v>2.3664319132398488E-2</v>
      </c>
      <c r="N1033" s="24">
        <v>1.7606816861659026E-2</v>
      </c>
      <c r="O1033" s="24">
        <v>2.3166067138525426E-2</v>
      </c>
      <c r="P1033" s="24">
        <v>1.3765504489396214E-2</v>
      </c>
      <c r="Q1033" s="24">
        <v>1.8708286933869722E-2</v>
      </c>
      <c r="R1033" s="24">
        <v>2.2286019533929058E-2</v>
      </c>
      <c r="S1033" s="24">
        <v>1.7511900715418277E-2</v>
      </c>
      <c r="T1033" s="24">
        <v>1.3291601358251269E-2</v>
      </c>
      <c r="U1033" s="24">
        <v>2.4221202832779957E-2</v>
      </c>
      <c r="V1033" s="24">
        <v>1.0954451150103331E-2</v>
      </c>
      <c r="W1033" s="24" t="s">
        <v>747</v>
      </c>
      <c r="X1033" s="24">
        <v>2.4221202832779912E-2</v>
      </c>
      <c r="Y1033" s="24" t="s">
        <v>747</v>
      </c>
      <c r="Z1033" s="24">
        <v>1.9748417658131477E-2</v>
      </c>
      <c r="AA1033" s="24">
        <v>1.2247448713915903E-2</v>
      </c>
      <c r="AB1033" s="209"/>
      <c r="AC1033" s="210"/>
      <c r="AD1033" s="210"/>
      <c r="AE1033" s="210"/>
      <c r="AF1033" s="210"/>
      <c r="AG1033" s="210"/>
      <c r="AH1033" s="210"/>
      <c r="AI1033" s="210"/>
      <c r="AJ1033" s="210"/>
      <c r="AK1033" s="210"/>
      <c r="AL1033" s="210"/>
      <c r="AM1033" s="210"/>
      <c r="AN1033" s="210"/>
      <c r="AO1033" s="210"/>
      <c r="AP1033" s="210"/>
      <c r="AQ1033" s="210"/>
      <c r="AR1033" s="210"/>
      <c r="AS1033" s="210"/>
      <c r="AT1033" s="210"/>
      <c r="AU1033" s="210"/>
      <c r="AV1033" s="210"/>
      <c r="AW1033" s="210"/>
      <c r="AX1033" s="210"/>
      <c r="AY1033" s="210"/>
      <c r="AZ1033" s="210"/>
      <c r="BA1033" s="210"/>
      <c r="BB1033" s="210"/>
      <c r="BC1033" s="210"/>
      <c r="BD1033" s="210"/>
      <c r="BE1033" s="210"/>
      <c r="BF1033" s="210"/>
      <c r="BG1033" s="210"/>
      <c r="BH1033" s="210"/>
      <c r="BI1033" s="210"/>
      <c r="BJ1033" s="210"/>
      <c r="BK1033" s="210"/>
      <c r="BL1033" s="210"/>
      <c r="BM1033" s="56"/>
    </row>
    <row r="1034" spans="1:65">
      <c r="A1034" s="30"/>
      <c r="B1034" s="3" t="s">
        <v>87</v>
      </c>
      <c r="C1034" s="29"/>
      <c r="D1034" s="13">
        <v>2.2497677577485869E-2</v>
      </c>
      <c r="E1034" s="13">
        <v>1.1551498507044729E-2</v>
      </c>
      <c r="F1034" s="13">
        <v>2.0621676927466633E-2</v>
      </c>
      <c r="G1034" s="13">
        <v>2.4153133242002623E-2</v>
      </c>
      <c r="H1034" s="13" t="s">
        <v>747</v>
      </c>
      <c r="I1034" s="13">
        <v>6.0843454115619339E-2</v>
      </c>
      <c r="J1034" s="13">
        <v>4.0089023588234393E-2</v>
      </c>
      <c r="K1034" s="13">
        <v>6.4936247720842874E-2</v>
      </c>
      <c r="L1034" s="13">
        <v>3.0357043573410774E-2</v>
      </c>
      <c r="M1034" s="13">
        <v>3.8168256665158849E-2</v>
      </c>
      <c r="N1034" s="13">
        <v>2.772727064828193E-2</v>
      </c>
      <c r="O1034" s="13">
        <v>4.3572540072461613E-2</v>
      </c>
      <c r="P1034" s="13">
        <v>2.1821451848463656E-2</v>
      </c>
      <c r="Q1034" s="13">
        <v>2.9933259094191554E-2</v>
      </c>
      <c r="R1034" s="13">
        <v>3.6434909319775034E-2</v>
      </c>
      <c r="S1034" s="13">
        <v>2.7650369550660435E-2</v>
      </c>
      <c r="T1034" s="13">
        <v>2.1153742214723506E-2</v>
      </c>
      <c r="U1034" s="13">
        <v>4.0822251965359484E-2</v>
      </c>
      <c r="V1034" s="13">
        <v>1.7668469596940857E-2</v>
      </c>
      <c r="W1034" s="13" t="s">
        <v>747</v>
      </c>
      <c r="X1034" s="13">
        <v>3.7073269642010062E-2</v>
      </c>
      <c r="Y1034" s="13" t="s">
        <v>747</v>
      </c>
      <c r="Z1034" s="13">
        <v>3.0150255966612947E-2</v>
      </c>
      <c r="AA1034" s="13">
        <v>2.0583947418346054E-2</v>
      </c>
      <c r="AB1034" s="154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270</v>
      </c>
      <c r="C1035" s="29"/>
      <c r="D1035" s="13">
        <v>6.5766931049613397E-3</v>
      </c>
      <c r="E1035" s="13">
        <v>4.2951724367154887E-2</v>
      </c>
      <c r="F1035" s="13">
        <v>1.6003997756033783E-2</v>
      </c>
      <c r="G1035" s="13">
        <v>-2.3940027792432872E-3</v>
      </c>
      <c r="H1035" s="13" t="s">
        <v>747</v>
      </c>
      <c r="I1035" s="13">
        <v>-0.34515435209172241</v>
      </c>
      <c r="J1035" s="13">
        <v>-6.3744104212605124E-2</v>
      </c>
      <c r="K1035" s="13">
        <v>-0.10908983135900308</v>
      </c>
      <c r="L1035" s="13">
        <v>-1.8398377066207283E-2</v>
      </c>
      <c r="M1035" s="13">
        <v>-7.7287942082311378E-3</v>
      </c>
      <c r="N1035" s="13">
        <v>1.6277767222214967E-2</v>
      </c>
      <c r="O1035" s="13">
        <v>-0.14910076707641318</v>
      </c>
      <c r="P1035" s="13">
        <v>9.5949968273596475E-3</v>
      </c>
      <c r="Q1035" s="13">
        <v>2.7339293525074915E-4</v>
      </c>
      <c r="R1035" s="13">
        <v>-2.106577278070132E-2</v>
      </c>
      <c r="S1035" s="13">
        <v>1.3610371507720931E-2</v>
      </c>
      <c r="T1035" s="13">
        <v>5.6081843642388218E-3</v>
      </c>
      <c r="U1035" s="13">
        <v>-5.0407125640135275E-2</v>
      </c>
      <c r="V1035" s="13">
        <v>-7.7287942082311378E-3</v>
      </c>
      <c r="W1035" s="13" t="s">
        <v>747</v>
      </c>
      <c r="X1035" s="13">
        <v>4.5619120081648923E-2</v>
      </c>
      <c r="Y1035" s="13" t="s">
        <v>747</v>
      </c>
      <c r="Z1035" s="13">
        <v>4.8286515796142737E-2</v>
      </c>
      <c r="AA1035" s="13">
        <v>-4.7739729925641128E-2</v>
      </c>
      <c r="AB1035" s="154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46" t="s">
        <v>271</v>
      </c>
      <c r="C1036" s="47"/>
      <c r="D1036" s="45">
        <v>0.08</v>
      </c>
      <c r="E1036" s="45">
        <v>0.84</v>
      </c>
      <c r="F1036" s="45">
        <v>0.28000000000000003</v>
      </c>
      <c r="G1036" s="45">
        <v>0.11</v>
      </c>
      <c r="H1036" s="45">
        <v>147.44999999999999</v>
      </c>
      <c r="I1036" s="45">
        <v>7.33</v>
      </c>
      <c r="J1036" s="45">
        <v>1.4</v>
      </c>
      <c r="K1036" s="45">
        <v>2.36</v>
      </c>
      <c r="L1036" s="45">
        <v>0.45</v>
      </c>
      <c r="M1036" s="45">
        <v>0.22</v>
      </c>
      <c r="N1036" s="45">
        <v>0.28000000000000003</v>
      </c>
      <c r="O1036" s="45">
        <v>3.2</v>
      </c>
      <c r="P1036" s="45">
        <v>0.14000000000000001</v>
      </c>
      <c r="Q1036" s="45">
        <v>0.06</v>
      </c>
      <c r="R1036" s="45">
        <v>0.51</v>
      </c>
      <c r="S1036" s="45">
        <v>0.22</v>
      </c>
      <c r="T1036" s="45">
        <v>0.06</v>
      </c>
      <c r="U1036" s="45">
        <v>1.1200000000000001</v>
      </c>
      <c r="V1036" s="45">
        <v>0.22</v>
      </c>
      <c r="W1036" s="45">
        <v>63.16</v>
      </c>
      <c r="X1036" s="45">
        <v>0.9</v>
      </c>
      <c r="Y1036" s="45">
        <v>63.16</v>
      </c>
      <c r="Z1036" s="45">
        <v>0.96</v>
      </c>
      <c r="AA1036" s="45">
        <v>1.07</v>
      </c>
      <c r="AB1036" s="154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B1037" s="31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BM1037" s="55"/>
    </row>
    <row r="1038" spans="1:65" ht="15">
      <c r="B1038" s="8" t="s">
        <v>612</v>
      </c>
      <c r="BM1038" s="28" t="s">
        <v>325</v>
      </c>
    </row>
    <row r="1039" spans="1:65" ht="15">
      <c r="A1039" s="25" t="s">
        <v>65</v>
      </c>
      <c r="B1039" s="18" t="s">
        <v>110</v>
      </c>
      <c r="C1039" s="15" t="s">
        <v>111</v>
      </c>
      <c r="D1039" s="16" t="s">
        <v>227</v>
      </c>
      <c r="E1039" s="17" t="s">
        <v>227</v>
      </c>
      <c r="F1039" s="17" t="s">
        <v>227</v>
      </c>
      <c r="G1039" s="17" t="s">
        <v>227</v>
      </c>
      <c r="H1039" s="154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 t="s">
        <v>228</v>
      </c>
      <c r="C1040" s="9" t="s">
        <v>228</v>
      </c>
      <c r="D1040" s="152" t="s">
        <v>232</v>
      </c>
      <c r="E1040" s="153" t="s">
        <v>233</v>
      </c>
      <c r="F1040" s="153" t="s">
        <v>237</v>
      </c>
      <c r="G1040" s="153" t="s">
        <v>238</v>
      </c>
      <c r="H1040" s="154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 t="s">
        <v>3</v>
      </c>
    </row>
    <row r="1041" spans="1:65">
      <c r="A1041" s="30"/>
      <c r="B1041" s="19"/>
      <c r="C1041" s="9"/>
      <c r="D1041" s="10" t="s">
        <v>290</v>
      </c>
      <c r="E1041" s="11" t="s">
        <v>290</v>
      </c>
      <c r="F1041" s="11" t="s">
        <v>327</v>
      </c>
      <c r="G1041" s="11" t="s">
        <v>290</v>
      </c>
      <c r="H1041" s="154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2</v>
      </c>
    </row>
    <row r="1042" spans="1:65">
      <c r="A1042" s="30"/>
      <c r="B1042" s="19"/>
      <c r="C1042" s="9"/>
      <c r="D1042" s="26" t="s">
        <v>328</v>
      </c>
      <c r="E1042" s="26" t="s">
        <v>329</v>
      </c>
      <c r="F1042" s="26" t="s">
        <v>331</v>
      </c>
      <c r="G1042" s="26" t="s">
        <v>331</v>
      </c>
      <c r="H1042" s="154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</v>
      </c>
    </row>
    <row r="1043" spans="1:65">
      <c r="A1043" s="30"/>
      <c r="B1043" s="18">
        <v>1</v>
      </c>
      <c r="C1043" s="14">
        <v>1</v>
      </c>
      <c r="D1043" s="22">
        <v>0.12050891243892441</v>
      </c>
      <c r="E1043" s="22">
        <v>0.112</v>
      </c>
      <c r="F1043" s="22">
        <v>0.1</v>
      </c>
      <c r="G1043" s="22">
        <v>0.12620000000000001</v>
      </c>
      <c r="H1043" s="154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>
        <v>1</v>
      </c>
      <c r="C1044" s="9">
        <v>2</v>
      </c>
      <c r="D1044" s="11">
        <v>0.11193200924216314</v>
      </c>
      <c r="E1044" s="11">
        <v>0.112</v>
      </c>
      <c r="F1044" s="11">
        <v>0.1</v>
      </c>
      <c r="G1044" s="11">
        <v>0.1258</v>
      </c>
      <c r="H1044" s="154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5</v>
      </c>
    </row>
    <row r="1045" spans="1:65">
      <c r="A1045" s="30"/>
      <c r="B1045" s="19">
        <v>1</v>
      </c>
      <c r="C1045" s="9">
        <v>3</v>
      </c>
      <c r="D1045" s="11">
        <v>0.11878893817001127</v>
      </c>
      <c r="E1045" s="11">
        <v>0.113</v>
      </c>
      <c r="F1045" s="11">
        <v>0.1</v>
      </c>
      <c r="G1045" s="11">
        <v>0.12659999999999999</v>
      </c>
      <c r="H1045" s="154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16</v>
      </c>
    </row>
    <row r="1046" spans="1:65">
      <c r="A1046" s="30"/>
      <c r="B1046" s="19">
        <v>1</v>
      </c>
      <c r="C1046" s="9">
        <v>4</v>
      </c>
      <c r="D1046" s="11">
        <v>0.11662067863337275</v>
      </c>
      <c r="E1046" s="11">
        <v>0.113</v>
      </c>
      <c r="F1046" s="11">
        <v>0.1</v>
      </c>
      <c r="G1046" s="11">
        <v>0.1201</v>
      </c>
      <c r="H1046" s="154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0.113273722824985</v>
      </c>
    </row>
    <row r="1047" spans="1:65">
      <c r="A1047" s="30"/>
      <c r="B1047" s="19">
        <v>1</v>
      </c>
      <c r="C1047" s="9">
        <v>5</v>
      </c>
      <c r="D1047" s="11">
        <v>0.1220920297531978</v>
      </c>
      <c r="E1047" s="11">
        <v>0.115</v>
      </c>
      <c r="F1047" s="11">
        <v>0.1</v>
      </c>
      <c r="G1047" s="11">
        <v>0.12340000000000001</v>
      </c>
      <c r="H1047" s="154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11</v>
      </c>
    </row>
    <row r="1048" spans="1:65">
      <c r="A1048" s="30"/>
      <c r="B1048" s="19">
        <v>1</v>
      </c>
      <c r="C1048" s="9">
        <v>6</v>
      </c>
      <c r="D1048" s="11">
        <v>0.11332677956197282</v>
      </c>
      <c r="E1048" s="11">
        <v>0.109</v>
      </c>
      <c r="F1048" s="11">
        <v>0.1</v>
      </c>
      <c r="G1048" s="11">
        <v>0.1192</v>
      </c>
      <c r="H1048" s="154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20" t="s">
        <v>267</v>
      </c>
      <c r="C1049" s="12"/>
      <c r="D1049" s="23">
        <v>0.11721155796660702</v>
      </c>
      <c r="E1049" s="23">
        <v>0.11233333333333334</v>
      </c>
      <c r="F1049" s="23">
        <v>9.9999999999999992E-2</v>
      </c>
      <c r="G1049" s="23">
        <v>0.12354999999999999</v>
      </c>
      <c r="H1049" s="154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268</v>
      </c>
      <c r="C1050" s="29"/>
      <c r="D1050" s="11">
        <v>0.11770480840169201</v>
      </c>
      <c r="E1050" s="11">
        <v>0.1125</v>
      </c>
      <c r="F1050" s="11">
        <v>0.1</v>
      </c>
      <c r="G1050" s="11">
        <v>0.1246</v>
      </c>
      <c r="H1050" s="154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269</v>
      </c>
      <c r="C1051" s="29"/>
      <c r="D1051" s="24">
        <v>4.0123298980827673E-3</v>
      </c>
      <c r="E1051" s="24">
        <v>1.9663841605003516E-3</v>
      </c>
      <c r="F1051" s="24">
        <v>1.5202354861220293E-17</v>
      </c>
      <c r="G1051" s="24">
        <v>3.2321819255728772E-3</v>
      </c>
      <c r="H1051" s="154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87</v>
      </c>
      <c r="C1052" s="29"/>
      <c r="D1052" s="13">
        <v>3.4231520915589737E-2</v>
      </c>
      <c r="E1052" s="13">
        <v>1.7504903505937846E-2</v>
      </c>
      <c r="F1052" s="13">
        <v>1.5202354861220294E-16</v>
      </c>
      <c r="G1052" s="13">
        <v>2.6160922100954085E-2</v>
      </c>
      <c r="H1052" s="154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270</v>
      </c>
      <c r="C1053" s="29"/>
      <c r="D1053" s="13">
        <v>3.4763889129928449E-2</v>
      </c>
      <c r="E1053" s="13">
        <v>-8.3019209415816642E-3</v>
      </c>
      <c r="F1053" s="13">
        <v>-0.1171827189390936</v>
      </c>
      <c r="G1053" s="13">
        <v>9.0720750750749923E-2</v>
      </c>
      <c r="H1053" s="154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46" t="s">
        <v>271</v>
      </c>
      <c r="C1054" s="47"/>
      <c r="D1054" s="45">
        <v>0.28999999999999998</v>
      </c>
      <c r="E1054" s="45">
        <v>0.28999999999999998</v>
      </c>
      <c r="F1054" s="45">
        <v>1.78</v>
      </c>
      <c r="G1054" s="45">
        <v>1.06</v>
      </c>
      <c r="H1054" s="154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B1055" s="31"/>
      <c r="C1055" s="20"/>
      <c r="D1055" s="20"/>
      <c r="E1055" s="20"/>
      <c r="F1055" s="20"/>
      <c r="G1055" s="20"/>
      <c r="BM1055" s="55"/>
    </row>
    <row r="1056" spans="1:65" ht="15">
      <c r="B1056" s="8" t="s">
        <v>613</v>
      </c>
      <c r="BM1056" s="28" t="s">
        <v>67</v>
      </c>
    </row>
    <row r="1057" spans="1:65" ht="15">
      <c r="A1057" s="25" t="s">
        <v>32</v>
      </c>
      <c r="B1057" s="18" t="s">
        <v>110</v>
      </c>
      <c r="C1057" s="15" t="s">
        <v>111</v>
      </c>
      <c r="D1057" s="16" t="s">
        <v>227</v>
      </c>
      <c r="E1057" s="17" t="s">
        <v>227</v>
      </c>
      <c r="F1057" s="17" t="s">
        <v>227</v>
      </c>
      <c r="G1057" s="17" t="s">
        <v>227</v>
      </c>
      <c r="H1057" s="17" t="s">
        <v>227</v>
      </c>
      <c r="I1057" s="17" t="s">
        <v>227</v>
      </c>
      <c r="J1057" s="17" t="s">
        <v>227</v>
      </c>
      <c r="K1057" s="17" t="s">
        <v>227</v>
      </c>
      <c r="L1057" s="17" t="s">
        <v>227</v>
      </c>
      <c r="M1057" s="17" t="s">
        <v>227</v>
      </c>
      <c r="N1057" s="17" t="s">
        <v>227</v>
      </c>
      <c r="O1057" s="17" t="s">
        <v>227</v>
      </c>
      <c r="P1057" s="17" t="s">
        <v>227</v>
      </c>
      <c r="Q1057" s="17" t="s">
        <v>227</v>
      </c>
      <c r="R1057" s="17" t="s">
        <v>227</v>
      </c>
      <c r="S1057" s="17" t="s">
        <v>227</v>
      </c>
      <c r="T1057" s="17" t="s">
        <v>227</v>
      </c>
      <c r="U1057" s="17" t="s">
        <v>227</v>
      </c>
      <c r="V1057" s="17" t="s">
        <v>227</v>
      </c>
      <c r="W1057" s="17" t="s">
        <v>227</v>
      </c>
      <c r="X1057" s="17" t="s">
        <v>227</v>
      </c>
      <c r="Y1057" s="17" t="s">
        <v>227</v>
      </c>
      <c r="Z1057" s="17" t="s">
        <v>227</v>
      </c>
      <c r="AA1057" s="154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 t="s">
        <v>228</v>
      </c>
      <c r="C1058" s="9" t="s">
        <v>228</v>
      </c>
      <c r="D1058" s="152" t="s">
        <v>232</v>
      </c>
      <c r="E1058" s="153" t="s">
        <v>233</v>
      </c>
      <c r="F1058" s="153" t="s">
        <v>237</v>
      </c>
      <c r="G1058" s="153" t="s">
        <v>238</v>
      </c>
      <c r="H1058" s="153" t="s">
        <v>240</v>
      </c>
      <c r="I1058" s="153" t="s">
        <v>241</v>
      </c>
      <c r="J1058" s="153" t="s">
        <v>242</v>
      </c>
      <c r="K1058" s="153" t="s">
        <v>243</v>
      </c>
      <c r="L1058" s="153" t="s">
        <v>244</v>
      </c>
      <c r="M1058" s="153" t="s">
        <v>245</v>
      </c>
      <c r="N1058" s="153" t="s">
        <v>246</v>
      </c>
      <c r="O1058" s="153" t="s">
        <v>247</v>
      </c>
      <c r="P1058" s="153" t="s">
        <v>248</v>
      </c>
      <c r="Q1058" s="153" t="s">
        <v>249</v>
      </c>
      <c r="R1058" s="153" t="s">
        <v>250</v>
      </c>
      <c r="S1058" s="153" t="s">
        <v>251</v>
      </c>
      <c r="T1058" s="153" t="s">
        <v>252</v>
      </c>
      <c r="U1058" s="153" t="s">
        <v>253</v>
      </c>
      <c r="V1058" s="153" t="s">
        <v>255</v>
      </c>
      <c r="W1058" s="153" t="s">
        <v>257</v>
      </c>
      <c r="X1058" s="153" t="s">
        <v>258</v>
      </c>
      <c r="Y1058" s="153" t="s">
        <v>259</v>
      </c>
      <c r="Z1058" s="153" t="s">
        <v>260</v>
      </c>
      <c r="AA1058" s="154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 t="s">
        <v>3</v>
      </c>
    </row>
    <row r="1059" spans="1:65">
      <c r="A1059" s="30"/>
      <c r="B1059" s="19"/>
      <c r="C1059" s="9"/>
      <c r="D1059" s="10" t="s">
        <v>290</v>
      </c>
      <c r="E1059" s="11" t="s">
        <v>290</v>
      </c>
      <c r="F1059" s="11" t="s">
        <v>327</v>
      </c>
      <c r="G1059" s="11" t="s">
        <v>290</v>
      </c>
      <c r="H1059" s="11" t="s">
        <v>327</v>
      </c>
      <c r="I1059" s="11" t="s">
        <v>290</v>
      </c>
      <c r="J1059" s="11" t="s">
        <v>290</v>
      </c>
      <c r="K1059" s="11" t="s">
        <v>290</v>
      </c>
      <c r="L1059" s="11" t="s">
        <v>290</v>
      </c>
      <c r="M1059" s="11" t="s">
        <v>290</v>
      </c>
      <c r="N1059" s="11" t="s">
        <v>290</v>
      </c>
      <c r="O1059" s="11" t="s">
        <v>327</v>
      </c>
      <c r="P1059" s="11" t="s">
        <v>327</v>
      </c>
      <c r="Q1059" s="11" t="s">
        <v>327</v>
      </c>
      <c r="R1059" s="11" t="s">
        <v>327</v>
      </c>
      <c r="S1059" s="11" t="s">
        <v>327</v>
      </c>
      <c r="T1059" s="11" t="s">
        <v>290</v>
      </c>
      <c r="U1059" s="11" t="s">
        <v>290</v>
      </c>
      <c r="V1059" s="11" t="s">
        <v>290</v>
      </c>
      <c r="W1059" s="11" t="s">
        <v>290</v>
      </c>
      <c r="X1059" s="11" t="s">
        <v>326</v>
      </c>
      <c r="Y1059" s="11" t="s">
        <v>290</v>
      </c>
      <c r="Z1059" s="11" t="s">
        <v>327</v>
      </c>
      <c r="AA1059" s="154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2</v>
      </c>
    </row>
    <row r="1060" spans="1:65">
      <c r="A1060" s="30"/>
      <c r="B1060" s="19"/>
      <c r="C1060" s="9"/>
      <c r="D1060" s="26" t="s">
        <v>328</v>
      </c>
      <c r="E1060" s="26" t="s">
        <v>329</v>
      </c>
      <c r="F1060" s="26" t="s">
        <v>331</v>
      </c>
      <c r="G1060" s="26" t="s">
        <v>331</v>
      </c>
      <c r="H1060" s="26" t="s">
        <v>331</v>
      </c>
      <c r="I1060" s="26" t="s">
        <v>331</v>
      </c>
      <c r="J1060" s="26" t="s">
        <v>331</v>
      </c>
      <c r="K1060" s="26" t="s">
        <v>331</v>
      </c>
      <c r="L1060" s="26" t="s">
        <v>331</v>
      </c>
      <c r="M1060" s="26" t="s">
        <v>331</v>
      </c>
      <c r="N1060" s="26" t="s">
        <v>331</v>
      </c>
      <c r="O1060" s="26" t="s">
        <v>329</v>
      </c>
      <c r="P1060" s="26" t="s">
        <v>330</v>
      </c>
      <c r="Q1060" s="26" t="s">
        <v>330</v>
      </c>
      <c r="R1060" s="26" t="s">
        <v>329</v>
      </c>
      <c r="S1060" s="26" t="s">
        <v>331</v>
      </c>
      <c r="T1060" s="26" t="s">
        <v>266</v>
      </c>
      <c r="U1060" s="26" t="s">
        <v>330</v>
      </c>
      <c r="V1060" s="26" t="s">
        <v>329</v>
      </c>
      <c r="W1060" s="26" t="s">
        <v>331</v>
      </c>
      <c r="X1060" s="26" t="s">
        <v>328</v>
      </c>
      <c r="Y1060" s="26" t="s">
        <v>331</v>
      </c>
      <c r="Z1060" s="26" t="s">
        <v>330</v>
      </c>
      <c r="AA1060" s="154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3</v>
      </c>
    </row>
    <row r="1061" spans="1:65">
      <c r="A1061" s="30"/>
      <c r="B1061" s="18">
        <v>1</v>
      </c>
      <c r="C1061" s="14">
        <v>1</v>
      </c>
      <c r="D1061" s="22">
        <v>3.0220461118295558</v>
      </c>
      <c r="E1061" s="22">
        <v>3.78</v>
      </c>
      <c r="F1061" s="22">
        <v>3.2</v>
      </c>
      <c r="G1061" s="148">
        <v>2.9409000000000001</v>
      </c>
      <c r="H1061" s="148">
        <v>2.86</v>
      </c>
      <c r="I1061" s="22">
        <v>3.13</v>
      </c>
      <c r="J1061" s="148">
        <v>2.84</v>
      </c>
      <c r="K1061" s="22">
        <v>3.26</v>
      </c>
      <c r="L1061" s="22">
        <v>3.21</v>
      </c>
      <c r="M1061" s="22">
        <v>3.37</v>
      </c>
      <c r="N1061" s="22">
        <v>3.03</v>
      </c>
      <c r="O1061" s="22">
        <v>3.2825419776000002</v>
      </c>
      <c r="P1061" s="22">
        <v>3.3</v>
      </c>
      <c r="Q1061" s="22">
        <v>3.38</v>
      </c>
      <c r="R1061" s="22">
        <v>3.75</v>
      </c>
      <c r="S1061" s="22">
        <v>3.22</v>
      </c>
      <c r="T1061" s="22">
        <v>3.1</v>
      </c>
      <c r="U1061" s="22">
        <v>3.54</v>
      </c>
      <c r="V1061" s="22">
        <v>3.89</v>
      </c>
      <c r="W1061" s="148">
        <v>2.67</v>
      </c>
      <c r="X1061" s="148" t="s">
        <v>104</v>
      </c>
      <c r="Y1061" s="22">
        <v>3.5</v>
      </c>
      <c r="Z1061" s="22">
        <v>3.3</v>
      </c>
      <c r="AA1061" s="154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>
        <v>1</v>
      </c>
      <c r="C1062" s="9">
        <v>2</v>
      </c>
      <c r="D1062" s="11">
        <v>3.8161756873605466</v>
      </c>
      <c r="E1062" s="11">
        <v>3.24</v>
      </c>
      <c r="F1062" s="11">
        <v>3.1</v>
      </c>
      <c r="G1062" s="150">
        <v>3.0129999999999999</v>
      </c>
      <c r="H1062" s="150">
        <v>2.93</v>
      </c>
      <c r="I1062" s="11">
        <v>3.18</v>
      </c>
      <c r="J1062" s="150">
        <v>2.5299999999999998</v>
      </c>
      <c r="K1062" s="11">
        <v>3.27</v>
      </c>
      <c r="L1062" s="11">
        <v>3.53</v>
      </c>
      <c r="M1062" s="11">
        <v>3.17</v>
      </c>
      <c r="N1062" s="11">
        <v>3.01</v>
      </c>
      <c r="O1062" s="11">
        <v>3.3747748046395465</v>
      </c>
      <c r="P1062" s="11">
        <v>3.4</v>
      </c>
      <c r="Q1062" s="11">
        <v>3.1</v>
      </c>
      <c r="R1062" s="11">
        <v>3.7</v>
      </c>
      <c r="S1062" s="11">
        <v>3.52</v>
      </c>
      <c r="T1062" s="11">
        <v>3.1</v>
      </c>
      <c r="U1062" s="11">
        <v>3.52</v>
      </c>
      <c r="V1062" s="11">
        <v>3.45</v>
      </c>
      <c r="W1062" s="150">
        <v>2.8</v>
      </c>
      <c r="X1062" s="150" t="s">
        <v>104</v>
      </c>
      <c r="Y1062" s="11">
        <v>3.42</v>
      </c>
      <c r="Z1062" s="11">
        <v>3.37</v>
      </c>
      <c r="AA1062" s="154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32</v>
      </c>
    </row>
    <row r="1063" spans="1:65">
      <c r="A1063" s="30"/>
      <c r="B1063" s="19">
        <v>1</v>
      </c>
      <c r="C1063" s="9">
        <v>3</v>
      </c>
      <c r="D1063" s="11">
        <v>3.1980370316700313</v>
      </c>
      <c r="E1063" s="11">
        <v>3.63</v>
      </c>
      <c r="F1063" s="11">
        <v>3.1</v>
      </c>
      <c r="G1063" s="150">
        <v>2.7635000000000001</v>
      </c>
      <c r="H1063" s="150">
        <v>2.74</v>
      </c>
      <c r="I1063" s="11">
        <v>3.08</v>
      </c>
      <c r="J1063" s="150">
        <v>2.82</v>
      </c>
      <c r="K1063" s="149">
        <v>4.29</v>
      </c>
      <c r="L1063" s="11">
        <v>3.44</v>
      </c>
      <c r="M1063" s="11">
        <v>3.36</v>
      </c>
      <c r="N1063" s="11">
        <v>3.36</v>
      </c>
      <c r="O1063" s="11">
        <v>3.2980889655802867</v>
      </c>
      <c r="P1063" s="11">
        <v>3.3</v>
      </c>
      <c r="Q1063" s="11">
        <v>3.37</v>
      </c>
      <c r="R1063" s="11">
        <v>3.84</v>
      </c>
      <c r="S1063" s="149">
        <v>2.7</v>
      </c>
      <c r="T1063" s="11">
        <v>3</v>
      </c>
      <c r="U1063" s="11">
        <v>3.51</v>
      </c>
      <c r="V1063" s="11">
        <v>3.23</v>
      </c>
      <c r="W1063" s="150">
        <v>2.8</v>
      </c>
      <c r="X1063" s="150" t="s">
        <v>104</v>
      </c>
      <c r="Y1063" s="11">
        <v>3.57</v>
      </c>
      <c r="Z1063" s="11">
        <v>2.79</v>
      </c>
      <c r="AA1063" s="154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16</v>
      </c>
    </row>
    <row r="1064" spans="1:65">
      <c r="A1064" s="30"/>
      <c r="B1064" s="19">
        <v>1</v>
      </c>
      <c r="C1064" s="9">
        <v>4</v>
      </c>
      <c r="D1064" s="11">
        <v>3.2731396509587318</v>
      </c>
      <c r="E1064" s="11">
        <v>3.28</v>
      </c>
      <c r="F1064" s="149">
        <v>3.6</v>
      </c>
      <c r="G1064" s="150">
        <v>3.0872000000000002</v>
      </c>
      <c r="H1064" s="150">
        <v>2.66</v>
      </c>
      <c r="I1064" s="11">
        <v>3.46</v>
      </c>
      <c r="J1064" s="150">
        <v>2.79</v>
      </c>
      <c r="K1064" s="11">
        <v>3.57</v>
      </c>
      <c r="L1064" s="11">
        <v>3.61</v>
      </c>
      <c r="M1064" s="11">
        <v>3.19</v>
      </c>
      <c r="N1064" s="11">
        <v>2.82</v>
      </c>
      <c r="O1064" s="11">
        <v>3.3418733932800002</v>
      </c>
      <c r="P1064" s="11">
        <v>3.4</v>
      </c>
      <c r="Q1064" s="11">
        <v>3.3</v>
      </c>
      <c r="R1064" s="11">
        <v>3.98</v>
      </c>
      <c r="S1064" s="11">
        <v>3.4</v>
      </c>
      <c r="T1064" s="11">
        <v>3.1</v>
      </c>
      <c r="U1064" s="149">
        <v>3.8599999999999994</v>
      </c>
      <c r="V1064" s="11">
        <v>3.68</v>
      </c>
      <c r="W1064" s="150">
        <v>2.77</v>
      </c>
      <c r="X1064" s="150" t="s">
        <v>104</v>
      </c>
      <c r="Y1064" s="11">
        <v>3.49</v>
      </c>
      <c r="Z1064" s="11">
        <v>3</v>
      </c>
      <c r="AA1064" s="154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3.3681649025290343</v>
      </c>
    </row>
    <row r="1065" spans="1:65">
      <c r="A1065" s="30"/>
      <c r="B1065" s="19">
        <v>1</v>
      </c>
      <c r="C1065" s="9">
        <v>5</v>
      </c>
      <c r="D1065" s="11">
        <v>3.6186729641204081</v>
      </c>
      <c r="E1065" s="11">
        <v>3.72</v>
      </c>
      <c r="F1065" s="11">
        <v>3.3</v>
      </c>
      <c r="G1065" s="150">
        <v>2.6520999999999999</v>
      </c>
      <c r="H1065" s="150">
        <v>2.82</v>
      </c>
      <c r="I1065" s="11">
        <v>3.59</v>
      </c>
      <c r="J1065" s="150">
        <v>2.91</v>
      </c>
      <c r="K1065" s="11">
        <v>3.48</v>
      </c>
      <c r="L1065" s="11">
        <v>3.47</v>
      </c>
      <c r="M1065" s="11">
        <v>3.5</v>
      </c>
      <c r="N1065" s="11">
        <v>2.92</v>
      </c>
      <c r="O1065" s="11">
        <v>3.5281742659200002</v>
      </c>
      <c r="P1065" s="11">
        <v>3.3</v>
      </c>
      <c r="Q1065" s="11">
        <v>3.09</v>
      </c>
      <c r="R1065" s="11">
        <v>3.62</v>
      </c>
      <c r="S1065" s="11">
        <v>3.46</v>
      </c>
      <c r="T1065" s="11">
        <v>3.2</v>
      </c>
      <c r="U1065" s="11">
        <v>3.4</v>
      </c>
      <c r="V1065" s="11">
        <v>3.44</v>
      </c>
      <c r="W1065" s="149">
        <v>3.14</v>
      </c>
      <c r="X1065" s="150" t="s">
        <v>104</v>
      </c>
      <c r="Y1065" s="149">
        <v>4.18</v>
      </c>
      <c r="Z1065" s="11">
        <v>4.08</v>
      </c>
      <c r="AA1065" s="154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121</v>
      </c>
    </row>
    <row r="1066" spans="1:65">
      <c r="A1066" s="30"/>
      <c r="B1066" s="19">
        <v>1</v>
      </c>
      <c r="C1066" s="9">
        <v>6</v>
      </c>
      <c r="D1066" s="11">
        <v>3.6062945286565871</v>
      </c>
      <c r="E1066" s="11">
        <v>3.24</v>
      </c>
      <c r="F1066" s="11">
        <v>3.2</v>
      </c>
      <c r="G1066" s="150">
        <v>2.9175</v>
      </c>
      <c r="H1066" s="150">
        <v>3.17</v>
      </c>
      <c r="I1066" s="11">
        <v>3.08</v>
      </c>
      <c r="J1066" s="150">
        <v>3.15</v>
      </c>
      <c r="K1066" s="11">
        <v>2.79</v>
      </c>
      <c r="L1066" s="11">
        <v>3.68</v>
      </c>
      <c r="M1066" s="11">
        <v>3</v>
      </c>
      <c r="N1066" s="149">
        <v>2.5099999999999998</v>
      </c>
      <c r="O1066" s="11">
        <v>3.5299900915200002</v>
      </c>
      <c r="P1066" s="149">
        <v>4.0999999999999996</v>
      </c>
      <c r="Q1066" s="11">
        <v>3.46</v>
      </c>
      <c r="R1066" s="11">
        <v>3.71</v>
      </c>
      <c r="S1066" s="11">
        <v>3.52</v>
      </c>
      <c r="T1066" s="11">
        <v>3.3</v>
      </c>
      <c r="U1066" s="11">
        <v>3.34</v>
      </c>
      <c r="V1066" s="11">
        <v>3.44</v>
      </c>
      <c r="W1066" s="150">
        <v>2.76</v>
      </c>
      <c r="X1066" s="150" t="s">
        <v>104</v>
      </c>
      <c r="Y1066" s="11">
        <v>3.49</v>
      </c>
      <c r="Z1066" s="11">
        <v>3.95</v>
      </c>
      <c r="AA1066" s="154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20" t="s">
        <v>267</v>
      </c>
      <c r="C1067" s="12"/>
      <c r="D1067" s="23">
        <v>3.4223943290993102</v>
      </c>
      <c r="E1067" s="23">
        <v>3.4816666666666669</v>
      </c>
      <c r="F1067" s="23">
        <v>3.25</v>
      </c>
      <c r="G1067" s="23">
        <v>2.8957000000000002</v>
      </c>
      <c r="H1067" s="23">
        <v>2.8633333333333333</v>
      </c>
      <c r="I1067" s="23">
        <v>3.2533333333333339</v>
      </c>
      <c r="J1067" s="23">
        <v>2.84</v>
      </c>
      <c r="K1067" s="23">
        <v>3.4433333333333334</v>
      </c>
      <c r="L1067" s="23">
        <v>3.4899999999999998</v>
      </c>
      <c r="M1067" s="23">
        <v>3.2650000000000001</v>
      </c>
      <c r="N1067" s="23">
        <v>2.9416666666666664</v>
      </c>
      <c r="O1067" s="23">
        <v>3.3925739164233057</v>
      </c>
      <c r="P1067" s="23">
        <v>3.4666666666666663</v>
      </c>
      <c r="Q1067" s="23">
        <v>3.2833333333333337</v>
      </c>
      <c r="R1067" s="23">
        <v>3.7666666666666671</v>
      </c>
      <c r="S1067" s="23">
        <v>3.3033333333333332</v>
      </c>
      <c r="T1067" s="23">
        <v>3.1333333333333333</v>
      </c>
      <c r="U1067" s="23">
        <v>3.5283333333333329</v>
      </c>
      <c r="V1067" s="23">
        <v>3.5216666666666669</v>
      </c>
      <c r="W1067" s="23">
        <v>2.8233333333333328</v>
      </c>
      <c r="X1067" s="23" t="s">
        <v>747</v>
      </c>
      <c r="Y1067" s="23">
        <v>3.6083333333333329</v>
      </c>
      <c r="Z1067" s="23">
        <v>3.4149999999999996</v>
      </c>
      <c r="AA1067" s="154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268</v>
      </c>
      <c r="C1068" s="29"/>
      <c r="D1068" s="11">
        <v>3.4397170898076594</v>
      </c>
      <c r="E1068" s="11">
        <v>3.4550000000000001</v>
      </c>
      <c r="F1068" s="11">
        <v>3.2</v>
      </c>
      <c r="G1068" s="11">
        <v>2.9291999999999998</v>
      </c>
      <c r="H1068" s="11">
        <v>2.84</v>
      </c>
      <c r="I1068" s="11">
        <v>3.1550000000000002</v>
      </c>
      <c r="J1068" s="11">
        <v>2.83</v>
      </c>
      <c r="K1068" s="11">
        <v>3.375</v>
      </c>
      <c r="L1068" s="11">
        <v>3.5</v>
      </c>
      <c r="M1068" s="11">
        <v>3.2749999999999999</v>
      </c>
      <c r="N1068" s="11">
        <v>2.9649999999999999</v>
      </c>
      <c r="O1068" s="11">
        <v>3.3583240989597734</v>
      </c>
      <c r="P1068" s="11">
        <v>3.3499999999999996</v>
      </c>
      <c r="Q1068" s="11">
        <v>3.335</v>
      </c>
      <c r="R1068" s="11">
        <v>3.73</v>
      </c>
      <c r="S1068" s="11">
        <v>3.4299999999999997</v>
      </c>
      <c r="T1068" s="11">
        <v>3.1</v>
      </c>
      <c r="U1068" s="11">
        <v>3.5149999999999997</v>
      </c>
      <c r="V1068" s="11">
        <v>3.4450000000000003</v>
      </c>
      <c r="W1068" s="11">
        <v>2.7850000000000001</v>
      </c>
      <c r="X1068" s="11" t="s">
        <v>747</v>
      </c>
      <c r="Y1068" s="11">
        <v>3.4950000000000001</v>
      </c>
      <c r="Z1068" s="11">
        <v>3.335</v>
      </c>
      <c r="AA1068" s="154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269</v>
      </c>
      <c r="C1069" s="29"/>
      <c r="D1069" s="24">
        <v>0.30341397298236078</v>
      </c>
      <c r="E1069" s="24">
        <v>0.25506208394558888</v>
      </c>
      <c r="F1069" s="24">
        <v>0.18708286933869703</v>
      </c>
      <c r="G1069" s="24">
        <v>0.16110097454702133</v>
      </c>
      <c r="H1069" s="24">
        <v>0.17716282529545141</v>
      </c>
      <c r="I1069" s="24">
        <v>0.21759289204077104</v>
      </c>
      <c r="J1069" s="24">
        <v>0.20000000000000007</v>
      </c>
      <c r="K1069" s="24">
        <v>0.49492086909592303</v>
      </c>
      <c r="L1069" s="24">
        <v>0.16334013591276333</v>
      </c>
      <c r="M1069" s="24">
        <v>0.17896927110540514</v>
      </c>
      <c r="N1069" s="24">
        <v>0.27895638846720588</v>
      </c>
      <c r="O1069" s="24">
        <v>0.11062770438380257</v>
      </c>
      <c r="P1069" s="24">
        <v>0.31411250638372651</v>
      </c>
      <c r="Q1069" s="24">
        <v>0.1544884030167529</v>
      </c>
      <c r="R1069" s="24">
        <v>0.12675435561221024</v>
      </c>
      <c r="S1069" s="24">
        <v>0.31582695683976475</v>
      </c>
      <c r="T1069" s="24">
        <v>0.10327955589886439</v>
      </c>
      <c r="U1069" s="24">
        <v>0.18026831853286535</v>
      </c>
      <c r="V1069" s="24">
        <v>0.22990577780183494</v>
      </c>
      <c r="W1069" s="24">
        <v>0.16231656313102091</v>
      </c>
      <c r="X1069" s="24" t="s">
        <v>747</v>
      </c>
      <c r="Y1069" s="24">
        <v>0.28407158722171877</v>
      </c>
      <c r="Z1069" s="24">
        <v>0.51118489805548861</v>
      </c>
      <c r="AA1069" s="209"/>
      <c r="AB1069" s="210"/>
      <c r="AC1069" s="210"/>
      <c r="AD1069" s="210"/>
      <c r="AE1069" s="210"/>
      <c r="AF1069" s="210"/>
      <c r="AG1069" s="210"/>
      <c r="AH1069" s="210"/>
      <c r="AI1069" s="210"/>
      <c r="AJ1069" s="210"/>
      <c r="AK1069" s="210"/>
      <c r="AL1069" s="210"/>
      <c r="AM1069" s="210"/>
      <c r="AN1069" s="210"/>
      <c r="AO1069" s="210"/>
      <c r="AP1069" s="210"/>
      <c r="AQ1069" s="210"/>
      <c r="AR1069" s="210"/>
      <c r="AS1069" s="210"/>
      <c r="AT1069" s="210"/>
      <c r="AU1069" s="210"/>
      <c r="AV1069" s="210"/>
      <c r="AW1069" s="210"/>
      <c r="AX1069" s="210"/>
      <c r="AY1069" s="210"/>
      <c r="AZ1069" s="210"/>
      <c r="BA1069" s="210"/>
      <c r="BB1069" s="210"/>
      <c r="BC1069" s="210"/>
      <c r="BD1069" s="210"/>
      <c r="BE1069" s="210"/>
      <c r="BF1069" s="210"/>
      <c r="BG1069" s="210"/>
      <c r="BH1069" s="210"/>
      <c r="BI1069" s="210"/>
      <c r="BJ1069" s="210"/>
      <c r="BK1069" s="210"/>
      <c r="BL1069" s="210"/>
      <c r="BM1069" s="56"/>
    </row>
    <row r="1070" spans="1:65">
      <c r="A1070" s="30"/>
      <c r="B1070" s="3" t="s">
        <v>87</v>
      </c>
      <c r="C1070" s="29"/>
      <c r="D1070" s="13">
        <v>8.8655468600607412E-2</v>
      </c>
      <c r="E1070" s="13">
        <v>7.3258616738800061E-2</v>
      </c>
      <c r="F1070" s="13">
        <v>5.7563959796522166E-2</v>
      </c>
      <c r="G1070" s="13">
        <v>5.5634552801402531E-2</v>
      </c>
      <c r="H1070" s="13">
        <v>6.1872930836595369E-2</v>
      </c>
      <c r="I1070" s="13">
        <v>6.6883061078105835E-2</v>
      </c>
      <c r="J1070" s="13">
        <v>7.0422535211267637E-2</v>
      </c>
      <c r="K1070" s="13">
        <v>0.14373306943734454</v>
      </c>
      <c r="L1070" s="13">
        <v>4.6802331207095517E-2</v>
      </c>
      <c r="M1070" s="13">
        <v>5.4814478133355327E-2</v>
      </c>
      <c r="N1070" s="13">
        <v>9.4829367184319294E-2</v>
      </c>
      <c r="O1070" s="13">
        <v>3.2608782331391091E-2</v>
      </c>
      <c r="P1070" s="13">
        <v>9.0609376841459574E-2</v>
      </c>
      <c r="Q1070" s="13">
        <v>4.7052305487335903E-2</v>
      </c>
      <c r="R1070" s="13">
        <v>3.3651598835100063E-2</v>
      </c>
      <c r="S1070" s="13">
        <v>9.5608564129091245E-2</v>
      </c>
      <c r="T1070" s="13">
        <v>3.2961560393254596E-2</v>
      </c>
      <c r="U1070" s="13">
        <v>5.109163491720322E-2</v>
      </c>
      <c r="V1070" s="13">
        <v>6.5283230800331729E-2</v>
      </c>
      <c r="W1070" s="13">
        <v>5.7491108546996794E-2</v>
      </c>
      <c r="X1070" s="13" t="s">
        <v>747</v>
      </c>
      <c r="Y1070" s="13">
        <v>7.8726536874379346E-2</v>
      </c>
      <c r="Z1070" s="13">
        <v>0.14968811070438906</v>
      </c>
      <c r="AA1070" s="154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270</v>
      </c>
      <c r="C1071" s="29"/>
      <c r="D1071" s="13">
        <v>1.6100585375008469E-2</v>
      </c>
      <c r="E1071" s="13">
        <v>3.3698398808326813E-2</v>
      </c>
      <c r="F1071" s="13">
        <v>-3.5082873300030126E-2</v>
      </c>
      <c r="G1071" s="13">
        <v>-0.14027368498919912</v>
      </c>
      <c r="H1071" s="13">
        <v>-0.14988326991253931</v>
      </c>
      <c r="I1071" s="13">
        <v>-3.4093214708542763E-2</v>
      </c>
      <c r="J1071" s="13">
        <v>-0.15681088005294941</v>
      </c>
      <c r="K1071" s="13">
        <v>2.231732500622452E-2</v>
      </c>
      <c r="L1071" s="13">
        <v>3.61725452870445E-2</v>
      </c>
      <c r="M1071" s="13">
        <v>-3.0629409638337934E-2</v>
      </c>
      <c r="N1071" s="13">
        <v>-0.12662629301259143</v>
      </c>
      <c r="O1071" s="13">
        <v>7.2469770930585486E-3</v>
      </c>
      <c r="P1071" s="13">
        <v>2.9244935146634399E-2</v>
      </c>
      <c r="Q1071" s="13">
        <v>-2.518628738515849E-2</v>
      </c>
      <c r="R1071" s="13">
        <v>0.11831420838047801</v>
      </c>
      <c r="S1071" s="13">
        <v>-1.9248335836235753E-2</v>
      </c>
      <c r="T1071" s="13">
        <v>-6.9720924002080298E-2</v>
      </c>
      <c r="U1071" s="13">
        <v>4.755361908914657E-2</v>
      </c>
      <c r="V1071" s="13">
        <v>4.557430190617251E-2</v>
      </c>
      <c r="W1071" s="13">
        <v>-0.16175917301038523</v>
      </c>
      <c r="X1071" s="13" t="s">
        <v>747</v>
      </c>
      <c r="Y1071" s="13">
        <v>7.1305425284838186E-2</v>
      </c>
      <c r="Z1071" s="13">
        <v>1.390522697858354E-2</v>
      </c>
      <c r="AA1071" s="154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46" t="s">
        <v>271</v>
      </c>
      <c r="C1072" s="47"/>
      <c r="D1072" s="45">
        <v>0.45</v>
      </c>
      <c r="E1072" s="45">
        <v>0.67</v>
      </c>
      <c r="F1072" s="45">
        <v>0.2</v>
      </c>
      <c r="G1072" s="45">
        <v>1.54</v>
      </c>
      <c r="H1072" s="45">
        <v>1.66</v>
      </c>
      <c r="I1072" s="45">
        <v>0.19</v>
      </c>
      <c r="J1072" s="45">
        <v>1.75</v>
      </c>
      <c r="K1072" s="45">
        <v>0.53</v>
      </c>
      <c r="L1072" s="45">
        <v>0.71</v>
      </c>
      <c r="M1072" s="45">
        <v>0.14000000000000001</v>
      </c>
      <c r="N1072" s="45">
        <v>1.37</v>
      </c>
      <c r="O1072" s="45">
        <v>0.34</v>
      </c>
      <c r="P1072" s="45">
        <v>0.62</v>
      </c>
      <c r="Q1072" s="45">
        <v>0.08</v>
      </c>
      <c r="R1072" s="45">
        <v>1.75</v>
      </c>
      <c r="S1072" s="45">
        <v>0</v>
      </c>
      <c r="T1072" s="45">
        <v>0.64</v>
      </c>
      <c r="U1072" s="45">
        <v>0.85</v>
      </c>
      <c r="V1072" s="45">
        <v>0.83</v>
      </c>
      <c r="W1072" s="45">
        <v>1.81</v>
      </c>
      <c r="X1072" s="45">
        <v>3.04</v>
      </c>
      <c r="Y1072" s="45">
        <v>1.1499999999999999</v>
      </c>
      <c r="Z1072" s="45">
        <v>0.42</v>
      </c>
      <c r="AA1072" s="154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B1073" s="31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  <c r="BM1073" s="55"/>
    </row>
    <row r="1074" spans="1:65" ht="15">
      <c r="B1074" s="8" t="s">
        <v>614</v>
      </c>
      <c r="BM1074" s="28" t="s">
        <v>67</v>
      </c>
    </row>
    <row r="1075" spans="1:65" ht="15">
      <c r="A1075" s="25" t="s">
        <v>66</v>
      </c>
      <c r="B1075" s="18" t="s">
        <v>110</v>
      </c>
      <c r="C1075" s="15" t="s">
        <v>111</v>
      </c>
      <c r="D1075" s="16" t="s">
        <v>227</v>
      </c>
      <c r="E1075" s="17" t="s">
        <v>227</v>
      </c>
      <c r="F1075" s="17" t="s">
        <v>227</v>
      </c>
      <c r="G1075" s="17" t="s">
        <v>227</v>
      </c>
      <c r="H1075" s="17" t="s">
        <v>227</v>
      </c>
      <c r="I1075" s="17" t="s">
        <v>227</v>
      </c>
      <c r="J1075" s="17" t="s">
        <v>227</v>
      </c>
      <c r="K1075" s="17" t="s">
        <v>227</v>
      </c>
      <c r="L1075" s="17" t="s">
        <v>227</v>
      </c>
      <c r="M1075" s="17" t="s">
        <v>227</v>
      </c>
      <c r="N1075" s="17" t="s">
        <v>227</v>
      </c>
      <c r="O1075" s="17" t="s">
        <v>227</v>
      </c>
      <c r="P1075" s="17" t="s">
        <v>227</v>
      </c>
      <c r="Q1075" s="17" t="s">
        <v>227</v>
      </c>
      <c r="R1075" s="17" t="s">
        <v>227</v>
      </c>
      <c r="S1075" s="17" t="s">
        <v>227</v>
      </c>
      <c r="T1075" s="17" t="s">
        <v>227</v>
      </c>
      <c r="U1075" s="17" t="s">
        <v>227</v>
      </c>
      <c r="V1075" s="17" t="s">
        <v>227</v>
      </c>
      <c r="W1075" s="17" t="s">
        <v>227</v>
      </c>
      <c r="X1075" s="17" t="s">
        <v>227</v>
      </c>
      <c r="Y1075" s="17" t="s">
        <v>227</v>
      </c>
      <c r="Z1075" s="17" t="s">
        <v>227</v>
      </c>
      <c r="AA1075" s="17" t="s">
        <v>227</v>
      </c>
      <c r="AB1075" s="17" t="s">
        <v>227</v>
      </c>
      <c r="AC1075" s="17" t="s">
        <v>227</v>
      </c>
      <c r="AD1075" s="154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 t="s">
        <v>228</v>
      </c>
      <c r="C1076" s="9" t="s">
        <v>228</v>
      </c>
      <c r="D1076" s="152" t="s">
        <v>232</v>
      </c>
      <c r="E1076" s="153" t="s">
        <v>233</v>
      </c>
      <c r="F1076" s="153" t="s">
        <v>293</v>
      </c>
      <c r="G1076" s="153" t="s">
        <v>237</v>
      </c>
      <c r="H1076" s="153" t="s">
        <v>238</v>
      </c>
      <c r="I1076" s="153" t="s">
        <v>239</v>
      </c>
      <c r="J1076" s="153" t="s">
        <v>241</v>
      </c>
      <c r="K1076" s="153" t="s">
        <v>242</v>
      </c>
      <c r="L1076" s="153" t="s">
        <v>243</v>
      </c>
      <c r="M1076" s="153" t="s">
        <v>244</v>
      </c>
      <c r="N1076" s="153" t="s">
        <v>245</v>
      </c>
      <c r="O1076" s="153" t="s">
        <v>246</v>
      </c>
      <c r="P1076" s="153" t="s">
        <v>247</v>
      </c>
      <c r="Q1076" s="153" t="s">
        <v>248</v>
      </c>
      <c r="R1076" s="153" t="s">
        <v>249</v>
      </c>
      <c r="S1076" s="153" t="s">
        <v>250</v>
      </c>
      <c r="T1076" s="153" t="s">
        <v>251</v>
      </c>
      <c r="U1076" s="153" t="s">
        <v>252</v>
      </c>
      <c r="V1076" s="153" t="s">
        <v>253</v>
      </c>
      <c r="W1076" s="153" t="s">
        <v>254</v>
      </c>
      <c r="X1076" s="153" t="s">
        <v>255</v>
      </c>
      <c r="Y1076" s="153" t="s">
        <v>256</v>
      </c>
      <c r="Z1076" s="153" t="s">
        <v>257</v>
      </c>
      <c r="AA1076" s="153" t="s">
        <v>258</v>
      </c>
      <c r="AB1076" s="153" t="s">
        <v>259</v>
      </c>
      <c r="AC1076" s="153" t="s">
        <v>260</v>
      </c>
      <c r="AD1076" s="154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 t="s">
        <v>3</v>
      </c>
    </row>
    <row r="1077" spans="1:65">
      <c r="A1077" s="30"/>
      <c r="B1077" s="19"/>
      <c r="C1077" s="9"/>
      <c r="D1077" s="10" t="s">
        <v>290</v>
      </c>
      <c r="E1077" s="11" t="s">
        <v>326</v>
      </c>
      <c r="F1077" s="11" t="s">
        <v>327</v>
      </c>
      <c r="G1077" s="11" t="s">
        <v>327</v>
      </c>
      <c r="H1077" s="11" t="s">
        <v>326</v>
      </c>
      <c r="I1077" s="11" t="s">
        <v>326</v>
      </c>
      <c r="J1077" s="11" t="s">
        <v>290</v>
      </c>
      <c r="K1077" s="11" t="s">
        <v>290</v>
      </c>
      <c r="L1077" s="11" t="s">
        <v>290</v>
      </c>
      <c r="M1077" s="11" t="s">
        <v>290</v>
      </c>
      <c r="N1077" s="11" t="s">
        <v>290</v>
      </c>
      <c r="O1077" s="11" t="s">
        <v>290</v>
      </c>
      <c r="P1077" s="11" t="s">
        <v>327</v>
      </c>
      <c r="Q1077" s="11" t="s">
        <v>327</v>
      </c>
      <c r="R1077" s="11" t="s">
        <v>327</v>
      </c>
      <c r="S1077" s="11" t="s">
        <v>327</v>
      </c>
      <c r="T1077" s="11" t="s">
        <v>327</v>
      </c>
      <c r="U1077" s="11" t="s">
        <v>290</v>
      </c>
      <c r="V1077" s="11" t="s">
        <v>326</v>
      </c>
      <c r="W1077" s="11" t="s">
        <v>326</v>
      </c>
      <c r="X1077" s="11" t="s">
        <v>290</v>
      </c>
      <c r="Y1077" s="11" t="s">
        <v>327</v>
      </c>
      <c r="Z1077" s="11" t="s">
        <v>290</v>
      </c>
      <c r="AA1077" s="11" t="s">
        <v>326</v>
      </c>
      <c r="AB1077" s="11" t="s">
        <v>290</v>
      </c>
      <c r="AC1077" s="11" t="s">
        <v>327</v>
      </c>
      <c r="AD1077" s="154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0</v>
      </c>
    </row>
    <row r="1078" spans="1:65">
      <c r="A1078" s="30"/>
      <c r="B1078" s="19"/>
      <c r="C1078" s="9"/>
      <c r="D1078" s="26" t="s">
        <v>328</v>
      </c>
      <c r="E1078" s="26" t="s">
        <v>329</v>
      </c>
      <c r="F1078" s="26" t="s">
        <v>330</v>
      </c>
      <c r="G1078" s="26" t="s">
        <v>331</v>
      </c>
      <c r="H1078" s="26" t="s">
        <v>331</v>
      </c>
      <c r="I1078" s="26" t="s">
        <v>331</v>
      </c>
      <c r="J1078" s="26" t="s">
        <v>331</v>
      </c>
      <c r="K1078" s="26" t="s">
        <v>331</v>
      </c>
      <c r="L1078" s="26" t="s">
        <v>331</v>
      </c>
      <c r="M1078" s="26" t="s">
        <v>331</v>
      </c>
      <c r="N1078" s="26" t="s">
        <v>331</v>
      </c>
      <c r="O1078" s="26" t="s">
        <v>331</v>
      </c>
      <c r="P1078" s="26" t="s">
        <v>329</v>
      </c>
      <c r="Q1078" s="26" t="s">
        <v>330</v>
      </c>
      <c r="R1078" s="26" t="s">
        <v>330</v>
      </c>
      <c r="S1078" s="26" t="s">
        <v>329</v>
      </c>
      <c r="T1078" s="26" t="s">
        <v>331</v>
      </c>
      <c r="U1078" s="26" t="s">
        <v>266</v>
      </c>
      <c r="V1078" s="26" t="s">
        <v>330</v>
      </c>
      <c r="W1078" s="26" t="s">
        <v>329</v>
      </c>
      <c r="X1078" s="26" t="s">
        <v>329</v>
      </c>
      <c r="Y1078" s="26" t="s">
        <v>331</v>
      </c>
      <c r="Z1078" s="26" t="s">
        <v>331</v>
      </c>
      <c r="AA1078" s="26" t="s">
        <v>328</v>
      </c>
      <c r="AB1078" s="26" t="s">
        <v>331</v>
      </c>
      <c r="AC1078" s="26" t="s">
        <v>330</v>
      </c>
      <c r="AD1078" s="154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8">
        <v>1</v>
      </c>
      <c r="C1079" s="14">
        <v>1</v>
      </c>
      <c r="D1079" s="218">
        <v>60.612530515154631</v>
      </c>
      <c r="E1079" s="218">
        <v>62</v>
      </c>
      <c r="F1079" s="218">
        <v>66.661271619999994</v>
      </c>
      <c r="G1079" s="218">
        <v>61</v>
      </c>
      <c r="H1079" s="220">
        <v>62.169999999999995</v>
      </c>
      <c r="I1079" s="218">
        <v>62</v>
      </c>
      <c r="J1079" s="218">
        <v>64</v>
      </c>
      <c r="K1079" s="218">
        <v>60</v>
      </c>
      <c r="L1079" s="218">
        <v>62</v>
      </c>
      <c r="M1079" s="218">
        <v>60</v>
      </c>
      <c r="N1079" s="218">
        <v>64</v>
      </c>
      <c r="O1079" s="218">
        <v>60</v>
      </c>
      <c r="P1079" s="218">
        <v>60.51328894498613</v>
      </c>
      <c r="Q1079" s="218">
        <v>63</v>
      </c>
      <c r="R1079" s="218">
        <v>58</v>
      </c>
      <c r="S1079" s="218">
        <v>62</v>
      </c>
      <c r="T1079" s="219">
        <v>52.8</v>
      </c>
      <c r="U1079" s="218">
        <v>58</v>
      </c>
      <c r="V1079" s="218">
        <v>61</v>
      </c>
      <c r="W1079" s="218">
        <v>60</v>
      </c>
      <c r="X1079" s="219">
        <v>72</v>
      </c>
      <c r="Y1079" s="219">
        <v>67.25</v>
      </c>
      <c r="Z1079" s="219">
        <v>54.5</v>
      </c>
      <c r="AA1079" s="218">
        <v>60.150000000000006</v>
      </c>
      <c r="AB1079" s="218">
        <v>67</v>
      </c>
      <c r="AC1079" s="218">
        <v>59</v>
      </c>
      <c r="AD1079" s="221"/>
      <c r="AE1079" s="222"/>
      <c r="AF1079" s="222"/>
      <c r="AG1079" s="222"/>
      <c r="AH1079" s="222"/>
      <c r="AI1079" s="222"/>
      <c r="AJ1079" s="222"/>
      <c r="AK1079" s="222"/>
      <c r="AL1079" s="222"/>
      <c r="AM1079" s="222"/>
      <c r="AN1079" s="222"/>
      <c r="AO1079" s="222"/>
      <c r="AP1079" s="222"/>
      <c r="AQ1079" s="222"/>
      <c r="AR1079" s="222"/>
      <c r="AS1079" s="222"/>
      <c r="AT1079" s="222"/>
      <c r="AU1079" s="222"/>
      <c r="AV1079" s="222"/>
      <c r="AW1079" s="222"/>
      <c r="AX1079" s="222"/>
      <c r="AY1079" s="222"/>
      <c r="AZ1079" s="222"/>
      <c r="BA1079" s="222"/>
      <c r="BB1079" s="222"/>
      <c r="BC1079" s="222"/>
      <c r="BD1079" s="222"/>
      <c r="BE1079" s="222"/>
      <c r="BF1079" s="222"/>
      <c r="BG1079" s="222"/>
      <c r="BH1079" s="222"/>
      <c r="BI1079" s="222"/>
      <c r="BJ1079" s="222"/>
      <c r="BK1079" s="222"/>
      <c r="BL1079" s="222"/>
      <c r="BM1079" s="223">
        <v>1</v>
      </c>
    </row>
    <row r="1080" spans="1:65">
      <c r="A1080" s="30"/>
      <c r="B1080" s="19">
        <v>1</v>
      </c>
      <c r="C1080" s="9">
        <v>2</v>
      </c>
      <c r="D1080" s="224">
        <v>61.879645141815423</v>
      </c>
      <c r="E1080" s="224">
        <v>62</v>
      </c>
      <c r="F1080" s="224">
        <v>65.710820310000003</v>
      </c>
      <c r="G1080" s="224">
        <v>58</v>
      </c>
      <c r="H1080" s="224">
        <v>57.442999999999998</v>
      </c>
      <c r="I1080" s="224">
        <v>62</v>
      </c>
      <c r="J1080" s="224">
        <v>61</v>
      </c>
      <c r="K1080" s="224">
        <v>60</v>
      </c>
      <c r="L1080" s="224">
        <v>61</v>
      </c>
      <c r="M1080" s="224">
        <v>60</v>
      </c>
      <c r="N1080" s="224">
        <v>63</v>
      </c>
      <c r="O1080" s="224">
        <v>60</v>
      </c>
      <c r="P1080" s="224">
        <v>58.57332258258193</v>
      </c>
      <c r="Q1080" s="224">
        <v>63</v>
      </c>
      <c r="R1080" s="224">
        <v>56</v>
      </c>
      <c r="S1080" s="224">
        <v>62</v>
      </c>
      <c r="T1080" s="225">
        <v>52.1</v>
      </c>
      <c r="U1080" s="224">
        <v>63</v>
      </c>
      <c r="V1080" s="224">
        <v>62</v>
      </c>
      <c r="W1080" s="224">
        <v>58</v>
      </c>
      <c r="X1080" s="225">
        <v>69</v>
      </c>
      <c r="Y1080" s="225">
        <v>68.349999999999994</v>
      </c>
      <c r="Z1080" s="225">
        <v>54.5</v>
      </c>
      <c r="AA1080" s="224">
        <v>61.24</v>
      </c>
      <c r="AB1080" s="226">
        <v>69.2</v>
      </c>
      <c r="AC1080" s="224">
        <v>59</v>
      </c>
      <c r="AD1080" s="221"/>
      <c r="AE1080" s="222"/>
      <c r="AF1080" s="222"/>
      <c r="AG1080" s="222"/>
      <c r="AH1080" s="222"/>
      <c r="AI1080" s="222"/>
      <c r="AJ1080" s="222"/>
      <c r="AK1080" s="222"/>
      <c r="AL1080" s="222"/>
      <c r="AM1080" s="222"/>
      <c r="AN1080" s="222"/>
      <c r="AO1080" s="222"/>
      <c r="AP1080" s="222"/>
      <c r="AQ1080" s="222"/>
      <c r="AR1080" s="222"/>
      <c r="AS1080" s="222"/>
      <c r="AT1080" s="222"/>
      <c r="AU1080" s="222"/>
      <c r="AV1080" s="222"/>
      <c r="AW1080" s="222"/>
      <c r="AX1080" s="222"/>
      <c r="AY1080" s="222"/>
      <c r="AZ1080" s="222"/>
      <c r="BA1080" s="222"/>
      <c r="BB1080" s="222"/>
      <c r="BC1080" s="222"/>
      <c r="BD1080" s="222"/>
      <c r="BE1080" s="222"/>
      <c r="BF1080" s="222"/>
      <c r="BG1080" s="222"/>
      <c r="BH1080" s="222"/>
      <c r="BI1080" s="222"/>
      <c r="BJ1080" s="222"/>
      <c r="BK1080" s="222"/>
      <c r="BL1080" s="222"/>
      <c r="BM1080" s="223">
        <v>16</v>
      </c>
    </row>
    <row r="1081" spans="1:65">
      <c r="A1081" s="30"/>
      <c r="B1081" s="19">
        <v>1</v>
      </c>
      <c r="C1081" s="9">
        <v>3</v>
      </c>
      <c r="D1081" s="224">
        <v>61.020888395009116</v>
      </c>
      <c r="E1081" s="224">
        <v>63</v>
      </c>
      <c r="F1081" s="224">
        <v>64.652106750000002</v>
      </c>
      <c r="G1081" s="224">
        <v>60</v>
      </c>
      <c r="H1081" s="224">
        <v>57.854599999999998</v>
      </c>
      <c r="I1081" s="224">
        <v>63</v>
      </c>
      <c r="J1081" s="224">
        <v>61</v>
      </c>
      <c r="K1081" s="224">
        <v>61</v>
      </c>
      <c r="L1081" s="224">
        <v>62</v>
      </c>
      <c r="M1081" s="224">
        <v>61</v>
      </c>
      <c r="N1081" s="224">
        <v>63</v>
      </c>
      <c r="O1081" s="224">
        <v>60</v>
      </c>
      <c r="P1081" s="224">
        <v>58.034182556584533</v>
      </c>
      <c r="Q1081" s="224">
        <v>64</v>
      </c>
      <c r="R1081" s="224">
        <v>58</v>
      </c>
      <c r="S1081" s="224">
        <v>63</v>
      </c>
      <c r="T1081" s="225">
        <v>49.6</v>
      </c>
      <c r="U1081" s="224">
        <v>61</v>
      </c>
      <c r="V1081" s="224">
        <v>61</v>
      </c>
      <c r="W1081" s="224">
        <v>58</v>
      </c>
      <c r="X1081" s="225">
        <v>68</v>
      </c>
      <c r="Y1081" s="225">
        <v>69.06</v>
      </c>
      <c r="Z1081" s="225">
        <v>54.5</v>
      </c>
      <c r="AA1081" s="224">
        <v>60.19</v>
      </c>
      <c r="AB1081" s="224">
        <v>59.5</v>
      </c>
      <c r="AC1081" s="224">
        <v>61</v>
      </c>
      <c r="AD1081" s="221"/>
      <c r="AE1081" s="222"/>
      <c r="AF1081" s="222"/>
      <c r="AG1081" s="222"/>
      <c r="AH1081" s="222"/>
      <c r="AI1081" s="222"/>
      <c r="AJ1081" s="222"/>
      <c r="AK1081" s="222"/>
      <c r="AL1081" s="222"/>
      <c r="AM1081" s="222"/>
      <c r="AN1081" s="222"/>
      <c r="AO1081" s="222"/>
      <c r="AP1081" s="222"/>
      <c r="AQ1081" s="222"/>
      <c r="AR1081" s="222"/>
      <c r="AS1081" s="222"/>
      <c r="AT1081" s="222"/>
      <c r="AU1081" s="222"/>
      <c r="AV1081" s="222"/>
      <c r="AW1081" s="222"/>
      <c r="AX1081" s="222"/>
      <c r="AY1081" s="222"/>
      <c r="AZ1081" s="222"/>
      <c r="BA1081" s="222"/>
      <c r="BB1081" s="222"/>
      <c r="BC1081" s="222"/>
      <c r="BD1081" s="222"/>
      <c r="BE1081" s="222"/>
      <c r="BF1081" s="222"/>
      <c r="BG1081" s="222"/>
      <c r="BH1081" s="222"/>
      <c r="BI1081" s="222"/>
      <c r="BJ1081" s="222"/>
      <c r="BK1081" s="222"/>
      <c r="BL1081" s="222"/>
      <c r="BM1081" s="223">
        <v>16</v>
      </c>
    </row>
    <row r="1082" spans="1:65">
      <c r="A1082" s="30"/>
      <c r="B1082" s="19">
        <v>1</v>
      </c>
      <c r="C1082" s="9">
        <v>4</v>
      </c>
      <c r="D1082" s="224">
        <v>61.299579354567463</v>
      </c>
      <c r="E1082" s="224">
        <v>62</v>
      </c>
      <c r="F1082" s="224">
        <v>66.771639899999997</v>
      </c>
      <c r="G1082" s="224">
        <v>65</v>
      </c>
      <c r="H1082" s="224">
        <v>58.453200000000002</v>
      </c>
      <c r="I1082" s="224">
        <v>63</v>
      </c>
      <c r="J1082" s="224">
        <v>63</v>
      </c>
      <c r="K1082" s="224">
        <v>60</v>
      </c>
      <c r="L1082" s="224">
        <v>62</v>
      </c>
      <c r="M1082" s="224">
        <v>60</v>
      </c>
      <c r="N1082" s="224">
        <v>63</v>
      </c>
      <c r="O1082" s="224">
        <v>59</v>
      </c>
      <c r="P1082" s="224">
        <v>60.427007285401729</v>
      </c>
      <c r="Q1082" s="224">
        <v>63</v>
      </c>
      <c r="R1082" s="224">
        <v>58</v>
      </c>
      <c r="S1082" s="224">
        <v>61</v>
      </c>
      <c r="T1082" s="225">
        <v>51.4</v>
      </c>
      <c r="U1082" s="224">
        <v>61</v>
      </c>
      <c r="V1082" s="224">
        <v>62</v>
      </c>
      <c r="W1082" s="224">
        <v>59</v>
      </c>
      <c r="X1082" s="225">
        <v>67</v>
      </c>
      <c r="Y1082" s="225">
        <v>68.36</v>
      </c>
      <c r="Z1082" s="225">
        <v>56</v>
      </c>
      <c r="AA1082" s="224">
        <v>60.84</v>
      </c>
      <c r="AB1082" s="224">
        <v>58.4</v>
      </c>
      <c r="AC1082" s="224">
        <v>61</v>
      </c>
      <c r="AD1082" s="221"/>
      <c r="AE1082" s="222"/>
      <c r="AF1082" s="222"/>
      <c r="AG1082" s="222"/>
      <c r="AH1082" s="222"/>
      <c r="AI1082" s="222"/>
      <c r="AJ1082" s="222"/>
      <c r="AK1082" s="222"/>
      <c r="AL1082" s="222"/>
      <c r="AM1082" s="222"/>
      <c r="AN1082" s="222"/>
      <c r="AO1082" s="222"/>
      <c r="AP1082" s="222"/>
      <c r="AQ1082" s="222"/>
      <c r="AR1082" s="222"/>
      <c r="AS1082" s="222"/>
      <c r="AT1082" s="222"/>
      <c r="AU1082" s="222"/>
      <c r="AV1082" s="222"/>
      <c r="AW1082" s="222"/>
      <c r="AX1082" s="222"/>
      <c r="AY1082" s="222"/>
      <c r="AZ1082" s="222"/>
      <c r="BA1082" s="222"/>
      <c r="BB1082" s="222"/>
      <c r="BC1082" s="222"/>
      <c r="BD1082" s="222"/>
      <c r="BE1082" s="222"/>
      <c r="BF1082" s="222"/>
      <c r="BG1082" s="222"/>
      <c r="BH1082" s="222"/>
      <c r="BI1082" s="222"/>
      <c r="BJ1082" s="222"/>
      <c r="BK1082" s="222"/>
      <c r="BL1082" s="222"/>
      <c r="BM1082" s="223">
        <v>61.213296620009899</v>
      </c>
    </row>
    <row r="1083" spans="1:65">
      <c r="A1083" s="30"/>
      <c r="B1083" s="19">
        <v>1</v>
      </c>
      <c r="C1083" s="9">
        <v>5</v>
      </c>
      <c r="D1083" s="224">
        <v>62.230979829354972</v>
      </c>
      <c r="E1083" s="224">
        <v>62</v>
      </c>
      <c r="F1083" s="224">
        <v>67.223528060000007</v>
      </c>
      <c r="G1083" s="224">
        <v>57</v>
      </c>
      <c r="H1083" s="224">
        <v>58.1098</v>
      </c>
      <c r="I1083" s="224">
        <v>63</v>
      </c>
      <c r="J1083" s="224">
        <v>63</v>
      </c>
      <c r="K1083" s="224">
        <v>61</v>
      </c>
      <c r="L1083" s="224">
        <v>63</v>
      </c>
      <c r="M1083" s="224">
        <v>61</v>
      </c>
      <c r="N1083" s="224">
        <v>64</v>
      </c>
      <c r="O1083" s="224">
        <v>61</v>
      </c>
      <c r="P1083" s="224">
        <v>57.614663235716229</v>
      </c>
      <c r="Q1083" s="224">
        <v>62</v>
      </c>
      <c r="R1083" s="224">
        <v>58</v>
      </c>
      <c r="S1083" s="224">
        <v>62</v>
      </c>
      <c r="T1083" s="225">
        <v>52.4</v>
      </c>
      <c r="U1083" s="224">
        <v>62</v>
      </c>
      <c r="V1083" s="224">
        <v>62</v>
      </c>
      <c r="W1083" s="224">
        <v>57</v>
      </c>
      <c r="X1083" s="225">
        <v>69</v>
      </c>
      <c r="Y1083" s="225">
        <v>66.959999999999994</v>
      </c>
      <c r="Z1083" s="225">
        <v>52.2</v>
      </c>
      <c r="AA1083" s="224">
        <v>60.46</v>
      </c>
      <c r="AB1083" s="224">
        <v>65.8</v>
      </c>
      <c r="AC1083" s="224">
        <v>61</v>
      </c>
      <c r="AD1083" s="221"/>
      <c r="AE1083" s="222"/>
      <c r="AF1083" s="222"/>
      <c r="AG1083" s="222"/>
      <c r="AH1083" s="222"/>
      <c r="AI1083" s="222"/>
      <c r="AJ1083" s="222"/>
      <c r="AK1083" s="222"/>
      <c r="AL1083" s="222"/>
      <c r="AM1083" s="222"/>
      <c r="AN1083" s="222"/>
      <c r="AO1083" s="222"/>
      <c r="AP1083" s="222"/>
      <c r="AQ1083" s="222"/>
      <c r="AR1083" s="222"/>
      <c r="AS1083" s="222"/>
      <c r="AT1083" s="222"/>
      <c r="AU1083" s="222"/>
      <c r="AV1083" s="222"/>
      <c r="AW1083" s="222"/>
      <c r="AX1083" s="222"/>
      <c r="AY1083" s="222"/>
      <c r="AZ1083" s="222"/>
      <c r="BA1083" s="222"/>
      <c r="BB1083" s="222"/>
      <c r="BC1083" s="222"/>
      <c r="BD1083" s="222"/>
      <c r="BE1083" s="222"/>
      <c r="BF1083" s="222"/>
      <c r="BG1083" s="222"/>
      <c r="BH1083" s="222"/>
      <c r="BI1083" s="222"/>
      <c r="BJ1083" s="222"/>
      <c r="BK1083" s="222"/>
      <c r="BL1083" s="222"/>
      <c r="BM1083" s="223">
        <v>122</v>
      </c>
    </row>
    <row r="1084" spans="1:65">
      <c r="A1084" s="30"/>
      <c r="B1084" s="19">
        <v>1</v>
      </c>
      <c r="C1084" s="9">
        <v>6</v>
      </c>
      <c r="D1084" s="224">
        <v>61.3164984202458</v>
      </c>
      <c r="E1084" s="224">
        <v>62</v>
      </c>
      <c r="F1084" s="224">
        <v>65.241726040000003</v>
      </c>
      <c r="G1084" s="224">
        <v>58</v>
      </c>
      <c r="H1084" s="224">
        <v>58.577300000000001</v>
      </c>
      <c r="I1084" s="224">
        <v>63</v>
      </c>
      <c r="J1084" s="224">
        <v>64</v>
      </c>
      <c r="K1084" s="224">
        <v>60</v>
      </c>
      <c r="L1084" s="224">
        <v>63</v>
      </c>
      <c r="M1084" s="224">
        <v>60</v>
      </c>
      <c r="N1084" s="224">
        <v>64</v>
      </c>
      <c r="O1084" s="226">
        <v>56</v>
      </c>
      <c r="P1084" s="224">
        <v>59.725994899889031</v>
      </c>
      <c r="Q1084" s="226">
        <v>66</v>
      </c>
      <c r="R1084" s="224">
        <v>58</v>
      </c>
      <c r="S1084" s="224">
        <v>62</v>
      </c>
      <c r="T1084" s="225">
        <v>50.2</v>
      </c>
      <c r="U1084" s="224">
        <v>63</v>
      </c>
      <c r="V1084" s="224">
        <v>62</v>
      </c>
      <c r="W1084" s="224">
        <v>61</v>
      </c>
      <c r="X1084" s="225">
        <v>68</v>
      </c>
      <c r="Y1084" s="226">
        <v>63.919999999999995</v>
      </c>
      <c r="Z1084" s="225">
        <v>51.7</v>
      </c>
      <c r="AA1084" s="224">
        <v>60.6</v>
      </c>
      <c r="AB1084" s="224">
        <v>64</v>
      </c>
      <c r="AC1084" s="224">
        <v>61</v>
      </c>
      <c r="AD1084" s="221"/>
      <c r="AE1084" s="222"/>
      <c r="AF1084" s="222"/>
      <c r="AG1084" s="222"/>
      <c r="AH1084" s="222"/>
      <c r="AI1084" s="222"/>
      <c r="AJ1084" s="222"/>
      <c r="AK1084" s="222"/>
      <c r="AL1084" s="222"/>
      <c r="AM1084" s="222"/>
      <c r="AN1084" s="222"/>
      <c r="AO1084" s="222"/>
      <c r="AP1084" s="222"/>
      <c r="AQ1084" s="222"/>
      <c r="AR1084" s="222"/>
      <c r="AS1084" s="222"/>
      <c r="AT1084" s="222"/>
      <c r="AU1084" s="222"/>
      <c r="AV1084" s="222"/>
      <c r="AW1084" s="222"/>
      <c r="AX1084" s="222"/>
      <c r="AY1084" s="222"/>
      <c r="AZ1084" s="222"/>
      <c r="BA1084" s="222"/>
      <c r="BB1084" s="222"/>
      <c r="BC1084" s="222"/>
      <c r="BD1084" s="222"/>
      <c r="BE1084" s="222"/>
      <c r="BF1084" s="222"/>
      <c r="BG1084" s="222"/>
      <c r="BH1084" s="222"/>
      <c r="BI1084" s="222"/>
      <c r="BJ1084" s="222"/>
      <c r="BK1084" s="222"/>
      <c r="BL1084" s="222"/>
      <c r="BM1084" s="227"/>
    </row>
    <row r="1085" spans="1:65">
      <c r="A1085" s="30"/>
      <c r="B1085" s="20" t="s">
        <v>267</v>
      </c>
      <c r="C1085" s="12"/>
      <c r="D1085" s="228">
        <v>61.393353609357909</v>
      </c>
      <c r="E1085" s="228">
        <v>62.166666666666664</v>
      </c>
      <c r="F1085" s="228">
        <v>66.043515446666675</v>
      </c>
      <c r="G1085" s="228">
        <v>59.833333333333336</v>
      </c>
      <c r="H1085" s="228">
        <v>58.767983333333326</v>
      </c>
      <c r="I1085" s="228">
        <v>62.666666666666664</v>
      </c>
      <c r="J1085" s="228">
        <v>62.666666666666664</v>
      </c>
      <c r="K1085" s="228">
        <v>60.333333333333336</v>
      </c>
      <c r="L1085" s="228">
        <v>62.166666666666664</v>
      </c>
      <c r="M1085" s="228">
        <v>60.333333333333336</v>
      </c>
      <c r="N1085" s="228">
        <v>63.5</v>
      </c>
      <c r="O1085" s="228">
        <v>59.333333333333336</v>
      </c>
      <c r="P1085" s="228">
        <v>59.148076584193269</v>
      </c>
      <c r="Q1085" s="228">
        <v>63.5</v>
      </c>
      <c r="R1085" s="228">
        <v>57.666666666666664</v>
      </c>
      <c r="S1085" s="228">
        <v>62</v>
      </c>
      <c r="T1085" s="228">
        <v>51.416666666666664</v>
      </c>
      <c r="U1085" s="228">
        <v>61.333333333333336</v>
      </c>
      <c r="V1085" s="228">
        <v>61.666666666666664</v>
      </c>
      <c r="W1085" s="228">
        <v>58.833333333333336</v>
      </c>
      <c r="X1085" s="228">
        <v>68.833333333333329</v>
      </c>
      <c r="Y1085" s="228">
        <v>67.316666666666663</v>
      </c>
      <c r="Z1085" s="228">
        <v>53.9</v>
      </c>
      <c r="AA1085" s="228">
        <v>60.580000000000005</v>
      </c>
      <c r="AB1085" s="228">
        <v>63.983333333333327</v>
      </c>
      <c r="AC1085" s="228">
        <v>60.333333333333336</v>
      </c>
      <c r="AD1085" s="221"/>
      <c r="AE1085" s="222"/>
      <c r="AF1085" s="222"/>
      <c r="AG1085" s="222"/>
      <c r="AH1085" s="222"/>
      <c r="AI1085" s="222"/>
      <c r="AJ1085" s="222"/>
      <c r="AK1085" s="222"/>
      <c r="AL1085" s="222"/>
      <c r="AM1085" s="222"/>
      <c r="AN1085" s="222"/>
      <c r="AO1085" s="222"/>
      <c r="AP1085" s="222"/>
      <c r="AQ1085" s="222"/>
      <c r="AR1085" s="222"/>
      <c r="AS1085" s="222"/>
      <c r="AT1085" s="222"/>
      <c r="AU1085" s="222"/>
      <c r="AV1085" s="222"/>
      <c r="AW1085" s="222"/>
      <c r="AX1085" s="222"/>
      <c r="AY1085" s="222"/>
      <c r="AZ1085" s="222"/>
      <c r="BA1085" s="222"/>
      <c r="BB1085" s="222"/>
      <c r="BC1085" s="222"/>
      <c r="BD1085" s="222"/>
      <c r="BE1085" s="222"/>
      <c r="BF1085" s="222"/>
      <c r="BG1085" s="222"/>
      <c r="BH1085" s="222"/>
      <c r="BI1085" s="222"/>
      <c r="BJ1085" s="222"/>
      <c r="BK1085" s="222"/>
      <c r="BL1085" s="222"/>
      <c r="BM1085" s="227"/>
    </row>
    <row r="1086" spans="1:65">
      <c r="A1086" s="30"/>
      <c r="B1086" s="3" t="s">
        <v>268</v>
      </c>
      <c r="C1086" s="29"/>
      <c r="D1086" s="224">
        <v>61.308038887406632</v>
      </c>
      <c r="E1086" s="224">
        <v>62</v>
      </c>
      <c r="F1086" s="224">
        <v>66.186045965000005</v>
      </c>
      <c r="G1086" s="224">
        <v>59</v>
      </c>
      <c r="H1086" s="224">
        <v>58.281500000000001</v>
      </c>
      <c r="I1086" s="224">
        <v>63</v>
      </c>
      <c r="J1086" s="224">
        <v>63</v>
      </c>
      <c r="K1086" s="224">
        <v>60</v>
      </c>
      <c r="L1086" s="224">
        <v>62</v>
      </c>
      <c r="M1086" s="224">
        <v>60</v>
      </c>
      <c r="N1086" s="224">
        <v>63.5</v>
      </c>
      <c r="O1086" s="224">
        <v>60</v>
      </c>
      <c r="P1086" s="224">
        <v>59.149658741235484</v>
      </c>
      <c r="Q1086" s="224">
        <v>63</v>
      </c>
      <c r="R1086" s="224">
        <v>58</v>
      </c>
      <c r="S1086" s="224">
        <v>62</v>
      </c>
      <c r="T1086" s="224">
        <v>51.75</v>
      </c>
      <c r="U1086" s="224">
        <v>61.5</v>
      </c>
      <c r="V1086" s="224">
        <v>62</v>
      </c>
      <c r="W1086" s="224">
        <v>58.5</v>
      </c>
      <c r="X1086" s="224">
        <v>68.5</v>
      </c>
      <c r="Y1086" s="224">
        <v>67.8</v>
      </c>
      <c r="Z1086" s="224">
        <v>54.5</v>
      </c>
      <c r="AA1086" s="224">
        <v>60.53</v>
      </c>
      <c r="AB1086" s="224">
        <v>64.900000000000006</v>
      </c>
      <c r="AC1086" s="224">
        <v>61</v>
      </c>
      <c r="AD1086" s="221"/>
      <c r="AE1086" s="222"/>
      <c r="AF1086" s="222"/>
      <c r="AG1086" s="222"/>
      <c r="AH1086" s="222"/>
      <c r="AI1086" s="222"/>
      <c r="AJ1086" s="222"/>
      <c r="AK1086" s="222"/>
      <c r="AL1086" s="222"/>
      <c r="AM1086" s="222"/>
      <c r="AN1086" s="222"/>
      <c r="AO1086" s="222"/>
      <c r="AP1086" s="222"/>
      <c r="AQ1086" s="222"/>
      <c r="AR1086" s="222"/>
      <c r="AS1086" s="222"/>
      <c r="AT1086" s="222"/>
      <c r="AU1086" s="222"/>
      <c r="AV1086" s="222"/>
      <c r="AW1086" s="222"/>
      <c r="AX1086" s="222"/>
      <c r="AY1086" s="222"/>
      <c r="AZ1086" s="222"/>
      <c r="BA1086" s="222"/>
      <c r="BB1086" s="222"/>
      <c r="BC1086" s="222"/>
      <c r="BD1086" s="222"/>
      <c r="BE1086" s="222"/>
      <c r="BF1086" s="222"/>
      <c r="BG1086" s="222"/>
      <c r="BH1086" s="222"/>
      <c r="BI1086" s="222"/>
      <c r="BJ1086" s="222"/>
      <c r="BK1086" s="222"/>
      <c r="BL1086" s="222"/>
      <c r="BM1086" s="227"/>
    </row>
    <row r="1087" spans="1:65">
      <c r="A1087" s="30"/>
      <c r="B1087" s="3" t="s">
        <v>269</v>
      </c>
      <c r="C1087" s="29"/>
      <c r="D1087" s="233">
        <v>0.58330309621370602</v>
      </c>
      <c r="E1087" s="233">
        <v>0.40824829046386302</v>
      </c>
      <c r="F1087" s="233">
        <v>0.99937862140665523</v>
      </c>
      <c r="G1087" s="233">
        <v>2.9268868558020253</v>
      </c>
      <c r="H1087" s="233">
        <v>1.7165209773453574</v>
      </c>
      <c r="I1087" s="233">
        <v>0.51639777949432231</v>
      </c>
      <c r="J1087" s="233">
        <v>1.3662601021279464</v>
      </c>
      <c r="K1087" s="233">
        <v>0.51639777949432231</v>
      </c>
      <c r="L1087" s="233">
        <v>0.752772652709081</v>
      </c>
      <c r="M1087" s="233">
        <v>0.51639777949432231</v>
      </c>
      <c r="N1087" s="233">
        <v>0.54772255750516607</v>
      </c>
      <c r="O1087" s="233">
        <v>1.7511900715418263</v>
      </c>
      <c r="P1087" s="233">
        <v>1.2454651077063565</v>
      </c>
      <c r="Q1087" s="233">
        <v>1.3784048752090221</v>
      </c>
      <c r="R1087" s="233">
        <v>0.81649658092772592</v>
      </c>
      <c r="S1087" s="233">
        <v>0.63245553203367588</v>
      </c>
      <c r="T1087" s="233">
        <v>1.2750163397645784</v>
      </c>
      <c r="U1087" s="233">
        <v>1.8618986725025255</v>
      </c>
      <c r="V1087" s="233">
        <v>0.51639777949432231</v>
      </c>
      <c r="W1087" s="233">
        <v>1.4719601443879744</v>
      </c>
      <c r="X1087" s="233">
        <v>1.7224014243685082</v>
      </c>
      <c r="Y1087" s="233">
        <v>1.8365474855463644</v>
      </c>
      <c r="Z1087" s="233">
        <v>1.6260381299342264</v>
      </c>
      <c r="AA1087" s="233">
        <v>0.41352146256270694</v>
      </c>
      <c r="AB1087" s="233">
        <v>4.263527491018051</v>
      </c>
      <c r="AC1087" s="233">
        <v>1.0327955589886444</v>
      </c>
      <c r="AD1087" s="230"/>
      <c r="AE1087" s="231"/>
      <c r="AF1087" s="231"/>
      <c r="AG1087" s="231"/>
      <c r="AH1087" s="231"/>
      <c r="AI1087" s="231"/>
      <c r="AJ1087" s="231"/>
      <c r="AK1087" s="231"/>
      <c r="AL1087" s="231"/>
      <c r="AM1087" s="231"/>
      <c r="AN1087" s="231"/>
      <c r="AO1087" s="231"/>
      <c r="AP1087" s="231"/>
      <c r="AQ1087" s="231"/>
      <c r="AR1087" s="231"/>
      <c r="AS1087" s="231"/>
      <c r="AT1087" s="231"/>
      <c r="AU1087" s="231"/>
      <c r="AV1087" s="231"/>
      <c r="AW1087" s="231"/>
      <c r="AX1087" s="231"/>
      <c r="AY1087" s="231"/>
      <c r="AZ1087" s="231"/>
      <c r="BA1087" s="231"/>
      <c r="BB1087" s="231"/>
      <c r="BC1087" s="231"/>
      <c r="BD1087" s="231"/>
      <c r="BE1087" s="231"/>
      <c r="BF1087" s="231"/>
      <c r="BG1087" s="231"/>
      <c r="BH1087" s="231"/>
      <c r="BI1087" s="231"/>
      <c r="BJ1087" s="231"/>
      <c r="BK1087" s="231"/>
      <c r="BL1087" s="231"/>
      <c r="BM1087" s="235"/>
    </row>
    <row r="1088" spans="1:65">
      <c r="A1088" s="30"/>
      <c r="B1088" s="3" t="s">
        <v>87</v>
      </c>
      <c r="C1088" s="29"/>
      <c r="D1088" s="13">
        <v>9.5010788940644506E-3</v>
      </c>
      <c r="E1088" s="13">
        <v>6.5669966294455177E-3</v>
      </c>
      <c r="F1088" s="13">
        <v>1.5132123337887755E-2</v>
      </c>
      <c r="G1088" s="13">
        <v>4.8917329066329111E-2</v>
      </c>
      <c r="H1088" s="13">
        <v>2.9208437655742103E-2</v>
      </c>
      <c r="I1088" s="13">
        <v>8.2403900983136543E-3</v>
      </c>
      <c r="J1088" s="13">
        <v>2.1802022906297017E-2</v>
      </c>
      <c r="K1088" s="13">
        <v>8.559079218137939E-3</v>
      </c>
      <c r="L1088" s="13">
        <v>1.21089434752131E-2</v>
      </c>
      <c r="M1088" s="13">
        <v>8.559079218137939E-3</v>
      </c>
      <c r="N1088" s="13">
        <v>8.6255520866955291E-3</v>
      </c>
      <c r="O1088" s="13">
        <v>2.9514439408008308E-2</v>
      </c>
      <c r="P1088" s="13">
        <v>2.105673049120239E-2</v>
      </c>
      <c r="Q1088" s="13">
        <v>2.1707163389118458E-2</v>
      </c>
      <c r="R1088" s="13">
        <v>1.4158900247301607E-2</v>
      </c>
      <c r="S1088" s="13">
        <v>1.0200895677962514E-2</v>
      </c>
      <c r="T1088" s="13">
        <v>2.4797724598338643E-2</v>
      </c>
      <c r="U1088" s="13">
        <v>3.0357043573410739E-2</v>
      </c>
      <c r="V1088" s="13">
        <v>8.374018045853875E-3</v>
      </c>
      <c r="W1088" s="13">
        <v>2.5019152595829593E-2</v>
      </c>
      <c r="X1088" s="13">
        <v>2.5022780983561865E-2</v>
      </c>
      <c r="Y1088" s="13">
        <v>2.7282210728591699E-2</v>
      </c>
      <c r="Z1088" s="13">
        <v>3.0167683301191583E-2</v>
      </c>
      <c r="AA1088" s="13">
        <v>6.8260393291962179E-3</v>
      </c>
      <c r="AB1088" s="13">
        <v>6.6634969903902858E-2</v>
      </c>
      <c r="AC1088" s="13">
        <v>1.7118158436275874E-2</v>
      </c>
      <c r="AD1088" s="154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270</v>
      </c>
      <c r="C1089" s="29"/>
      <c r="D1089" s="13">
        <v>2.9414685908151217E-3</v>
      </c>
      <c r="E1089" s="13">
        <v>1.5574558131951965E-2</v>
      </c>
      <c r="F1089" s="13">
        <v>7.8908000277146284E-2</v>
      </c>
      <c r="G1089" s="13">
        <v>-2.2543521797933508E-2</v>
      </c>
      <c r="H1089" s="13">
        <v>-3.9947420277920975E-2</v>
      </c>
      <c r="I1089" s="13">
        <v>2.3742718116927408E-2</v>
      </c>
      <c r="J1089" s="13">
        <v>2.3742718116927408E-2</v>
      </c>
      <c r="K1089" s="13">
        <v>-1.4375361812958065E-2</v>
      </c>
      <c r="L1089" s="13">
        <v>1.5574558131951965E-2</v>
      </c>
      <c r="M1089" s="13">
        <v>-1.4375361812958065E-2</v>
      </c>
      <c r="N1089" s="13">
        <v>3.7356318091886775E-2</v>
      </c>
      <c r="O1089" s="13">
        <v>-3.0711681782908951E-2</v>
      </c>
      <c r="P1089" s="13">
        <v>-3.3738095313454064E-2</v>
      </c>
      <c r="Q1089" s="13">
        <v>3.7356318091886775E-2</v>
      </c>
      <c r="R1089" s="13">
        <v>-5.7938881732827352E-2</v>
      </c>
      <c r="S1089" s="13">
        <v>1.2851838136960225E-2</v>
      </c>
      <c r="T1089" s="13">
        <v>-0.16004088154502094</v>
      </c>
      <c r="U1089" s="13">
        <v>1.9609581569930423E-3</v>
      </c>
      <c r="V1089" s="13">
        <v>7.4063981469765228E-3</v>
      </c>
      <c r="W1089" s="13">
        <v>-3.8879841767884504E-2</v>
      </c>
      <c r="X1089" s="13">
        <v>0.12448335793162513</v>
      </c>
      <c r="Y1089" s="13">
        <v>9.9706605977199381E-2</v>
      </c>
      <c r="Z1089" s="13">
        <v>-0.1194723536196427</v>
      </c>
      <c r="AA1089" s="13">
        <v>-1.034573622037005E-2</v>
      </c>
      <c r="AB1089" s="13">
        <v>4.52522060773628E-2</v>
      </c>
      <c r="AC1089" s="13">
        <v>-1.4375361812958065E-2</v>
      </c>
      <c r="AD1089" s="154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46" t="s">
        <v>271</v>
      </c>
      <c r="C1090" s="47"/>
      <c r="D1090" s="45">
        <v>0.01</v>
      </c>
      <c r="E1090" s="45">
        <v>0.3</v>
      </c>
      <c r="F1090" s="45">
        <v>1.77</v>
      </c>
      <c r="G1090" s="45">
        <v>0.57999999999999996</v>
      </c>
      <c r="H1090" s="45">
        <v>0.98</v>
      </c>
      <c r="I1090" s="45">
        <v>0.49</v>
      </c>
      <c r="J1090" s="45">
        <v>0.49</v>
      </c>
      <c r="K1090" s="45">
        <v>0.39</v>
      </c>
      <c r="L1090" s="45">
        <v>0.3</v>
      </c>
      <c r="M1090" s="45">
        <v>0.39</v>
      </c>
      <c r="N1090" s="45">
        <v>0.81</v>
      </c>
      <c r="O1090" s="45">
        <v>0.77</v>
      </c>
      <c r="P1090" s="45">
        <v>0.84</v>
      </c>
      <c r="Q1090" s="45">
        <v>0.81</v>
      </c>
      <c r="R1090" s="45">
        <v>1.4</v>
      </c>
      <c r="S1090" s="45">
        <v>0.24</v>
      </c>
      <c r="T1090" s="45">
        <v>3.77</v>
      </c>
      <c r="U1090" s="45">
        <v>0.01</v>
      </c>
      <c r="V1090" s="45">
        <v>0.11</v>
      </c>
      <c r="W1090" s="45">
        <v>0.96</v>
      </c>
      <c r="X1090" s="45">
        <v>2.83</v>
      </c>
      <c r="Y1090" s="45">
        <v>2.2599999999999998</v>
      </c>
      <c r="Z1090" s="45">
        <v>2.83</v>
      </c>
      <c r="AA1090" s="45">
        <v>0.3</v>
      </c>
      <c r="AB1090" s="45">
        <v>0.99</v>
      </c>
      <c r="AC1090" s="45">
        <v>0.39</v>
      </c>
      <c r="AD1090" s="154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B1091" s="31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  <c r="AA1091" s="20"/>
      <c r="AB1091" s="20"/>
      <c r="AC1091" s="20"/>
      <c r="BM1091" s="55"/>
    </row>
    <row r="1092" spans="1:65" ht="15">
      <c r="B1092" s="8" t="s">
        <v>615</v>
      </c>
      <c r="BM1092" s="28" t="s">
        <v>67</v>
      </c>
    </row>
    <row r="1093" spans="1:65" ht="15">
      <c r="A1093" s="25" t="s">
        <v>35</v>
      </c>
      <c r="B1093" s="18" t="s">
        <v>110</v>
      </c>
      <c r="C1093" s="15" t="s">
        <v>111</v>
      </c>
      <c r="D1093" s="16" t="s">
        <v>227</v>
      </c>
      <c r="E1093" s="17" t="s">
        <v>227</v>
      </c>
      <c r="F1093" s="17" t="s">
        <v>227</v>
      </c>
      <c r="G1093" s="17" t="s">
        <v>227</v>
      </c>
      <c r="H1093" s="17" t="s">
        <v>227</v>
      </c>
      <c r="I1093" s="17" t="s">
        <v>227</v>
      </c>
      <c r="J1093" s="17" t="s">
        <v>227</v>
      </c>
      <c r="K1093" s="17" t="s">
        <v>227</v>
      </c>
      <c r="L1093" s="17" t="s">
        <v>227</v>
      </c>
      <c r="M1093" s="17" t="s">
        <v>227</v>
      </c>
      <c r="N1093" s="17" t="s">
        <v>227</v>
      </c>
      <c r="O1093" s="17" t="s">
        <v>227</v>
      </c>
      <c r="P1093" s="17" t="s">
        <v>227</v>
      </c>
      <c r="Q1093" s="17" t="s">
        <v>227</v>
      </c>
      <c r="R1093" s="17" t="s">
        <v>227</v>
      </c>
      <c r="S1093" s="17" t="s">
        <v>227</v>
      </c>
      <c r="T1093" s="17" t="s">
        <v>227</v>
      </c>
      <c r="U1093" s="17" t="s">
        <v>227</v>
      </c>
      <c r="V1093" s="17" t="s">
        <v>227</v>
      </c>
      <c r="W1093" s="17" t="s">
        <v>227</v>
      </c>
      <c r="X1093" s="17" t="s">
        <v>227</v>
      </c>
      <c r="Y1093" s="17" t="s">
        <v>227</v>
      </c>
      <c r="Z1093" s="17" t="s">
        <v>227</v>
      </c>
      <c r="AA1093" s="17" t="s">
        <v>227</v>
      </c>
      <c r="AB1093" s="154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</v>
      </c>
    </row>
    <row r="1094" spans="1:65">
      <c r="A1094" s="30"/>
      <c r="B1094" s="19" t="s">
        <v>228</v>
      </c>
      <c r="C1094" s="9" t="s">
        <v>228</v>
      </c>
      <c r="D1094" s="152" t="s">
        <v>232</v>
      </c>
      <c r="E1094" s="153" t="s">
        <v>233</v>
      </c>
      <c r="F1094" s="153" t="s">
        <v>237</v>
      </c>
      <c r="G1094" s="153" t="s">
        <v>238</v>
      </c>
      <c r="H1094" s="153" t="s">
        <v>239</v>
      </c>
      <c r="I1094" s="153" t="s">
        <v>241</v>
      </c>
      <c r="J1094" s="153" t="s">
        <v>242</v>
      </c>
      <c r="K1094" s="153" t="s">
        <v>243</v>
      </c>
      <c r="L1094" s="153" t="s">
        <v>244</v>
      </c>
      <c r="M1094" s="153" t="s">
        <v>245</v>
      </c>
      <c r="N1094" s="153" t="s">
        <v>246</v>
      </c>
      <c r="O1094" s="153" t="s">
        <v>247</v>
      </c>
      <c r="P1094" s="153" t="s">
        <v>248</v>
      </c>
      <c r="Q1094" s="153" t="s">
        <v>249</v>
      </c>
      <c r="R1094" s="153" t="s">
        <v>250</v>
      </c>
      <c r="S1094" s="153" t="s">
        <v>251</v>
      </c>
      <c r="T1094" s="153" t="s">
        <v>252</v>
      </c>
      <c r="U1094" s="153" t="s">
        <v>253</v>
      </c>
      <c r="V1094" s="153" t="s">
        <v>254</v>
      </c>
      <c r="W1094" s="153" t="s">
        <v>255</v>
      </c>
      <c r="X1094" s="153" t="s">
        <v>257</v>
      </c>
      <c r="Y1094" s="153" t="s">
        <v>258</v>
      </c>
      <c r="Z1094" s="153" t="s">
        <v>259</v>
      </c>
      <c r="AA1094" s="153" t="s">
        <v>260</v>
      </c>
      <c r="AB1094" s="154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 t="s">
        <v>3</v>
      </c>
    </row>
    <row r="1095" spans="1:65">
      <c r="A1095" s="30"/>
      <c r="B1095" s="19"/>
      <c r="C1095" s="9"/>
      <c r="D1095" s="10" t="s">
        <v>290</v>
      </c>
      <c r="E1095" s="11" t="s">
        <v>290</v>
      </c>
      <c r="F1095" s="11" t="s">
        <v>327</v>
      </c>
      <c r="G1095" s="11" t="s">
        <v>326</v>
      </c>
      <c r="H1095" s="11" t="s">
        <v>326</v>
      </c>
      <c r="I1095" s="11" t="s">
        <v>290</v>
      </c>
      <c r="J1095" s="11" t="s">
        <v>290</v>
      </c>
      <c r="K1095" s="11" t="s">
        <v>290</v>
      </c>
      <c r="L1095" s="11" t="s">
        <v>290</v>
      </c>
      <c r="M1095" s="11" t="s">
        <v>290</v>
      </c>
      <c r="N1095" s="11" t="s">
        <v>290</v>
      </c>
      <c r="O1095" s="11" t="s">
        <v>327</v>
      </c>
      <c r="P1095" s="11" t="s">
        <v>327</v>
      </c>
      <c r="Q1095" s="11" t="s">
        <v>327</v>
      </c>
      <c r="R1095" s="11" t="s">
        <v>327</v>
      </c>
      <c r="S1095" s="11" t="s">
        <v>327</v>
      </c>
      <c r="T1095" s="11" t="s">
        <v>290</v>
      </c>
      <c r="U1095" s="11" t="s">
        <v>290</v>
      </c>
      <c r="V1095" s="11" t="s">
        <v>326</v>
      </c>
      <c r="W1095" s="11" t="s">
        <v>290</v>
      </c>
      <c r="X1095" s="11" t="s">
        <v>290</v>
      </c>
      <c r="Y1095" s="11" t="s">
        <v>326</v>
      </c>
      <c r="Z1095" s="11" t="s">
        <v>290</v>
      </c>
      <c r="AA1095" s="11" t="s">
        <v>327</v>
      </c>
      <c r="AB1095" s="154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</v>
      </c>
    </row>
    <row r="1096" spans="1:65">
      <c r="A1096" s="30"/>
      <c r="B1096" s="19"/>
      <c r="C1096" s="9"/>
      <c r="D1096" s="26" t="s">
        <v>328</v>
      </c>
      <c r="E1096" s="26" t="s">
        <v>329</v>
      </c>
      <c r="F1096" s="26" t="s">
        <v>331</v>
      </c>
      <c r="G1096" s="26" t="s">
        <v>331</v>
      </c>
      <c r="H1096" s="26" t="s">
        <v>331</v>
      </c>
      <c r="I1096" s="26" t="s">
        <v>331</v>
      </c>
      <c r="J1096" s="26" t="s">
        <v>331</v>
      </c>
      <c r="K1096" s="26" t="s">
        <v>331</v>
      </c>
      <c r="L1096" s="26" t="s">
        <v>331</v>
      </c>
      <c r="M1096" s="26" t="s">
        <v>331</v>
      </c>
      <c r="N1096" s="26" t="s">
        <v>331</v>
      </c>
      <c r="O1096" s="26" t="s">
        <v>329</v>
      </c>
      <c r="P1096" s="26" t="s">
        <v>330</v>
      </c>
      <c r="Q1096" s="26" t="s">
        <v>330</v>
      </c>
      <c r="R1096" s="26" t="s">
        <v>329</v>
      </c>
      <c r="S1096" s="26" t="s">
        <v>331</v>
      </c>
      <c r="T1096" s="26" t="s">
        <v>266</v>
      </c>
      <c r="U1096" s="26" t="s">
        <v>330</v>
      </c>
      <c r="V1096" s="26" t="s">
        <v>329</v>
      </c>
      <c r="W1096" s="26" t="s">
        <v>329</v>
      </c>
      <c r="X1096" s="26" t="s">
        <v>331</v>
      </c>
      <c r="Y1096" s="26" t="s">
        <v>328</v>
      </c>
      <c r="Z1096" s="26" t="s">
        <v>331</v>
      </c>
      <c r="AA1096" s="26" t="s">
        <v>330</v>
      </c>
      <c r="AB1096" s="154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2</v>
      </c>
    </row>
    <row r="1097" spans="1:65">
      <c r="A1097" s="30"/>
      <c r="B1097" s="18">
        <v>1</v>
      </c>
      <c r="C1097" s="14">
        <v>1</v>
      </c>
      <c r="D1097" s="148" t="s">
        <v>96</v>
      </c>
      <c r="E1097" s="22">
        <v>6</v>
      </c>
      <c r="F1097" s="22">
        <v>8.1</v>
      </c>
      <c r="G1097" s="22">
        <v>10.1289</v>
      </c>
      <c r="H1097" s="148">
        <v>8</v>
      </c>
      <c r="I1097" s="22">
        <v>5.79</v>
      </c>
      <c r="J1097" s="22">
        <v>6.07</v>
      </c>
      <c r="K1097" s="22">
        <v>7.24</v>
      </c>
      <c r="L1097" s="22">
        <v>7.38</v>
      </c>
      <c r="M1097" s="22">
        <v>6.98</v>
      </c>
      <c r="N1097" s="22">
        <v>7.43</v>
      </c>
      <c r="O1097" s="22">
        <v>7.9723297799156363</v>
      </c>
      <c r="P1097" s="22">
        <v>7.1</v>
      </c>
      <c r="Q1097" s="22">
        <v>6.4</v>
      </c>
      <c r="R1097" s="22">
        <v>7.9</v>
      </c>
      <c r="S1097" s="22">
        <v>7.84</v>
      </c>
      <c r="T1097" s="22">
        <v>4.7</v>
      </c>
      <c r="U1097" s="22">
        <v>8.5</v>
      </c>
      <c r="V1097" s="148">
        <v>7</v>
      </c>
      <c r="W1097" s="22">
        <v>8.01</v>
      </c>
      <c r="X1097" s="22">
        <v>6</v>
      </c>
      <c r="Y1097" s="22">
        <v>6.5280000000000005</v>
      </c>
      <c r="Z1097" s="22">
        <v>6.15</v>
      </c>
      <c r="AA1097" s="22">
        <v>3.7</v>
      </c>
      <c r="AB1097" s="154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>
        <v>1</v>
      </c>
      <c r="C1098" s="9">
        <v>2</v>
      </c>
      <c r="D1098" s="150" t="s">
        <v>96</v>
      </c>
      <c r="E1098" s="11">
        <v>6.11</v>
      </c>
      <c r="F1098" s="11">
        <v>8.1999999999999993</v>
      </c>
      <c r="G1098" s="11">
        <v>7.700899999999999</v>
      </c>
      <c r="H1098" s="150">
        <v>8</v>
      </c>
      <c r="I1098" s="11">
        <v>5.24</v>
      </c>
      <c r="J1098" s="11">
        <v>6.32</v>
      </c>
      <c r="K1098" s="11">
        <v>7.18</v>
      </c>
      <c r="L1098" s="11">
        <v>7.48</v>
      </c>
      <c r="M1098" s="11">
        <v>7.01</v>
      </c>
      <c r="N1098" s="11">
        <v>7.31</v>
      </c>
      <c r="O1098" s="11">
        <v>7.8553762665737441</v>
      </c>
      <c r="P1098" s="11">
        <v>6.7</v>
      </c>
      <c r="Q1098" s="11">
        <v>6</v>
      </c>
      <c r="R1098" s="11">
        <v>8</v>
      </c>
      <c r="S1098" s="11">
        <v>7.6</v>
      </c>
      <c r="T1098" s="11">
        <v>5.2</v>
      </c>
      <c r="U1098" s="11">
        <v>8.9</v>
      </c>
      <c r="V1098" s="150">
        <v>7</v>
      </c>
      <c r="W1098" s="11">
        <v>7.47</v>
      </c>
      <c r="X1098" s="11">
        <v>6.2</v>
      </c>
      <c r="Y1098" s="11">
        <v>6.4959999999999996</v>
      </c>
      <c r="Z1098" s="11">
        <v>5.86</v>
      </c>
      <c r="AA1098" s="11">
        <v>3.5</v>
      </c>
      <c r="AB1098" s="154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34</v>
      </c>
    </row>
    <row r="1099" spans="1:65">
      <c r="A1099" s="30"/>
      <c r="B1099" s="19">
        <v>1</v>
      </c>
      <c r="C1099" s="9">
        <v>3</v>
      </c>
      <c r="D1099" s="150" t="s">
        <v>96</v>
      </c>
      <c r="E1099" s="11">
        <v>6.13</v>
      </c>
      <c r="F1099" s="11">
        <v>7.6</v>
      </c>
      <c r="G1099" s="11">
        <v>9.3222000000000005</v>
      </c>
      <c r="H1099" s="150">
        <v>9</v>
      </c>
      <c r="I1099" s="11">
        <v>5.74</v>
      </c>
      <c r="J1099" s="11">
        <v>6.4</v>
      </c>
      <c r="K1099" s="11">
        <v>7.84</v>
      </c>
      <c r="L1099" s="11">
        <v>7.36</v>
      </c>
      <c r="M1099" s="11">
        <v>6.92</v>
      </c>
      <c r="N1099" s="11">
        <v>7.31</v>
      </c>
      <c r="O1099" s="11">
        <v>7.9264811300187938</v>
      </c>
      <c r="P1099" s="11">
        <v>7.4</v>
      </c>
      <c r="Q1099" s="11">
        <v>6.4</v>
      </c>
      <c r="R1099" s="11">
        <v>8</v>
      </c>
      <c r="S1099" s="11">
        <v>7.25</v>
      </c>
      <c r="T1099" s="11">
        <v>4.8</v>
      </c>
      <c r="U1099" s="11">
        <v>9</v>
      </c>
      <c r="V1099" s="150">
        <v>7</v>
      </c>
      <c r="W1099" s="11">
        <v>7.35</v>
      </c>
      <c r="X1099" s="11">
        <v>6.1</v>
      </c>
      <c r="Y1099" s="11">
        <v>6.1839999999999993</v>
      </c>
      <c r="Z1099" s="11">
        <v>6.1</v>
      </c>
      <c r="AA1099" s="11">
        <v>4</v>
      </c>
      <c r="AB1099" s="154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16</v>
      </c>
    </row>
    <row r="1100" spans="1:65">
      <c r="A1100" s="30"/>
      <c r="B1100" s="19">
        <v>1</v>
      </c>
      <c r="C1100" s="9">
        <v>4</v>
      </c>
      <c r="D1100" s="150" t="s">
        <v>96</v>
      </c>
      <c r="E1100" s="11">
        <v>5.96</v>
      </c>
      <c r="F1100" s="11">
        <v>7.9</v>
      </c>
      <c r="G1100" s="11">
        <v>9.0489999999999995</v>
      </c>
      <c r="H1100" s="150">
        <v>9</v>
      </c>
      <c r="I1100" s="11">
        <v>5.41</v>
      </c>
      <c r="J1100" s="11">
        <v>6.31</v>
      </c>
      <c r="K1100" s="11">
        <v>7.7199999999999989</v>
      </c>
      <c r="L1100" s="11">
        <v>7.41</v>
      </c>
      <c r="M1100" s="11">
        <v>6.81</v>
      </c>
      <c r="N1100" s="11">
        <v>6.77</v>
      </c>
      <c r="O1100" s="11">
        <v>7.9938377474438793</v>
      </c>
      <c r="P1100" s="11">
        <v>6.6</v>
      </c>
      <c r="Q1100" s="11">
        <v>6.7</v>
      </c>
      <c r="R1100" s="11">
        <v>7.9</v>
      </c>
      <c r="S1100" s="11">
        <v>8.08</v>
      </c>
      <c r="T1100" s="11">
        <v>5</v>
      </c>
      <c r="U1100" s="11">
        <v>8.6</v>
      </c>
      <c r="V1100" s="150">
        <v>7</v>
      </c>
      <c r="W1100" s="11">
        <v>7.7000000000000011</v>
      </c>
      <c r="X1100" s="149">
        <v>5.4</v>
      </c>
      <c r="Y1100" s="11">
        <v>6.2239999999999993</v>
      </c>
      <c r="Z1100" s="11">
        <v>5.79</v>
      </c>
      <c r="AA1100" s="11">
        <v>3.7</v>
      </c>
      <c r="AB1100" s="154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6.8562855093455743</v>
      </c>
    </row>
    <row r="1101" spans="1:65">
      <c r="A1101" s="30"/>
      <c r="B1101" s="19">
        <v>1</v>
      </c>
      <c r="C1101" s="9">
        <v>5</v>
      </c>
      <c r="D1101" s="150" t="s">
        <v>96</v>
      </c>
      <c r="E1101" s="11">
        <v>6.21</v>
      </c>
      <c r="F1101" s="11">
        <v>7.2</v>
      </c>
      <c r="G1101" s="11">
        <v>10.5633</v>
      </c>
      <c r="H1101" s="150">
        <v>8</v>
      </c>
      <c r="I1101" s="11">
        <v>5.26</v>
      </c>
      <c r="J1101" s="11">
        <v>6.71</v>
      </c>
      <c r="K1101" s="11">
        <v>8.1999999999999993</v>
      </c>
      <c r="L1101" s="11">
        <v>7.09</v>
      </c>
      <c r="M1101" s="11">
        <v>6.81</v>
      </c>
      <c r="N1101" s="11">
        <v>6.79</v>
      </c>
      <c r="O1101" s="11">
        <v>7.9088787171544643</v>
      </c>
      <c r="P1101" s="11">
        <v>6.8</v>
      </c>
      <c r="Q1101" s="11">
        <v>6.6</v>
      </c>
      <c r="R1101" s="11">
        <v>7.8</v>
      </c>
      <c r="S1101" s="11">
        <v>7.53</v>
      </c>
      <c r="T1101" s="11">
        <v>5.2</v>
      </c>
      <c r="U1101" s="11">
        <v>8.3000000000000007</v>
      </c>
      <c r="V1101" s="150">
        <v>7</v>
      </c>
      <c r="W1101" s="11">
        <v>7.81</v>
      </c>
      <c r="X1101" s="11">
        <v>6.2</v>
      </c>
      <c r="Y1101" s="11">
        <v>5.6720000000000006</v>
      </c>
      <c r="Z1101" s="11">
        <v>6.23</v>
      </c>
      <c r="AA1101" s="11">
        <v>4.4000000000000004</v>
      </c>
      <c r="AB1101" s="154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123</v>
      </c>
    </row>
    <row r="1102" spans="1:65">
      <c r="A1102" s="30"/>
      <c r="B1102" s="19">
        <v>1</v>
      </c>
      <c r="C1102" s="9">
        <v>6</v>
      </c>
      <c r="D1102" s="150" t="s">
        <v>96</v>
      </c>
      <c r="E1102" s="11">
        <v>5.88</v>
      </c>
      <c r="F1102" s="11">
        <v>7.8</v>
      </c>
      <c r="G1102" s="11">
        <v>7.7765000000000004</v>
      </c>
      <c r="H1102" s="150">
        <v>7</v>
      </c>
      <c r="I1102" s="11">
        <v>5.28</v>
      </c>
      <c r="J1102" s="11">
        <v>6.72</v>
      </c>
      <c r="K1102" s="11">
        <v>7.23</v>
      </c>
      <c r="L1102" s="11">
        <v>7.02</v>
      </c>
      <c r="M1102" s="11">
        <v>6.72</v>
      </c>
      <c r="N1102" s="11">
        <v>5.95</v>
      </c>
      <c r="O1102" s="11">
        <v>8.0482705364360339</v>
      </c>
      <c r="P1102" s="11">
        <v>7.4</v>
      </c>
      <c r="Q1102" s="11">
        <v>6.9</v>
      </c>
      <c r="R1102" s="11">
        <v>7.8</v>
      </c>
      <c r="S1102" s="11">
        <v>7.46</v>
      </c>
      <c r="T1102" s="11">
        <v>5.6</v>
      </c>
      <c r="U1102" s="11">
        <v>7.9</v>
      </c>
      <c r="V1102" s="150">
        <v>7</v>
      </c>
      <c r="W1102" s="11">
        <v>7.26</v>
      </c>
      <c r="X1102" s="11">
        <v>5.9</v>
      </c>
      <c r="Y1102" s="11">
        <v>6.4719999999999995</v>
      </c>
      <c r="Z1102" s="11">
        <v>6.1</v>
      </c>
      <c r="AA1102" s="11">
        <v>4.3</v>
      </c>
      <c r="AB1102" s="154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20" t="s">
        <v>267</v>
      </c>
      <c r="C1103" s="12"/>
      <c r="D1103" s="23" t="s">
        <v>747</v>
      </c>
      <c r="E1103" s="23">
        <v>6.0483333333333329</v>
      </c>
      <c r="F1103" s="23">
        <v>7.8</v>
      </c>
      <c r="G1103" s="23">
        <v>9.0901333333333323</v>
      </c>
      <c r="H1103" s="23">
        <v>8.1666666666666661</v>
      </c>
      <c r="I1103" s="23">
        <v>5.453333333333334</v>
      </c>
      <c r="J1103" s="23">
        <v>6.4216666666666669</v>
      </c>
      <c r="K1103" s="23">
        <v>7.5683333333333325</v>
      </c>
      <c r="L1103" s="23">
        <v>7.2899999999999991</v>
      </c>
      <c r="M1103" s="23">
        <v>6.875</v>
      </c>
      <c r="N1103" s="23">
        <v>6.9266666666666667</v>
      </c>
      <c r="O1103" s="23">
        <v>7.9508623629237585</v>
      </c>
      <c r="P1103" s="23">
        <v>7</v>
      </c>
      <c r="Q1103" s="23">
        <v>6.5</v>
      </c>
      <c r="R1103" s="23">
        <v>7.8999999999999986</v>
      </c>
      <c r="S1103" s="23">
        <v>7.626666666666666</v>
      </c>
      <c r="T1103" s="23">
        <v>5.083333333333333</v>
      </c>
      <c r="U1103" s="23">
        <v>8.5333333333333332</v>
      </c>
      <c r="V1103" s="23">
        <v>7</v>
      </c>
      <c r="W1103" s="23">
        <v>7.6000000000000005</v>
      </c>
      <c r="X1103" s="23">
        <v>5.9666666666666659</v>
      </c>
      <c r="Y1103" s="23">
        <v>6.262666666666667</v>
      </c>
      <c r="Z1103" s="23">
        <v>6.0383333333333331</v>
      </c>
      <c r="AA1103" s="23">
        <v>3.9333333333333331</v>
      </c>
      <c r="AB1103" s="154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268</v>
      </c>
      <c r="C1104" s="29"/>
      <c r="D1104" s="11" t="s">
        <v>747</v>
      </c>
      <c r="E1104" s="11">
        <v>6.0549999999999997</v>
      </c>
      <c r="F1104" s="11">
        <v>7.85</v>
      </c>
      <c r="G1104" s="11">
        <v>9.1856000000000009</v>
      </c>
      <c r="H1104" s="11">
        <v>8</v>
      </c>
      <c r="I1104" s="11">
        <v>5.3450000000000006</v>
      </c>
      <c r="J1104" s="11">
        <v>6.36</v>
      </c>
      <c r="K1104" s="11">
        <v>7.4799999999999995</v>
      </c>
      <c r="L1104" s="11">
        <v>7.37</v>
      </c>
      <c r="M1104" s="11">
        <v>6.8650000000000002</v>
      </c>
      <c r="N1104" s="11">
        <v>7.05</v>
      </c>
      <c r="O1104" s="11">
        <v>7.9494054549672146</v>
      </c>
      <c r="P1104" s="11">
        <v>6.9499999999999993</v>
      </c>
      <c r="Q1104" s="11">
        <v>6.5</v>
      </c>
      <c r="R1104" s="11">
        <v>7.9</v>
      </c>
      <c r="S1104" s="11">
        <v>7.5649999999999995</v>
      </c>
      <c r="T1104" s="11">
        <v>5.0999999999999996</v>
      </c>
      <c r="U1104" s="11">
        <v>8.5500000000000007</v>
      </c>
      <c r="V1104" s="11">
        <v>7</v>
      </c>
      <c r="W1104" s="11">
        <v>7.5850000000000009</v>
      </c>
      <c r="X1104" s="11">
        <v>6.05</v>
      </c>
      <c r="Y1104" s="11">
        <v>6.347999999999999</v>
      </c>
      <c r="Z1104" s="11">
        <v>6.1</v>
      </c>
      <c r="AA1104" s="11">
        <v>3.85</v>
      </c>
      <c r="AB1104" s="154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269</v>
      </c>
      <c r="C1105" s="29"/>
      <c r="D1105" s="24" t="s">
        <v>747</v>
      </c>
      <c r="E1105" s="24">
        <v>0.12254250963101204</v>
      </c>
      <c r="F1105" s="24">
        <v>0.3633180424916988</v>
      </c>
      <c r="G1105" s="24">
        <v>1.1798648137251504</v>
      </c>
      <c r="H1105" s="24">
        <v>0.752772652709081</v>
      </c>
      <c r="I1105" s="24">
        <v>0.24913182588073063</v>
      </c>
      <c r="J1105" s="24">
        <v>0.25261960863453692</v>
      </c>
      <c r="K1105" s="24">
        <v>0.41686528599376849</v>
      </c>
      <c r="L1105" s="24">
        <v>0.18782971010998262</v>
      </c>
      <c r="M1105" s="24">
        <v>0.11291589790636232</v>
      </c>
      <c r="N1105" s="24">
        <v>0.55575774098672381</v>
      </c>
      <c r="O1105" s="24">
        <v>6.8221333261912848E-2</v>
      </c>
      <c r="P1105" s="24">
        <v>0.35213633723318039</v>
      </c>
      <c r="Q1105" s="24">
        <v>0.30983866769659341</v>
      </c>
      <c r="R1105" s="24">
        <v>8.9442719099991672E-2</v>
      </c>
      <c r="S1105" s="24">
        <v>0.2935075240375733</v>
      </c>
      <c r="T1105" s="24">
        <v>0.32506409624359717</v>
      </c>
      <c r="U1105" s="24">
        <v>0.40331955899344452</v>
      </c>
      <c r="V1105" s="24">
        <v>0</v>
      </c>
      <c r="W1105" s="24">
        <v>0.28885982759809303</v>
      </c>
      <c r="X1105" s="24">
        <v>0.30110906108363228</v>
      </c>
      <c r="Y1105" s="24">
        <v>0.32411026930146247</v>
      </c>
      <c r="Z1105" s="24">
        <v>0.17336858615870024</v>
      </c>
      <c r="AA1105" s="24">
        <v>0.3614784456460256</v>
      </c>
      <c r="AB1105" s="154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87</v>
      </c>
      <c r="C1106" s="29"/>
      <c r="D1106" s="13" t="s">
        <v>747</v>
      </c>
      <c r="E1106" s="13">
        <v>2.0260541686031201E-2</v>
      </c>
      <c r="F1106" s="13">
        <v>4.6579236216884465E-2</v>
      </c>
      <c r="G1106" s="13">
        <v>0.12979620545263185</v>
      </c>
      <c r="H1106" s="13">
        <v>9.2176243188867066E-2</v>
      </c>
      <c r="I1106" s="13">
        <v>4.5684320149278229E-2</v>
      </c>
      <c r="J1106" s="13">
        <v>3.9338636174596972E-2</v>
      </c>
      <c r="K1106" s="13">
        <v>5.5080196343594172E-2</v>
      </c>
      <c r="L1106" s="13">
        <v>2.5765392333330951E-2</v>
      </c>
      <c r="M1106" s="13">
        <v>1.6424130604561792E-2</v>
      </c>
      <c r="N1106" s="13">
        <v>8.0234515060643469E-2</v>
      </c>
      <c r="O1106" s="13">
        <v>8.5803690402239483E-3</v>
      </c>
      <c r="P1106" s="13">
        <v>5.0305191033311485E-2</v>
      </c>
      <c r="Q1106" s="13">
        <v>4.766748733793745E-2</v>
      </c>
      <c r="R1106" s="13">
        <v>1.1321863177214137E-2</v>
      </c>
      <c r="S1106" s="13">
        <v>3.848437815177972E-2</v>
      </c>
      <c r="T1106" s="13">
        <v>6.3947035326609281E-2</v>
      </c>
      <c r="U1106" s="13">
        <v>4.7264010819544282E-2</v>
      </c>
      <c r="V1106" s="13">
        <v>0</v>
      </c>
      <c r="W1106" s="13">
        <v>3.800787205238066E-2</v>
      </c>
      <c r="X1106" s="13">
        <v>5.0465205768206532E-2</v>
      </c>
      <c r="Y1106" s="13">
        <v>5.1752757499701263E-2</v>
      </c>
      <c r="Z1106" s="13">
        <v>2.871133085708533E-2</v>
      </c>
      <c r="AA1106" s="13">
        <v>9.1901299740514988E-2</v>
      </c>
      <c r="AB1106" s="154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270</v>
      </c>
      <c r="C1107" s="29"/>
      <c r="D1107" s="13" t="s">
        <v>747</v>
      </c>
      <c r="E1107" s="13">
        <v>-0.11784109266029674</v>
      </c>
      <c r="F1107" s="13">
        <v>0.13764223928074171</v>
      </c>
      <c r="G1107" s="13">
        <v>0.32581021034536484</v>
      </c>
      <c r="H1107" s="13">
        <v>0.19112114796487911</v>
      </c>
      <c r="I1107" s="13">
        <v>-0.20462277629773773</v>
      </c>
      <c r="J1107" s="13">
        <v>-6.3389840181902191E-2</v>
      </c>
      <c r="K1107" s="13">
        <v>0.10385329243030927</v>
      </c>
      <c r="L1107" s="13">
        <v>6.3257939020077814E-2</v>
      </c>
      <c r="M1107" s="13">
        <v>2.7295378275769E-3</v>
      </c>
      <c r="N1107" s="13">
        <v>1.0265202233068926E-2</v>
      </c>
      <c r="O1107" s="13">
        <v>0.15964575163712236</v>
      </c>
      <c r="P1107" s="13">
        <v>2.0960983969896319E-2</v>
      </c>
      <c r="Q1107" s="13">
        <v>-5.1964800599381911E-2</v>
      </c>
      <c r="R1107" s="13">
        <v>0.15222739619459724</v>
      </c>
      <c r="S1107" s="13">
        <v>0.11236130063005856</v>
      </c>
      <c r="T1107" s="13">
        <v>-0.25858785687900387</v>
      </c>
      <c r="U1107" s="13">
        <v>0.24460005664901652</v>
      </c>
      <c r="V1107" s="13">
        <v>2.0960983969896319E-2</v>
      </c>
      <c r="W1107" s="13">
        <v>0.10847192545303042</v>
      </c>
      <c r="X1107" s="13">
        <v>-0.12975230413994554</v>
      </c>
      <c r="Y1107" s="13">
        <v>-8.6580239674932669E-2</v>
      </c>
      <c r="Z1107" s="13">
        <v>-0.1192996083516823</v>
      </c>
      <c r="AA1107" s="13">
        <v>-0.42631716138834397</v>
      </c>
      <c r="AB1107" s="154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46" t="s">
        <v>271</v>
      </c>
      <c r="C1108" s="47"/>
      <c r="D1108" s="45">
        <v>1.49</v>
      </c>
      <c r="E1108" s="45">
        <v>0.67</v>
      </c>
      <c r="F1108" s="45">
        <v>0.71</v>
      </c>
      <c r="G1108" s="45">
        <v>1.72</v>
      </c>
      <c r="H1108" s="45" t="s">
        <v>272</v>
      </c>
      <c r="I1108" s="45">
        <v>1.1399999999999999</v>
      </c>
      <c r="J1108" s="45">
        <v>0.38</v>
      </c>
      <c r="K1108" s="45">
        <v>0.52</v>
      </c>
      <c r="L1108" s="45">
        <v>0.31</v>
      </c>
      <c r="M1108" s="45">
        <v>0.02</v>
      </c>
      <c r="N1108" s="45">
        <v>0.02</v>
      </c>
      <c r="O1108" s="45">
        <v>0.83</v>
      </c>
      <c r="P1108" s="45">
        <v>0.08</v>
      </c>
      <c r="Q1108" s="45">
        <v>0.32</v>
      </c>
      <c r="R1108" s="45">
        <v>0.79</v>
      </c>
      <c r="S1108" s="45">
        <v>0.56999999999999995</v>
      </c>
      <c r="T1108" s="45">
        <v>1.43</v>
      </c>
      <c r="U1108" s="45">
        <v>1.28</v>
      </c>
      <c r="V1108" s="45" t="s">
        <v>272</v>
      </c>
      <c r="W1108" s="45">
        <v>0.55000000000000004</v>
      </c>
      <c r="X1108" s="45">
        <v>0.73</v>
      </c>
      <c r="Y1108" s="45">
        <v>0.5</v>
      </c>
      <c r="Z1108" s="45">
        <v>0.68</v>
      </c>
      <c r="AA1108" s="45">
        <v>2.33</v>
      </c>
      <c r="AB1108" s="154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B1109" s="31" t="s">
        <v>335</v>
      </c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Z1109" s="20"/>
      <c r="AA1109" s="20"/>
      <c r="BM1109" s="55"/>
    </row>
    <row r="1110" spans="1:65">
      <c r="BM1110" s="55"/>
    </row>
    <row r="1111" spans="1:65" ht="15">
      <c r="B1111" s="8" t="s">
        <v>616</v>
      </c>
      <c r="BM1111" s="28" t="s">
        <v>67</v>
      </c>
    </row>
    <row r="1112" spans="1:65" ht="15">
      <c r="A1112" s="25" t="s">
        <v>38</v>
      </c>
      <c r="B1112" s="18" t="s">
        <v>110</v>
      </c>
      <c r="C1112" s="15" t="s">
        <v>111</v>
      </c>
      <c r="D1112" s="16" t="s">
        <v>227</v>
      </c>
      <c r="E1112" s="17" t="s">
        <v>227</v>
      </c>
      <c r="F1112" s="17" t="s">
        <v>227</v>
      </c>
      <c r="G1112" s="17" t="s">
        <v>227</v>
      </c>
      <c r="H1112" s="17" t="s">
        <v>227</v>
      </c>
      <c r="I1112" s="17" t="s">
        <v>227</v>
      </c>
      <c r="J1112" s="17" t="s">
        <v>227</v>
      </c>
      <c r="K1112" s="17" t="s">
        <v>227</v>
      </c>
      <c r="L1112" s="17" t="s">
        <v>227</v>
      </c>
      <c r="M1112" s="17" t="s">
        <v>227</v>
      </c>
      <c r="N1112" s="17" t="s">
        <v>227</v>
      </c>
      <c r="O1112" s="17" t="s">
        <v>227</v>
      </c>
      <c r="P1112" s="17" t="s">
        <v>227</v>
      </c>
      <c r="Q1112" s="17" t="s">
        <v>227</v>
      </c>
      <c r="R1112" s="17" t="s">
        <v>227</v>
      </c>
      <c r="S1112" s="17" t="s">
        <v>227</v>
      </c>
      <c r="T1112" s="17" t="s">
        <v>227</v>
      </c>
      <c r="U1112" s="17" t="s">
        <v>227</v>
      </c>
      <c r="V1112" s="17" t="s">
        <v>227</v>
      </c>
      <c r="W1112" s="17" t="s">
        <v>227</v>
      </c>
      <c r="X1112" s="17" t="s">
        <v>227</v>
      </c>
      <c r="Y1112" s="154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9" t="s">
        <v>228</v>
      </c>
      <c r="C1113" s="9" t="s">
        <v>228</v>
      </c>
      <c r="D1113" s="152" t="s">
        <v>232</v>
      </c>
      <c r="E1113" s="153" t="s">
        <v>233</v>
      </c>
      <c r="F1113" s="153" t="s">
        <v>237</v>
      </c>
      <c r="G1113" s="153" t="s">
        <v>238</v>
      </c>
      <c r="H1113" s="153" t="s">
        <v>239</v>
      </c>
      <c r="I1113" s="153" t="s">
        <v>242</v>
      </c>
      <c r="J1113" s="153" t="s">
        <v>243</v>
      </c>
      <c r="K1113" s="153" t="s">
        <v>244</v>
      </c>
      <c r="L1113" s="153" t="s">
        <v>245</v>
      </c>
      <c r="M1113" s="153" t="s">
        <v>246</v>
      </c>
      <c r="N1113" s="153" t="s">
        <v>247</v>
      </c>
      <c r="O1113" s="153" t="s">
        <v>248</v>
      </c>
      <c r="P1113" s="153" t="s">
        <v>249</v>
      </c>
      <c r="Q1113" s="153" t="s">
        <v>250</v>
      </c>
      <c r="R1113" s="153" t="s">
        <v>251</v>
      </c>
      <c r="S1113" s="153" t="s">
        <v>253</v>
      </c>
      <c r="T1113" s="153" t="s">
        <v>255</v>
      </c>
      <c r="U1113" s="153" t="s">
        <v>257</v>
      </c>
      <c r="V1113" s="153" t="s">
        <v>258</v>
      </c>
      <c r="W1113" s="153" t="s">
        <v>259</v>
      </c>
      <c r="X1113" s="153" t="s">
        <v>260</v>
      </c>
      <c r="Y1113" s="154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 t="s">
        <v>3</v>
      </c>
    </row>
    <row r="1114" spans="1:65">
      <c r="A1114" s="30"/>
      <c r="B1114" s="19"/>
      <c r="C1114" s="9"/>
      <c r="D1114" s="10" t="s">
        <v>290</v>
      </c>
      <c r="E1114" s="11" t="s">
        <v>290</v>
      </c>
      <c r="F1114" s="11" t="s">
        <v>327</v>
      </c>
      <c r="G1114" s="11" t="s">
        <v>326</v>
      </c>
      <c r="H1114" s="11" t="s">
        <v>326</v>
      </c>
      <c r="I1114" s="11" t="s">
        <v>290</v>
      </c>
      <c r="J1114" s="11" t="s">
        <v>290</v>
      </c>
      <c r="K1114" s="11" t="s">
        <v>290</v>
      </c>
      <c r="L1114" s="11" t="s">
        <v>290</v>
      </c>
      <c r="M1114" s="11" t="s">
        <v>290</v>
      </c>
      <c r="N1114" s="11" t="s">
        <v>327</v>
      </c>
      <c r="O1114" s="11" t="s">
        <v>327</v>
      </c>
      <c r="P1114" s="11" t="s">
        <v>327</v>
      </c>
      <c r="Q1114" s="11" t="s">
        <v>327</v>
      </c>
      <c r="R1114" s="11" t="s">
        <v>327</v>
      </c>
      <c r="S1114" s="11" t="s">
        <v>290</v>
      </c>
      <c r="T1114" s="11" t="s">
        <v>290</v>
      </c>
      <c r="U1114" s="11" t="s">
        <v>290</v>
      </c>
      <c r="V1114" s="11" t="s">
        <v>326</v>
      </c>
      <c r="W1114" s="11" t="s">
        <v>290</v>
      </c>
      <c r="X1114" s="11" t="s">
        <v>327</v>
      </c>
      <c r="Y1114" s="154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/>
      <c r="C1115" s="9"/>
      <c r="D1115" s="26" t="s">
        <v>328</v>
      </c>
      <c r="E1115" s="26" t="s">
        <v>329</v>
      </c>
      <c r="F1115" s="26" t="s">
        <v>331</v>
      </c>
      <c r="G1115" s="26" t="s">
        <v>331</v>
      </c>
      <c r="H1115" s="26" t="s">
        <v>331</v>
      </c>
      <c r="I1115" s="26" t="s">
        <v>331</v>
      </c>
      <c r="J1115" s="26" t="s">
        <v>331</v>
      </c>
      <c r="K1115" s="26" t="s">
        <v>331</v>
      </c>
      <c r="L1115" s="26" t="s">
        <v>331</v>
      </c>
      <c r="M1115" s="26" t="s">
        <v>331</v>
      </c>
      <c r="N1115" s="26" t="s">
        <v>329</v>
      </c>
      <c r="O1115" s="26" t="s">
        <v>330</v>
      </c>
      <c r="P1115" s="26" t="s">
        <v>330</v>
      </c>
      <c r="Q1115" s="26" t="s">
        <v>329</v>
      </c>
      <c r="R1115" s="26" t="s">
        <v>331</v>
      </c>
      <c r="S1115" s="26" t="s">
        <v>330</v>
      </c>
      <c r="T1115" s="26" t="s">
        <v>329</v>
      </c>
      <c r="U1115" s="26" t="s">
        <v>331</v>
      </c>
      <c r="V1115" s="26" t="s">
        <v>328</v>
      </c>
      <c r="W1115" s="26" t="s">
        <v>331</v>
      </c>
      <c r="X1115" s="26" t="s">
        <v>330</v>
      </c>
      <c r="Y1115" s="154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2</v>
      </c>
    </row>
    <row r="1116" spans="1:65">
      <c r="A1116" s="30"/>
      <c r="B1116" s="18">
        <v>1</v>
      </c>
      <c r="C1116" s="14">
        <v>1</v>
      </c>
      <c r="D1116" s="229">
        <v>10.49745810836613</v>
      </c>
      <c r="E1116" s="229">
        <v>10.93</v>
      </c>
      <c r="F1116" s="229">
        <v>10.5</v>
      </c>
      <c r="G1116" s="238">
        <v>10.799300000000001</v>
      </c>
      <c r="H1116" s="237">
        <v>10</v>
      </c>
      <c r="I1116" s="229">
        <v>9.41</v>
      </c>
      <c r="J1116" s="229">
        <v>10.55</v>
      </c>
      <c r="K1116" s="229">
        <v>10.25</v>
      </c>
      <c r="L1116" s="229">
        <v>11.2</v>
      </c>
      <c r="M1116" s="229">
        <v>10.35</v>
      </c>
      <c r="N1116" s="229">
        <v>9.9343712896863074</v>
      </c>
      <c r="O1116" s="229">
        <v>10.199999999999999</v>
      </c>
      <c r="P1116" s="229">
        <v>9.65</v>
      </c>
      <c r="Q1116" s="237">
        <v>12.6</v>
      </c>
      <c r="R1116" s="229">
        <v>9.69</v>
      </c>
      <c r="S1116" s="229">
        <v>9.99</v>
      </c>
      <c r="T1116" s="229">
        <v>12.2</v>
      </c>
      <c r="U1116" s="237">
        <v>6.61</v>
      </c>
      <c r="V1116" s="237">
        <v>13.536000000000001</v>
      </c>
      <c r="W1116" s="229">
        <v>11.5</v>
      </c>
      <c r="X1116" s="229">
        <v>10.28</v>
      </c>
      <c r="Y1116" s="230"/>
      <c r="Z1116" s="231"/>
      <c r="AA1116" s="231"/>
      <c r="AB1116" s="231"/>
      <c r="AC1116" s="231"/>
      <c r="AD1116" s="231"/>
      <c r="AE1116" s="231"/>
      <c r="AF1116" s="231"/>
      <c r="AG1116" s="231"/>
      <c r="AH1116" s="231"/>
      <c r="AI1116" s="231"/>
      <c r="AJ1116" s="231"/>
      <c r="AK1116" s="231"/>
      <c r="AL1116" s="231"/>
      <c r="AM1116" s="231"/>
      <c r="AN1116" s="231"/>
      <c r="AO1116" s="231"/>
      <c r="AP1116" s="231"/>
      <c r="AQ1116" s="231"/>
      <c r="AR1116" s="231"/>
      <c r="AS1116" s="231"/>
      <c r="AT1116" s="231"/>
      <c r="AU1116" s="231"/>
      <c r="AV1116" s="231"/>
      <c r="AW1116" s="231"/>
      <c r="AX1116" s="231"/>
      <c r="AY1116" s="231"/>
      <c r="AZ1116" s="231"/>
      <c r="BA1116" s="231"/>
      <c r="BB1116" s="231"/>
      <c r="BC1116" s="231"/>
      <c r="BD1116" s="231"/>
      <c r="BE1116" s="231"/>
      <c r="BF1116" s="231"/>
      <c r="BG1116" s="231"/>
      <c r="BH1116" s="231"/>
      <c r="BI1116" s="231"/>
      <c r="BJ1116" s="231"/>
      <c r="BK1116" s="231"/>
      <c r="BL1116" s="231"/>
      <c r="BM1116" s="232">
        <v>1</v>
      </c>
    </row>
    <row r="1117" spans="1:65">
      <c r="A1117" s="30"/>
      <c r="B1117" s="19">
        <v>1</v>
      </c>
      <c r="C1117" s="9">
        <v>2</v>
      </c>
      <c r="D1117" s="233">
        <v>10.611949241959556</v>
      </c>
      <c r="E1117" s="233">
        <v>10.57</v>
      </c>
      <c r="F1117" s="233">
        <v>10.199999999999999</v>
      </c>
      <c r="G1117" s="233">
        <v>10.121499999999999</v>
      </c>
      <c r="H1117" s="239">
        <v>10</v>
      </c>
      <c r="I1117" s="233">
        <v>9.33</v>
      </c>
      <c r="J1117" s="233">
        <v>11.35</v>
      </c>
      <c r="K1117" s="233">
        <v>10.35</v>
      </c>
      <c r="L1117" s="233">
        <v>11.05</v>
      </c>
      <c r="M1117" s="233">
        <v>9.73</v>
      </c>
      <c r="N1117" s="233">
        <v>9.6214502437319194</v>
      </c>
      <c r="O1117" s="233">
        <v>9.9</v>
      </c>
      <c r="P1117" s="233">
        <v>9.49</v>
      </c>
      <c r="Q1117" s="239">
        <v>12.6</v>
      </c>
      <c r="R1117" s="233">
        <v>9.59</v>
      </c>
      <c r="S1117" s="233">
        <v>10.35</v>
      </c>
      <c r="T1117" s="233">
        <v>11.5</v>
      </c>
      <c r="U1117" s="239">
        <v>6.63</v>
      </c>
      <c r="V1117" s="239">
        <v>13.761000000000001</v>
      </c>
      <c r="W1117" s="233">
        <v>11.9</v>
      </c>
      <c r="X1117" s="233">
        <v>10.56</v>
      </c>
      <c r="Y1117" s="230"/>
      <c r="Z1117" s="231"/>
      <c r="AA1117" s="231"/>
      <c r="AB1117" s="231"/>
      <c r="AC1117" s="231"/>
      <c r="AD1117" s="231"/>
      <c r="AE1117" s="231"/>
      <c r="AF1117" s="231"/>
      <c r="AG1117" s="231"/>
      <c r="AH1117" s="231"/>
      <c r="AI1117" s="231"/>
      <c r="AJ1117" s="231"/>
      <c r="AK1117" s="231"/>
      <c r="AL1117" s="231"/>
      <c r="AM1117" s="231"/>
      <c r="AN1117" s="231"/>
      <c r="AO1117" s="231"/>
      <c r="AP1117" s="231"/>
      <c r="AQ1117" s="231"/>
      <c r="AR1117" s="231"/>
      <c r="AS1117" s="231"/>
      <c r="AT1117" s="231"/>
      <c r="AU1117" s="231"/>
      <c r="AV1117" s="231"/>
      <c r="AW1117" s="231"/>
      <c r="AX1117" s="231"/>
      <c r="AY1117" s="231"/>
      <c r="AZ1117" s="231"/>
      <c r="BA1117" s="231"/>
      <c r="BB1117" s="231"/>
      <c r="BC1117" s="231"/>
      <c r="BD1117" s="231"/>
      <c r="BE1117" s="231"/>
      <c r="BF1117" s="231"/>
      <c r="BG1117" s="231"/>
      <c r="BH1117" s="231"/>
      <c r="BI1117" s="231"/>
      <c r="BJ1117" s="231"/>
      <c r="BK1117" s="231"/>
      <c r="BL1117" s="231"/>
      <c r="BM1117" s="232">
        <v>35</v>
      </c>
    </row>
    <row r="1118" spans="1:65">
      <c r="A1118" s="30"/>
      <c r="B1118" s="19">
        <v>1</v>
      </c>
      <c r="C1118" s="9">
        <v>3</v>
      </c>
      <c r="D1118" s="233">
        <v>10.606135647058602</v>
      </c>
      <c r="E1118" s="233">
        <v>10.62</v>
      </c>
      <c r="F1118" s="233">
        <v>10.199999999999999</v>
      </c>
      <c r="G1118" s="233">
        <v>10.4663</v>
      </c>
      <c r="H1118" s="239">
        <v>10</v>
      </c>
      <c r="I1118" s="233">
        <v>10.050000000000001</v>
      </c>
      <c r="J1118" s="233">
        <v>10.8</v>
      </c>
      <c r="K1118" s="233">
        <v>10.25</v>
      </c>
      <c r="L1118" s="233">
        <v>11.7</v>
      </c>
      <c r="M1118" s="233">
        <v>9.91</v>
      </c>
      <c r="N1118" s="233">
        <v>9.9082540347511081</v>
      </c>
      <c r="O1118" s="233">
        <v>10.1</v>
      </c>
      <c r="P1118" s="233">
        <v>9.59</v>
      </c>
      <c r="Q1118" s="239">
        <v>12.7</v>
      </c>
      <c r="R1118" s="233">
        <v>9.26</v>
      </c>
      <c r="S1118" s="233">
        <v>10.11</v>
      </c>
      <c r="T1118" s="233">
        <v>11.14</v>
      </c>
      <c r="U1118" s="239">
        <v>6.47</v>
      </c>
      <c r="V1118" s="239">
        <v>13.356</v>
      </c>
      <c r="W1118" s="233">
        <v>10.3</v>
      </c>
      <c r="X1118" s="233">
        <v>11.17</v>
      </c>
      <c r="Y1118" s="230"/>
      <c r="Z1118" s="231"/>
      <c r="AA1118" s="231"/>
      <c r="AB1118" s="231"/>
      <c r="AC1118" s="231"/>
      <c r="AD1118" s="231"/>
      <c r="AE1118" s="231"/>
      <c r="AF1118" s="231"/>
      <c r="AG1118" s="231"/>
      <c r="AH1118" s="231"/>
      <c r="AI1118" s="231"/>
      <c r="AJ1118" s="231"/>
      <c r="AK1118" s="231"/>
      <c r="AL1118" s="231"/>
      <c r="AM1118" s="231"/>
      <c r="AN1118" s="231"/>
      <c r="AO1118" s="231"/>
      <c r="AP1118" s="231"/>
      <c r="AQ1118" s="231"/>
      <c r="AR1118" s="231"/>
      <c r="AS1118" s="231"/>
      <c r="AT1118" s="231"/>
      <c r="AU1118" s="231"/>
      <c r="AV1118" s="231"/>
      <c r="AW1118" s="231"/>
      <c r="AX1118" s="231"/>
      <c r="AY1118" s="231"/>
      <c r="AZ1118" s="231"/>
      <c r="BA1118" s="231"/>
      <c r="BB1118" s="231"/>
      <c r="BC1118" s="231"/>
      <c r="BD1118" s="231"/>
      <c r="BE1118" s="231"/>
      <c r="BF1118" s="231"/>
      <c r="BG1118" s="231"/>
      <c r="BH1118" s="231"/>
      <c r="BI1118" s="231"/>
      <c r="BJ1118" s="231"/>
      <c r="BK1118" s="231"/>
      <c r="BL1118" s="231"/>
      <c r="BM1118" s="232">
        <v>16</v>
      </c>
    </row>
    <row r="1119" spans="1:65">
      <c r="A1119" s="30"/>
      <c r="B1119" s="19">
        <v>1</v>
      </c>
      <c r="C1119" s="9">
        <v>4</v>
      </c>
      <c r="D1119" s="233">
        <v>10.778934612427582</v>
      </c>
      <c r="E1119" s="233">
        <v>10.119999999999999</v>
      </c>
      <c r="F1119" s="233">
        <v>10.7</v>
      </c>
      <c r="G1119" s="233">
        <v>10.3123</v>
      </c>
      <c r="H1119" s="239">
        <v>10</v>
      </c>
      <c r="I1119" s="233">
        <v>10.15</v>
      </c>
      <c r="J1119" s="233">
        <v>10.85</v>
      </c>
      <c r="K1119" s="233">
        <v>10.199999999999999</v>
      </c>
      <c r="L1119" s="233">
        <v>11.25</v>
      </c>
      <c r="M1119" s="233">
        <v>9.4</v>
      </c>
      <c r="N1119" s="233">
        <v>9.9595650563843829</v>
      </c>
      <c r="O1119" s="233">
        <v>10.199999999999999</v>
      </c>
      <c r="P1119" s="233">
        <v>9.93</v>
      </c>
      <c r="Q1119" s="239">
        <v>12.5</v>
      </c>
      <c r="R1119" s="233">
        <v>9.41</v>
      </c>
      <c r="S1119" s="233">
        <v>10.4</v>
      </c>
      <c r="T1119" s="233">
        <v>11.65</v>
      </c>
      <c r="U1119" s="239">
        <v>6.71</v>
      </c>
      <c r="V1119" s="239">
        <v>13.544999999999998</v>
      </c>
      <c r="W1119" s="233">
        <v>10</v>
      </c>
      <c r="X1119" s="233">
        <v>10.95</v>
      </c>
      <c r="Y1119" s="230"/>
      <c r="Z1119" s="231"/>
      <c r="AA1119" s="231"/>
      <c r="AB1119" s="231"/>
      <c r="AC1119" s="231"/>
      <c r="AD1119" s="231"/>
      <c r="AE1119" s="231"/>
      <c r="AF1119" s="231"/>
      <c r="AG1119" s="231"/>
      <c r="AH1119" s="231"/>
      <c r="AI1119" s="231"/>
      <c r="AJ1119" s="231"/>
      <c r="AK1119" s="231"/>
      <c r="AL1119" s="231"/>
      <c r="AM1119" s="231"/>
      <c r="AN1119" s="231"/>
      <c r="AO1119" s="231"/>
      <c r="AP1119" s="231"/>
      <c r="AQ1119" s="231"/>
      <c r="AR1119" s="231"/>
      <c r="AS1119" s="231"/>
      <c r="AT1119" s="231"/>
      <c r="AU1119" s="231"/>
      <c r="AV1119" s="231"/>
      <c r="AW1119" s="231"/>
      <c r="AX1119" s="231"/>
      <c r="AY1119" s="231"/>
      <c r="AZ1119" s="231"/>
      <c r="BA1119" s="231"/>
      <c r="BB1119" s="231"/>
      <c r="BC1119" s="231"/>
      <c r="BD1119" s="231"/>
      <c r="BE1119" s="231"/>
      <c r="BF1119" s="231"/>
      <c r="BG1119" s="231"/>
      <c r="BH1119" s="231"/>
      <c r="BI1119" s="231"/>
      <c r="BJ1119" s="231"/>
      <c r="BK1119" s="231"/>
      <c r="BL1119" s="231"/>
      <c r="BM1119" s="232">
        <v>10.396707493031474</v>
      </c>
    </row>
    <row r="1120" spans="1:65">
      <c r="A1120" s="30"/>
      <c r="B1120" s="19">
        <v>1</v>
      </c>
      <c r="C1120" s="9">
        <v>5</v>
      </c>
      <c r="D1120" s="233">
        <v>10.719319475905143</v>
      </c>
      <c r="E1120" s="233">
        <v>10.59</v>
      </c>
      <c r="F1120" s="233">
        <v>9.9499999999999993</v>
      </c>
      <c r="G1120" s="233">
        <v>10.295299999999999</v>
      </c>
      <c r="H1120" s="239">
        <v>10</v>
      </c>
      <c r="I1120" s="233">
        <v>10.7</v>
      </c>
      <c r="J1120" s="233">
        <v>11.4</v>
      </c>
      <c r="K1120" s="233">
        <v>10.45</v>
      </c>
      <c r="L1120" s="233">
        <v>11.2</v>
      </c>
      <c r="M1120" s="233">
        <v>9.6199999999999992</v>
      </c>
      <c r="N1120" s="233">
        <v>9.6427140002640677</v>
      </c>
      <c r="O1120" s="233">
        <v>10.1</v>
      </c>
      <c r="P1120" s="233">
        <v>9.86</v>
      </c>
      <c r="Q1120" s="239">
        <v>12.6</v>
      </c>
      <c r="R1120" s="233">
        <v>9.64</v>
      </c>
      <c r="S1120" s="233">
        <v>10.39</v>
      </c>
      <c r="T1120" s="233">
        <v>11.65</v>
      </c>
      <c r="U1120" s="239">
        <v>6.2</v>
      </c>
      <c r="V1120" s="239">
        <v>13.428000000000001</v>
      </c>
      <c r="W1120" s="233">
        <v>11.4</v>
      </c>
      <c r="X1120" s="233">
        <v>10.94</v>
      </c>
      <c r="Y1120" s="230"/>
      <c r="Z1120" s="231"/>
      <c r="AA1120" s="231"/>
      <c r="AB1120" s="231"/>
      <c r="AC1120" s="231"/>
      <c r="AD1120" s="231"/>
      <c r="AE1120" s="231"/>
      <c r="AF1120" s="231"/>
      <c r="AG1120" s="231"/>
      <c r="AH1120" s="231"/>
      <c r="AI1120" s="231"/>
      <c r="AJ1120" s="231"/>
      <c r="AK1120" s="231"/>
      <c r="AL1120" s="231"/>
      <c r="AM1120" s="231"/>
      <c r="AN1120" s="231"/>
      <c r="AO1120" s="231"/>
      <c r="AP1120" s="231"/>
      <c r="AQ1120" s="231"/>
      <c r="AR1120" s="231"/>
      <c r="AS1120" s="231"/>
      <c r="AT1120" s="231"/>
      <c r="AU1120" s="231"/>
      <c r="AV1120" s="231"/>
      <c r="AW1120" s="231"/>
      <c r="AX1120" s="231"/>
      <c r="AY1120" s="231"/>
      <c r="AZ1120" s="231"/>
      <c r="BA1120" s="231"/>
      <c r="BB1120" s="231"/>
      <c r="BC1120" s="231"/>
      <c r="BD1120" s="231"/>
      <c r="BE1120" s="231"/>
      <c r="BF1120" s="231"/>
      <c r="BG1120" s="231"/>
      <c r="BH1120" s="231"/>
      <c r="BI1120" s="231"/>
      <c r="BJ1120" s="231"/>
      <c r="BK1120" s="231"/>
      <c r="BL1120" s="231"/>
      <c r="BM1120" s="232">
        <v>124</v>
      </c>
    </row>
    <row r="1121" spans="1:65">
      <c r="A1121" s="30"/>
      <c r="B1121" s="19">
        <v>1</v>
      </c>
      <c r="C1121" s="9">
        <v>6</v>
      </c>
      <c r="D1121" s="233">
        <v>10.85496076342908</v>
      </c>
      <c r="E1121" s="233">
        <v>10.27</v>
      </c>
      <c r="F1121" s="233">
        <v>9.9</v>
      </c>
      <c r="G1121" s="233">
        <v>10.302300000000001</v>
      </c>
      <c r="H1121" s="239">
        <v>10</v>
      </c>
      <c r="I1121" s="233">
        <v>11.05</v>
      </c>
      <c r="J1121" s="233">
        <v>10.35</v>
      </c>
      <c r="K1121" s="233">
        <v>10.3</v>
      </c>
      <c r="L1121" s="233">
        <v>11.45</v>
      </c>
      <c r="M1121" s="233">
        <v>8.4600000000000009</v>
      </c>
      <c r="N1121" s="233">
        <v>9.981811815246397</v>
      </c>
      <c r="O1121" s="234">
        <v>10.7</v>
      </c>
      <c r="P1121" s="233">
        <v>9.8800000000000008</v>
      </c>
      <c r="Q1121" s="239">
        <v>12.4</v>
      </c>
      <c r="R1121" s="233">
        <v>9.31</v>
      </c>
      <c r="S1121" s="233">
        <v>10.33</v>
      </c>
      <c r="T1121" s="233">
        <v>11.36</v>
      </c>
      <c r="U1121" s="239">
        <v>6.18</v>
      </c>
      <c r="V1121" s="239">
        <v>13.446000000000002</v>
      </c>
      <c r="W1121" s="233">
        <v>11.1</v>
      </c>
      <c r="X1121" s="233">
        <v>10.82</v>
      </c>
      <c r="Y1121" s="230"/>
      <c r="Z1121" s="231"/>
      <c r="AA1121" s="231"/>
      <c r="AB1121" s="231"/>
      <c r="AC1121" s="231"/>
      <c r="AD1121" s="231"/>
      <c r="AE1121" s="231"/>
      <c r="AF1121" s="231"/>
      <c r="AG1121" s="231"/>
      <c r="AH1121" s="231"/>
      <c r="AI1121" s="231"/>
      <c r="AJ1121" s="231"/>
      <c r="AK1121" s="231"/>
      <c r="AL1121" s="231"/>
      <c r="AM1121" s="231"/>
      <c r="AN1121" s="231"/>
      <c r="AO1121" s="231"/>
      <c r="AP1121" s="231"/>
      <c r="AQ1121" s="231"/>
      <c r="AR1121" s="231"/>
      <c r="AS1121" s="231"/>
      <c r="AT1121" s="231"/>
      <c r="AU1121" s="231"/>
      <c r="AV1121" s="231"/>
      <c r="AW1121" s="231"/>
      <c r="AX1121" s="231"/>
      <c r="AY1121" s="231"/>
      <c r="AZ1121" s="231"/>
      <c r="BA1121" s="231"/>
      <c r="BB1121" s="231"/>
      <c r="BC1121" s="231"/>
      <c r="BD1121" s="231"/>
      <c r="BE1121" s="231"/>
      <c r="BF1121" s="231"/>
      <c r="BG1121" s="231"/>
      <c r="BH1121" s="231"/>
      <c r="BI1121" s="231"/>
      <c r="BJ1121" s="231"/>
      <c r="BK1121" s="231"/>
      <c r="BL1121" s="231"/>
      <c r="BM1121" s="235"/>
    </row>
    <row r="1122" spans="1:65">
      <c r="A1122" s="30"/>
      <c r="B1122" s="20" t="s">
        <v>267</v>
      </c>
      <c r="C1122" s="12"/>
      <c r="D1122" s="236">
        <v>10.678126308191016</v>
      </c>
      <c r="E1122" s="236">
        <v>10.516666666666666</v>
      </c>
      <c r="F1122" s="236">
        <v>10.241666666666665</v>
      </c>
      <c r="G1122" s="236">
        <v>10.382833333333332</v>
      </c>
      <c r="H1122" s="236">
        <v>10</v>
      </c>
      <c r="I1122" s="236">
        <v>10.115</v>
      </c>
      <c r="J1122" s="236">
        <v>10.883333333333333</v>
      </c>
      <c r="K1122" s="236">
        <v>10.299999999999999</v>
      </c>
      <c r="L1122" s="236">
        <v>11.308333333333335</v>
      </c>
      <c r="M1122" s="236">
        <v>9.5783333333333331</v>
      </c>
      <c r="N1122" s="236">
        <v>9.8413610733440304</v>
      </c>
      <c r="O1122" s="236">
        <v>10.200000000000001</v>
      </c>
      <c r="P1122" s="236">
        <v>9.7333333333333325</v>
      </c>
      <c r="Q1122" s="236">
        <v>12.566666666666668</v>
      </c>
      <c r="R1122" s="236">
        <v>9.4833333333333343</v>
      </c>
      <c r="S1122" s="236">
        <v>10.261666666666667</v>
      </c>
      <c r="T1122" s="236">
        <v>11.583333333333334</v>
      </c>
      <c r="U1122" s="236">
        <v>6.4666666666666677</v>
      </c>
      <c r="V1122" s="236">
        <v>13.512</v>
      </c>
      <c r="W1122" s="236">
        <v>11.033333333333333</v>
      </c>
      <c r="X1122" s="236">
        <v>10.786666666666667</v>
      </c>
      <c r="Y1122" s="230"/>
      <c r="Z1122" s="231"/>
      <c r="AA1122" s="231"/>
      <c r="AB1122" s="231"/>
      <c r="AC1122" s="231"/>
      <c r="AD1122" s="231"/>
      <c r="AE1122" s="231"/>
      <c r="AF1122" s="231"/>
      <c r="AG1122" s="231"/>
      <c r="AH1122" s="231"/>
      <c r="AI1122" s="231"/>
      <c r="AJ1122" s="231"/>
      <c r="AK1122" s="231"/>
      <c r="AL1122" s="231"/>
      <c r="AM1122" s="231"/>
      <c r="AN1122" s="231"/>
      <c r="AO1122" s="231"/>
      <c r="AP1122" s="231"/>
      <c r="AQ1122" s="231"/>
      <c r="AR1122" s="231"/>
      <c r="AS1122" s="231"/>
      <c r="AT1122" s="231"/>
      <c r="AU1122" s="231"/>
      <c r="AV1122" s="231"/>
      <c r="AW1122" s="231"/>
      <c r="AX1122" s="231"/>
      <c r="AY1122" s="231"/>
      <c r="AZ1122" s="231"/>
      <c r="BA1122" s="231"/>
      <c r="BB1122" s="231"/>
      <c r="BC1122" s="231"/>
      <c r="BD1122" s="231"/>
      <c r="BE1122" s="231"/>
      <c r="BF1122" s="231"/>
      <c r="BG1122" s="231"/>
      <c r="BH1122" s="231"/>
      <c r="BI1122" s="231"/>
      <c r="BJ1122" s="231"/>
      <c r="BK1122" s="231"/>
      <c r="BL1122" s="231"/>
      <c r="BM1122" s="235"/>
    </row>
    <row r="1123" spans="1:65">
      <c r="A1123" s="30"/>
      <c r="B1123" s="3" t="s">
        <v>268</v>
      </c>
      <c r="C1123" s="29"/>
      <c r="D1123" s="233">
        <v>10.665634358932349</v>
      </c>
      <c r="E1123" s="233">
        <v>10.58</v>
      </c>
      <c r="F1123" s="233">
        <v>10.199999999999999</v>
      </c>
      <c r="G1123" s="233">
        <v>10.307300000000001</v>
      </c>
      <c r="H1123" s="233">
        <v>10</v>
      </c>
      <c r="I1123" s="233">
        <v>10.100000000000001</v>
      </c>
      <c r="J1123" s="233">
        <v>10.824999999999999</v>
      </c>
      <c r="K1123" s="233">
        <v>10.275</v>
      </c>
      <c r="L1123" s="233">
        <v>11.225</v>
      </c>
      <c r="M1123" s="233">
        <v>9.6750000000000007</v>
      </c>
      <c r="N1123" s="233">
        <v>9.9213126622187069</v>
      </c>
      <c r="O1123" s="233">
        <v>10.149999999999999</v>
      </c>
      <c r="P1123" s="233">
        <v>9.754999999999999</v>
      </c>
      <c r="Q1123" s="233">
        <v>12.6</v>
      </c>
      <c r="R1123" s="233">
        <v>9.5</v>
      </c>
      <c r="S1123" s="233">
        <v>10.34</v>
      </c>
      <c r="T1123" s="233">
        <v>11.574999999999999</v>
      </c>
      <c r="U1123" s="233">
        <v>6.54</v>
      </c>
      <c r="V1123" s="233">
        <v>13.491000000000001</v>
      </c>
      <c r="W1123" s="233">
        <v>11.25</v>
      </c>
      <c r="X1123" s="233">
        <v>10.879999999999999</v>
      </c>
      <c r="Y1123" s="230"/>
      <c r="Z1123" s="231"/>
      <c r="AA1123" s="231"/>
      <c r="AB1123" s="231"/>
      <c r="AC1123" s="231"/>
      <c r="AD1123" s="231"/>
      <c r="AE1123" s="231"/>
      <c r="AF1123" s="231"/>
      <c r="AG1123" s="231"/>
      <c r="AH1123" s="231"/>
      <c r="AI1123" s="231"/>
      <c r="AJ1123" s="231"/>
      <c r="AK1123" s="231"/>
      <c r="AL1123" s="231"/>
      <c r="AM1123" s="231"/>
      <c r="AN1123" s="231"/>
      <c r="AO1123" s="231"/>
      <c r="AP1123" s="231"/>
      <c r="AQ1123" s="231"/>
      <c r="AR1123" s="231"/>
      <c r="AS1123" s="231"/>
      <c r="AT1123" s="231"/>
      <c r="AU1123" s="231"/>
      <c r="AV1123" s="231"/>
      <c r="AW1123" s="231"/>
      <c r="AX1123" s="231"/>
      <c r="AY1123" s="231"/>
      <c r="AZ1123" s="231"/>
      <c r="BA1123" s="231"/>
      <c r="BB1123" s="231"/>
      <c r="BC1123" s="231"/>
      <c r="BD1123" s="231"/>
      <c r="BE1123" s="231"/>
      <c r="BF1123" s="231"/>
      <c r="BG1123" s="231"/>
      <c r="BH1123" s="231"/>
      <c r="BI1123" s="231"/>
      <c r="BJ1123" s="231"/>
      <c r="BK1123" s="231"/>
      <c r="BL1123" s="231"/>
      <c r="BM1123" s="235"/>
    </row>
    <row r="1124" spans="1:65">
      <c r="A1124" s="30"/>
      <c r="B1124" s="3" t="s">
        <v>269</v>
      </c>
      <c r="C1124" s="29"/>
      <c r="D1124" s="24">
        <v>0.13063894797645084</v>
      </c>
      <c r="E1124" s="24">
        <v>0.28563379818688606</v>
      </c>
      <c r="F1124" s="24">
        <v>0.31051033262464328</v>
      </c>
      <c r="G1124" s="24">
        <v>0.23144283671495827</v>
      </c>
      <c r="H1124" s="24">
        <v>0</v>
      </c>
      <c r="I1124" s="24">
        <v>0.68339593209207794</v>
      </c>
      <c r="J1124" s="24">
        <v>0.42150523919242883</v>
      </c>
      <c r="K1124" s="24">
        <v>8.9442719099991477E-2</v>
      </c>
      <c r="L1124" s="24">
        <v>0.23112045921265062</v>
      </c>
      <c r="M1124" s="24">
        <v>0.63445777374594925</v>
      </c>
      <c r="N1124" s="24">
        <v>0.16410094074154366</v>
      </c>
      <c r="O1124" s="24">
        <v>0.26832815729997445</v>
      </c>
      <c r="P1124" s="24">
        <v>0.18051777382481382</v>
      </c>
      <c r="Q1124" s="24">
        <v>0.10327955589886409</v>
      </c>
      <c r="R1124" s="24">
        <v>0.18107088851239075</v>
      </c>
      <c r="S1124" s="24">
        <v>0.17022534084755628</v>
      </c>
      <c r="T1124" s="24">
        <v>0.3584782652639717</v>
      </c>
      <c r="U1124" s="24">
        <v>0.22791811395031042</v>
      </c>
      <c r="V1124" s="24">
        <v>0.1410063828342534</v>
      </c>
      <c r="W1124" s="24">
        <v>0.73665912514993426</v>
      </c>
      <c r="X1124" s="24">
        <v>0.31822423959633661</v>
      </c>
      <c r="Y1124" s="154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87</v>
      </c>
      <c r="C1125" s="29"/>
      <c r="D1125" s="13">
        <v>1.2234257603437397E-2</v>
      </c>
      <c r="E1125" s="13">
        <v>2.7160107593047805E-2</v>
      </c>
      <c r="F1125" s="13">
        <v>3.0318340044717004E-2</v>
      </c>
      <c r="G1125" s="13">
        <v>2.2290913210744494E-2</v>
      </c>
      <c r="H1125" s="13">
        <v>0</v>
      </c>
      <c r="I1125" s="13">
        <v>6.7562623044199493E-2</v>
      </c>
      <c r="J1125" s="13">
        <v>3.8729424734373248E-2</v>
      </c>
      <c r="K1125" s="13">
        <v>8.6837591359215042E-3</v>
      </c>
      <c r="L1125" s="13">
        <v>2.0438065663609485E-2</v>
      </c>
      <c r="M1125" s="13">
        <v>6.6238848833751446E-2</v>
      </c>
      <c r="N1125" s="13">
        <v>1.6674618431186495E-2</v>
      </c>
      <c r="O1125" s="13">
        <v>2.6306682088232787E-2</v>
      </c>
      <c r="P1125" s="13">
        <v>1.8546346625837037E-2</v>
      </c>
      <c r="Q1125" s="13">
        <v>8.2185322996443568E-3</v>
      </c>
      <c r="R1125" s="13">
        <v>1.9093591055788128E-2</v>
      </c>
      <c r="S1125" s="13">
        <v>1.658846914220136E-2</v>
      </c>
      <c r="T1125" s="13">
        <v>3.094776390768101E-2</v>
      </c>
      <c r="U1125" s="13">
        <v>3.5245069167573771E-2</v>
      </c>
      <c r="V1125" s="13">
        <v>1.0435641121540364E-2</v>
      </c>
      <c r="W1125" s="13">
        <v>6.6766688080054468E-2</v>
      </c>
      <c r="X1125" s="13">
        <v>2.9501629134394618E-2</v>
      </c>
      <c r="Y1125" s="154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270</v>
      </c>
      <c r="C1126" s="29"/>
      <c r="D1126" s="13">
        <v>2.7068070862642513E-2</v>
      </c>
      <c r="E1126" s="13">
        <v>1.1538188769434576E-2</v>
      </c>
      <c r="F1126" s="13">
        <v>-1.4912492870336802E-2</v>
      </c>
      <c r="G1126" s="13">
        <v>-1.3344762952541833E-3</v>
      </c>
      <c r="H1126" s="13">
        <v>-3.8157031281044751E-2</v>
      </c>
      <c r="I1126" s="13">
        <v>-2.7095837140776791E-2</v>
      </c>
      <c r="J1126" s="13">
        <v>4.6805764289129526E-2</v>
      </c>
      <c r="K1126" s="13">
        <v>-9.3017422194762167E-3</v>
      </c>
      <c r="L1126" s="13">
        <v>8.7684090459685393E-2</v>
      </c>
      <c r="M1126" s="13">
        <v>-7.8714743128694087E-2</v>
      </c>
      <c r="N1126" s="13">
        <v>-5.3415604897961377E-2</v>
      </c>
      <c r="O1126" s="13">
        <v>-1.8920171906665506E-2</v>
      </c>
      <c r="P1126" s="13">
        <v>-6.38061771135503E-2</v>
      </c>
      <c r="Q1126" s="13">
        <v>0.20871599735682067</v>
      </c>
      <c r="R1126" s="13">
        <v>-8.7852251331524078E-2</v>
      </c>
      <c r="S1126" s="13">
        <v>-1.2988806932898722E-2</v>
      </c>
      <c r="T1126" s="13">
        <v>0.11413477209945655</v>
      </c>
      <c r="U1126" s="13">
        <v>-0.37800821356174219</v>
      </c>
      <c r="V1126" s="13">
        <v>0.29964221933305235</v>
      </c>
      <c r="W1126" s="13">
        <v>6.1233408819914015E-2</v>
      </c>
      <c r="X1126" s="13">
        <v>3.7507948924846435E-2</v>
      </c>
      <c r="Y1126" s="154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46" t="s">
        <v>271</v>
      </c>
      <c r="C1127" s="47"/>
      <c r="D1127" s="45">
        <v>0.44</v>
      </c>
      <c r="E1127" s="45">
        <v>0.23</v>
      </c>
      <c r="F1127" s="45">
        <v>0.13</v>
      </c>
      <c r="G1127" s="45">
        <v>0.05</v>
      </c>
      <c r="H1127" s="45" t="s">
        <v>272</v>
      </c>
      <c r="I1127" s="45">
        <v>0.28999999999999998</v>
      </c>
      <c r="J1127" s="45">
        <v>0.7</v>
      </c>
      <c r="K1127" s="45">
        <v>0.05</v>
      </c>
      <c r="L1127" s="45">
        <v>1.25</v>
      </c>
      <c r="M1127" s="45">
        <v>0.99</v>
      </c>
      <c r="N1127" s="45">
        <v>0.65</v>
      </c>
      <c r="O1127" s="45">
        <v>0.18</v>
      </c>
      <c r="P1127" s="45">
        <v>0.79</v>
      </c>
      <c r="Q1127" s="45">
        <v>2.88</v>
      </c>
      <c r="R1127" s="45">
        <v>1.1100000000000001</v>
      </c>
      <c r="S1127" s="45">
        <v>0.1</v>
      </c>
      <c r="T1127" s="45">
        <v>1.61</v>
      </c>
      <c r="U1127" s="45">
        <v>5.0199999999999996</v>
      </c>
      <c r="V1127" s="45">
        <v>4.0999999999999996</v>
      </c>
      <c r="W1127" s="45">
        <v>0.9</v>
      </c>
      <c r="X1127" s="45">
        <v>0.57999999999999996</v>
      </c>
      <c r="Y1127" s="154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B1128" s="31" t="s">
        <v>322</v>
      </c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  <c r="W1128" s="20"/>
      <c r="X1128" s="20"/>
      <c r="BM1128" s="55"/>
    </row>
    <row r="1129" spans="1:65">
      <c r="BM1129" s="55"/>
    </row>
    <row r="1130" spans="1:65" ht="15">
      <c r="B1130" s="8" t="s">
        <v>617</v>
      </c>
      <c r="BM1130" s="28" t="s">
        <v>67</v>
      </c>
    </row>
    <row r="1131" spans="1:65" ht="15">
      <c r="A1131" s="25" t="s">
        <v>41</v>
      </c>
      <c r="B1131" s="18" t="s">
        <v>110</v>
      </c>
      <c r="C1131" s="15" t="s">
        <v>111</v>
      </c>
      <c r="D1131" s="16" t="s">
        <v>227</v>
      </c>
      <c r="E1131" s="17" t="s">
        <v>227</v>
      </c>
      <c r="F1131" s="17" t="s">
        <v>227</v>
      </c>
      <c r="G1131" s="17" t="s">
        <v>227</v>
      </c>
      <c r="H1131" s="17" t="s">
        <v>227</v>
      </c>
      <c r="I1131" s="17" t="s">
        <v>227</v>
      </c>
      <c r="J1131" s="17" t="s">
        <v>227</v>
      </c>
      <c r="K1131" s="17" t="s">
        <v>227</v>
      </c>
      <c r="L1131" s="154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1</v>
      </c>
    </row>
    <row r="1132" spans="1:65">
      <c r="A1132" s="30"/>
      <c r="B1132" s="19" t="s">
        <v>228</v>
      </c>
      <c r="C1132" s="9" t="s">
        <v>228</v>
      </c>
      <c r="D1132" s="152" t="s">
        <v>232</v>
      </c>
      <c r="E1132" s="153" t="s">
        <v>233</v>
      </c>
      <c r="F1132" s="153" t="s">
        <v>237</v>
      </c>
      <c r="G1132" s="153" t="s">
        <v>238</v>
      </c>
      <c r="H1132" s="153" t="s">
        <v>249</v>
      </c>
      <c r="I1132" s="153" t="s">
        <v>253</v>
      </c>
      <c r="J1132" s="153" t="s">
        <v>257</v>
      </c>
      <c r="K1132" s="153" t="s">
        <v>260</v>
      </c>
      <c r="L1132" s="154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 t="s">
        <v>3</v>
      </c>
    </row>
    <row r="1133" spans="1:65">
      <c r="A1133" s="30"/>
      <c r="B1133" s="19"/>
      <c r="C1133" s="9"/>
      <c r="D1133" s="10" t="s">
        <v>290</v>
      </c>
      <c r="E1133" s="11" t="s">
        <v>290</v>
      </c>
      <c r="F1133" s="11" t="s">
        <v>327</v>
      </c>
      <c r="G1133" s="11" t="s">
        <v>290</v>
      </c>
      <c r="H1133" s="11" t="s">
        <v>327</v>
      </c>
      <c r="I1133" s="11" t="s">
        <v>290</v>
      </c>
      <c r="J1133" s="11" t="s">
        <v>290</v>
      </c>
      <c r="K1133" s="11" t="s">
        <v>327</v>
      </c>
      <c r="L1133" s="154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2</v>
      </c>
    </row>
    <row r="1134" spans="1:65">
      <c r="A1134" s="30"/>
      <c r="B1134" s="19"/>
      <c r="C1134" s="9"/>
      <c r="D1134" s="26" t="s">
        <v>328</v>
      </c>
      <c r="E1134" s="26" t="s">
        <v>329</v>
      </c>
      <c r="F1134" s="26" t="s">
        <v>331</v>
      </c>
      <c r="G1134" s="26" t="s">
        <v>331</v>
      </c>
      <c r="H1134" s="26" t="s">
        <v>330</v>
      </c>
      <c r="I1134" s="26" t="s">
        <v>330</v>
      </c>
      <c r="J1134" s="26" t="s">
        <v>331</v>
      </c>
      <c r="K1134" s="26" t="s">
        <v>330</v>
      </c>
      <c r="L1134" s="154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3</v>
      </c>
    </row>
    <row r="1135" spans="1:65">
      <c r="A1135" s="30"/>
      <c r="B1135" s="18">
        <v>1</v>
      </c>
      <c r="C1135" s="14">
        <v>1</v>
      </c>
      <c r="D1135" s="22">
        <v>0.71301834622726412</v>
      </c>
      <c r="E1135" s="22">
        <v>0.69199999999999995</v>
      </c>
      <c r="F1135" s="22">
        <v>0.7</v>
      </c>
      <c r="G1135" s="148">
        <v>0.77959999999999996</v>
      </c>
      <c r="H1135" s="22">
        <v>0.7</v>
      </c>
      <c r="I1135" s="22">
        <v>0.7</v>
      </c>
      <c r="J1135" s="148">
        <v>0.62</v>
      </c>
      <c r="K1135" s="22">
        <v>0.7</v>
      </c>
      <c r="L1135" s="154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1</v>
      </c>
    </row>
    <row r="1136" spans="1:65">
      <c r="A1136" s="30"/>
      <c r="B1136" s="19">
        <v>1</v>
      </c>
      <c r="C1136" s="9">
        <v>2</v>
      </c>
      <c r="D1136" s="11">
        <v>0.74491623732514189</v>
      </c>
      <c r="E1136" s="11">
        <v>0.68600000000000005</v>
      </c>
      <c r="F1136" s="11">
        <v>0.7</v>
      </c>
      <c r="G1136" s="150">
        <v>0.7964</v>
      </c>
      <c r="H1136" s="149">
        <v>0.6</v>
      </c>
      <c r="I1136" s="11">
        <v>0.7</v>
      </c>
      <c r="J1136" s="150">
        <v>0.62</v>
      </c>
      <c r="K1136" s="11">
        <v>0.7</v>
      </c>
      <c r="L1136" s="154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36</v>
      </c>
    </row>
    <row r="1137" spans="1:65">
      <c r="A1137" s="30"/>
      <c r="B1137" s="19">
        <v>1</v>
      </c>
      <c r="C1137" s="9">
        <v>3</v>
      </c>
      <c r="D1137" s="11">
        <v>0.72522255341835806</v>
      </c>
      <c r="E1137" s="11">
        <v>0.70099999999999996</v>
      </c>
      <c r="F1137" s="11">
        <v>0.7</v>
      </c>
      <c r="G1137" s="150">
        <v>0.79149999999999998</v>
      </c>
      <c r="H1137" s="11">
        <v>0.7</v>
      </c>
      <c r="I1137" s="11">
        <v>0.7</v>
      </c>
      <c r="J1137" s="150">
        <v>0.62</v>
      </c>
      <c r="K1137" s="11">
        <v>0.7</v>
      </c>
      <c r="L1137" s="154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16</v>
      </c>
    </row>
    <row r="1138" spans="1:65">
      <c r="A1138" s="30"/>
      <c r="B1138" s="19">
        <v>1</v>
      </c>
      <c r="C1138" s="9">
        <v>4</v>
      </c>
      <c r="D1138" s="11">
        <v>0.76243696470623579</v>
      </c>
      <c r="E1138" s="11">
        <v>0.69099999999999995</v>
      </c>
      <c r="F1138" s="11">
        <v>0.7</v>
      </c>
      <c r="G1138" s="150">
        <v>0.77300000000000002</v>
      </c>
      <c r="H1138" s="11">
        <v>0.7</v>
      </c>
      <c r="I1138" s="11">
        <v>0.7</v>
      </c>
      <c r="J1138" s="150">
        <v>0.56999999999999995</v>
      </c>
      <c r="K1138" s="11">
        <v>0.7</v>
      </c>
      <c r="L1138" s="154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0.7057993409578337</v>
      </c>
    </row>
    <row r="1139" spans="1:65">
      <c r="A1139" s="30"/>
      <c r="B1139" s="19">
        <v>1</v>
      </c>
      <c r="C1139" s="9">
        <v>5</v>
      </c>
      <c r="D1139" s="11">
        <v>0.77700518496968984</v>
      </c>
      <c r="E1139" s="11">
        <v>0.70299999999999996</v>
      </c>
      <c r="F1139" s="11">
        <v>0.7</v>
      </c>
      <c r="G1139" s="150">
        <v>0.7893</v>
      </c>
      <c r="H1139" s="11">
        <v>0.7</v>
      </c>
      <c r="I1139" s="11">
        <v>0.7</v>
      </c>
      <c r="J1139" s="150">
        <v>0.57999999999999996</v>
      </c>
      <c r="K1139" s="11">
        <v>0.7</v>
      </c>
      <c r="L1139" s="154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125</v>
      </c>
    </row>
    <row r="1140" spans="1:65">
      <c r="A1140" s="30"/>
      <c r="B1140" s="19">
        <v>1</v>
      </c>
      <c r="C1140" s="9">
        <v>6</v>
      </c>
      <c r="D1140" s="11">
        <v>0.72717698783531892</v>
      </c>
      <c r="E1140" s="11">
        <v>0.68600000000000005</v>
      </c>
      <c r="F1140" s="11">
        <v>0.7</v>
      </c>
      <c r="G1140" s="150">
        <v>0.77229999999999999</v>
      </c>
      <c r="H1140" s="11">
        <v>0.7</v>
      </c>
      <c r="I1140" s="11">
        <v>0.7</v>
      </c>
      <c r="J1140" s="150">
        <v>0.57999999999999996</v>
      </c>
      <c r="K1140" s="149">
        <v>0.8</v>
      </c>
      <c r="L1140" s="154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30"/>
      <c r="B1141" s="20" t="s">
        <v>267</v>
      </c>
      <c r="C1141" s="12"/>
      <c r="D1141" s="23">
        <v>0.74162937908033477</v>
      </c>
      <c r="E1141" s="23">
        <v>0.6931666666666666</v>
      </c>
      <c r="F1141" s="23">
        <v>0.70000000000000007</v>
      </c>
      <c r="G1141" s="23">
        <v>0.78368333333333329</v>
      </c>
      <c r="H1141" s="23">
        <v>0.68333333333333324</v>
      </c>
      <c r="I1141" s="23">
        <v>0.70000000000000007</v>
      </c>
      <c r="J1141" s="23">
        <v>0.59833333333333327</v>
      </c>
      <c r="K1141" s="23">
        <v>0.71666666666666667</v>
      </c>
      <c r="L1141" s="154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30"/>
      <c r="B1142" s="3" t="s">
        <v>268</v>
      </c>
      <c r="C1142" s="29"/>
      <c r="D1142" s="11">
        <v>0.73604661258023041</v>
      </c>
      <c r="E1142" s="11">
        <v>0.6915</v>
      </c>
      <c r="F1142" s="11">
        <v>0.7</v>
      </c>
      <c r="G1142" s="11">
        <v>0.78444999999999998</v>
      </c>
      <c r="H1142" s="11">
        <v>0.7</v>
      </c>
      <c r="I1142" s="11">
        <v>0.7</v>
      </c>
      <c r="J1142" s="11">
        <v>0.6</v>
      </c>
      <c r="K1142" s="11">
        <v>0.7</v>
      </c>
      <c r="L1142" s="154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3" t="s">
        <v>269</v>
      </c>
      <c r="C1143" s="29"/>
      <c r="D1143" s="24">
        <v>2.4461616630725717E-2</v>
      </c>
      <c r="E1143" s="24">
        <v>7.3052492542463E-3</v>
      </c>
      <c r="F1143" s="24">
        <v>1.2161883888976234E-16</v>
      </c>
      <c r="G1143" s="24">
        <v>1.0146411516721892E-2</v>
      </c>
      <c r="H1143" s="24">
        <v>4.0824829046386291E-2</v>
      </c>
      <c r="I1143" s="24">
        <v>1.2161883888976234E-16</v>
      </c>
      <c r="J1143" s="24">
        <v>2.4013884872437191E-2</v>
      </c>
      <c r="K1143" s="24">
        <v>4.0824829046386339E-2</v>
      </c>
      <c r="L1143" s="209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  <c r="AH1143" s="210"/>
      <c r="AI1143" s="210"/>
      <c r="AJ1143" s="210"/>
      <c r="AK1143" s="210"/>
      <c r="AL1143" s="210"/>
      <c r="AM1143" s="210"/>
      <c r="AN1143" s="210"/>
      <c r="AO1143" s="210"/>
      <c r="AP1143" s="210"/>
      <c r="AQ1143" s="210"/>
      <c r="AR1143" s="210"/>
      <c r="AS1143" s="210"/>
      <c r="AT1143" s="210"/>
      <c r="AU1143" s="210"/>
      <c r="AV1143" s="210"/>
      <c r="AW1143" s="210"/>
      <c r="AX1143" s="210"/>
      <c r="AY1143" s="210"/>
      <c r="AZ1143" s="210"/>
      <c r="BA1143" s="210"/>
      <c r="BB1143" s="210"/>
      <c r="BC1143" s="210"/>
      <c r="BD1143" s="210"/>
      <c r="BE1143" s="210"/>
      <c r="BF1143" s="210"/>
      <c r="BG1143" s="210"/>
      <c r="BH1143" s="210"/>
      <c r="BI1143" s="210"/>
      <c r="BJ1143" s="210"/>
      <c r="BK1143" s="210"/>
      <c r="BL1143" s="210"/>
      <c r="BM1143" s="56"/>
    </row>
    <row r="1144" spans="1:65">
      <c r="A1144" s="30"/>
      <c r="B1144" s="3" t="s">
        <v>87</v>
      </c>
      <c r="C1144" s="29"/>
      <c r="D1144" s="13">
        <v>3.2983613271981752E-2</v>
      </c>
      <c r="E1144" s="13">
        <v>1.0538950595209859E-2</v>
      </c>
      <c r="F1144" s="13">
        <v>1.7374119841394619E-16</v>
      </c>
      <c r="G1144" s="13">
        <v>1.2947080900093864E-2</v>
      </c>
      <c r="H1144" s="13">
        <v>5.9743652263004335E-2</v>
      </c>
      <c r="I1144" s="13">
        <v>1.7374119841394619E-16</v>
      </c>
      <c r="J1144" s="13">
        <v>4.0134626527750183E-2</v>
      </c>
      <c r="K1144" s="13">
        <v>5.6964877739143729E-2</v>
      </c>
      <c r="L1144" s="154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3" t="s">
        <v>270</v>
      </c>
      <c r="C1145" s="29"/>
      <c r="D1145" s="13">
        <v>5.0765190675690519E-2</v>
      </c>
      <c r="E1145" s="13">
        <v>-1.7898393435765159E-2</v>
      </c>
      <c r="F1145" s="13">
        <v>-8.2166993099814789E-3</v>
      </c>
      <c r="G1145" s="13">
        <v>0.1103486328986989</v>
      </c>
      <c r="H1145" s="13">
        <v>-3.1830587421648793E-2</v>
      </c>
      <c r="I1145" s="13">
        <v>-8.2166993099814789E-3</v>
      </c>
      <c r="J1145" s="13">
        <v>-0.15226141679115102</v>
      </c>
      <c r="K1145" s="13">
        <v>1.5397188801685502E-2</v>
      </c>
      <c r="L1145" s="154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46" t="s">
        <v>271</v>
      </c>
      <c r="C1146" s="47"/>
      <c r="D1146" s="45">
        <v>1.68</v>
      </c>
      <c r="E1146" s="45">
        <v>0.28000000000000003</v>
      </c>
      <c r="F1146" s="45">
        <v>0</v>
      </c>
      <c r="G1146" s="45">
        <v>3.39</v>
      </c>
      <c r="H1146" s="45">
        <v>0.67</v>
      </c>
      <c r="I1146" s="45">
        <v>0</v>
      </c>
      <c r="J1146" s="45">
        <v>4.1100000000000003</v>
      </c>
      <c r="K1146" s="45">
        <v>0.67</v>
      </c>
      <c r="L1146" s="154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B1147" s="31"/>
      <c r="C1147" s="20"/>
      <c r="D1147" s="20"/>
      <c r="E1147" s="20"/>
      <c r="F1147" s="20"/>
      <c r="G1147" s="20"/>
      <c r="H1147" s="20"/>
      <c r="I1147" s="20"/>
      <c r="J1147" s="20"/>
      <c r="K1147" s="20"/>
      <c r="BM1147" s="55"/>
    </row>
    <row r="1148" spans="1:65" ht="15">
      <c r="B1148" s="8" t="s">
        <v>618</v>
      </c>
      <c r="BM1148" s="28" t="s">
        <v>67</v>
      </c>
    </row>
    <row r="1149" spans="1:65" ht="15">
      <c r="A1149" s="25" t="s">
        <v>44</v>
      </c>
      <c r="B1149" s="18" t="s">
        <v>110</v>
      </c>
      <c r="C1149" s="15" t="s">
        <v>111</v>
      </c>
      <c r="D1149" s="16" t="s">
        <v>227</v>
      </c>
      <c r="E1149" s="17" t="s">
        <v>227</v>
      </c>
      <c r="F1149" s="17" t="s">
        <v>227</v>
      </c>
      <c r="G1149" s="17" t="s">
        <v>227</v>
      </c>
      <c r="H1149" s="17" t="s">
        <v>227</v>
      </c>
      <c r="I1149" s="17" t="s">
        <v>227</v>
      </c>
      <c r="J1149" s="17" t="s">
        <v>227</v>
      </c>
      <c r="K1149" s="17" t="s">
        <v>227</v>
      </c>
      <c r="L1149" s="17" t="s">
        <v>227</v>
      </c>
      <c r="M1149" s="17" t="s">
        <v>227</v>
      </c>
      <c r="N1149" s="17" t="s">
        <v>227</v>
      </c>
      <c r="O1149" s="17" t="s">
        <v>227</v>
      </c>
      <c r="P1149" s="17" t="s">
        <v>227</v>
      </c>
      <c r="Q1149" s="17" t="s">
        <v>227</v>
      </c>
      <c r="R1149" s="17" t="s">
        <v>227</v>
      </c>
      <c r="S1149" s="17" t="s">
        <v>227</v>
      </c>
      <c r="T1149" s="17" t="s">
        <v>227</v>
      </c>
      <c r="U1149" s="17" t="s">
        <v>227</v>
      </c>
      <c r="V1149" s="17" t="s">
        <v>227</v>
      </c>
      <c r="W1149" s="17" t="s">
        <v>227</v>
      </c>
      <c r="X1149" s="17" t="s">
        <v>227</v>
      </c>
      <c r="Y1149" s="17" t="s">
        <v>227</v>
      </c>
      <c r="Z1149" s="17" t="s">
        <v>227</v>
      </c>
      <c r="AA1149" s="17" t="s">
        <v>227</v>
      </c>
      <c r="AB1149" s="17" t="s">
        <v>227</v>
      </c>
      <c r="AC1149" s="17" t="s">
        <v>227</v>
      </c>
      <c r="AD1149" s="17" t="s">
        <v>227</v>
      </c>
      <c r="AE1149" s="17" t="s">
        <v>227</v>
      </c>
      <c r="AF1149" s="154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1</v>
      </c>
    </row>
    <row r="1150" spans="1:65">
      <c r="A1150" s="30"/>
      <c r="B1150" s="19" t="s">
        <v>228</v>
      </c>
      <c r="C1150" s="9" t="s">
        <v>228</v>
      </c>
      <c r="D1150" s="152" t="s">
        <v>231</v>
      </c>
      <c r="E1150" s="153" t="s">
        <v>232</v>
      </c>
      <c r="F1150" s="153" t="s">
        <v>233</v>
      </c>
      <c r="G1150" s="153" t="s">
        <v>293</v>
      </c>
      <c r="H1150" s="153" t="s">
        <v>237</v>
      </c>
      <c r="I1150" s="153" t="s">
        <v>238</v>
      </c>
      <c r="J1150" s="153" t="s">
        <v>239</v>
      </c>
      <c r="K1150" s="153" t="s">
        <v>240</v>
      </c>
      <c r="L1150" s="153" t="s">
        <v>241</v>
      </c>
      <c r="M1150" s="153" t="s">
        <v>242</v>
      </c>
      <c r="N1150" s="153" t="s">
        <v>243</v>
      </c>
      <c r="O1150" s="153" t="s">
        <v>244</v>
      </c>
      <c r="P1150" s="153" t="s">
        <v>245</v>
      </c>
      <c r="Q1150" s="153" t="s">
        <v>246</v>
      </c>
      <c r="R1150" s="153" t="s">
        <v>247</v>
      </c>
      <c r="S1150" s="153" t="s">
        <v>248</v>
      </c>
      <c r="T1150" s="153" t="s">
        <v>249</v>
      </c>
      <c r="U1150" s="153" t="s">
        <v>250</v>
      </c>
      <c r="V1150" s="153" t="s">
        <v>251</v>
      </c>
      <c r="W1150" s="153" t="s">
        <v>252</v>
      </c>
      <c r="X1150" s="153" t="s">
        <v>253</v>
      </c>
      <c r="Y1150" s="153" t="s">
        <v>254</v>
      </c>
      <c r="Z1150" s="153" t="s">
        <v>255</v>
      </c>
      <c r="AA1150" s="153" t="s">
        <v>256</v>
      </c>
      <c r="AB1150" s="153" t="s">
        <v>257</v>
      </c>
      <c r="AC1150" s="153" t="s">
        <v>258</v>
      </c>
      <c r="AD1150" s="153" t="s">
        <v>259</v>
      </c>
      <c r="AE1150" s="153" t="s">
        <v>260</v>
      </c>
      <c r="AF1150" s="154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 t="s">
        <v>3</v>
      </c>
    </row>
    <row r="1151" spans="1:65">
      <c r="A1151" s="30"/>
      <c r="B1151" s="19"/>
      <c r="C1151" s="9"/>
      <c r="D1151" s="10" t="s">
        <v>326</v>
      </c>
      <c r="E1151" s="11" t="s">
        <v>290</v>
      </c>
      <c r="F1151" s="11" t="s">
        <v>290</v>
      </c>
      <c r="G1151" s="11" t="s">
        <v>327</v>
      </c>
      <c r="H1151" s="11" t="s">
        <v>327</v>
      </c>
      <c r="I1151" s="11" t="s">
        <v>326</v>
      </c>
      <c r="J1151" s="11" t="s">
        <v>326</v>
      </c>
      <c r="K1151" s="11" t="s">
        <v>327</v>
      </c>
      <c r="L1151" s="11" t="s">
        <v>290</v>
      </c>
      <c r="M1151" s="11" t="s">
        <v>290</v>
      </c>
      <c r="N1151" s="11" t="s">
        <v>290</v>
      </c>
      <c r="O1151" s="11" t="s">
        <v>290</v>
      </c>
      <c r="P1151" s="11" t="s">
        <v>290</v>
      </c>
      <c r="Q1151" s="11" t="s">
        <v>290</v>
      </c>
      <c r="R1151" s="11" t="s">
        <v>327</v>
      </c>
      <c r="S1151" s="11" t="s">
        <v>327</v>
      </c>
      <c r="T1151" s="11" t="s">
        <v>327</v>
      </c>
      <c r="U1151" s="11" t="s">
        <v>327</v>
      </c>
      <c r="V1151" s="11" t="s">
        <v>327</v>
      </c>
      <c r="W1151" s="11" t="s">
        <v>290</v>
      </c>
      <c r="X1151" s="11" t="s">
        <v>326</v>
      </c>
      <c r="Y1151" s="11" t="s">
        <v>326</v>
      </c>
      <c r="Z1151" s="11" t="s">
        <v>290</v>
      </c>
      <c r="AA1151" s="11" t="s">
        <v>327</v>
      </c>
      <c r="AB1151" s="11" t="s">
        <v>290</v>
      </c>
      <c r="AC1151" s="11" t="s">
        <v>326</v>
      </c>
      <c r="AD1151" s="11" t="s">
        <v>290</v>
      </c>
      <c r="AE1151" s="11" t="s">
        <v>327</v>
      </c>
      <c r="AF1151" s="154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0</v>
      </c>
    </row>
    <row r="1152" spans="1:65">
      <c r="A1152" s="30"/>
      <c r="B1152" s="19"/>
      <c r="C1152" s="9"/>
      <c r="D1152" s="26" t="s">
        <v>330</v>
      </c>
      <c r="E1152" s="26" t="s">
        <v>328</v>
      </c>
      <c r="F1152" s="26" t="s">
        <v>329</v>
      </c>
      <c r="G1152" s="26" t="s">
        <v>330</v>
      </c>
      <c r="H1152" s="26" t="s">
        <v>331</v>
      </c>
      <c r="I1152" s="26" t="s">
        <v>331</v>
      </c>
      <c r="J1152" s="26" t="s">
        <v>331</v>
      </c>
      <c r="K1152" s="26" t="s">
        <v>331</v>
      </c>
      <c r="L1152" s="26" t="s">
        <v>331</v>
      </c>
      <c r="M1152" s="26" t="s">
        <v>331</v>
      </c>
      <c r="N1152" s="26" t="s">
        <v>331</v>
      </c>
      <c r="O1152" s="26" t="s">
        <v>331</v>
      </c>
      <c r="P1152" s="26" t="s">
        <v>331</v>
      </c>
      <c r="Q1152" s="26" t="s">
        <v>331</v>
      </c>
      <c r="R1152" s="26" t="s">
        <v>329</v>
      </c>
      <c r="S1152" s="26" t="s">
        <v>330</v>
      </c>
      <c r="T1152" s="26" t="s">
        <v>330</v>
      </c>
      <c r="U1152" s="26" t="s">
        <v>329</v>
      </c>
      <c r="V1152" s="26" t="s">
        <v>331</v>
      </c>
      <c r="W1152" s="26" t="s">
        <v>266</v>
      </c>
      <c r="X1152" s="26" t="s">
        <v>330</v>
      </c>
      <c r="Y1152" s="26" t="s">
        <v>329</v>
      </c>
      <c r="Z1152" s="26" t="s">
        <v>329</v>
      </c>
      <c r="AA1152" s="26" t="s">
        <v>331</v>
      </c>
      <c r="AB1152" s="26" t="s">
        <v>331</v>
      </c>
      <c r="AC1152" s="26" t="s">
        <v>328</v>
      </c>
      <c r="AD1152" s="26" t="s">
        <v>331</v>
      </c>
      <c r="AE1152" s="26" t="s">
        <v>330</v>
      </c>
      <c r="AF1152" s="154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8">
        <v>1</v>
      </c>
      <c r="C1153" s="14">
        <v>1</v>
      </c>
      <c r="D1153" s="218">
        <v>67.23</v>
      </c>
      <c r="E1153" s="218">
        <v>73.495499193706451</v>
      </c>
      <c r="F1153" s="218">
        <v>78</v>
      </c>
      <c r="G1153" s="218">
        <v>66.265606349999999</v>
      </c>
      <c r="H1153" s="219">
        <v>105</v>
      </c>
      <c r="I1153" s="218">
        <v>79.804500000000004</v>
      </c>
      <c r="J1153" s="218">
        <v>67</v>
      </c>
      <c r="K1153" s="218">
        <v>69</v>
      </c>
      <c r="L1153" s="218">
        <v>76.400000000000006</v>
      </c>
      <c r="M1153" s="218">
        <v>73</v>
      </c>
      <c r="N1153" s="218">
        <v>79</v>
      </c>
      <c r="O1153" s="218">
        <v>73</v>
      </c>
      <c r="P1153" s="218">
        <v>74</v>
      </c>
      <c r="Q1153" s="218">
        <v>74</v>
      </c>
      <c r="R1153" s="218">
        <v>75.754471573219462</v>
      </c>
      <c r="S1153" s="218">
        <v>72</v>
      </c>
      <c r="T1153" s="218">
        <v>77</v>
      </c>
      <c r="U1153" s="218">
        <v>75</v>
      </c>
      <c r="V1153" s="218">
        <v>72.8</v>
      </c>
      <c r="W1153" s="218">
        <v>67.5</v>
      </c>
      <c r="X1153" s="218">
        <v>71</v>
      </c>
      <c r="Y1153" s="218">
        <v>67</v>
      </c>
      <c r="Z1153" s="218">
        <v>73</v>
      </c>
      <c r="AA1153" s="218">
        <v>64.459999999999994</v>
      </c>
      <c r="AB1153" s="218">
        <v>69.599999999999994</v>
      </c>
      <c r="AC1153" s="219">
        <v>87.84</v>
      </c>
      <c r="AD1153" s="219">
        <v>49</v>
      </c>
      <c r="AE1153" s="218">
        <v>67</v>
      </c>
      <c r="AF1153" s="221"/>
      <c r="AG1153" s="222"/>
      <c r="AH1153" s="222"/>
      <c r="AI1153" s="222"/>
      <c r="AJ1153" s="222"/>
      <c r="AK1153" s="222"/>
      <c r="AL1153" s="222"/>
      <c r="AM1153" s="222"/>
      <c r="AN1153" s="222"/>
      <c r="AO1153" s="222"/>
      <c r="AP1153" s="222"/>
      <c r="AQ1153" s="222"/>
      <c r="AR1153" s="222"/>
      <c r="AS1153" s="222"/>
      <c r="AT1153" s="222"/>
      <c r="AU1153" s="222"/>
      <c r="AV1153" s="222"/>
      <c r="AW1153" s="222"/>
      <c r="AX1153" s="222"/>
      <c r="AY1153" s="222"/>
      <c r="AZ1153" s="222"/>
      <c r="BA1153" s="222"/>
      <c r="BB1153" s="222"/>
      <c r="BC1153" s="222"/>
      <c r="BD1153" s="222"/>
      <c r="BE1153" s="222"/>
      <c r="BF1153" s="222"/>
      <c r="BG1153" s="222"/>
      <c r="BH1153" s="222"/>
      <c r="BI1153" s="222"/>
      <c r="BJ1153" s="222"/>
      <c r="BK1153" s="222"/>
      <c r="BL1153" s="222"/>
      <c r="BM1153" s="223">
        <v>1</v>
      </c>
    </row>
    <row r="1154" spans="1:65">
      <c r="A1154" s="30"/>
      <c r="B1154" s="19">
        <v>1</v>
      </c>
      <c r="C1154" s="9">
        <v>2</v>
      </c>
      <c r="D1154" s="224">
        <v>66.790000000000006</v>
      </c>
      <c r="E1154" s="224">
        <v>74.4833562203018</v>
      </c>
      <c r="F1154" s="224">
        <v>77</v>
      </c>
      <c r="G1154" s="224">
        <v>66.114666630000002</v>
      </c>
      <c r="H1154" s="225">
        <v>104</v>
      </c>
      <c r="I1154" s="224">
        <v>75.558700000000002</v>
      </c>
      <c r="J1154" s="224">
        <v>67</v>
      </c>
      <c r="K1154" s="224">
        <v>67</v>
      </c>
      <c r="L1154" s="224">
        <v>73.7</v>
      </c>
      <c r="M1154" s="224">
        <v>73</v>
      </c>
      <c r="N1154" s="226">
        <v>76</v>
      </c>
      <c r="O1154" s="224">
        <v>72</v>
      </c>
      <c r="P1154" s="224">
        <v>73</v>
      </c>
      <c r="Q1154" s="224">
        <v>74</v>
      </c>
      <c r="R1154" s="224">
        <v>69.142183586446379</v>
      </c>
      <c r="S1154" s="224">
        <v>72</v>
      </c>
      <c r="T1154" s="224">
        <v>75</v>
      </c>
      <c r="U1154" s="224">
        <v>77</v>
      </c>
      <c r="V1154" s="224">
        <v>73.099999999999994</v>
      </c>
      <c r="W1154" s="224">
        <v>69.599999999999994</v>
      </c>
      <c r="X1154" s="224">
        <v>73</v>
      </c>
      <c r="Y1154" s="224">
        <v>64</v>
      </c>
      <c r="Z1154" s="224">
        <v>75</v>
      </c>
      <c r="AA1154" s="224">
        <v>67.319999999999993</v>
      </c>
      <c r="AB1154" s="224">
        <v>69.599999999999994</v>
      </c>
      <c r="AC1154" s="225">
        <v>87.11999999999999</v>
      </c>
      <c r="AD1154" s="225">
        <v>50</v>
      </c>
      <c r="AE1154" s="224">
        <v>67</v>
      </c>
      <c r="AF1154" s="221"/>
      <c r="AG1154" s="222"/>
      <c r="AH1154" s="222"/>
      <c r="AI1154" s="222"/>
      <c r="AJ1154" s="222"/>
      <c r="AK1154" s="222"/>
      <c r="AL1154" s="222"/>
      <c r="AM1154" s="222"/>
      <c r="AN1154" s="222"/>
      <c r="AO1154" s="222"/>
      <c r="AP1154" s="222"/>
      <c r="AQ1154" s="222"/>
      <c r="AR1154" s="222"/>
      <c r="AS1154" s="222"/>
      <c r="AT1154" s="222"/>
      <c r="AU1154" s="222"/>
      <c r="AV1154" s="222"/>
      <c r="AW1154" s="222"/>
      <c r="AX1154" s="222"/>
      <c r="AY1154" s="222"/>
      <c r="AZ1154" s="222"/>
      <c r="BA1154" s="222"/>
      <c r="BB1154" s="222"/>
      <c r="BC1154" s="222"/>
      <c r="BD1154" s="222"/>
      <c r="BE1154" s="222"/>
      <c r="BF1154" s="222"/>
      <c r="BG1154" s="222"/>
      <c r="BH1154" s="222"/>
      <c r="BI1154" s="222"/>
      <c r="BJ1154" s="222"/>
      <c r="BK1154" s="222"/>
      <c r="BL1154" s="222"/>
      <c r="BM1154" s="223">
        <v>17</v>
      </c>
    </row>
    <row r="1155" spans="1:65">
      <c r="A1155" s="30"/>
      <c r="B1155" s="19">
        <v>1</v>
      </c>
      <c r="C1155" s="9">
        <v>3</v>
      </c>
      <c r="D1155" s="224">
        <v>65.239999999999995</v>
      </c>
      <c r="E1155" s="224">
        <v>73.52793947726235</v>
      </c>
      <c r="F1155" s="224">
        <v>76</v>
      </c>
      <c r="G1155" s="224">
        <v>65.565859849999995</v>
      </c>
      <c r="H1155" s="225">
        <v>104</v>
      </c>
      <c r="I1155" s="226">
        <v>97.185000000000002</v>
      </c>
      <c r="J1155" s="224">
        <v>70</v>
      </c>
      <c r="K1155" s="224">
        <v>69</v>
      </c>
      <c r="L1155" s="224">
        <v>74.400000000000006</v>
      </c>
      <c r="M1155" s="224">
        <v>75</v>
      </c>
      <c r="N1155" s="224">
        <v>78</v>
      </c>
      <c r="O1155" s="224">
        <v>74</v>
      </c>
      <c r="P1155" s="224">
        <v>74</v>
      </c>
      <c r="Q1155" s="224">
        <v>75</v>
      </c>
      <c r="R1155" s="224">
        <v>70.127126022814949</v>
      </c>
      <c r="S1155" s="224">
        <v>72</v>
      </c>
      <c r="T1155" s="224">
        <v>78</v>
      </c>
      <c r="U1155" s="224">
        <v>75</v>
      </c>
      <c r="V1155" s="224">
        <v>68.400000000000006</v>
      </c>
      <c r="W1155" s="224">
        <v>69.5</v>
      </c>
      <c r="X1155" s="224">
        <v>69</v>
      </c>
      <c r="Y1155" s="224">
        <v>64</v>
      </c>
      <c r="Z1155" s="224">
        <v>74</v>
      </c>
      <c r="AA1155" s="224">
        <v>68.319999999999993</v>
      </c>
      <c r="AB1155" s="224">
        <v>68.900000000000006</v>
      </c>
      <c r="AC1155" s="225">
        <v>84.08</v>
      </c>
      <c r="AD1155" s="226">
        <v>59</v>
      </c>
      <c r="AE1155" s="224">
        <v>69</v>
      </c>
      <c r="AF1155" s="221"/>
      <c r="AG1155" s="222"/>
      <c r="AH1155" s="222"/>
      <c r="AI1155" s="222"/>
      <c r="AJ1155" s="222"/>
      <c r="AK1155" s="222"/>
      <c r="AL1155" s="222"/>
      <c r="AM1155" s="222"/>
      <c r="AN1155" s="222"/>
      <c r="AO1155" s="222"/>
      <c r="AP1155" s="222"/>
      <c r="AQ1155" s="222"/>
      <c r="AR1155" s="222"/>
      <c r="AS1155" s="222"/>
      <c r="AT1155" s="222"/>
      <c r="AU1155" s="222"/>
      <c r="AV1155" s="222"/>
      <c r="AW1155" s="222"/>
      <c r="AX1155" s="222"/>
      <c r="AY1155" s="222"/>
      <c r="AZ1155" s="222"/>
      <c r="BA1155" s="222"/>
      <c r="BB1155" s="222"/>
      <c r="BC1155" s="222"/>
      <c r="BD1155" s="222"/>
      <c r="BE1155" s="222"/>
      <c r="BF1155" s="222"/>
      <c r="BG1155" s="222"/>
      <c r="BH1155" s="222"/>
      <c r="BI1155" s="222"/>
      <c r="BJ1155" s="222"/>
      <c r="BK1155" s="222"/>
      <c r="BL1155" s="222"/>
      <c r="BM1155" s="223">
        <v>16</v>
      </c>
    </row>
    <row r="1156" spans="1:65">
      <c r="A1156" s="30"/>
      <c r="B1156" s="19">
        <v>1</v>
      </c>
      <c r="C1156" s="9">
        <v>4</v>
      </c>
      <c r="D1156" s="224">
        <v>67</v>
      </c>
      <c r="E1156" s="224">
        <v>74.212129716875154</v>
      </c>
      <c r="F1156" s="224">
        <v>76</v>
      </c>
      <c r="G1156" s="224">
        <v>67.039944360000007</v>
      </c>
      <c r="H1156" s="225">
        <v>110</v>
      </c>
      <c r="I1156" s="224">
        <v>78.231899999999996</v>
      </c>
      <c r="J1156" s="224">
        <v>69</v>
      </c>
      <c r="K1156" s="224">
        <v>70</v>
      </c>
      <c r="L1156" s="224">
        <v>76.599999999999994</v>
      </c>
      <c r="M1156" s="224">
        <v>74</v>
      </c>
      <c r="N1156" s="224">
        <v>79</v>
      </c>
      <c r="O1156" s="224">
        <v>73</v>
      </c>
      <c r="P1156" s="224">
        <v>73</v>
      </c>
      <c r="Q1156" s="224">
        <v>73</v>
      </c>
      <c r="R1156" s="224">
        <v>74.139842235692953</v>
      </c>
      <c r="S1156" s="224">
        <v>73</v>
      </c>
      <c r="T1156" s="224">
        <v>76</v>
      </c>
      <c r="U1156" s="224">
        <v>73</v>
      </c>
      <c r="V1156" s="224">
        <v>70.900000000000006</v>
      </c>
      <c r="W1156" s="224">
        <v>70</v>
      </c>
      <c r="X1156" s="224">
        <v>71</v>
      </c>
      <c r="Y1156" s="224">
        <v>66</v>
      </c>
      <c r="Z1156" s="224">
        <v>74</v>
      </c>
      <c r="AA1156" s="224">
        <v>68.099999999999994</v>
      </c>
      <c r="AB1156" s="224">
        <v>72.400000000000006</v>
      </c>
      <c r="AC1156" s="225">
        <v>83.36</v>
      </c>
      <c r="AD1156" s="225">
        <v>49</v>
      </c>
      <c r="AE1156" s="224">
        <v>70</v>
      </c>
      <c r="AF1156" s="221"/>
      <c r="AG1156" s="222"/>
      <c r="AH1156" s="222"/>
      <c r="AI1156" s="222"/>
      <c r="AJ1156" s="222"/>
      <c r="AK1156" s="222"/>
      <c r="AL1156" s="222"/>
      <c r="AM1156" s="222"/>
      <c r="AN1156" s="222"/>
      <c r="AO1156" s="222"/>
      <c r="AP1156" s="222"/>
      <c r="AQ1156" s="222"/>
      <c r="AR1156" s="222"/>
      <c r="AS1156" s="222"/>
      <c r="AT1156" s="222"/>
      <c r="AU1156" s="222"/>
      <c r="AV1156" s="222"/>
      <c r="AW1156" s="222"/>
      <c r="AX1156" s="222"/>
      <c r="AY1156" s="222"/>
      <c r="AZ1156" s="222"/>
      <c r="BA1156" s="222"/>
      <c r="BB1156" s="222"/>
      <c r="BC1156" s="222"/>
      <c r="BD1156" s="222"/>
      <c r="BE1156" s="222"/>
      <c r="BF1156" s="222"/>
      <c r="BG1156" s="222"/>
      <c r="BH1156" s="222"/>
      <c r="BI1156" s="222"/>
      <c r="BJ1156" s="222"/>
      <c r="BK1156" s="222"/>
      <c r="BL1156" s="222"/>
      <c r="BM1156" s="223">
        <v>71.91943961484759</v>
      </c>
    </row>
    <row r="1157" spans="1:65">
      <c r="A1157" s="30"/>
      <c r="B1157" s="19">
        <v>1</v>
      </c>
      <c r="C1157" s="9">
        <v>5</v>
      </c>
      <c r="D1157" s="224">
        <v>67.25</v>
      </c>
      <c r="E1157" s="224">
        <v>75.017938468022763</v>
      </c>
      <c r="F1157" s="224">
        <v>77</v>
      </c>
      <c r="G1157" s="224">
        <v>67.006854450000006</v>
      </c>
      <c r="H1157" s="225">
        <v>100</v>
      </c>
      <c r="I1157" s="224">
        <v>76.732500000000002</v>
      </c>
      <c r="J1157" s="224">
        <v>69</v>
      </c>
      <c r="K1157" s="224">
        <v>71</v>
      </c>
      <c r="L1157" s="224">
        <v>75.7</v>
      </c>
      <c r="M1157" s="224">
        <v>75</v>
      </c>
      <c r="N1157" s="224">
        <v>79</v>
      </c>
      <c r="O1157" s="224">
        <v>72</v>
      </c>
      <c r="P1157" s="224">
        <v>73</v>
      </c>
      <c r="Q1157" s="224">
        <v>76</v>
      </c>
      <c r="R1157" s="224">
        <v>71.607628273440014</v>
      </c>
      <c r="S1157" s="224">
        <v>71</v>
      </c>
      <c r="T1157" s="224">
        <v>77</v>
      </c>
      <c r="U1157" s="224">
        <v>73</v>
      </c>
      <c r="V1157" s="224">
        <v>70.7</v>
      </c>
      <c r="W1157" s="224">
        <v>69.2</v>
      </c>
      <c r="X1157" s="224">
        <v>71</v>
      </c>
      <c r="Y1157" s="224">
        <v>64</v>
      </c>
      <c r="Z1157" s="224">
        <v>76</v>
      </c>
      <c r="AA1157" s="224">
        <v>64.59</v>
      </c>
      <c r="AB1157" s="224">
        <v>68.7</v>
      </c>
      <c r="AC1157" s="225">
        <v>84</v>
      </c>
      <c r="AD1157" s="225">
        <v>50</v>
      </c>
      <c r="AE1157" s="224">
        <v>69</v>
      </c>
      <c r="AF1157" s="221"/>
      <c r="AG1157" s="222"/>
      <c r="AH1157" s="222"/>
      <c r="AI1157" s="222"/>
      <c r="AJ1157" s="222"/>
      <c r="AK1157" s="222"/>
      <c r="AL1157" s="222"/>
      <c r="AM1157" s="222"/>
      <c r="AN1157" s="222"/>
      <c r="AO1157" s="222"/>
      <c r="AP1157" s="222"/>
      <c r="AQ1157" s="222"/>
      <c r="AR1157" s="222"/>
      <c r="AS1157" s="222"/>
      <c r="AT1157" s="222"/>
      <c r="AU1157" s="222"/>
      <c r="AV1157" s="222"/>
      <c r="AW1157" s="222"/>
      <c r="AX1157" s="222"/>
      <c r="AY1157" s="222"/>
      <c r="AZ1157" s="222"/>
      <c r="BA1157" s="222"/>
      <c r="BB1157" s="222"/>
      <c r="BC1157" s="222"/>
      <c r="BD1157" s="222"/>
      <c r="BE1157" s="222"/>
      <c r="BF1157" s="222"/>
      <c r="BG1157" s="222"/>
      <c r="BH1157" s="222"/>
      <c r="BI1157" s="222"/>
      <c r="BJ1157" s="222"/>
      <c r="BK1157" s="222"/>
      <c r="BL1157" s="222"/>
      <c r="BM1157" s="223">
        <v>126</v>
      </c>
    </row>
    <row r="1158" spans="1:65">
      <c r="A1158" s="30"/>
      <c r="B1158" s="19">
        <v>1</v>
      </c>
      <c r="C1158" s="9">
        <v>6</v>
      </c>
      <c r="D1158" s="224">
        <v>67.19</v>
      </c>
      <c r="E1158" s="224">
        <v>74.098465691517276</v>
      </c>
      <c r="F1158" s="224">
        <v>74</v>
      </c>
      <c r="G1158" s="224">
        <v>65.955966040000007</v>
      </c>
      <c r="H1158" s="225">
        <v>102</v>
      </c>
      <c r="I1158" s="224">
        <v>72.345100000000002</v>
      </c>
      <c r="J1158" s="224">
        <v>70</v>
      </c>
      <c r="K1158" s="224">
        <v>70</v>
      </c>
      <c r="L1158" s="224">
        <v>76.900000000000006</v>
      </c>
      <c r="M1158" s="224">
        <v>73</v>
      </c>
      <c r="N1158" s="224">
        <v>80</v>
      </c>
      <c r="O1158" s="224">
        <v>73</v>
      </c>
      <c r="P1158" s="224">
        <v>74</v>
      </c>
      <c r="Q1158" s="226">
        <v>69</v>
      </c>
      <c r="R1158" s="224">
        <v>74.505224087840006</v>
      </c>
      <c r="S1158" s="226">
        <v>76</v>
      </c>
      <c r="T1158" s="224">
        <v>77</v>
      </c>
      <c r="U1158" s="224">
        <v>74</v>
      </c>
      <c r="V1158" s="224">
        <v>68.7</v>
      </c>
      <c r="W1158" s="224">
        <v>69.900000000000006</v>
      </c>
      <c r="X1158" s="224">
        <v>71</v>
      </c>
      <c r="Y1158" s="224">
        <v>65</v>
      </c>
      <c r="Z1158" s="224">
        <v>74</v>
      </c>
      <c r="AA1158" s="224"/>
      <c r="AB1158" s="224">
        <v>67</v>
      </c>
      <c r="AC1158" s="225">
        <v>85.76</v>
      </c>
      <c r="AD1158" s="225">
        <v>48</v>
      </c>
      <c r="AE1158" s="224">
        <v>70</v>
      </c>
      <c r="AF1158" s="221"/>
      <c r="AG1158" s="222"/>
      <c r="AH1158" s="222"/>
      <c r="AI1158" s="222"/>
      <c r="AJ1158" s="222"/>
      <c r="AK1158" s="222"/>
      <c r="AL1158" s="222"/>
      <c r="AM1158" s="222"/>
      <c r="AN1158" s="222"/>
      <c r="AO1158" s="222"/>
      <c r="AP1158" s="222"/>
      <c r="AQ1158" s="222"/>
      <c r="AR1158" s="222"/>
      <c r="AS1158" s="222"/>
      <c r="AT1158" s="222"/>
      <c r="AU1158" s="222"/>
      <c r="AV1158" s="222"/>
      <c r="AW1158" s="222"/>
      <c r="AX1158" s="222"/>
      <c r="AY1158" s="222"/>
      <c r="AZ1158" s="222"/>
      <c r="BA1158" s="222"/>
      <c r="BB1158" s="222"/>
      <c r="BC1158" s="222"/>
      <c r="BD1158" s="222"/>
      <c r="BE1158" s="222"/>
      <c r="BF1158" s="222"/>
      <c r="BG1158" s="222"/>
      <c r="BH1158" s="222"/>
      <c r="BI1158" s="222"/>
      <c r="BJ1158" s="222"/>
      <c r="BK1158" s="222"/>
      <c r="BL1158" s="222"/>
      <c r="BM1158" s="227"/>
    </row>
    <row r="1159" spans="1:65">
      <c r="A1159" s="30"/>
      <c r="B1159" s="20" t="s">
        <v>267</v>
      </c>
      <c r="C1159" s="12"/>
      <c r="D1159" s="228">
        <v>66.783333333333331</v>
      </c>
      <c r="E1159" s="228">
        <v>74.139221461280968</v>
      </c>
      <c r="F1159" s="228">
        <v>76.333333333333329</v>
      </c>
      <c r="G1159" s="228">
        <v>66.324816280000007</v>
      </c>
      <c r="H1159" s="228">
        <v>104.16666666666667</v>
      </c>
      <c r="I1159" s="228">
        <v>79.976283333333342</v>
      </c>
      <c r="J1159" s="228">
        <v>68.666666666666671</v>
      </c>
      <c r="K1159" s="228">
        <v>69.333333333333329</v>
      </c>
      <c r="L1159" s="228">
        <v>75.616666666666674</v>
      </c>
      <c r="M1159" s="228">
        <v>73.833333333333329</v>
      </c>
      <c r="N1159" s="228">
        <v>78.5</v>
      </c>
      <c r="O1159" s="228">
        <v>72.833333333333329</v>
      </c>
      <c r="P1159" s="228">
        <v>73.5</v>
      </c>
      <c r="Q1159" s="228">
        <v>73.5</v>
      </c>
      <c r="R1159" s="228">
        <v>72.546079296575627</v>
      </c>
      <c r="S1159" s="228">
        <v>72.666666666666671</v>
      </c>
      <c r="T1159" s="228">
        <v>76.666666666666671</v>
      </c>
      <c r="U1159" s="228">
        <v>74.5</v>
      </c>
      <c r="V1159" s="228">
        <v>70.766666666666666</v>
      </c>
      <c r="W1159" s="228">
        <v>69.283333333333346</v>
      </c>
      <c r="X1159" s="228">
        <v>71</v>
      </c>
      <c r="Y1159" s="228">
        <v>65</v>
      </c>
      <c r="Z1159" s="228">
        <v>74.333333333333329</v>
      </c>
      <c r="AA1159" s="228">
        <v>66.557999999999993</v>
      </c>
      <c r="AB1159" s="228">
        <v>69.36666666666666</v>
      </c>
      <c r="AC1159" s="228">
        <v>85.36</v>
      </c>
      <c r="AD1159" s="228">
        <v>50.833333333333336</v>
      </c>
      <c r="AE1159" s="228">
        <v>68.666666666666671</v>
      </c>
      <c r="AF1159" s="221"/>
      <c r="AG1159" s="222"/>
      <c r="AH1159" s="222"/>
      <c r="AI1159" s="222"/>
      <c r="AJ1159" s="222"/>
      <c r="AK1159" s="222"/>
      <c r="AL1159" s="222"/>
      <c r="AM1159" s="222"/>
      <c r="AN1159" s="222"/>
      <c r="AO1159" s="222"/>
      <c r="AP1159" s="222"/>
      <c r="AQ1159" s="222"/>
      <c r="AR1159" s="222"/>
      <c r="AS1159" s="222"/>
      <c r="AT1159" s="222"/>
      <c r="AU1159" s="222"/>
      <c r="AV1159" s="222"/>
      <c r="AW1159" s="222"/>
      <c r="AX1159" s="222"/>
      <c r="AY1159" s="222"/>
      <c r="AZ1159" s="222"/>
      <c r="BA1159" s="222"/>
      <c r="BB1159" s="222"/>
      <c r="BC1159" s="222"/>
      <c r="BD1159" s="222"/>
      <c r="BE1159" s="222"/>
      <c r="BF1159" s="222"/>
      <c r="BG1159" s="222"/>
      <c r="BH1159" s="222"/>
      <c r="BI1159" s="222"/>
      <c r="BJ1159" s="222"/>
      <c r="BK1159" s="222"/>
      <c r="BL1159" s="222"/>
      <c r="BM1159" s="227"/>
    </row>
    <row r="1160" spans="1:65">
      <c r="A1160" s="30"/>
      <c r="B1160" s="3" t="s">
        <v>268</v>
      </c>
      <c r="C1160" s="29"/>
      <c r="D1160" s="224">
        <v>67.094999999999999</v>
      </c>
      <c r="E1160" s="224">
        <v>74.155297704196215</v>
      </c>
      <c r="F1160" s="224">
        <v>76.5</v>
      </c>
      <c r="G1160" s="224">
        <v>66.19013649</v>
      </c>
      <c r="H1160" s="224">
        <v>104</v>
      </c>
      <c r="I1160" s="224">
        <v>77.482200000000006</v>
      </c>
      <c r="J1160" s="224">
        <v>69</v>
      </c>
      <c r="K1160" s="224">
        <v>69.5</v>
      </c>
      <c r="L1160" s="224">
        <v>76.050000000000011</v>
      </c>
      <c r="M1160" s="224">
        <v>73.5</v>
      </c>
      <c r="N1160" s="224">
        <v>79</v>
      </c>
      <c r="O1160" s="224">
        <v>73</v>
      </c>
      <c r="P1160" s="224">
        <v>73.5</v>
      </c>
      <c r="Q1160" s="224">
        <v>74</v>
      </c>
      <c r="R1160" s="224">
        <v>72.873735254566483</v>
      </c>
      <c r="S1160" s="224">
        <v>72</v>
      </c>
      <c r="T1160" s="224">
        <v>77</v>
      </c>
      <c r="U1160" s="224">
        <v>74.5</v>
      </c>
      <c r="V1160" s="224">
        <v>70.800000000000011</v>
      </c>
      <c r="W1160" s="224">
        <v>69.55</v>
      </c>
      <c r="X1160" s="224">
        <v>71</v>
      </c>
      <c r="Y1160" s="224">
        <v>64.5</v>
      </c>
      <c r="Z1160" s="224">
        <v>74</v>
      </c>
      <c r="AA1160" s="224">
        <v>67.319999999999993</v>
      </c>
      <c r="AB1160" s="224">
        <v>69.25</v>
      </c>
      <c r="AC1160" s="224">
        <v>84.92</v>
      </c>
      <c r="AD1160" s="224">
        <v>49.5</v>
      </c>
      <c r="AE1160" s="224">
        <v>69</v>
      </c>
      <c r="AF1160" s="221"/>
      <c r="AG1160" s="222"/>
      <c r="AH1160" s="222"/>
      <c r="AI1160" s="222"/>
      <c r="AJ1160" s="222"/>
      <c r="AK1160" s="222"/>
      <c r="AL1160" s="222"/>
      <c r="AM1160" s="222"/>
      <c r="AN1160" s="222"/>
      <c r="AO1160" s="222"/>
      <c r="AP1160" s="222"/>
      <c r="AQ1160" s="222"/>
      <c r="AR1160" s="222"/>
      <c r="AS1160" s="222"/>
      <c r="AT1160" s="222"/>
      <c r="AU1160" s="222"/>
      <c r="AV1160" s="222"/>
      <c r="AW1160" s="222"/>
      <c r="AX1160" s="222"/>
      <c r="AY1160" s="222"/>
      <c r="AZ1160" s="222"/>
      <c r="BA1160" s="222"/>
      <c r="BB1160" s="222"/>
      <c r="BC1160" s="222"/>
      <c r="BD1160" s="222"/>
      <c r="BE1160" s="222"/>
      <c r="BF1160" s="222"/>
      <c r="BG1160" s="222"/>
      <c r="BH1160" s="222"/>
      <c r="BI1160" s="222"/>
      <c r="BJ1160" s="222"/>
      <c r="BK1160" s="222"/>
      <c r="BL1160" s="222"/>
      <c r="BM1160" s="227"/>
    </row>
    <row r="1161" spans="1:65">
      <c r="A1161" s="30"/>
      <c r="B1161" s="3" t="s">
        <v>269</v>
      </c>
      <c r="C1161" s="29"/>
      <c r="D1161" s="233">
        <v>0.77608418787311351</v>
      </c>
      <c r="E1161" s="233">
        <v>0.58061914859284824</v>
      </c>
      <c r="F1161" s="233">
        <v>1.3662601021279464</v>
      </c>
      <c r="G1161" s="233">
        <v>0.58929080928410615</v>
      </c>
      <c r="H1161" s="233">
        <v>3.3714487489307419</v>
      </c>
      <c r="I1161" s="233">
        <v>8.8032317239560758</v>
      </c>
      <c r="J1161" s="233">
        <v>1.3662601021279464</v>
      </c>
      <c r="K1161" s="233">
        <v>1.3662601021279464</v>
      </c>
      <c r="L1161" s="233">
        <v>1.2952477240538445</v>
      </c>
      <c r="M1161" s="233">
        <v>0.98319208025017513</v>
      </c>
      <c r="N1161" s="233">
        <v>1.3784048752090221</v>
      </c>
      <c r="O1161" s="233">
        <v>0.75277265270908111</v>
      </c>
      <c r="P1161" s="233">
        <v>0.54772255750516607</v>
      </c>
      <c r="Q1161" s="233">
        <v>2.4289915602982237</v>
      </c>
      <c r="R1161" s="233">
        <v>2.6453975462666528</v>
      </c>
      <c r="S1161" s="233">
        <v>1.7511900715418263</v>
      </c>
      <c r="T1161" s="233">
        <v>1.0327955589886446</v>
      </c>
      <c r="U1161" s="233">
        <v>1.51657508881031</v>
      </c>
      <c r="V1161" s="233">
        <v>1.9734909846935333</v>
      </c>
      <c r="W1161" s="233">
        <v>0.91960136291040095</v>
      </c>
      <c r="X1161" s="233">
        <v>1.2649110640673518</v>
      </c>
      <c r="Y1161" s="233">
        <v>1.2649110640673518</v>
      </c>
      <c r="Z1161" s="233">
        <v>1.0327955589886446</v>
      </c>
      <c r="AA1161" s="233">
        <v>1.8932564538381984</v>
      </c>
      <c r="AB1161" s="233">
        <v>1.7648418248292594</v>
      </c>
      <c r="AC1161" s="233">
        <v>1.8382600468921686</v>
      </c>
      <c r="AD1161" s="233">
        <v>4.0702170294305757</v>
      </c>
      <c r="AE1161" s="233">
        <v>1.3662601021279464</v>
      </c>
      <c r="AF1161" s="230"/>
      <c r="AG1161" s="231"/>
      <c r="AH1161" s="231"/>
      <c r="AI1161" s="231"/>
      <c r="AJ1161" s="231"/>
      <c r="AK1161" s="231"/>
      <c r="AL1161" s="231"/>
      <c r="AM1161" s="231"/>
      <c r="AN1161" s="231"/>
      <c r="AO1161" s="231"/>
      <c r="AP1161" s="231"/>
      <c r="AQ1161" s="231"/>
      <c r="AR1161" s="231"/>
      <c r="AS1161" s="231"/>
      <c r="AT1161" s="231"/>
      <c r="AU1161" s="231"/>
      <c r="AV1161" s="231"/>
      <c r="AW1161" s="231"/>
      <c r="AX1161" s="231"/>
      <c r="AY1161" s="231"/>
      <c r="AZ1161" s="231"/>
      <c r="BA1161" s="231"/>
      <c r="BB1161" s="231"/>
      <c r="BC1161" s="231"/>
      <c r="BD1161" s="231"/>
      <c r="BE1161" s="231"/>
      <c r="BF1161" s="231"/>
      <c r="BG1161" s="231"/>
      <c r="BH1161" s="231"/>
      <c r="BI1161" s="231"/>
      <c r="BJ1161" s="231"/>
      <c r="BK1161" s="231"/>
      <c r="BL1161" s="231"/>
      <c r="BM1161" s="235"/>
    </row>
    <row r="1162" spans="1:65">
      <c r="A1162" s="30"/>
      <c r="B1162" s="3" t="s">
        <v>87</v>
      </c>
      <c r="C1162" s="29"/>
      <c r="D1162" s="13">
        <v>1.1620926197251512E-2</v>
      </c>
      <c r="E1162" s="13">
        <v>7.8314708078783268E-3</v>
      </c>
      <c r="F1162" s="13">
        <v>1.7898603958008033E-2</v>
      </c>
      <c r="G1162" s="13">
        <v>8.884921848804345E-3</v>
      </c>
      <c r="H1162" s="13">
        <v>3.236590798973512E-2</v>
      </c>
      <c r="I1162" s="13">
        <v>0.1100730286160594</v>
      </c>
      <c r="J1162" s="13">
        <v>1.9896991778562325E-2</v>
      </c>
      <c r="K1162" s="13">
        <v>1.9705674549922305E-2</v>
      </c>
      <c r="L1162" s="13">
        <v>1.7129130139570348E-2</v>
      </c>
      <c r="M1162" s="13">
        <v>1.3316371290070093E-2</v>
      </c>
      <c r="N1162" s="13">
        <v>1.755929777336334E-2</v>
      </c>
      <c r="O1162" s="13">
        <v>1.0335551295776858E-2</v>
      </c>
      <c r="P1162" s="13">
        <v>7.4520075851043002E-3</v>
      </c>
      <c r="Q1162" s="13">
        <v>3.3047504221744538E-2</v>
      </c>
      <c r="R1162" s="13">
        <v>3.6465065678491088E-2</v>
      </c>
      <c r="S1162" s="13">
        <v>2.4098945938648985E-2</v>
      </c>
      <c r="T1162" s="13">
        <v>1.3471246421591017E-2</v>
      </c>
      <c r="U1162" s="13">
        <v>2.035671260148067E-2</v>
      </c>
      <c r="V1162" s="13">
        <v>2.7887296062555817E-2</v>
      </c>
      <c r="W1162" s="13">
        <v>1.3273053109122936E-2</v>
      </c>
      <c r="X1162" s="13">
        <v>1.7815648789681011E-2</v>
      </c>
      <c r="Y1162" s="13">
        <v>1.9460170216420797E-2</v>
      </c>
      <c r="Z1162" s="13">
        <v>1.3894110659040063E-2</v>
      </c>
      <c r="AA1162" s="13">
        <v>2.8445212503954424E-2</v>
      </c>
      <c r="AB1162" s="13">
        <v>2.5442217561209894E-2</v>
      </c>
      <c r="AC1162" s="13">
        <v>2.1535380118230654E-2</v>
      </c>
      <c r="AD1162" s="13">
        <v>8.006984320191296E-2</v>
      </c>
      <c r="AE1162" s="13">
        <v>1.9896991778562325E-2</v>
      </c>
      <c r="AF1162" s="154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3" t="s">
        <v>270</v>
      </c>
      <c r="C1163" s="29"/>
      <c r="D1163" s="13">
        <v>-7.1414714978590088E-2</v>
      </c>
      <c r="E1163" s="13">
        <v>3.0864837911989351E-2</v>
      </c>
      <c r="F1163" s="13">
        <v>6.1372749038696606E-2</v>
      </c>
      <c r="G1163" s="13">
        <v>-7.7790140813229991E-2</v>
      </c>
      <c r="H1163" s="13">
        <v>0.44837984312049239</v>
      </c>
      <c r="I1163" s="13">
        <v>0.11202595239385649</v>
      </c>
      <c r="J1163" s="13">
        <v>-4.5228007414971461E-2</v>
      </c>
      <c r="K1163" s="13">
        <v>-3.595837641900046E-2</v>
      </c>
      <c r="L1163" s="13">
        <v>5.140789571802773E-2</v>
      </c>
      <c r="M1163" s="13">
        <v>2.6611632803804852E-2</v>
      </c>
      <c r="N1163" s="13">
        <v>9.149904977560297E-2</v>
      </c>
      <c r="O1163" s="13">
        <v>1.2707186309848018E-2</v>
      </c>
      <c r="P1163" s="13">
        <v>2.1976817305819241E-2</v>
      </c>
      <c r="Q1163" s="13">
        <v>2.1976817305819241E-2</v>
      </c>
      <c r="R1163" s="13">
        <v>8.713077925577517E-3</v>
      </c>
      <c r="S1163" s="13">
        <v>1.0389778560855545E-2</v>
      </c>
      <c r="T1163" s="13">
        <v>6.6007564536682439E-2</v>
      </c>
      <c r="U1163" s="13">
        <v>3.5881263799776075E-2</v>
      </c>
      <c r="V1163" s="13">
        <v>-1.6028669777662374E-2</v>
      </c>
      <c r="W1163" s="13">
        <v>-3.6653598743698002E-2</v>
      </c>
      <c r="X1163" s="13">
        <v>-1.2784298929072513E-2</v>
      </c>
      <c r="Y1163" s="13">
        <v>-9.6210977892812855E-2</v>
      </c>
      <c r="Z1163" s="13">
        <v>3.3563856050783158E-2</v>
      </c>
      <c r="AA1163" s="13">
        <v>-7.4547850255228365E-2</v>
      </c>
      <c r="AB1163" s="13">
        <v>-3.5494894869201876E-2</v>
      </c>
      <c r="AC1163" s="13">
        <v>0.18688355272414614</v>
      </c>
      <c r="AD1163" s="13">
        <v>-0.29319063655719979</v>
      </c>
      <c r="AE1163" s="13">
        <v>-4.5228007414971461E-2</v>
      </c>
      <c r="AF1163" s="154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46" t="s">
        <v>271</v>
      </c>
      <c r="C1164" s="47"/>
      <c r="D1164" s="45">
        <v>1.17</v>
      </c>
      <c r="E1164" s="45">
        <v>0.27</v>
      </c>
      <c r="F1164" s="45">
        <v>0.7</v>
      </c>
      <c r="G1164" s="45">
        <v>1.26</v>
      </c>
      <c r="H1164" s="45">
        <v>6.16</v>
      </c>
      <c r="I1164" s="45">
        <v>1.42</v>
      </c>
      <c r="J1164" s="45">
        <v>0.8</v>
      </c>
      <c r="K1164" s="45">
        <v>0.67</v>
      </c>
      <c r="L1164" s="45">
        <v>0.56000000000000005</v>
      </c>
      <c r="M1164" s="45">
        <v>0.21</v>
      </c>
      <c r="N1164" s="45">
        <v>1.1299999999999999</v>
      </c>
      <c r="O1164" s="45">
        <v>0.02</v>
      </c>
      <c r="P1164" s="45">
        <v>0.15</v>
      </c>
      <c r="Q1164" s="45">
        <v>0.15</v>
      </c>
      <c r="R1164" s="45">
        <v>0.04</v>
      </c>
      <c r="S1164" s="45">
        <v>0.02</v>
      </c>
      <c r="T1164" s="45">
        <v>0.77</v>
      </c>
      <c r="U1164" s="45">
        <v>0.34</v>
      </c>
      <c r="V1164" s="45">
        <v>0.39</v>
      </c>
      <c r="W1164" s="45">
        <v>0.68</v>
      </c>
      <c r="X1164" s="45">
        <v>0.34</v>
      </c>
      <c r="Y1164" s="45">
        <v>1.52</v>
      </c>
      <c r="Z1164" s="45">
        <v>0.31</v>
      </c>
      <c r="AA1164" s="45">
        <v>1.21</v>
      </c>
      <c r="AB1164" s="45">
        <v>0.66</v>
      </c>
      <c r="AC1164" s="45">
        <v>2.4700000000000002</v>
      </c>
      <c r="AD1164" s="45">
        <v>4.29</v>
      </c>
      <c r="AE1164" s="45">
        <v>0.8</v>
      </c>
      <c r="AF1164" s="154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B1165" s="31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  <c r="W1165" s="20"/>
      <c r="X1165" s="20"/>
      <c r="Y1165" s="20"/>
      <c r="Z1165" s="20"/>
      <c r="AA1165" s="20"/>
      <c r="AB1165" s="20"/>
      <c r="AC1165" s="20"/>
      <c r="AD1165" s="20"/>
      <c r="AE1165" s="20"/>
      <c r="BM1165" s="55"/>
    </row>
    <row r="1166" spans="1:65" ht="15">
      <c r="B1166" s="8" t="s">
        <v>619</v>
      </c>
      <c r="BM1166" s="28" t="s">
        <v>67</v>
      </c>
    </row>
    <row r="1167" spans="1:65" ht="15">
      <c r="A1167" s="25" t="s">
        <v>45</v>
      </c>
      <c r="B1167" s="18" t="s">
        <v>110</v>
      </c>
      <c r="C1167" s="15" t="s">
        <v>111</v>
      </c>
      <c r="D1167" s="16" t="s">
        <v>227</v>
      </c>
      <c r="E1167" s="17" t="s">
        <v>227</v>
      </c>
      <c r="F1167" s="17" t="s">
        <v>227</v>
      </c>
      <c r="G1167" s="17" t="s">
        <v>227</v>
      </c>
      <c r="H1167" s="17" t="s">
        <v>227</v>
      </c>
      <c r="I1167" s="17" t="s">
        <v>227</v>
      </c>
      <c r="J1167" s="17" t="s">
        <v>227</v>
      </c>
      <c r="K1167" s="17" t="s">
        <v>227</v>
      </c>
      <c r="L1167" s="17" t="s">
        <v>227</v>
      </c>
      <c r="M1167" s="17" t="s">
        <v>227</v>
      </c>
      <c r="N1167" s="17" t="s">
        <v>227</v>
      </c>
      <c r="O1167" s="17" t="s">
        <v>227</v>
      </c>
      <c r="P1167" s="17" t="s">
        <v>227</v>
      </c>
      <c r="Q1167" s="17" t="s">
        <v>227</v>
      </c>
      <c r="R1167" s="17" t="s">
        <v>227</v>
      </c>
      <c r="S1167" s="17" t="s">
        <v>227</v>
      </c>
      <c r="T1167" s="17" t="s">
        <v>227</v>
      </c>
      <c r="U1167" s="17" t="s">
        <v>227</v>
      </c>
      <c r="V1167" s="17" t="s">
        <v>227</v>
      </c>
      <c r="W1167" s="17" t="s">
        <v>227</v>
      </c>
      <c r="X1167" s="17" t="s">
        <v>227</v>
      </c>
      <c r="Y1167" s="154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8">
        <v>1</v>
      </c>
    </row>
    <row r="1168" spans="1:65">
      <c r="A1168" s="30"/>
      <c r="B1168" s="19" t="s">
        <v>228</v>
      </c>
      <c r="C1168" s="9" t="s">
        <v>228</v>
      </c>
      <c r="D1168" s="152" t="s">
        <v>232</v>
      </c>
      <c r="E1168" s="153" t="s">
        <v>233</v>
      </c>
      <c r="F1168" s="153" t="s">
        <v>237</v>
      </c>
      <c r="G1168" s="153" t="s">
        <v>238</v>
      </c>
      <c r="H1168" s="153" t="s">
        <v>239</v>
      </c>
      <c r="I1168" s="153" t="s">
        <v>242</v>
      </c>
      <c r="J1168" s="153" t="s">
        <v>243</v>
      </c>
      <c r="K1168" s="153" t="s">
        <v>244</v>
      </c>
      <c r="L1168" s="153" t="s">
        <v>245</v>
      </c>
      <c r="M1168" s="153" t="s">
        <v>246</v>
      </c>
      <c r="N1168" s="153" t="s">
        <v>247</v>
      </c>
      <c r="O1168" s="153" t="s">
        <v>248</v>
      </c>
      <c r="P1168" s="153" t="s">
        <v>249</v>
      </c>
      <c r="Q1168" s="153" t="s">
        <v>250</v>
      </c>
      <c r="R1168" s="153" t="s">
        <v>251</v>
      </c>
      <c r="S1168" s="153" t="s">
        <v>253</v>
      </c>
      <c r="T1168" s="153" t="s">
        <v>255</v>
      </c>
      <c r="U1168" s="153" t="s">
        <v>257</v>
      </c>
      <c r="V1168" s="153" t="s">
        <v>258</v>
      </c>
      <c r="W1168" s="153" t="s">
        <v>259</v>
      </c>
      <c r="X1168" s="153" t="s">
        <v>260</v>
      </c>
      <c r="Y1168" s="154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8" t="s">
        <v>3</v>
      </c>
    </row>
    <row r="1169" spans="1:65">
      <c r="A1169" s="30"/>
      <c r="B1169" s="19"/>
      <c r="C1169" s="9"/>
      <c r="D1169" s="10" t="s">
        <v>290</v>
      </c>
      <c r="E1169" s="11" t="s">
        <v>290</v>
      </c>
      <c r="F1169" s="11" t="s">
        <v>327</v>
      </c>
      <c r="G1169" s="11" t="s">
        <v>326</v>
      </c>
      <c r="H1169" s="11" t="s">
        <v>326</v>
      </c>
      <c r="I1169" s="11" t="s">
        <v>290</v>
      </c>
      <c r="J1169" s="11" t="s">
        <v>290</v>
      </c>
      <c r="K1169" s="11" t="s">
        <v>290</v>
      </c>
      <c r="L1169" s="11" t="s">
        <v>290</v>
      </c>
      <c r="M1169" s="11" t="s">
        <v>290</v>
      </c>
      <c r="N1169" s="11" t="s">
        <v>327</v>
      </c>
      <c r="O1169" s="11" t="s">
        <v>327</v>
      </c>
      <c r="P1169" s="11" t="s">
        <v>327</v>
      </c>
      <c r="Q1169" s="11" t="s">
        <v>327</v>
      </c>
      <c r="R1169" s="11" t="s">
        <v>327</v>
      </c>
      <c r="S1169" s="11" t="s">
        <v>326</v>
      </c>
      <c r="T1169" s="11" t="s">
        <v>290</v>
      </c>
      <c r="U1169" s="11" t="s">
        <v>290</v>
      </c>
      <c r="V1169" s="11" t="s">
        <v>326</v>
      </c>
      <c r="W1169" s="11" t="s">
        <v>290</v>
      </c>
      <c r="X1169" s="11" t="s">
        <v>327</v>
      </c>
      <c r="Y1169" s="154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8">
        <v>2</v>
      </c>
    </row>
    <row r="1170" spans="1:65">
      <c r="A1170" s="30"/>
      <c r="B1170" s="19"/>
      <c r="C1170" s="9"/>
      <c r="D1170" s="26" t="s">
        <v>328</v>
      </c>
      <c r="E1170" s="26" t="s">
        <v>329</v>
      </c>
      <c r="F1170" s="26" t="s">
        <v>331</v>
      </c>
      <c r="G1170" s="26" t="s">
        <v>331</v>
      </c>
      <c r="H1170" s="26" t="s">
        <v>331</v>
      </c>
      <c r="I1170" s="26" t="s">
        <v>331</v>
      </c>
      <c r="J1170" s="26" t="s">
        <v>331</v>
      </c>
      <c r="K1170" s="26" t="s">
        <v>331</v>
      </c>
      <c r="L1170" s="26" t="s">
        <v>331</v>
      </c>
      <c r="M1170" s="26" t="s">
        <v>331</v>
      </c>
      <c r="N1170" s="26" t="s">
        <v>329</v>
      </c>
      <c r="O1170" s="26" t="s">
        <v>330</v>
      </c>
      <c r="P1170" s="26" t="s">
        <v>330</v>
      </c>
      <c r="Q1170" s="26" t="s">
        <v>329</v>
      </c>
      <c r="R1170" s="26" t="s">
        <v>331</v>
      </c>
      <c r="S1170" s="26" t="s">
        <v>330</v>
      </c>
      <c r="T1170" s="26" t="s">
        <v>329</v>
      </c>
      <c r="U1170" s="26" t="s">
        <v>331</v>
      </c>
      <c r="V1170" s="26" t="s">
        <v>328</v>
      </c>
      <c r="W1170" s="26" t="s">
        <v>331</v>
      </c>
      <c r="X1170" s="26" t="s">
        <v>330</v>
      </c>
      <c r="Y1170" s="154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3</v>
      </c>
    </row>
    <row r="1171" spans="1:65">
      <c r="A1171" s="30"/>
      <c r="B1171" s="18">
        <v>1</v>
      </c>
      <c r="C1171" s="14">
        <v>1</v>
      </c>
      <c r="D1171" s="22">
        <v>7.7842542599741069</v>
      </c>
      <c r="E1171" s="22">
        <v>7.9</v>
      </c>
      <c r="F1171" s="22">
        <v>9.5</v>
      </c>
      <c r="G1171" s="148">
        <v>5.4962</v>
      </c>
      <c r="H1171" s="148">
        <v>10</v>
      </c>
      <c r="I1171" s="22">
        <v>6.5</v>
      </c>
      <c r="J1171" s="22">
        <v>7.8</v>
      </c>
      <c r="K1171" s="22">
        <v>8.4</v>
      </c>
      <c r="L1171" s="22">
        <v>8.6</v>
      </c>
      <c r="M1171" s="22">
        <v>7.4</v>
      </c>
      <c r="N1171" s="22">
        <v>7.9354117472883807</v>
      </c>
      <c r="O1171" s="22">
        <v>7.8</v>
      </c>
      <c r="P1171" s="22">
        <v>8</v>
      </c>
      <c r="Q1171" s="22">
        <v>9.4</v>
      </c>
      <c r="R1171" s="22">
        <v>7.6</v>
      </c>
      <c r="S1171" s="22">
        <v>7.8</v>
      </c>
      <c r="T1171" s="155">
        <v>10.199999999999999</v>
      </c>
      <c r="U1171" s="22">
        <v>8.48</v>
      </c>
      <c r="V1171" s="148" t="s">
        <v>305</v>
      </c>
      <c r="W1171" s="22">
        <v>8.6999999999999993</v>
      </c>
      <c r="X1171" s="22">
        <v>7.9</v>
      </c>
      <c r="Y1171" s="154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>
        <v>1</v>
      </c>
    </row>
    <row r="1172" spans="1:65">
      <c r="A1172" s="30"/>
      <c r="B1172" s="19">
        <v>1</v>
      </c>
      <c r="C1172" s="9">
        <v>2</v>
      </c>
      <c r="D1172" s="11">
        <v>7.8743738426180077</v>
      </c>
      <c r="E1172" s="11">
        <v>7.7000000000000011</v>
      </c>
      <c r="F1172" s="11">
        <v>8.8000000000000007</v>
      </c>
      <c r="G1172" s="150">
        <v>4.0382999999999996</v>
      </c>
      <c r="H1172" s="150">
        <v>10</v>
      </c>
      <c r="I1172" s="11">
        <v>6.6</v>
      </c>
      <c r="J1172" s="11">
        <v>8.3000000000000007</v>
      </c>
      <c r="K1172" s="11">
        <v>8.4</v>
      </c>
      <c r="L1172" s="11">
        <v>8.3000000000000007</v>
      </c>
      <c r="M1172" s="11">
        <v>7</v>
      </c>
      <c r="N1172" s="11">
        <v>8.3497476502390811</v>
      </c>
      <c r="O1172" s="11">
        <v>7.8</v>
      </c>
      <c r="P1172" s="11">
        <v>7.7000000000000011</v>
      </c>
      <c r="Q1172" s="11">
        <v>9.5</v>
      </c>
      <c r="R1172" s="11">
        <v>7.1</v>
      </c>
      <c r="S1172" s="11">
        <v>8</v>
      </c>
      <c r="T1172" s="11">
        <v>9.4</v>
      </c>
      <c r="U1172" s="11">
        <v>9.27</v>
      </c>
      <c r="V1172" s="150" t="s">
        <v>305</v>
      </c>
      <c r="W1172" s="11">
        <v>9</v>
      </c>
      <c r="X1172" s="11">
        <v>8.1999999999999993</v>
      </c>
      <c r="Y1172" s="154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>
        <v>18</v>
      </c>
    </row>
    <row r="1173" spans="1:65">
      <c r="A1173" s="30"/>
      <c r="B1173" s="19">
        <v>1</v>
      </c>
      <c r="C1173" s="9">
        <v>3</v>
      </c>
      <c r="D1173" s="11">
        <v>7.9705102754173822</v>
      </c>
      <c r="E1173" s="11">
        <v>7.9</v>
      </c>
      <c r="F1173" s="11">
        <v>9.1999999999999993</v>
      </c>
      <c r="G1173" s="150">
        <v>5.2556000000000003</v>
      </c>
      <c r="H1173" s="150">
        <v>10</v>
      </c>
      <c r="I1173" s="11">
        <v>6.9</v>
      </c>
      <c r="J1173" s="11">
        <v>8</v>
      </c>
      <c r="K1173" s="11">
        <v>8.3000000000000007</v>
      </c>
      <c r="L1173" s="11">
        <v>8.9</v>
      </c>
      <c r="M1173" s="11">
        <v>7.1</v>
      </c>
      <c r="N1173" s="11">
        <v>7.62112425154388</v>
      </c>
      <c r="O1173" s="11">
        <v>7.8</v>
      </c>
      <c r="P1173" s="11">
        <v>8</v>
      </c>
      <c r="Q1173" s="11">
        <v>9.4</v>
      </c>
      <c r="R1173" s="11">
        <v>6.6</v>
      </c>
      <c r="S1173" s="11">
        <v>8.1</v>
      </c>
      <c r="T1173" s="11">
        <v>8.9</v>
      </c>
      <c r="U1173" s="11">
        <v>8.9499999999999993</v>
      </c>
      <c r="V1173" s="150" t="s">
        <v>305</v>
      </c>
      <c r="W1173" s="11">
        <v>7.5</v>
      </c>
      <c r="X1173" s="11">
        <v>8.6</v>
      </c>
      <c r="Y1173" s="154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16</v>
      </c>
    </row>
    <row r="1174" spans="1:65">
      <c r="A1174" s="30"/>
      <c r="B1174" s="19">
        <v>1</v>
      </c>
      <c r="C1174" s="9">
        <v>4</v>
      </c>
      <c r="D1174" s="11">
        <v>8.0040535443927965</v>
      </c>
      <c r="E1174" s="11">
        <v>7.3</v>
      </c>
      <c r="F1174" s="11">
        <v>9.1</v>
      </c>
      <c r="G1174" s="150">
        <v>6.9428000000000001</v>
      </c>
      <c r="H1174" s="150">
        <v>10</v>
      </c>
      <c r="I1174" s="11">
        <v>6.9</v>
      </c>
      <c r="J1174" s="11">
        <v>8.1</v>
      </c>
      <c r="K1174" s="11">
        <v>8.1999999999999993</v>
      </c>
      <c r="L1174" s="11">
        <v>8.3000000000000007</v>
      </c>
      <c r="M1174" s="11">
        <v>6.8</v>
      </c>
      <c r="N1174" s="11">
        <v>6.9203712571729801</v>
      </c>
      <c r="O1174" s="11">
        <v>7.7000000000000011</v>
      </c>
      <c r="P1174" s="11">
        <v>8.1999999999999993</v>
      </c>
      <c r="Q1174" s="11">
        <v>9.4</v>
      </c>
      <c r="R1174" s="11">
        <v>6.7</v>
      </c>
      <c r="S1174" s="11">
        <v>8.3000000000000007</v>
      </c>
      <c r="T1174" s="11">
        <v>9.4</v>
      </c>
      <c r="U1174" s="11">
        <v>8.35</v>
      </c>
      <c r="V1174" s="150" t="s">
        <v>305</v>
      </c>
      <c r="W1174" s="11">
        <v>7.5</v>
      </c>
      <c r="X1174" s="11">
        <v>8.4</v>
      </c>
      <c r="Y1174" s="154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>
        <v>8.1106364217048448</v>
      </c>
    </row>
    <row r="1175" spans="1:65">
      <c r="A1175" s="30"/>
      <c r="B1175" s="19">
        <v>1</v>
      </c>
      <c r="C1175" s="9">
        <v>5</v>
      </c>
      <c r="D1175" s="11">
        <v>8.1963787793946601</v>
      </c>
      <c r="E1175" s="11">
        <v>7.7000000000000011</v>
      </c>
      <c r="F1175" s="11">
        <v>8.3000000000000007</v>
      </c>
      <c r="G1175" s="150">
        <v>5.7708000000000004</v>
      </c>
      <c r="H1175" s="150">
        <v>10</v>
      </c>
      <c r="I1175" s="11">
        <v>7.3</v>
      </c>
      <c r="J1175" s="11">
        <v>8.5</v>
      </c>
      <c r="K1175" s="149">
        <v>7.7000000000000011</v>
      </c>
      <c r="L1175" s="11">
        <v>8.5</v>
      </c>
      <c r="M1175" s="11">
        <v>7</v>
      </c>
      <c r="N1175" s="11">
        <v>7.0931343037710137</v>
      </c>
      <c r="O1175" s="11">
        <v>7.7000000000000011</v>
      </c>
      <c r="P1175" s="11">
        <v>7.9</v>
      </c>
      <c r="Q1175" s="11">
        <v>9.6</v>
      </c>
      <c r="R1175" s="11">
        <v>6.9</v>
      </c>
      <c r="S1175" s="11">
        <v>8.3000000000000007</v>
      </c>
      <c r="T1175" s="11">
        <v>9.5</v>
      </c>
      <c r="U1175" s="11">
        <v>8.56</v>
      </c>
      <c r="V1175" s="150" t="s">
        <v>305</v>
      </c>
      <c r="W1175" s="11">
        <v>8.5</v>
      </c>
      <c r="X1175" s="11">
        <v>8.3000000000000007</v>
      </c>
      <c r="Y1175" s="154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8">
        <v>127</v>
      </c>
    </row>
    <row r="1176" spans="1:65">
      <c r="A1176" s="30"/>
      <c r="B1176" s="19">
        <v>1</v>
      </c>
      <c r="C1176" s="9">
        <v>6</v>
      </c>
      <c r="D1176" s="11">
        <v>8.1044657627366714</v>
      </c>
      <c r="E1176" s="11">
        <v>7.2</v>
      </c>
      <c r="F1176" s="11">
        <v>8.6</v>
      </c>
      <c r="G1176" s="150">
        <v>5.5073999999999996</v>
      </c>
      <c r="H1176" s="150">
        <v>10</v>
      </c>
      <c r="I1176" s="11">
        <v>7.6</v>
      </c>
      <c r="J1176" s="11">
        <v>7.7000000000000011</v>
      </c>
      <c r="K1176" s="11">
        <v>8.4</v>
      </c>
      <c r="L1176" s="11">
        <v>8.6</v>
      </c>
      <c r="M1176" s="149">
        <v>6.1</v>
      </c>
      <c r="N1176" s="11">
        <v>8.1249078695740806</v>
      </c>
      <c r="O1176" s="149">
        <v>8.6</v>
      </c>
      <c r="P1176" s="11">
        <v>8.3000000000000007</v>
      </c>
      <c r="Q1176" s="11">
        <v>9.4</v>
      </c>
      <c r="R1176" s="11">
        <v>6.6</v>
      </c>
      <c r="S1176" s="11">
        <v>8.3000000000000007</v>
      </c>
      <c r="T1176" s="11">
        <v>9.3000000000000007</v>
      </c>
      <c r="U1176" s="11">
        <v>8.6</v>
      </c>
      <c r="V1176" s="150" t="s">
        <v>305</v>
      </c>
      <c r="W1176" s="11">
        <v>8.3000000000000007</v>
      </c>
      <c r="X1176" s="11">
        <v>8.4</v>
      </c>
      <c r="Y1176" s="154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30"/>
      <c r="B1177" s="20" t="s">
        <v>267</v>
      </c>
      <c r="C1177" s="12"/>
      <c r="D1177" s="23">
        <v>7.9890060774222711</v>
      </c>
      <c r="E1177" s="23">
        <v>7.6166666666666671</v>
      </c>
      <c r="F1177" s="23">
        <v>8.9166666666666679</v>
      </c>
      <c r="G1177" s="23">
        <v>5.5018500000000001</v>
      </c>
      <c r="H1177" s="23">
        <v>10</v>
      </c>
      <c r="I1177" s="23">
        <v>6.9666666666666659</v>
      </c>
      <c r="J1177" s="23">
        <v>8.0666666666666682</v>
      </c>
      <c r="K1177" s="23">
        <v>8.2333333333333325</v>
      </c>
      <c r="L1177" s="23">
        <v>8.5333333333333332</v>
      </c>
      <c r="M1177" s="23">
        <v>6.8999999999999995</v>
      </c>
      <c r="N1177" s="23">
        <v>7.6741161799315698</v>
      </c>
      <c r="O1177" s="23">
        <v>7.9000000000000012</v>
      </c>
      <c r="P1177" s="23">
        <v>8.0166666666666675</v>
      </c>
      <c r="Q1177" s="23">
        <v>9.4499999999999993</v>
      </c>
      <c r="R1177" s="23">
        <v>6.916666666666667</v>
      </c>
      <c r="S1177" s="23">
        <v>8.1333333333333329</v>
      </c>
      <c r="T1177" s="23">
        <v>9.4500000000000011</v>
      </c>
      <c r="U1177" s="23">
        <v>8.7016666666666662</v>
      </c>
      <c r="V1177" s="23" t="s">
        <v>747</v>
      </c>
      <c r="W1177" s="23">
        <v>8.25</v>
      </c>
      <c r="X1177" s="23">
        <v>8.3000000000000007</v>
      </c>
      <c r="Y1177" s="154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A1178" s="30"/>
      <c r="B1178" s="3" t="s">
        <v>268</v>
      </c>
      <c r="C1178" s="29"/>
      <c r="D1178" s="11">
        <v>7.9872819099050893</v>
      </c>
      <c r="E1178" s="11">
        <v>7.7000000000000011</v>
      </c>
      <c r="F1178" s="11">
        <v>8.9499999999999993</v>
      </c>
      <c r="G1178" s="11">
        <v>5.5017999999999994</v>
      </c>
      <c r="H1178" s="11">
        <v>10</v>
      </c>
      <c r="I1178" s="11">
        <v>6.9</v>
      </c>
      <c r="J1178" s="11">
        <v>8.0500000000000007</v>
      </c>
      <c r="K1178" s="11">
        <v>8.3500000000000014</v>
      </c>
      <c r="L1178" s="11">
        <v>8.5500000000000007</v>
      </c>
      <c r="M1178" s="11">
        <v>7</v>
      </c>
      <c r="N1178" s="11">
        <v>7.7782679994161299</v>
      </c>
      <c r="O1178" s="11">
        <v>7.8</v>
      </c>
      <c r="P1178" s="11">
        <v>8</v>
      </c>
      <c r="Q1178" s="11">
        <v>9.4</v>
      </c>
      <c r="R1178" s="11">
        <v>6.8000000000000007</v>
      </c>
      <c r="S1178" s="11">
        <v>8.1999999999999993</v>
      </c>
      <c r="T1178" s="11">
        <v>9.4</v>
      </c>
      <c r="U1178" s="11">
        <v>8.58</v>
      </c>
      <c r="V1178" s="11" t="s">
        <v>747</v>
      </c>
      <c r="W1178" s="11">
        <v>8.4</v>
      </c>
      <c r="X1178" s="11">
        <v>8.3500000000000014</v>
      </c>
      <c r="Y1178" s="154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A1179" s="30"/>
      <c r="B1179" s="3" t="s">
        <v>269</v>
      </c>
      <c r="C1179" s="29"/>
      <c r="D1179" s="24">
        <v>0.14964408001308227</v>
      </c>
      <c r="E1179" s="24">
        <v>0.29944392908634299</v>
      </c>
      <c r="F1179" s="24">
        <v>0.43550736694878817</v>
      </c>
      <c r="G1179" s="24">
        <v>0.93288277880985615</v>
      </c>
      <c r="H1179" s="24">
        <v>0</v>
      </c>
      <c r="I1179" s="24">
        <v>0.41793141383086602</v>
      </c>
      <c r="J1179" s="24">
        <v>0.30110906108363228</v>
      </c>
      <c r="K1179" s="24">
        <v>0.27325202042558905</v>
      </c>
      <c r="L1179" s="24">
        <v>0.22509257354845486</v>
      </c>
      <c r="M1179" s="24">
        <v>0.43817804600413307</v>
      </c>
      <c r="N1179" s="24">
        <v>0.57209193284411819</v>
      </c>
      <c r="O1179" s="24">
        <v>0.34641016151377507</v>
      </c>
      <c r="P1179" s="24">
        <v>0.2136976056643278</v>
      </c>
      <c r="Q1179" s="24">
        <v>8.3666002653407248E-2</v>
      </c>
      <c r="R1179" s="24">
        <v>0.38686776379877741</v>
      </c>
      <c r="S1179" s="24">
        <v>0.20655911179772932</v>
      </c>
      <c r="T1179" s="24">
        <v>0.42308391602612316</v>
      </c>
      <c r="U1179" s="24">
        <v>0.34289454161107097</v>
      </c>
      <c r="V1179" s="24" t="s">
        <v>747</v>
      </c>
      <c r="W1179" s="24">
        <v>0.62529992803453915</v>
      </c>
      <c r="X1179" s="24">
        <v>0.23664319132398456</v>
      </c>
      <c r="Y1179" s="209"/>
      <c r="Z1179" s="210"/>
      <c r="AA1179" s="210"/>
      <c r="AB1179" s="210"/>
      <c r="AC1179" s="210"/>
      <c r="AD1179" s="210"/>
      <c r="AE1179" s="210"/>
      <c r="AF1179" s="210"/>
      <c r="AG1179" s="210"/>
      <c r="AH1179" s="210"/>
      <c r="AI1179" s="210"/>
      <c r="AJ1179" s="210"/>
      <c r="AK1179" s="210"/>
      <c r="AL1179" s="210"/>
      <c r="AM1179" s="210"/>
      <c r="AN1179" s="210"/>
      <c r="AO1179" s="210"/>
      <c r="AP1179" s="210"/>
      <c r="AQ1179" s="210"/>
      <c r="AR1179" s="210"/>
      <c r="AS1179" s="210"/>
      <c r="AT1179" s="210"/>
      <c r="AU1179" s="210"/>
      <c r="AV1179" s="210"/>
      <c r="AW1179" s="210"/>
      <c r="AX1179" s="210"/>
      <c r="AY1179" s="210"/>
      <c r="AZ1179" s="210"/>
      <c r="BA1179" s="210"/>
      <c r="BB1179" s="210"/>
      <c r="BC1179" s="210"/>
      <c r="BD1179" s="210"/>
      <c r="BE1179" s="210"/>
      <c r="BF1179" s="210"/>
      <c r="BG1179" s="210"/>
      <c r="BH1179" s="210"/>
      <c r="BI1179" s="210"/>
      <c r="BJ1179" s="210"/>
      <c r="BK1179" s="210"/>
      <c r="BL1179" s="210"/>
      <c r="BM1179" s="56"/>
    </row>
    <row r="1180" spans="1:65">
      <c r="A1180" s="30"/>
      <c r="B1180" s="3" t="s">
        <v>87</v>
      </c>
      <c r="C1180" s="29"/>
      <c r="D1180" s="13">
        <v>1.8731251242378122E-2</v>
      </c>
      <c r="E1180" s="13">
        <v>3.9314301411773694E-2</v>
      </c>
      <c r="F1180" s="13">
        <v>4.8841947695191193E-2</v>
      </c>
      <c r="G1180" s="13">
        <v>0.16955801754134631</v>
      </c>
      <c r="H1180" s="13">
        <v>0</v>
      </c>
      <c r="I1180" s="13">
        <v>5.9990155095339628E-2</v>
      </c>
      <c r="J1180" s="13">
        <v>3.7327569555822178E-2</v>
      </c>
      <c r="K1180" s="13">
        <v>3.3188504505132277E-2</v>
      </c>
      <c r="L1180" s="13">
        <v>2.6378035962709552E-2</v>
      </c>
      <c r="M1180" s="13">
        <v>6.3504064638280164E-2</v>
      </c>
      <c r="N1180" s="13">
        <v>7.4548250173770439E-2</v>
      </c>
      <c r="O1180" s="13">
        <v>4.3849387533389246E-2</v>
      </c>
      <c r="P1180" s="13">
        <v>2.6656665987234235E-2</v>
      </c>
      <c r="Q1180" s="13">
        <v>8.8535452543288106E-3</v>
      </c>
      <c r="R1180" s="13">
        <v>5.5932688741991914E-2</v>
      </c>
      <c r="S1180" s="13">
        <v>2.5396612106278197E-2</v>
      </c>
      <c r="T1180" s="13">
        <v>4.4770784764669114E-2</v>
      </c>
      <c r="U1180" s="13">
        <v>3.9405616733699023E-2</v>
      </c>
      <c r="V1180" s="13" t="s">
        <v>747</v>
      </c>
      <c r="W1180" s="13">
        <v>7.579393067085323E-2</v>
      </c>
      <c r="X1180" s="13">
        <v>2.8511227870359583E-2</v>
      </c>
      <c r="Y1180" s="154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A1181" s="30"/>
      <c r="B1181" s="3" t="s">
        <v>270</v>
      </c>
      <c r="C1181" s="29"/>
      <c r="D1181" s="13">
        <v>-1.4996399537412275E-2</v>
      </c>
      <c r="E1181" s="13">
        <v>-6.0903945061113407E-2</v>
      </c>
      <c r="F1181" s="13">
        <v>9.9379407860622271E-2</v>
      </c>
      <c r="G1181" s="13">
        <v>-0.3216500267134994</v>
      </c>
      <c r="H1181" s="13">
        <v>0.2329488686287351</v>
      </c>
      <c r="I1181" s="13">
        <v>-0.14104562152198141</v>
      </c>
      <c r="J1181" s="13">
        <v>-5.4212459728202322E-3</v>
      </c>
      <c r="K1181" s="13">
        <v>1.5127901837658442E-2</v>
      </c>
      <c r="L1181" s="13">
        <v>5.211636789652041E-2</v>
      </c>
      <c r="M1181" s="13">
        <v>-0.14926528064617295</v>
      </c>
      <c r="N1181" s="13">
        <v>-5.3820713822790078E-2</v>
      </c>
      <c r="O1181" s="13">
        <v>-2.5970393783299239E-2</v>
      </c>
      <c r="P1181" s="13">
        <v>-1.1585990315963968E-2</v>
      </c>
      <c r="Q1181" s="13">
        <v>0.16513668085415456</v>
      </c>
      <c r="R1181" s="13">
        <v>-0.14721036586512493</v>
      </c>
      <c r="S1181" s="13">
        <v>2.7984131513709709E-3</v>
      </c>
      <c r="T1181" s="13">
        <v>0.16513668085415478</v>
      </c>
      <c r="U1181" s="13">
        <v>7.2871007185104197E-2</v>
      </c>
      <c r="V1181" s="13" t="s">
        <v>747</v>
      </c>
      <c r="W1181" s="13">
        <v>1.7182816618706465E-2</v>
      </c>
      <c r="X1181" s="13">
        <v>2.3347560961850089E-2</v>
      </c>
      <c r="Y1181" s="154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5"/>
    </row>
    <row r="1182" spans="1:65">
      <c r="A1182" s="30"/>
      <c r="B1182" s="46" t="s">
        <v>271</v>
      </c>
      <c r="C1182" s="47"/>
      <c r="D1182" s="45">
        <v>0.08</v>
      </c>
      <c r="E1182" s="45">
        <v>0.63</v>
      </c>
      <c r="F1182" s="45">
        <v>1.29</v>
      </c>
      <c r="G1182" s="45">
        <v>3.74</v>
      </c>
      <c r="H1182" s="45" t="s">
        <v>272</v>
      </c>
      <c r="I1182" s="45">
        <v>1.58</v>
      </c>
      <c r="J1182" s="45">
        <v>0.04</v>
      </c>
      <c r="K1182" s="45">
        <v>0.28000000000000003</v>
      </c>
      <c r="L1182" s="45">
        <v>0.72</v>
      </c>
      <c r="M1182" s="45">
        <v>1.68</v>
      </c>
      <c r="N1182" s="45">
        <v>0.54</v>
      </c>
      <c r="O1182" s="45">
        <v>0.21</v>
      </c>
      <c r="P1182" s="45">
        <v>0.04</v>
      </c>
      <c r="Q1182" s="45">
        <v>2.0699999999999998</v>
      </c>
      <c r="R1182" s="45">
        <v>1.66</v>
      </c>
      <c r="S1182" s="45">
        <v>0.13</v>
      </c>
      <c r="T1182" s="45">
        <v>2.0699999999999998</v>
      </c>
      <c r="U1182" s="45">
        <v>0.97</v>
      </c>
      <c r="V1182" s="45">
        <v>11.46</v>
      </c>
      <c r="W1182" s="45">
        <v>0.31</v>
      </c>
      <c r="X1182" s="45">
        <v>0.38</v>
      </c>
      <c r="Y1182" s="154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5"/>
    </row>
    <row r="1183" spans="1:65">
      <c r="B1183" s="31" t="s">
        <v>322</v>
      </c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20"/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6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</sheetData>
  <dataConsolidate/>
  <conditionalFormatting sqref="B6:AB11 B24:AC29 B42:AF47 B60:U65 B78:AD83 B96:Y101 B115:AB120 B133:AE138 B151:AB156 B170:W175 B188:AE193 B207:AE212 B225:U230 B243:AE248 B261:H266 B279:H284 B297:H302 B315:AE320 B333:Y338 B352:H357 B370:Q375 B388:U393 B407:X412 B425:H430 B443:T448 B461:AD466 B479:AA484 B498:AB503 B516:J521 B534:AD539 B552:AD557 B570:AE575 B589:AD594 B607:W612 B626:H631 B644:AD649 B662:AB667 B680:AD685 B699:F704 B717:H722 B735:F740 B753:U758 B771:S776 B789:AD794 B807:AC812 B825:AA830 B844:Z849 B862:D867 B880:H885 B898:Y903 B916:AD921 B934:U939 B952:K957 B970:AA975 B989:Z994 B1007:AD1012 B1025:AA1030 B1043:G1048 B1061:Z1066 B1079:AC1084 B1097:AA1102 B1116:X1121 B1135:K1140 B1153:AE1158 B1171:X1176">
    <cfRule type="expression" dxfId="19" priority="195">
      <formula>AND($B6&lt;&gt;$B5,NOT(ISBLANK(INDIRECT(Anlyt_LabRefThisCol))))</formula>
    </cfRule>
  </conditionalFormatting>
  <conditionalFormatting sqref="C2:AB17 C20:AC35 C38:AF53 C56:U71 C74:AD89 C92:Y107 C111:AB126 C129:AE144 C147:AB162 C166:W181 C184:AE199 C203:AE218 C221:U236 C239:AE254 C257:H272 C275:H290 C293:H308 C311:AE326 C329:Y344 C348:H363 C366:Q381 C384:U399 C403:X418 C421:H436 C439:T454 C457:AD472 C475:AA490 C494:AB509 C512:J527 C530:AD545 C548:AD563 C566:AE581 C585:AD600 C603:W618 C622:H637 C640:AD655 C658:AB673 C676:AD691 C695:F710 C713:H728 C731:F746 C749:U764 C767:S782 C785:AD800 C803:AC818 C821:AA836 C840:Z855 C858:D873 C876:H891 C894:Y909 C912:AD927 C930:U945 C948:K963 C966:AA981 C985:Z1000 C1003:AD1018 C1021:AA1036 C1039:G1054 C1057:Z1072 C1075:AC1090 C1093:AA1108 C1112:X1127 C1131:K1146 C1149:AE1164 C1167:X1182">
    <cfRule type="expression" dxfId="18" priority="193" stopIfTrue="1">
      <formula>AND(ISBLANK(INDIRECT(Anlyt_LabRefLastCol)),ISBLANK(INDIRECT(Anlyt_LabRefThisCol)))</formula>
    </cfRule>
    <cfRule type="expression" dxfId="17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792E8-3308-4ACB-B839-025F9EB1C9E6}">
  <sheetPr codeName="Sheet17"/>
  <dimension ref="A1:BN119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620</v>
      </c>
      <c r="BM1" s="28" t="s">
        <v>325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227</v>
      </c>
      <c r="E2" s="266" t="s">
        <v>344</v>
      </c>
      <c r="F2" s="15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2" t="s">
        <v>240</v>
      </c>
      <c r="E3" s="11" t="s">
        <v>112</v>
      </c>
      <c r="F3" s="15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5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15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0.32</v>
      </c>
      <c r="E6" s="212">
        <v>0.28999999999999998</v>
      </c>
      <c r="F6" s="209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4">
        <v>1</v>
      </c>
    </row>
    <row r="7" spans="1:66">
      <c r="A7" s="30"/>
      <c r="B7" s="19">
        <v>1</v>
      </c>
      <c r="C7" s="9">
        <v>2</v>
      </c>
      <c r="D7" s="24">
        <v>0.32</v>
      </c>
      <c r="E7" s="24">
        <v>0.28999999999999998</v>
      </c>
      <c r="F7" s="209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4">
        <v>9</v>
      </c>
    </row>
    <row r="8" spans="1:66">
      <c r="A8" s="30"/>
      <c r="B8" s="19">
        <v>1</v>
      </c>
      <c r="C8" s="9">
        <v>3</v>
      </c>
      <c r="D8" s="24">
        <v>0.32</v>
      </c>
      <c r="E8" s="24"/>
      <c r="F8" s="209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4">
        <v>16</v>
      </c>
    </row>
    <row r="9" spans="1:66">
      <c r="A9" s="30"/>
      <c r="B9" s="19">
        <v>1</v>
      </c>
      <c r="C9" s="9">
        <v>4</v>
      </c>
      <c r="D9" s="24">
        <v>0.28000000000000003</v>
      </c>
      <c r="E9" s="24"/>
      <c r="F9" s="209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4">
        <v>0.30249999999999999</v>
      </c>
      <c r="BN9" s="28"/>
    </row>
    <row r="10" spans="1:66">
      <c r="A10" s="30"/>
      <c r="B10" s="19">
        <v>1</v>
      </c>
      <c r="C10" s="9">
        <v>5</v>
      </c>
      <c r="D10" s="24">
        <v>0.32</v>
      </c>
      <c r="E10" s="24"/>
      <c r="F10" s="209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4">
        <v>15</v>
      </c>
    </row>
    <row r="11" spans="1:66">
      <c r="A11" s="30"/>
      <c r="B11" s="19">
        <v>1</v>
      </c>
      <c r="C11" s="9">
        <v>6</v>
      </c>
      <c r="D11" s="24">
        <v>0.33</v>
      </c>
      <c r="E11" s="24"/>
      <c r="F11" s="209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267</v>
      </c>
      <c r="C12" s="12"/>
      <c r="D12" s="217">
        <v>0.315</v>
      </c>
      <c r="E12" s="217">
        <v>0.28999999999999998</v>
      </c>
      <c r="F12" s="209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268</v>
      </c>
      <c r="C13" s="29"/>
      <c r="D13" s="24">
        <v>0.32</v>
      </c>
      <c r="E13" s="24">
        <v>0.28999999999999998</v>
      </c>
      <c r="F13" s="209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269</v>
      </c>
      <c r="C14" s="29"/>
      <c r="D14" s="24">
        <v>1.7606816861659002E-2</v>
      </c>
      <c r="E14" s="24">
        <v>0</v>
      </c>
      <c r="F14" s="209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87</v>
      </c>
      <c r="C15" s="29"/>
      <c r="D15" s="13">
        <v>5.5894656703679373E-2</v>
      </c>
      <c r="E15" s="13">
        <v>0</v>
      </c>
      <c r="F15" s="15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270</v>
      </c>
      <c r="C16" s="29"/>
      <c r="D16" s="13">
        <v>4.1322314049586861E-2</v>
      </c>
      <c r="E16" s="13">
        <v>-4.1322314049586861E-2</v>
      </c>
      <c r="F16" s="15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271</v>
      </c>
      <c r="C17" s="47"/>
      <c r="D17" s="45">
        <v>0.67</v>
      </c>
      <c r="E17" s="45">
        <v>0.67</v>
      </c>
      <c r="F17" s="15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621</v>
      </c>
      <c r="BM19" s="28" t="s">
        <v>67</v>
      </c>
    </row>
    <row r="20" spans="1:65" ht="15">
      <c r="A20" s="25" t="s">
        <v>60</v>
      </c>
      <c r="B20" s="18" t="s">
        <v>110</v>
      </c>
      <c r="C20" s="15" t="s">
        <v>111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7" t="s">
        <v>227</v>
      </c>
      <c r="AE20" s="154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2" t="s">
        <v>232</v>
      </c>
      <c r="E21" s="153" t="s">
        <v>233</v>
      </c>
      <c r="F21" s="153" t="s">
        <v>236</v>
      </c>
      <c r="G21" s="153" t="s">
        <v>237</v>
      </c>
      <c r="H21" s="153" t="s">
        <v>238</v>
      </c>
      <c r="I21" s="153" t="s">
        <v>239</v>
      </c>
      <c r="J21" s="153" t="s">
        <v>240</v>
      </c>
      <c r="K21" s="153" t="s">
        <v>241</v>
      </c>
      <c r="L21" s="153" t="s">
        <v>242</v>
      </c>
      <c r="M21" s="153" t="s">
        <v>243</v>
      </c>
      <c r="N21" s="153" t="s">
        <v>244</v>
      </c>
      <c r="O21" s="153" t="s">
        <v>245</v>
      </c>
      <c r="P21" s="153" t="s">
        <v>246</v>
      </c>
      <c r="Q21" s="153" t="s">
        <v>247</v>
      </c>
      <c r="R21" s="153" t="s">
        <v>248</v>
      </c>
      <c r="S21" s="153" t="s">
        <v>249</v>
      </c>
      <c r="T21" s="153" t="s">
        <v>250</v>
      </c>
      <c r="U21" s="153" t="s">
        <v>251</v>
      </c>
      <c r="V21" s="153" t="s">
        <v>252</v>
      </c>
      <c r="W21" s="153" t="s">
        <v>253</v>
      </c>
      <c r="X21" s="153" t="s">
        <v>254</v>
      </c>
      <c r="Y21" s="153" t="s">
        <v>255</v>
      </c>
      <c r="Z21" s="153" t="s">
        <v>256</v>
      </c>
      <c r="AA21" s="153" t="s">
        <v>257</v>
      </c>
      <c r="AB21" s="153" t="s">
        <v>258</v>
      </c>
      <c r="AC21" s="153" t="s">
        <v>259</v>
      </c>
      <c r="AD21" s="153" t="s">
        <v>260</v>
      </c>
      <c r="AE21" s="154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100</v>
      </c>
      <c r="AC22" s="11" t="s">
        <v>100</v>
      </c>
      <c r="AD22" s="11" t="s">
        <v>100</v>
      </c>
      <c r="AE22" s="154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154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2">
        <v>0.52652999999999994</v>
      </c>
      <c r="E24" s="212">
        <v>0.54</v>
      </c>
      <c r="F24" s="212">
        <v>0.55800000000000005</v>
      </c>
      <c r="G24" s="212">
        <v>0.54</v>
      </c>
      <c r="H24" s="212">
        <v>0.56999999999999995</v>
      </c>
      <c r="I24" s="212">
        <v>0.54</v>
      </c>
      <c r="J24" s="211">
        <v>0.4</v>
      </c>
      <c r="K24" s="212">
        <v>0.53</v>
      </c>
      <c r="L24" s="212">
        <v>0.52</v>
      </c>
      <c r="M24" s="212">
        <v>0.54</v>
      </c>
      <c r="N24" s="212">
        <v>0.49</v>
      </c>
      <c r="O24" s="213">
        <v>0.51</v>
      </c>
      <c r="P24" s="212">
        <v>0.54</v>
      </c>
      <c r="Q24" s="212">
        <v>0.52237824999999993</v>
      </c>
      <c r="R24" s="212">
        <v>0.59</v>
      </c>
      <c r="S24" s="212">
        <v>0.56000000000000005</v>
      </c>
      <c r="T24" s="212">
        <v>0.56000000000000005</v>
      </c>
      <c r="U24" s="212">
        <v>0.5</v>
      </c>
      <c r="V24" s="212">
        <v>0.53</v>
      </c>
      <c r="W24" s="212">
        <v>0.53100000000000003</v>
      </c>
      <c r="X24" s="212">
        <v>0.5</v>
      </c>
      <c r="Y24" s="212">
        <v>0.52</v>
      </c>
      <c r="Z24" s="212">
        <v>0.54</v>
      </c>
      <c r="AA24" s="212">
        <v>0.55000000000000004</v>
      </c>
      <c r="AB24" s="212">
        <v>0.48</v>
      </c>
      <c r="AC24" s="211">
        <v>0.42</v>
      </c>
      <c r="AD24" s="212">
        <v>0.55000000000000004</v>
      </c>
      <c r="AE24" s="209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4">
        <v>1</v>
      </c>
    </row>
    <row r="25" spans="1:65">
      <c r="A25" s="30"/>
      <c r="B25" s="19">
        <v>1</v>
      </c>
      <c r="C25" s="9">
        <v>2</v>
      </c>
      <c r="D25" s="24">
        <v>0.54601500000000003</v>
      </c>
      <c r="E25" s="24">
        <v>0.54</v>
      </c>
      <c r="F25" s="216">
        <v>0.624</v>
      </c>
      <c r="G25" s="24">
        <v>0.54</v>
      </c>
      <c r="H25" s="24">
        <v>0.56000000000000005</v>
      </c>
      <c r="I25" s="24">
        <v>0.55000000000000004</v>
      </c>
      <c r="J25" s="215">
        <v>0.45000000000000007</v>
      </c>
      <c r="K25" s="24">
        <v>0.52</v>
      </c>
      <c r="L25" s="24">
        <v>0.52</v>
      </c>
      <c r="M25" s="24">
        <v>0.53</v>
      </c>
      <c r="N25" s="24">
        <v>0.5</v>
      </c>
      <c r="O25" s="24">
        <v>0.54</v>
      </c>
      <c r="P25" s="24">
        <v>0.55000000000000004</v>
      </c>
      <c r="Q25" s="24">
        <v>0.54</v>
      </c>
      <c r="R25" s="24">
        <v>0.59</v>
      </c>
      <c r="S25" s="24">
        <v>0.56000000000000005</v>
      </c>
      <c r="T25" s="24">
        <v>0.55000000000000004</v>
      </c>
      <c r="U25" s="24">
        <v>0.5</v>
      </c>
      <c r="V25" s="24">
        <v>0.53</v>
      </c>
      <c r="W25" s="24">
        <v>0.52800000000000002</v>
      </c>
      <c r="X25" s="24">
        <v>0.51</v>
      </c>
      <c r="Y25" s="24">
        <v>0.53</v>
      </c>
      <c r="Z25" s="24">
        <v>0.55000000000000004</v>
      </c>
      <c r="AA25" s="24">
        <v>0.56000000000000005</v>
      </c>
      <c r="AB25" s="24">
        <v>0.49</v>
      </c>
      <c r="AC25" s="215">
        <v>0.42</v>
      </c>
      <c r="AD25" s="24">
        <v>0.56000000000000005</v>
      </c>
      <c r="AE25" s="209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4">
        <v>11</v>
      </c>
    </row>
    <row r="26" spans="1:65">
      <c r="A26" s="30"/>
      <c r="B26" s="19">
        <v>1</v>
      </c>
      <c r="C26" s="9">
        <v>3</v>
      </c>
      <c r="D26" s="24">
        <v>0.53822499999999995</v>
      </c>
      <c r="E26" s="24">
        <v>0.55000000000000004</v>
      </c>
      <c r="F26" s="24">
        <v>0.55000000000000004</v>
      </c>
      <c r="G26" s="24">
        <v>0.55000000000000004</v>
      </c>
      <c r="H26" s="24">
        <v>0.56000000000000005</v>
      </c>
      <c r="I26" s="24">
        <v>0.56000000000000005</v>
      </c>
      <c r="J26" s="215">
        <v>0.5</v>
      </c>
      <c r="K26" s="216">
        <v>0.56999999999999995</v>
      </c>
      <c r="L26" s="24">
        <v>0.52</v>
      </c>
      <c r="M26" s="24">
        <v>0.54</v>
      </c>
      <c r="N26" s="24">
        <v>0.51</v>
      </c>
      <c r="O26" s="24">
        <v>0.53</v>
      </c>
      <c r="P26" s="24">
        <v>0.54</v>
      </c>
      <c r="Q26" s="24">
        <v>0.55659225000000001</v>
      </c>
      <c r="R26" s="24">
        <v>0.57999999999999996</v>
      </c>
      <c r="S26" s="24">
        <v>0.55000000000000004</v>
      </c>
      <c r="T26" s="24">
        <v>0.55000000000000004</v>
      </c>
      <c r="U26" s="24">
        <v>0.51</v>
      </c>
      <c r="V26" s="24">
        <v>0.54</v>
      </c>
      <c r="W26" s="24">
        <v>0.52900000000000003</v>
      </c>
      <c r="X26" s="24">
        <v>0.51</v>
      </c>
      <c r="Y26" s="24">
        <v>0.52</v>
      </c>
      <c r="Z26" s="24">
        <v>0.55800000000000005</v>
      </c>
      <c r="AA26" s="24">
        <v>0.55000000000000004</v>
      </c>
      <c r="AB26" s="24">
        <v>0.5</v>
      </c>
      <c r="AC26" s="215">
        <v>0.40999999999999992</v>
      </c>
      <c r="AD26" s="24">
        <v>0.56999999999999995</v>
      </c>
      <c r="AE26" s="209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4">
        <v>16</v>
      </c>
    </row>
    <row r="27" spans="1:65">
      <c r="A27" s="30"/>
      <c r="B27" s="19">
        <v>1</v>
      </c>
      <c r="C27" s="9">
        <v>4</v>
      </c>
      <c r="D27" s="24">
        <v>0.53076000000000001</v>
      </c>
      <c r="E27" s="24">
        <v>0.54</v>
      </c>
      <c r="F27" s="216">
        <v>0.61499999999999999</v>
      </c>
      <c r="G27" s="24">
        <v>0.54</v>
      </c>
      <c r="H27" s="24">
        <v>0.56000000000000005</v>
      </c>
      <c r="I27" s="24">
        <v>0.55000000000000004</v>
      </c>
      <c r="J27" s="215">
        <v>0.36</v>
      </c>
      <c r="K27" s="24">
        <v>0.51</v>
      </c>
      <c r="L27" s="24">
        <v>0.5</v>
      </c>
      <c r="M27" s="24">
        <v>0.54</v>
      </c>
      <c r="N27" s="24">
        <v>0.51</v>
      </c>
      <c r="O27" s="24">
        <v>0.54</v>
      </c>
      <c r="P27" s="24">
        <v>0.54</v>
      </c>
      <c r="Q27" s="24">
        <v>0.54946200000000001</v>
      </c>
      <c r="R27" s="24">
        <v>0.57999999999999996</v>
      </c>
      <c r="S27" s="24">
        <v>0.56000000000000005</v>
      </c>
      <c r="T27" s="24">
        <v>0.55000000000000004</v>
      </c>
      <c r="U27" s="24">
        <v>0.5</v>
      </c>
      <c r="V27" s="216">
        <v>0.48</v>
      </c>
      <c r="W27" s="24">
        <v>0.53</v>
      </c>
      <c r="X27" s="24">
        <v>0.5</v>
      </c>
      <c r="Y27" s="24">
        <v>0.53</v>
      </c>
      <c r="Z27" s="24">
        <v>0.56000000000000005</v>
      </c>
      <c r="AA27" s="24">
        <v>0.55000000000000004</v>
      </c>
      <c r="AB27" s="24">
        <v>0.5</v>
      </c>
      <c r="AC27" s="215">
        <v>0.42</v>
      </c>
      <c r="AD27" s="24">
        <v>0.55000000000000004</v>
      </c>
      <c r="AE27" s="209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4">
        <v>0.53746428555555559</v>
      </c>
    </row>
    <row r="28" spans="1:65">
      <c r="A28" s="30"/>
      <c r="B28" s="19">
        <v>1</v>
      </c>
      <c r="C28" s="9">
        <v>5</v>
      </c>
      <c r="D28" s="24">
        <v>0.53558499999999998</v>
      </c>
      <c r="E28" s="24">
        <v>0.54</v>
      </c>
      <c r="F28" s="24">
        <v>0.58699999999999997</v>
      </c>
      <c r="G28" s="24">
        <v>0.54</v>
      </c>
      <c r="H28" s="24">
        <v>0.56999999999999995</v>
      </c>
      <c r="I28" s="24">
        <v>0.53</v>
      </c>
      <c r="J28" s="215">
        <v>0.53</v>
      </c>
      <c r="K28" s="24">
        <v>0.52</v>
      </c>
      <c r="L28" s="24">
        <v>0.51</v>
      </c>
      <c r="M28" s="24">
        <v>0.55000000000000004</v>
      </c>
      <c r="N28" s="24">
        <v>0.5</v>
      </c>
      <c r="O28" s="24">
        <v>0.54</v>
      </c>
      <c r="P28" s="24">
        <v>0.54</v>
      </c>
      <c r="Q28" s="24">
        <v>0.52188800000000002</v>
      </c>
      <c r="R28" s="24">
        <v>0.59</v>
      </c>
      <c r="S28" s="24">
        <v>0.56000000000000005</v>
      </c>
      <c r="T28" s="24">
        <v>0.56000000000000005</v>
      </c>
      <c r="U28" s="24">
        <v>0.5</v>
      </c>
      <c r="V28" s="24">
        <v>0.52</v>
      </c>
      <c r="W28" s="24">
        <v>0.52</v>
      </c>
      <c r="X28" s="24">
        <v>0.51</v>
      </c>
      <c r="Y28" s="24">
        <v>0.53</v>
      </c>
      <c r="Z28" s="24">
        <v>0.56000000000000005</v>
      </c>
      <c r="AA28" s="24">
        <v>0.55000000000000004</v>
      </c>
      <c r="AB28" s="24">
        <v>0.5</v>
      </c>
      <c r="AC28" s="215">
        <v>0.42</v>
      </c>
      <c r="AD28" s="24">
        <v>0.55000000000000004</v>
      </c>
      <c r="AE28" s="209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4">
        <v>129</v>
      </c>
    </row>
    <row r="29" spans="1:65">
      <c r="A29" s="30"/>
      <c r="B29" s="19">
        <v>1</v>
      </c>
      <c r="C29" s="9">
        <v>6</v>
      </c>
      <c r="D29" s="24">
        <v>0.53526000000000007</v>
      </c>
      <c r="E29" s="24">
        <v>0.53</v>
      </c>
      <c r="F29" s="24">
        <v>0.55800000000000005</v>
      </c>
      <c r="G29" s="24">
        <v>0.52</v>
      </c>
      <c r="H29" s="24">
        <v>0.56999999999999995</v>
      </c>
      <c r="I29" s="24">
        <v>0.55000000000000004</v>
      </c>
      <c r="J29" s="215">
        <v>0.51</v>
      </c>
      <c r="K29" s="24">
        <v>0.52</v>
      </c>
      <c r="L29" s="24">
        <v>0.52</v>
      </c>
      <c r="M29" s="24">
        <v>0.54</v>
      </c>
      <c r="N29" s="24">
        <v>0.51</v>
      </c>
      <c r="O29" s="24">
        <v>0.54</v>
      </c>
      <c r="P29" s="24">
        <v>0.54</v>
      </c>
      <c r="Q29" s="24">
        <v>0.53844733333333339</v>
      </c>
      <c r="R29" s="24">
        <v>0.59</v>
      </c>
      <c r="S29" s="24">
        <v>0.56999999999999995</v>
      </c>
      <c r="T29" s="24">
        <v>0.56000000000000005</v>
      </c>
      <c r="U29" s="24">
        <v>0.5</v>
      </c>
      <c r="V29" s="24">
        <v>0.52</v>
      </c>
      <c r="W29" s="24">
        <v>0.52700000000000002</v>
      </c>
      <c r="X29" s="24">
        <v>0.51</v>
      </c>
      <c r="Y29" s="24">
        <v>0.53</v>
      </c>
      <c r="Z29" s="24">
        <v>0.55000000000000004</v>
      </c>
      <c r="AA29" s="24">
        <v>0.55000000000000004</v>
      </c>
      <c r="AB29" s="24">
        <v>0.52</v>
      </c>
      <c r="AC29" s="215">
        <v>0.40999999999999992</v>
      </c>
      <c r="AD29" s="24">
        <v>0.56000000000000005</v>
      </c>
      <c r="AE29" s="209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56"/>
    </row>
    <row r="30" spans="1:65">
      <c r="A30" s="30"/>
      <c r="B30" s="20" t="s">
        <v>267</v>
      </c>
      <c r="C30" s="12"/>
      <c r="D30" s="217">
        <v>0.53539583333333329</v>
      </c>
      <c r="E30" s="217">
        <v>0.54</v>
      </c>
      <c r="F30" s="217">
        <v>0.58199999999999996</v>
      </c>
      <c r="G30" s="217">
        <v>0.53833333333333333</v>
      </c>
      <c r="H30" s="217">
        <v>0.56499999999999995</v>
      </c>
      <c r="I30" s="217">
        <v>0.54666666666666675</v>
      </c>
      <c r="J30" s="217">
        <v>0.45833333333333331</v>
      </c>
      <c r="K30" s="217">
        <v>0.52833333333333332</v>
      </c>
      <c r="L30" s="217">
        <v>0.51500000000000001</v>
      </c>
      <c r="M30" s="217">
        <v>0.54</v>
      </c>
      <c r="N30" s="217">
        <v>0.5033333333333333</v>
      </c>
      <c r="O30" s="217">
        <v>0.53333333333333333</v>
      </c>
      <c r="P30" s="217">
        <v>0.54166666666666663</v>
      </c>
      <c r="Q30" s="217">
        <v>0.53812797222222231</v>
      </c>
      <c r="R30" s="217">
        <v>0.58666666666666656</v>
      </c>
      <c r="S30" s="217">
        <v>0.56000000000000005</v>
      </c>
      <c r="T30" s="217">
        <v>0.55500000000000005</v>
      </c>
      <c r="U30" s="217">
        <v>0.50166666666666659</v>
      </c>
      <c r="V30" s="217">
        <v>0.52</v>
      </c>
      <c r="W30" s="217">
        <v>0.52750000000000008</v>
      </c>
      <c r="X30" s="217">
        <v>0.50666666666666671</v>
      </c>
      <c r="Y30" s="217">
        <v>0.52666666666666673</v>
      </c>
      <c r="Z30" s="217">
        <v>0.55300000000000005</v>
      </c>
      <c r="AA30" s="217">
        <v>0.55166666666666664</v>
      </c>
      <c r="AB30" s="217">
        <v>0.49833333333333329</v>
      </c>
      <c r="AC30" s="217">
        <v>0.41666666666666669</v>
      </c>
      <c r="AD30" s="217">
        <v>0.55666666666666675</v>
      </c>
      <c r="AE30" s="209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6"/>
    </row>
    <row r="31" spans="1:65">
      <c r="A31" s="30"/>
      <c r="B31" s="3" t="s">
        <v>268</v>
      </c>
      <c r="C31" s="29"/>
      <c r="D31" s="24">
        <v>0.53542250000000002</v>
      </c>
      <c r="E31" s="24">
        <v>0.54</v>
      </c>
      <c r="F31" s="24">
        <v>0.57250000000000001</v>
      </c>
      <c r="G31" s="24">
        <v>0.54</v>
      </c>
      <c r="H31" s="24">
        <v>0.56499999999999995</v>
      </c>
      <c r="I31" s="24">
        <v>0.55000000000000004</v>
      </c>
      <c r="J31" s="24">
        <v>0.47500000000000003</v>
      </c>
      <c r="K31" s="24">
        <v>0.52</v>
      </c>
      <c r="L31" s="24">
        <v>0.52</v>
      </c>
      <c r="M31" s="24">
        <v>0.54</v>
      </c>
      <c r="N31" s="24">
        <v>0.505</v>
      </c>
      <c r="O31" s="24">
        <v>0.54</v>
      </c>
      <c r="P31" s="24">
        <v>0.54</v>
      </c>
      <c r="Q31" s="24">
        <v>0.53922366666666677</v>
      </c>
      <c r="R31" s="24">
        <v>0.59</v>
      </c>
      <c r="S31" s="24">
        <v>0.56000000000000005</v>
      </c>
      <c r="T31" s="24">
        <v>0.55500000000000005</v>
      </c>
      <c r="U31" s="24">
        <v>0.5</v>
      </c>
      <c r="V31" s="24">
        <v>0.52500000000000002</v>
      </c>
      <c r="W31" s="24">
        <v>0.52849999999999997</v>
      </c>
      <c r="X31" s="24">
        <v>0.51</v>
      </c>
      <c r="Y31" s="24">
        <v>0.53</v>
      </c>
      <c r="Z31" s="24">
        <v>0.55400000000000005</v>
      </c>
      <c r="AA31" s="24">
        <v>0.55000000000000004</v>
      </c>
      <c r="AB31" s="24">
        <v>0.5</v>
      </c>
      <c r="AC31" s="24">
        <v>0.42</v>
      </c>
      <c r="AD31" s="24">
        <v>0.55500000000000005</v>
      </c>
      <c r="AE31" s="209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6"/>
    </row>
    <row r="32" spans="1:65">
      <c r="A32" s="30"/>
      <c r="B32" s="3" t="s">
        <v>269</v>
      </c>
      <c r="C32" s="29"/>
      <c r="D32" s="24">
        <v>6.6470906543138787E-3</v>
      </c>
      <c r="E32" s="24">
        <v>6.324555320336764E-3</v>
      </c>
      <c r="F32" s="24">
        <v>3.1793081008294838E-2</v>
      </c>
      <c r="G32" s="24">
        <v>9.8319208025017587E-3</v>
      </c>
      <c r="H32" s="24">
        <v>5.4772255750516049E-3</v>
      </c>
      <c r="I32" s="24">
        <v>1.0327955589886455E-2</v>
      </c>
      <c r="J32" s="24">
        <v>6.7354782062350085E-2</v>
      </c>
      <c r="K32" s="24">
        <v>2.1369760566432784E-2</v>
      </c>
      <c r="L32" s="24">
        <v>8.3666002653407633E-3</v>
      </c>
      <c r="M32" s="24">
        <v>6.324555320336764E-3</v>
      </c>
      <c r="N32" s="24">
        <v>8.1649658092772665E-3</v>
      </c>
      <c r="O32" s="24">
        <v>1.2110601416389978E-2</v>
      </c>
      <c r="P32" s="24">
        <v>4.0824829046386332E-3</v>
      </c>
      <c r="Q32" s="24">
        <v>1.4034148829894531E-2</v>
      </c>
      <c r="R32" s="24">
        <v>5.1639777949432268E-3</v>
      </c>
      <c r="S32" s="24">
        <v>6.3245553203367293E-3</v>
      </c>
      <c r="T32" s="24">
        <v>5.4772255750516656E-3</v>
      </c>
      <c r="U32" s="24">
        <v>4.0824829046386332E-3</v>
      </c>
      <c r="V32" s="24">
        <v>2.0976176963403051E-2</v>
      </c>
      <c r="W32" s="24">
        <v>3.9370039370059092E-3</v>
      </c>
      <c r="X32" s="24">
        <v>5.1639777949432268E-3</v>
      </c>
      <c r="Y32" s="24">
        <v>5.1639777949432268E-3</v>
      </c>
      <c r="Z32" s="24">
        <v>7.8740078740118184E-3</v>
      </c>
      <c r="AA32" s="24">
        <v>4.0824829046386332E-3</v>
      </c>
      <c r="AB32" s="24">
        <v>1.3291601358251269E-2</v>
      </c>
      <c r="AC32" s="24">
        <v>5.1639777949432555E-3</v>
      </c>
      <c r="AD32" s="24">
        <v>8.16496580927723E-3</v>
      </c>
      <c r="AE32" s="209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87</v>
      </c>
      <c r="C33" s="29"/>
      <c r="D33" s="13">
        <v>1.2415282750576528E-2</v>
      </c>
      <c r="E33" s="13">
        <v>1.1712139482105118E-2</v>
      </c>
      <c r="F33" s="13">
        <v>5.4627286955833056E-2</v>
      </c>
      <c r="G33" s="13">
        <v>1.8263629973687478E-2</v>
      </c>
      <c r="H33" s="13">
        <v>9.6942045576134603E-3</v>
      </c>
      <c r="I33" s="13">
        <v>1.8892601688816683E-2</v>
      </c>
      <c r="J33" s="13">
        <v>0.14695588813603655</v>
      </c>
      <c r="K33" s="13">
        <v>4.0447496340251327E-2</v>
      </c>
      <c r="L33" s="13">
        <v>1.6245825757943231E-2</v>
      </c>
      <c r="M33" s="13">
        <v>1.1712139482105118E-2</v>
      </c>
      <c r="N33" s="13">
        <v>1.6221786376047549E-2</v>
      </c>
      <c r="O33" s="13">
        <v>2.270737765573121E-2</v>
      </c>
      <c r="P33" s="13">
        <v>7.5368915162559386E-3</v>
      </c>
      <c r="Q33" s="13">
        <v>2.6079575034800583E-2</v>
      </c>
      <c r="R33" s="13">
        <v>8.8022348777441386E-3</v>
      </c>
      <c r="S33" s="13">
        <v>1.1293848786315588E-2</v>
      </c>
      <c r="T33" s="13">
        <v>9.8688749100029997E-3</v>
      </c>
      <c r="U33" s="13">
        <v>8.1378396770205325E-3</v>
      </c>
      <c r="V33" s="13">
        <v>4.0338801852698176E-2</v>
      </c>
      <c r="W33" s="13">
        <v>7.463514572523049E-3</v>
      </c>
      <c r="X33" s="13">
        <v>1.0192061437387948E-2</v>
      </c>
      <c r="Y33" s="13">
        <v>9.8050211296390379E-3</v>
      </c>
      <c r="Z33" s="13">
        <v>1.4238712249569291E-2</v>
      </c>
      <c r="AA33" s="13">
        <v>7.4002711262331723E-3</v>
      </c>
      <c r="AB33" s="13">
        <v>2.6672109748999206E-2</v>
      </c>
      <c r="AC33" s="13">
        <v>1.2393546707863813E-2</v>
      </c>
      <c r="AD33" s="13">
        <v>1.4667603250198615E-2</v>
      </c>
      <c r="AE33" s="154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270</v>
      </c>
      <c r="C34" s="29"/>
      <c r="D34" s="13">
        <v>-3.8485389221428745E-3</v>
      </c>
      <c r="E34" s="13">
        <v>4.7179217532999917E-3</v>
      </c>
      <c r="F34" s="13">
        <v>8.2862649000778887E-2</v>
      </c>
      <c r="G34" s="13">
        <v>1.6169405133206194E-3</v>
      </c>
      <c r="H34" s="13">
        <v>5.1232640352989689E-2</v>
      </c>
      <c r="I34" s="13">
        <v>1.7121846713217481E-2</v>
      </c>
      <c r="J34" s="13">
        <v>-0.1472301590056867</v>
      </c>
      <c r="K34" s="13">
        <v>-1.6988946926555282E-2</v>
      </c>
      <c r="L34" s="13">
        <v>-4.1796796846389817E-2</v>
      </c>
      <c r="M34" s="13">
        <v>4.7179217532999917E-3</v>
      </c>
      <c r="N34" s="13">
        <v>-6.350366552624509E-2</v>
      </c>
      <c r="O34" s="13">
        <v>-7.6860032066172757E-3</v>
      </c>
      <c r="P34" s="13">
        <v>7.8189029932793641E-3</v>
      </c>
      <c r="Q34" s="13">
        <v>1.2348479415347224E-3</v>
      </c>
      <c r="R34" s="13">
        <v>9.1545396472720864E-2</v>
      </c>
      <c r="S34" s="13">
        <v>4.1929696633052016E-2</v>
      </c>
      <c r="T34" s="13">
        <v>3.2626752913113899E-2</v>
      </c>
      <c r="U34" s="13">
        <v>-6.6604646766224462E-2</v>
      </c>
      <c r="V34" s="13">
        <v>-3.249385312645181E-2</v>
      </c>
      <c r="W34" s="13">
        <v>-1.8539437546544746E-2</v>
      </c>
      <c r="X34" s="13">
        <v>-5.7301703046286345E-2</v>
      </c>
      <c r="Y34" s="13">
        <v>-2.0089928166534432E-2</v>
      </c>
      <c r="Z34" s="13">
        <v>2.890557542513883E-2</v>
      </c>
      <c r="AA34" s="13">
        <v>2.6424790433155154E-2</v>
      </c>
      <c r="AB34" s="13">
        <v>-7.2806609246183096E-2</v>
      </c>
      <c r="AC34" s="13">
        <v>-0.22475469000516968</v>
      </c>
      <c r="AD34" s="13">
        <v>3.5727734153093493E-2</v>
      </c>
      <c r="AE34" s="154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271</v>
      </c>
      <c r="C35" s="47"/>
      <c r="D35" s="45">
        <v>0.11</v>
      </c>
      <c r="E35" s="45">
        <v>7.0000000000000007E-2</v>
      </c>
      <c r="F35" s="45">
        <v>1.75</v>
      </c>
      <c r="G35" s="45">
        <v>0.01</v>
      </c>
      <c r="H35" s="45">
        <v>1.07</v>
      </c>
      <c r="I35" s="45">
        <v>0.34</v>
      </c>
      <c r="J35" s="45">
        <v>3.19</v>
      </c>
      <c r="K35" s="45">
        <v>0.39</v>
      </c>
      <c r="L35" s="45">
        <v>0.92</v>
      </c>
      <c r="M35" s="45">
        <v>7.0000000000000007E-2</v>
      </c>
      <c r="N35" s="45">
        <v>1.39</v>
      </c>
      <c r="O35" s="45">
        <v>0.19</v>
      </c>
      <c r="P35" s="45">
        <v>0.14000000000000001</v>
      </c>
      <c r="Q35" s="45">
        <v>0</v>
      </c>
      <c r="R35" s="45">
        <v>1.94</v>
      </c>
      <c r="S35" s="45">
        <v>0.87</v>
      </c>
      <c r="T35" s="45">
        <v>0.67</v>
      </c>
      <c r="U35" s="45">
        <v>1.46</v>
      </c>
      <c r="V35" s="45">
        <v>0.72</v>
      </c>
      <c r="W35" s="45">
        <v>0.42</v>
      </c>
      <c r="X35" s="45">
        <v>1.26</v>
      </c>
      <c r="Y35" s="45">
        <v>0.46</v>
      </c>
      <c r="Z35" s="45">
        <v>0.59</v>
      </c>
      <c r="AA35" s="45">
        <v>0.54</v>
      </c>
      <c r="AB35" s="45">
        <v>1.59</v>
      </c>
      <c r="AC35" s="45">
        <v>4.8499999999999996</v>
      </c>
      <c r="AD35" s="45">
        <v>0.74</v>
      </c>
      <c r="AE35" s="154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24:AD29 B6:E11">
    <cfRule type="expression" dxfId="16" priority="8">
      <formula>AND($B6&lt;&gt;$B5,NOT(ISBLANK(INDIRECT(Anlyt_LabRefThisCol))))</formula>
    </cfRule>
  </conditionalFormatting>
  <conditionalFormatting sqref="C2:E17">
    <cfRule type="expression" dxfId="15" priority="1" stopIfTrue="1">
      <formula>AND(ISBLANK(INDIRECT(Anlyt_LabRefLastCol)),ISBLANK(INDIRECT(Anlyt_LabRefThisCol)))</formula>
    </cfRule>
    <cfRule type="expression" dxfId="14" priority="2">
      <formula>ISBLANK(INDIRECT(Anlyt_LabRefThisCol))</formula>
    </cfRule>
  </conditionalFormatting>
  <conditionalFormatting sqref="C20:AD35">
    <cfRule type="expression" dxfId="13" priority="6" stopIfTrue="1">
      <formula>AND(ISBLANK(INDIRECT(Anlyt_LabRefLastCol)),ISBLANK(INDIRECT(Anlyt_LabRefThisCol)))</formula>
    </cfRule>
    <cfRule type="expression" dxfId="12" priority="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5DDF-A81E-44CA-881D-649EE38119C4}">
  <sheetPr codeName="Sheet18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622</v>
      </c>
      <c r="BM1" s="28" t="s">
        <v>325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344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14.89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14.899999999999999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267</v>
      </c>
      <c r="C8" s="12"/>
      <c r="D8" s="23">
        <v>14.895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14.895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14.895</v>
      </c>
      <c r="BN9" s="28"/>
    </row>
    <row r="10" spans="1:66">
      <c r="A10" s="30"/>
      <c r="B10" s="3" t="s">
        <v>269</v>
      </c>
      <c r="C10" s="29"/>
      <c r="D10" s="24">
        <v>7.0710678118640685E-3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3" t="s">
        <v>87</v>
      </c>
      <c r="C11" s="29"/>
      <c r="D11" s="13">
        <v>4.7472761408956488E-4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623</v>
      </c>
      <c r="BM15" s="28" t="s">
        <v>325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344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99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8">
        <v>509.99999999999994</v>
      </c>
      <c r="E20" s="221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3">
        <v>1</v>
      </c>
    </row>
    <row r="21" spans="1:65">
      <c r="A21" s="30"/>
      <c r="B21" s="19">
        <v>1</v>
      </c>
      <c r="C21" s="9">
        <v>2</v>
      </c>
      <c r="D21" s="224">
        <v>509.99999999999994</v>
      </c>
      <c r="E21" s="221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3">
        <v>12</v>
      </c>
    </row>
    <row r="22" spans="1:65">
      <c r="A22" s="30"/>
      <c r="B22" s="20" t="s">
        <v>267</v>
      </c>
      <c r="C22" s="12"/>
      <c r="D22" s="228">
        <v>509.99999999999994</v>
      </c>
      <c r="E22" s="221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3">
        <v>16</v>
      </c>
    </row>
    <row r="23" spans="1:65">
      <c r="A23" s="30"/>
      <c r="B23" s="3" t="s">
        <v>268</v>
      </c>
      <c r="C23" s="29"/>
      <c r="D23" s="224">
        <v>509.99999999999994</v>
      </c>
      <c r="E23" s="221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3">
        <v>510</v>
      </c>
    </row>
    <row r="24" spans="1:65">
      <c r="A24" s="30"/>
      <c r="B24" s="3" t="s">
        <v>269</v>
      </c>
      <c r="C24" s="29"/>
      <c r="D24" s="224">
        <v>0</v>
      </c>
      <c r="E24" s="221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3">
        <v>18</v>
      </c>
    </row>
    <row r="25" spans="1:65">
      <c r="A25" s="30"/>
      <c r="B25" s="3" t="s">
        <v>87</v>
      </c>
      <c r="C25" s="29"/>
      <c r="D25" s="13">
        <v>0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270</v>
      </c>
      <c r="C26" s="29"/>
      <c r="D26" s="13">
        <v>-1.1102230246251565E-16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271</v>
      </c>
      <c r="C27" s="47"/>
      <c r="D27" s="45" t="s">
        <v>272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624</v>
      </c>
      <c r="BM29" s="28" t="s">
        <v>325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344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112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99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8">
        <v>1010</v>
      </c>
      <c r="E34" s="221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3">
        <v>1</v>
      </c>
    </row>
    <row r="35" spans="1:65">
      <c r="A35" s="30"/>
      <c r="B35" s="19">
        <v>1</v>
      </c>
      <c r="C35" s="9">
        <v>2</v>
      </c>
      <c r="D35" s="224">
        <v>1000</v>
      </c>
      <c r="E35" s="221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3">
        <v>13</v>
      </c>
    </row>
    <row r="36" spans="1:65">
      <c r="A36" s="30"/>
      <c r="B36" s="20" t="s">
        <v>267</v>
      </c>
      <c r="C36" s="12"/>
      <c r="D36" s="228">
        <v>1005</v>
      </c>
      <c r="E36" s="221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3">
        <v>16</v>
      </c>
    </row>
    <row r="37" spans="1:65">
      <c r="A37" s="30"/>
      <c r="B37" s="3" t="s">
        <v>268</v>
      </c>
      <c r="C37" s="29"/>
      <c r="D37" s="224">
        <v>1005</v>
      </c>
      <c r="E37" s="221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223">
        <v>1005</v>
      </c>
    </row>
    <row r="38" spans="1:65">
      <c r="A38" s="30"/>
      <c r="B38" s="3" t="s">
        <v>269</v>
      </c>
      <c r="C38" s="29"/>
      <c r="D38" s="224">
        <v>7.0710678118654755</v>
      </c>
      <c r="E38" s="221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3">
        <v>19</v>
      </c>
    </row>
    <row r="39" spans="1:65">
      <c r="A39" s="30"/>
      <c r="B39" s="3" t="s">
        <v>87</v>
      </c>
      <c r="C39" s="29"/>
      <c r="D39" s="13">
        <v>7.0358883700153982E-3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270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271</v>
      </c>
      <c r="C41" s="47"/>
      <c r="D41" s="45" t="s">
        <v>272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625</v>
      </c>
      <c r="BM43" s="28" t="s">
        <v>325</v>
      </c>
    </row>
    <row r="44" spans="1:65" ht="15">
      <c r="A44" s="25" t="s">
        <v>101</v>
      </c>
      <c r="B44" s="18" t="s">
        <v>110</v>
      </c>
      <c r="C44" s="15" t="s">
        <v>111</v>
      </c>
      <c r="D44" s="16" t="s">
        <v>344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112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2.9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2.89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14</v>
      </c>
    </row>
    <row r="50" spans="1:65">
      <c r="A50" s="30"/>
      <c r="B50" s="20" t="s">
        <v>267</v>
      </c>
      <c r="C50" s="12"/>
      <c r="D50" s="23">
        <v>2.895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268</v>
      </c>
      <c r="C51" s="29"/>
      <c r="D51" s="11">
        <v>2.895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2.895</v>
      </c>
    </row>
    <row r="52" spans="1:65">
      <c r="A52" s="30"/>
      <c r="B52" s="3" t="s">
        <v>269</v>
      </c>
      <c r="C52" s="29"/>
      <c r="D52" s="24">
        <v>7.0710678118653244E-3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20</v>
      </c>
    </row>
    <row r="53" spans="1:65">
      <c r="A53" s="30"/>
      <c r="B53" s="3" t="s">
        <v>87</v>
      </c>
      <c r="C53" s="29"/>
      <c r="D53" s="13">
        <v>2.4425104704198014E-3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270</v>
      </c>
      <c r="C54" s="29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271</v>
      </c>
      <c r="C55" s="47"/>
      <c r="D55" s="45" t="s">
        <v>272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626</v>
      </c>
      <c r="BM57" s="28" t="s">
        <v>325</v>
      </c>
    </row>
    <row r="58" spans="1:65" ht="15">
      <c r="A58" s="25" t="s">
        <v>207</v>
      </c>
      <c r="B58" s="18" t="s">
        <v>110</v>
      </c>
      <c r="C58" s="15" t="s">
        <v>111</v>
      </c>
      <c r="D58" s="16" t="s">
        <v>344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112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99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29">
        <v>40</v>
      </c>
      <c r="E62" s="230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2">
        <v>1</v>
      </c>
    </row>
    <row r="63" spans="1:65">
      <c r="A63" s="30"/>
      <c r="B63" s="19">
        <v>1</v>
      </c>
      <c r="C63" s="9">
        <v>2</v>
      </c>
      <c r="D63" s="233">
        <v>30</v>
      </c>
      <c r="E63" s="230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2">
        <v>15</v>
      </c>
    </row>
    <row r="64" spans="1:65">
      <c r="A64" s="30"/>
      <c r="B64" s="20" t="s">
        <v>267</v>
      </c>
      <c r="C64" s="12"/>
      <c r="D64" s="236">
        <v>35</v>
      </c>
      <c r="E64" s="230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2">
        <v>16</v>
      </c>
    </row>
    <row r="65" spans="1:65">
      <c r="A65" s="30"/>
      <c r="B65" s="3" t="s">
        <v>268</v>
      </c>
      <c r="C65" s="29"/>
      <c r="D65" s="233">
        <v>35</v>
      </c>
      <c r="E65" s="230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2">
        <v>35</v>
      </c>
    </row>
    <row r="66" spans="1:65">
      <c r="A66" s="30"/>
      <c r="B66" s="3" t="s">
        <v>269</v>
      </c>
      <c r="C66" s="29"/>
      <c r="D66" s="233">
        <v>7.0710678118654755</v>
      </c>
      <c r="E66" s="230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2">
        <v>21</v>
      </c>
    </row>
    <row r="67" spans="1:65">
      <c r="A67" s="30"/>
      <c r="B67" s="3" t="s">
        <v>87</v>
      </c>
      <c r="C67" s="29"/>
      <c r="D67" s="13">
        <v>0.20203050891044216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270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271</v>
      </c>
      <c r="C69" s="47"/>
      <c r="D69" s="45" t="s">
        <v>272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627</v>
      </c>
      <c r="BM71" s="28" t="s">
        <v>325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344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112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99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29">
        <v>20</v>
      </c>
      <c r="E76" s="230"/>
      <c r="F76" s="231"/>
      <c r="G76" s="231"/>
      <c r="H76" s="231"/>
      <c r="I76" s="231"/>
      <c r="J76" s="231"/>
      <c r="K76" s="231"/>
      <c r="L76" s="231"/>
      <c r="M76" s="231"/>
      <c r="N76" s="231"/>
      <c r="O76" s="231"/>
      <c r="P76" s="231"/>
      <c r="Q76" s="231"/>
      <c r="R76" s="231"/>
      <c r="S76" s="231"/>
      <c r="T76" s="231"/>
      <c r="U76" s="231"/>
      <c r="V76" s="231"/>
      <c r="W76" s="231"/>
      <c r="X76" s="231"/>
      <c r="Y76" s="231"/>
      <c r="Z76" s="231"/>
      <c r="AA76" s="231"/>
      <c r="AB76" s="231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1"/>
      <c r="BD76" s="231"/>
      <c r="BE76" s="231"/>
      <c r="BF76" s="231"/>
      <c r="BG76" s="231"/>
      <c r="BH76" s="231"/>
      <c r="BI76" s="231"/>
      <c r="BJ76" s="231"/>
      <c r="BK76" s="231"/>
      <c r="BL76" s="231"/>
      <c r="BM76" s="232">
        <v>1</v>
      </c>
    </row>
    <row r="77" spans="1:65">
      <c r="A77" s="30"/>
      <c r="B77" s="19">
        <v>1</v>
      </c>
      <c r="C77" s="9">
        <v>2</v>
      </c>
      <c r="D77" s="233">
        <v>20</v>
      </c>
      <c r="E77" s="230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231"/>
      <c r="R77" s="231"/>
      <c r="S77" s="231"/>
      <c r="T77" s="231"/>
      <c r="U77" s="231"/>
      <c r="V77" s="231"/>
      <c r="W77" s="231"/>
      <c r="X77" s="231"/>
      <c r="Y77" s="231"/>
      <c r="Z77" s="231"/>
      <c r="AA77" s="231"/>
      <c r="AB77" s="231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1"/>
      <c r="BD77" s="231"/>
      <c r="BE77" s="231"/>
      <c r="BF77" s="231"/>
      <c r="BG77" s="231"/>
      <c r="BH77" s="231"/>
      <c r="BI77" s="231"/>
      <c r="BJ77" s="231"/>
      <c r="BK77" s="231"/>
      <c r="BL77" s="231"/>
      <c r="BM77" s="232">
        <v>16</v>
      </c>
    </row>
    <row r="78" spans="1:65">
      <c r="A78" s="30"/>
      <c r="B78" s="20" t="s">
        <v>267</v>
      </c>
      <c r="C78" s="12"/>
      <c r="D78" s="236">
        <v>20</v>
      </c>
      <c r="E78" s="230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2">
        <v>16</v>
      </c>
    </row>
    <row r="79" spans="1:65">
      <c r="A79" s="30"/>
      <c r="B79" s="3" t="s">
        <v>268</v>
      </c>
      <c r="C79" s="29"/>
      <c r="D79" s="233">
        <v>20</v>
      </c>
      <c r="E79" s="230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20</v>
      </c>
    </row>
    <row r="80" spans="1:65">
      <c r="A80" s="30"/>
      <c r="B80" s="3" t="s">
        <v>269</v>
      </c>
      <c r="C80" s="29"/>
      <c r="D80" s="233">
        <v>0</v>
      </c>
      <c r="E80" s="230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22</v>
      </c>
    </row>
    <row r="81" spans="1:65">
      <c r="A81" s="30"/>
      <c r="B81" s="3" t="s">
        <v>87</v>
      </c>
      <c r="C81" s="29"/>
      <c r="D81" s="13">
        <v>0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270</v>
      </c>
      <c r="C82" s="29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271</v>
      </c>
      <c r="C83" s="47"/>
      <c r="D83" s="45" t="s">
        <v>272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628</v>
      </c>
      <c r="BM85" s="28" t="s">
        <v>325</v>
      </c>
    </row>
    <row r="86" spans="1:65" ht="15">
      <c r="A86" s="25" t="s">
        <v>51</v>
      </c>
      <c r="B86" s="18" t="s">
        <v>110</v>
      </c>
      <c r="C86" s="15" t="s">
        <v>111</v>
      </c>
      <c r="D86" s="16" t="s">
        <v>344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112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99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8">
        <v>80</v>
      </c>
      <c r="E90" s="221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  <c r="BI90" s="222"/>
      <c r="BJ90" s="222"/>
      <c r="BK90" s="222"/>
      <c r="BL90" s="222"/>
      <c r="BM90" s="223">
        <v>1</v>
      </c>
    </row>
    <row r="91" spans="1:65">
      <c r="A91" s="30"/>
      <c r="B91" s="19">
        <v>1</v>
      </c>
      <c r="C91" s="9">
        <v>2</v>
      </c>
      <c r="D91" s="224">
        <v>70.000000000000014</v>
      </c>
      <c r="E91" s="221"/>
      <c r="F91" s="222"/>
      <c r="G91" s="222"/>
      <c r="H91" s="222"/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  <c r="BI91" s="222"/>
      <c r="BJ91" s="222"/>
      <c r="BK91" s="222"/>
      <c r="BL91" s="222"/>
      <c r="BM91" s="223">
        <v>17</v>
      </c>
    </row>
    <row r="92" spans="1:65">
      <c r="A92" s="30"/>
      <c r="B92" s="20" t="s">
        <v>267</v>
      </c>
      <c r="C92" s="12"/>
      <c r="D92" s="228">
        <v>75</v>
      </c>
      <c r="E92" s="221"/>
      <c r="F92" s="222"/>
      <c r="G92" s="222"/>
      <c r="H92" s="222"/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2"/>
      <c r="BE92" s="222"/>
      <c r="BF92" s="222"/>
      <c r="BG92" s="222"/>
      <c r="BH92" s="222"/>
      <c r="BI92" s="222"/>
      <c r="BJ92" s="222"/>
      <c r="BK92" s="222"/>
      <c r="BL92" s="222"/>
      <c r="BM92" s="223">
        <v>16</v>
      </c>
    </row>
    <row r="93" spans="1:65">
      <c r="A93" s="30"/>
      <c r="B93" s="3" t="s">
        <v>268</v>
      </c>
      <c r="C93" s="29"/>
      <c r="D93" s="224">
        <v>75</v>
      </c>
      <c r="E93" s="221"/>
      <c r="F93" s="222"/>
      <c r="G93" s="222"/>
      <c r="H93" s="222"/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  <c r="BI93" s="222"/>
      <c r="BJ93" s="222"/>
      <c r="BK93" s="222"/>
      <c r="BL93" s="222"/>
      <c r="BM93" s="223">
        <v>75</v>
      </c>
    </row>
    <row r="94" spans="1:65">
      <c r="A94" s="30"/>
      <c r="B94" s="3" t="s">
        <v>269</v>
      </c>
      <c r="C94" s="29"/>
      <c r="D94" s="224">
        <v>7.0710678118654648</v>
      </c>
      <c r="E94" s="221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  <c r="BI94" s="222"/>
      <c r="BJ94" s="222"/>
      <c r="BK94" s="222"/>
      <c r="BL94" s="222"/>
      <c r="BM94" s="223">
        <v>23</v>
      </c>
    </row>
    <row r="95" spans="1:65">
      <c r="A95" s="30"/>
      <c r="B95" s="3" t="s">
        <v>87</v>
      </c>
      <c r="C95" s="29"/>
      <c r="D95" s="13">
        <v>9.4280904158206197E-2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270</v>
      </c>
      <c r="C96" s="29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271</v>
      </c>
      <c r="C97" s="47"/>
      <c r="D97" s="45" t="s">
        <v>272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629</v>
      </c>
      <c r="BM99" s="28" t="s">
        <v>325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344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112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99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18">
        <v>60</v>
      </c>
      <c r="E104" s="221"/>
      <c r="F104" s="222"/>
      <c r="G104" s="222"/>
      <c r="H104" s="222"/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R104" s="222"/>
      <c r="AS104" s="222"/>
      <c r="AT104" s="222"/>
      <c r="AU104" s="222"/>
      <c r="AV104" s="222"/>
      <c r="AW104" s="222"/>
      <c r="AX104" s="222"/>
      <c r="AY104" s="222"/>
      <c r="AZ104" s="222"/>
      <c r="BA104" s="222"/>
      <c r="BB104" s="222"/>
      <c r="BC104" s="222"/>
      <c r="BD104" s="222"/>
      <c r="BE104" s="222"/>
      <c r="BF104" s="222"/>
      <c r="BG104" s="222"/>
      <c r="BH104" s="222"/>
      <c r="BI104" s="222"/>
      <c r="BJ104" s="222"/>
      <c r="BK104" s="222"/>
      <c r="BL104" s="222"/>
      <c r="BM104" s="223">
        <v>1</v>
      </c>
    </row>
    <row r="105" spans="1:65">
      <c r="A105" s="30"/>
      <c r="B105" s="19">
        <v>1</v>
      </c>
      <c r="C105" s="9">
        <v>2</v>
      </c>
      <c r="D105" s="224">
        <v>60</v>
      </c>
      <c r="E105" s="221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22"/>
      <c r="AT105" s="222"/>
      <c r="AU105" s="222"/>
      <c r="AV105" s="222"/>
      <c r="AW105" s="222"/>
      <c r="AX105" s="222"/>
      <c r="AY105" s="222"/>
      <c r="AZ105" s="222"/>
      <c r="BA105" s="222"/>
      <c r="BB105" s="222"/>
      <c r="BC105" s="222"/>
      <c r="BD105" s="222"/>
      <c r="BE105" s="222"/>
      <c r="BF105" s="222"/>
      <c r="BG105" s="222"/>
      <c r="BH105" s="222"/>
      <c r="BI105" s="222"/>
      <c r="BJ105" s="222"/>
      <c r="BK105" s="222"/>
      <c r="BL105" s="222"/>
      <c r="BM105" s="223">
        <v>18</v>
      </c>
    </row>
    <row r="106" spans="1:65">
      <c r="A106" s="30"/>
      <c r="B106" s="20" t="s">
        <v>267</v>
      </c>
      <c r="C106" s="12"/>
      <c r="D106" s="228">
        <v>60</v>
      </c>
      <c r="E106" s="221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  <c r="AQ106" s="222"/>
      <c r="AR106" s="222"/>
      <c r="AS106" s="222"/>
      <c r="AT106" s="222"/>
      <c r="AU106" s="222"/>
      <c r="AV106" s="222"/>
      <c r="AW106" s="222"/>
      <c r="AX106" s="222"/>
      <c r="AY106" s="222"/>
      <c r="AZ106" s="222"/>
      <c r="BA106" s="222"/>
      <c r="BB106" s="222"/>
      <c r="BC106" s="222"/>
      <c r="BD106" s="222"/>
      <c r="BE106" s="222"/>
      <c r="BF106" s="222"/>
      <c r="BG106" s="222"/>
      <c r="BH106" s="222"/>
      <c r="BI106" s="222"/>
      <c r="BJ106" s="222"/>
      <c r="BK106" s="222"/>
      <c r="BL106" s="222"/>
      <c r="BM106" s="223">
        <v>16</v>
      </c>
    </row>
    <row r="107" spans="1:65">
      <c r="A107" s="30"/>
      <c r="B107" s="3" t="s">
        <v>268</v>
      </c>
      <c r="C107" s="29"/>
      <c r="D107" s="224">
        <v>60</v>
      </c>
      <c r="E107" s="221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22"/>
      <c r="AT107" s="222"/>
      <c r="AU107" s="222"/>
      <c r="AV107" s="222"/>
      <c r="AW107" s="222"/>
      <c r="AX107" s="222"/>
      <c r="AY107" s="222"/>
      <c r="AZ107" s="222"/>
      <c r="BA107" s="222"/>
      <c r="BB107" s="222"/>
      <c r="BC107" s="222"/>
      <c r="BD107" s="222"/>
      <c r="BE107" s="222"/>
      <c r="BF107" s="222"/>
      <c r="BG107" s="222"/>
      <c r="BH107" s="222"/>
      <c r="BI107" s="222"/>
      <c r="BJ107" s="222"/>
      <c r="BK107" s="222"/>
      <c r="BL107" s="222"/>
      <c r="BM107" s="223">
        <v>60</v>
      </c>
    </row>
    <row r="108" spans="1:65">
      <c r="A108" s="30"/>
      <c r="B108" s="3" t="s">
        <v>269</v>
      </c>
      <c r="C108" s="29"/>
      <c r="D108" s="224">
        <v>0</v>
      </c>
      <c r="E108" s="221"/>
      <c r="F108" s="222"/>
      <c r="G108" s="222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R108" s="222"/>
      <c r="AS108" s="222"/>
      <c r="AT108" s="222"/>
      <c r="AU108" s="222"/>
      <c r="AV108" s="222"/>
      <c r="AW108" s="222"/>
      <c r="AX108" s="222"/>
      <c r="AY108" s="222"/>
      <c r="AZ108" s="222"/>
      <c r="BA108" s="222"/>
      <c r="BB108" s="222"/>
      <c r="BC108" s="222"/>
      <c r="BD108" s="222"/>
      <c r="BE108" s="222"/>
      <c r="BF108" s="222"/>
      <c r="BG108" s="222"/>
      <c r="BH108" s="222"/>
      <c r="BI108" s="222"/>
      <c r="BJ108" s="222"/>
      <c r="BK108" s="222"/>
      <c r="BL108" s="222"/>
      <c r="BM108" s="223">
        <v>24</v>
      </c>
    </row>
    <row r="109" spans="1:65">
      <c r="A109" s="30"/>
      <c r="B109" s="3" t="s">
        <v>87</v>
      </c>
      <c r="C109" s="29"/>
      <c r="D109" s="13">
        <v>0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270</v>
      </c>
      <c r="C110" s="29"/>
      <c r="D110" s="13">
        <v>0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271</v>
      </c>
      <c r="C111" s="47"/>
      <c r="D111" s="45" t="s">
        <v>272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630</v>
      </c>
      <c r="BM113" s="28" t="s">
        <v>325</v>
      </c>
    </row>
    <row r="114" spans="1:65" ht="15">
      <c r="A114" s="25" t="s">
        <v>52</v>
      </c>
      <c r="B114" s="18" t="s">
        <v>110</v>
      </c>
      <c r="C114" s="15" t="s">
        <v>111</v>
      </c>
      <c r="D114" s="16" t="s">
        <v>344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112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3.74</v>
      </c>
      <c r="E118" s="15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3.7599999999999993</v>
      </c>
      <c r="E119" s="15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11</v>
      </c>
    </row>
    <row r="120" spans="1:65">
      <c r="A120" s="30"/>
      <c r="B120" s="20" t="s">
        <v>267</v>
      </c>
      <c r="C120" s="12"/>
      <c r="D120" s="23">
        <v>3.75</v>
      </c>
      <c r="E120" s="15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268</v>
      </c>
      <c r="C121" s="29"/>
      <c r="D121" s="11">
        <v>3.75</v>
      </c>
      <c r="E121" s="15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3.75</v>
      </c>
    </row>
    <row r="122" spans="1:65">
      <c r="A122" s="30"/>
      <c r="B122" s="3" t="s">
        <v>269</v>
      </c>
      <c r="C122" s="29"/>
      <c r="D122" s="24">
        <v>1.4142135623730335E-2</v>
      </c>
      <c r="E122" s="15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17</v>
      </c>
    </row>
    <row r="123" spans="1:65">
      <c r="A123" s="30"/>
      <c r="B123" s="3" t="s">
        <v>87</v>
      </c>
      <c r="C123" s="29"/>
      <c r="D123" s="13">
        <v>3.7712361663280892E-3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270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271</v>
      </c>
      <c r="C125" s="47"/>
      <c r="D125" s="45" t="s">
        <v>272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631</v>
      </c>
      <c r="BM127" s="28" t="s">
        <v>325</v>
      </c>
    </row>
    <row r="128" spans="1:65" ht="19.5">
      <c r="A128" s="25" t="s">
        <v>345</v>
      </c>
      <c r="B128" s="18" t="s">
        <v>110</v>
      </c>
      <c r="C128" s="15" t="s">
        <v>111</v>
      </c>
      <c r="D128" s="16" t="s">
        <v>344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112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3.54</v>
      </c>
      <c r="E132" s="15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3.55</v>
      </c>
      <c r="E133" s="15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12</v>
      </c>
    </row>
    <row r="134" spans="1:65">
      <c r="A134" s="30"/>
      <c r="B134" s="20" t="s">
        <v>267</v>
      </c>
      <c r="C134" s="12"/>
      <c r="D134" s="23">
        <v>3.5449999999999999</v>
      </c>
      <c r="E134" s="15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268</v>
      </c>
      <c r="C135" s="29"/>
      <c r="D135" s="11">
        <v>3.5449999999999999</v>
      </c>
      <c r="E135" s="15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3.5449999999999999</v>
      </c>
    </row>
    <row r="136" spans="1:65">
      <c r="A136" s="30"/>
      <c r="B136" s="3" t="s">
        <v>269</v>
      </c>
      <c r="C136" s="29"/>
      <c r="D136" s="24">
        <v>7.0710678118653244E-3</v>
      </c>
      <c r="E136" s="15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18</v>
      </c>
    </row>
    <row r="137" spans="1:65">
      <c r="A137" s="30"/>
      <c r="B137" s="3" t="s">
        <v>87</v>
      </c>
      <c r="C137" s="29"/>
      <c r="D137" s="13">
        <v>1.9946594673809098E-3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270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271</v>
      </c>
      <c r="C139" s="47"/>
      <c r="D139" s="45" t="s">
        <v>272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632</v>
      </c>
      <c r="BM141" s="28" t="s">
        <v>325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344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112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1.9299999999999997</v>
      </c>
      <c r="E146" s="15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1.9299999999999997</v>
      </c>
      <c r="E147" s="15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13</v>
      </c>
    </row>
    <row r="148" spans="1:65">
      <c r="A148" s="30"/>
      <c r="B148" s="20" t="s">
        <v>267</v>
      </c>
      <c r="C148" s="12"/>
      <c r="D148" s="23">
        <v>1.9299999999999997</v>
      </c>
      <c r="E148" s="15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268</v>
      </c>
      <c r="C149" s="29"/>
      <c r="D149" s="11">
        <v>1.9299999999999997</v>
      </c>
      <c r="E149" s="15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1.93</v>
      </c>
    </row>
    <row r="150" spans="1:65">
      <c r="A150" s="30"/>
      <c r="B150" s="3" t="s">
        <v>269</v>
      </c>
      <c r="C150" s="29"/>
      <c r="D150" s="24">
        <v>0</v>
      </c>
      <c r="E150" s="15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19</v>
      </c>
    </row>
    <row r="151" spans="1:65">
      <c r="A151" s="30"/>
      <c r="B151" s="3" t="s">
        <v>87</v>
      </c>
      <c r="C151" s="29"/>
      <c r="D151" s="13">
        <v>0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270</v>
      </c>
      <c r="C152" s="29"/>
      <c r="D152" s="13">
        <v>-1.1102230246251565E-16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271</v>
      </c>
      <c r="C153" s="47"/>
      <c r="D153" s="45" t="s">
        <v>272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633</v>
      </c>
      <c r="BM155" s="28" t="s">
        <v>325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344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228</v>
      </c>
      <c r="C157" s="9" t="s">
        <v>228</v>
      </c>
      <c r="D157" s="10" t="s">
        <v>112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99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12">
        <v>5.5E-2</v>
      </c>
      <c r="E160" s="209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214">
        <v>1</v>
      </c>
    </row>
    <row r="161" spans="1:65">
      <c r="A161" s="30"/>
      <c r="B161" s="19">
        <v>1</v>
      </c>
      <c r="C161" s="9">
        <v>2</v>
      </c>
      <c r="D161" s="24">
        <v>5.3999999999999999E-2</v>
      </c>
      <c r="E161" s="209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  <c r="BI161" s="210"/>
      <c r="BJ161" s="210"/>
      <c r="BK161" s="210"/>
      <c r="BL161" s="210"/>
      <c r="BM161" s="214">
        <v>14</v>
      </c>
    </row>
    <row r="162" spans="1:65">
      <c r="A162" s="30"/>
      <c r="B162" s="20" t="s">
        <v>267</v>
      </c>
      <c r="C162" s="12"/>
      <c r="D162" s="217">
        <v>5.45E-2</v>
      </c>
      <c r="E162" s="209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214">
        <v>16</v>
      </c>
    </row>
    <row r="163" spans="1:65">
      <c r="A163" s="30"/>
      <c r="B163" s="3" t="s">
        <v>268</v>
      </c>
      <c r="C163" s="29"/>
      <c r="D163" s="24">
        <v>5.45E-2</v>
      </c>
      <c r="E163" s="209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  <c r="BI163" s="210"/>
      <c r="BJ163" s="210"/>
      <c r="BK163" s="210"/>
      <c r="BL163" s="210"/>
      <c r="BM163" s="214">
        <v>5.45E-2</v>
      </c>
    </row>
    <row r="164" spans="1:65">
      <c r="A164" s="30"/>
      <c r="B164" s="3" t="s">
        <v>269</v>
      </c>
      <c r="C164" s="29"/>
      <c r="D164" s="24">
        <v>7.0710678118654816E-4</v>
      </c>
      <c r="E164" s="209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  <c r="BI164" s="210"/>
      <c r="BJ164" s="210"/>
      <c r="BK164" s="210"/>
      <c r="BL164" s="210"/>
      <c r="BM164" s="214">
        <v>20</v>
      </c>
    </row>
    <row r="165" spans="1:65">
      <c r="A165" s="30"/>
      <c r="B165" s="3" t="s">
        <v>87</v>
      </c>
      <c r="C165" s="29"/>
      <c r="D165" s="13">
        <v>1.2974436352046755E-2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270</v>
      </c>
      <c r="C166" s="29"/>
      <c r="D166" s="13">
        <v>0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271</v>
      </c>
      <c r="C167" s="47"/>
      <c r="D167" s="45" t="s">
        <v>272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634</v>
      </c>
      <c r="BM169" s="28" t="s">
        <v>325</v>
      </c>
    </row>
    <row r="170" spans="1:65" ht="19.5">
      <c r="A170" s="25" t="s">
        <v>346</v>
      </c>
      <c r="B170" s="18" t="s">
        <v>110</v>
      </c>
      <c r="C170" s="15" t="s">
        <v>111</v>
      </c>
      <c r="D170" s="16" t="s">
        <v>344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228</v>
      </c>
      <c r="C171" s="9" t="s">
        <v>228</v>
      </c>
      <c r="D171" s="10" t="s">
        <v>112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99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2.61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2.6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15</v>
      </c>
    </row>
    <row r="176" spans="1:65">
      <c r="A176" s="30"/>
      <c r="B176" s="20" t="s">
        <v>267</v>
      </c>
      <c r="C176" s="12"/>
      <c r="D176" s="23">
        <v>2.605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268</v>
      </c>
      <c r="C177" s="29"/>
      <c r="D177" s="11">
        <v>2.605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2.605</v>
      </c>
    </row>
    <row r="178" spans="1:65">
      <c r="A178" s="30"/>
      <c r="B178" s="3" t="s">
        <v>269</v>
      </c>
      <c r="C178" s="29"/>
      <c r="D178" s="24">
        <v>7.0710678118653244E-3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21</v>
      </c>
    </row>
    <row r="179" spans="1:65">
      <c r="A179" s="30"/>
      <c r="B179" s="3" t="s">
        <v>87</v>
      </c>
      <c r="C179" s="29"/>
      <c r="D179" s="13">
        <v>2.7144214249003166E-3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270</v>
      </c>
      <c r="C180" s="29"/>
      <c r="D180" s="13">
        <v>0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271</v>
      </c>
      <c r="C181" s="47"/>
      <c r="D181" s="45" t="s">
        <v>272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635</v>
      </c>
      <c r="BM183" s="28" t="s">
        <v>325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344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0" t="s">
        <v>112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99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29">
        <v>30</v>
      </c>
      <c r="E188" s="230"/>
      <c r="F188" s="231"/>
      <c r="G188" s="231"/>
      <c r="H188" s="231"/>
      <c r="I188" s="231"/>
      <c r="J188" s="231"/>
      <c r="K188" s="231"/>
      <c r="L188" s="231"/>
      <c r="M188" s="231"/>
      <c r="N188" s="231"/>
      <c r="O188" s="231"/>
      <c r="P188" s="231"/>
      <c r="Q188" s="231"/>
      <c r="R188" s="231"/>
      <c r="S188" s="231"/>
      <c r="T188" s="231"/>
      <c r="U188" s="231"/>
      <c r="V188" s="231"/>
      <c r="W188" s="231"/>
      <c r="X188" s="231"/>
      <c r="Y188" s="231"/>
      <c r="Z188" s="231"/>
      <c r="AA188" s="231"/>
      <c r="AB188" s="231"/>
      <c r="AC188" s="231"/>
      <c r="AD188" s="231"/>
      <c r="AE188" s="231"/>
      <c r="AF188" s="231"/>
      <c r="AG188" s="231"/>
      <c r="AH188" s="231"/>
      <c r="AI188" s="231"/>
      <c r="AJ188" s="231"/>
      <c r="AK188" s="231"/>
      <c r="AL188" s="231"/>
      <c r="AM188" s="231"/>
      <c r="AN188" s="231"/>
      <c r="AO188" s="231"/>
      <c r="AP188" s="231"/>
      <c r="AQ188" s="231"/>
      <c r="AR188" s="231"/>
      <c r="AS188" s="231"/>
      <c r="AT188" s="231"/>
      <c r="AU188" s="231"/>
      <c r="AV188" s="231"/>
      <c r="AW188" s="231"/>
      <c r="AX188" s="231"/>
      <c r="AY188" s="231"/>
      <c r="AZ188" s="231"/>
      <c r="BA188" s="231"/>
      <c r="BB188" s="231"/>
      <c r="BC188" s="231"/>
      <c r="BD188" s="231"/>
      <c r="BE188" s="231"/>
      <c r="BF188" s="231"/>
      <c r="BG188" s="231"/>
      <c r="BH188" s="231"/>
      <c r="BI188" s="231"/>
      <c r="BJ188" s="231"/>
      <c r="BK188" s="231"/>
      <c r="BL188" s="231"/>
      <c r="BM188" s="232">
        <v>1</v>
      </c>
    </row>
    <row r="189" spans="1:65">
      <c r="A189" s="30"/>
      <c r="B189" s="19">
        <v>1</v>
      </c>
      <c r="C189" s="9">
        <v>2</v>
      </c>
      <c r="D189" s="233">
        <v>30</v>
      </c>
      <c r="E189" s="230"/>
      <c r="F189" s="231"/>
      <c r="G189" s="231"/>
      <c r="H189" s="231"/>
      <c r="I189" s="231"/>
      <c r="J189" s="231"/>
      <c r="K189" s="231"/>
      <c r="L189" s="231"/>
      <c r="M189" s="231"/>
      <c r="N189" s="231"/>
      <c r="O189" s="231"/>
      <c r="P189" s="231"/>
      <c r="Q189" s="231"/>
      <c r="R189" s="231"/>
      <c r="S189" s="231"/>
      <c r="T189" s="231"/>
      <c r="U189" s="231"/>
      <c r="V189" s="231"/>
      <c r="W189" s="231"/>
      <c r="X189" s="231"/>
      <c r="Y189" s="231"/>
      <c r="Z189" s="231"/>
      <c r="AA189" s="231"/>
      <c r="AB189" s="231"/>
      <c r="AC189" s="231"/>
      <c r="AD189" s="231"/>
      <c r="AE189" s="231"/>
      <c r="AF189" s="231"/>
      <c r="AG189" s="231"/>
      <c r="AH189" s="231"/>
      <c r="AI189" s="231"/>
      <c r="AJ189" s="231"/>
      <c r="AK189" s="231"/>
      <c r="AL189" s="231"/>
      <c r="AM189" s="231"/>
      <c r="AN189" s="231"/>
      <c r="AO189" s="231"/>
      <c r="AP189" s="231"/>
      <c r="AQ189" s="231"/>
      <c r="AR189" s="231"/>
      <c r="AS189" s="231"/>
      <c r="AT189" s="231"/>
      <c r="AU189" s="231"/>
      <c r="AV189" s="231"/>
      <c r="AW189" s="231"/>
      <c r="AX189" s="231"/>
      <c r="AY189" s="231"/>
      <c r="AZ189" s="231"/>
      <c r="BA189" s="231"/>
      <c r="BB189" s="231"/>
      <c r="BC189" s="231"/>
      <c r="BD189" s="231"/>
      <c r="BE189" s="231"/>
      <c r="BF189" s="231"/>
      <c r="BG189" s="231"/>
      <c r="BH189" s="231"/>
      <c r="BI189" s="231"/>
      <c r="BJ189" s="231"/>
      <c r="BK189" s="231"/>
      <c r="BL189" s="231"/>
      <c r="BM189" s="232">
        <v>16</v>
      </c>
    </row>
    <row r="190" spans="1:65">
      <c r="A190" s="30"/>
      <c r="B190" s="20" t="s">
        <v>267</v>
      </c>
      <c r="C190" s="12"/>
      <c r="D190" s="236">
        <v>30</v>
      </c>
      <c r="E190" s="230"/>
      <c r="F190" s="231"/>
      <c r="G190" s="231"/>
      <c r="H190" s="231"/>
      <c r="I190" s="231"/>
      <c r="J190" s="231"/>
      <c r="K190" s="231"/>
      <c r="L190" s="231"/>
      <c r="M190" s="231"/>
      <c r="N190" s="231"/>
      <c r="O190" s="231"/>
      <c r="P190" s="231"/>
      <c r="Q190" s="231"/>
      <c r="R190" s="231"/>
      <c r="S190" s="231"/>
      <c r="T190" s="231"/>
      <c r="U190" s="231"/>
      <c r="V190" s="231"/>
      <c r="W190" s="231"/>
      <c r="X190" s="231"/>
      <c r="Y190" s="231"/>
      <c r="Z190" s="231"/>
      <c r="AA190" s="231"/>
      <c r="AB190" s="231"/>
      <c r="AC190" s="231"/>
      <c r="AD190" s="231"/>
      <c r="AE190" s="231"/>
      <c r="AF190" s="231"/>
      <c r="AG190" s="231"/>
      <c r="AH190" s="231"/>
      <c r="AI190" s="231"/>
      <c r="AJ190" s="231"/>
      <c r="AK190" s="231"/>
      <c r="AL190" s="231"/>
      <c r="AM190" s="231"/>
      <c r="AN190" s="231"/>
      <c r="AO190" s="231"/>
      <c r="AP190" s="231"/>
      <c r="AQ190" s="231"/>
      <c r="AR190" s="231"/>
      <c r="AS190" s="231"/>
      <c r="AT190" s="231"/>
      <c r="AU190" s="231"/>
      <c r="AV190" s="231"/>
      <c r="AW190" s="231"/>
      <c r="AX190" s="231"/>
      <c r="AY190" s="231"/>
      <c r="AZ190" s="231"/>
      <c r="BA190" s="231"/>
      <c r="BB190" s="231"/>
      <c r="BC190" s="231"/>
      <c r="BD190" s="231"/>
      <c r="BE190" s="231"/>
      <c r="BF190" s="231"/>
      <c r="BG190" s="231"/>
      <c r="BH190" s="231"/>
      <c r="BI190" s="231"/>
      <c r="BJ190" s="231"/>
      <c r="BK190" s="231"/>
      <c r="BL190" s="231"/>
      <c r="BM190" s="232">
        <v>16</v>
      </c>
    </row>
    <row r="191" spans="1:65">
      <c r="A191" s="30"/>
      <c r="B191" s="3" t="s">
        <v>268</v>
      </c>
      <c r="C191" s="29"/>
      <c r="D191" s="233">
        <v>30</v>
      </c>
      <c r="E191" s="230"/>
      <c r="F191" s="231"/>
      <c r="G191" s="231"/>
      <c r="H191" s="231"/>
      <c r="I191" s="231"/>
      <c r="J191" s="231"/>
      <c r="K191" s="231"/>
      <c r="L191" s="231"/>
      <c r="M191" s="231"/>
      <c r="N191" s="231"/>
      <c r="O191" s="231"/>
      <c r="P191" s="231"/>
      <c r="Q191" s="231"/>
      <c r="R191" s="231"/>
      <c r="S191" s="231"/>
      <c r="T191" s="231"/>
      <c r="U191" s="231"/>
      <c r="V191" s="231"/>
      <c r="W191" s="231"/>
      <c r="X191" s="231"/>
      <c r="Y191" s="231"/>
      <c r="Z191" s="231"/>
      <c r="AA191" s="231"/>
      <c r="AB191" s="231"/>
      <c r="AC191" s="231"/>
      <c r="AD191" s="231"/>
      <c r="AE191" s="231"/>
      <c r="AF191" s="231"/>
      <c r="AG191" s="231"/>
      <c r="AH191" s="231"/>
      <c r="AI191" s="231"/>
      <c r="AJ191" s="231"/>
      <c r="AK191" s="231"/>
      <c r="AL191" s="231"/>
      <c r="AM191" s="231"/>
      <c r="AN191" s="231"/>
      <c r="AO191" s="231"/>
      <c r="AP191" s="231"/>
      <c r="AQ191" s="231"/>
      <c r="AR191" s="231"/>
      <c r="AS191" s="231"/>
      <c r="AT191" s="231"/>
      <c r="AU191" s="231"/>
      <c r="AV191" s="231"/>
      <c r="AW191" s="231"/>
      <c r="AX191" s="231"/>
      <c r="AY191" s="231"/>
      <c r="AZ191" s="231"/>
      <c r="BA191" s="231"/>
      <c r="BB191" s="231"/>
      <c r="BC191" s="231"/>
      <c r="BD191" s="231"/>
      <c r="BE191" s="231"/>
      <c r="BF191" s="231"/>
      <c r="BG191" s="231"/>
      <c r="BH191" s="231"/>
      <c r="BI191" s="231"/>
      <c r="BJ191" s="231"/>
      <c r="BK191" s="231"/>
      <c r="BL191" s="231"/>
      <c r="BM191" s="232">
        <v>30</v>
      </c>
    </row>
    <row r="192" spans="1:65">
      <c r="A192" s="30"/>
      <c r="B192" s="3" t="s">
        <v>269</v>
      </c>
      <c r="C192" s="29"/>
      <c r="D192" s="233">
        <v>0</v>
      </c>
      <c r="E192" s="230"/>
      <c r="F192" s="231"/>
      <c r="G192" s="231"/>
      <c r="H192" s="231"/>
      <c r="I192" s="231"/>
      <c r="J192" s="231"/>
      <c r="K192" s="231"/>
      <c r="L192" s="231"/>
      <c r="M192" s="231"/>
      <c r="N192" s="231"/>
      <c r="O192" s="231"/>
      <c r="P192" s="231"/>
      <c r="Q192" s="231"/>
      <c r="R192" s="231"/>
      <c r="S192" s="231"/>
      <c r="T192" s="231"/>
      <c r="U192" s="231"/>
      <c r="V192" s="231"/>
      <c r="W192" s="231"/>
      <c r="X192" s="231"/>
      <c r="Y192" s="231"/>
      <c r="Z192" s="231"/>
      <c r="AA192" s="231"/>
      <c r="AB192" s="231"/>
      <c r="AC192" s="231"/>
      <c r="AD192" s="231"/>
      <c r="AE192" s="231"/>
      <c r="AF192" s="231"/>
      <c r="AG192" s="231"/>
      <c r="AH192" s="231"/>
      <c r="AI192" s="231"/>
      <c r="AJ192" s="231"/>
      <c r="AK192" s="231"/>
      <c r="AL192" s="231"/>
      <c r="AM192" s="231"/>
      <c r="AN192" s="231"/>
      <c r="AO192" s="231"/>
      <c r="AP192" s="231"/>
      <c r="AQ192" s="231"/>
      <c r="AR192" s="231"/>
      <c r="AS192" s="231"/>
      <c r="AT192" s="231"/>
      <c r="AU192" s="231"/>
      <c r="AV192" s="231"/>
      <c r="AW192" s="231"/>
      <c r="AX192" s="231"/>
      <c r="AY192" s="231"/>
      <c r="AZ192" s="231"/>
      <c r="BA192" s="231"/>
      <c r="BB192" s="231"/>
      <c r="BC192" s="231"/>
      <c r="BD192" s="231"/>
      <c r="BE192" s="231"/>
      <c r="BF192" s="231"/>
      <c r="BG192" s="231"/>
      <c r="BH192" s="231"/>
      <c r="BI192" s="231"/>
      <c r="BJ192" s="231"/>
      <c r="BK192" s="231"/>
      <c r="BL192" s="231"/>
      <c r="BM192" s="232">
        <v>22</v>
      </c>
    </row>
    <row r="193" spans="1:65">
      <c r="A193" s="30"/>
      <c r="B193" s="3" t="s">
        <v>87</v>
      </c>
      <c r="C193" s="29"/>
      <c r="D193" s="13">
        <v>0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270</v>
      </c>
      <c r="C194" s="29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271</v>
      </c>
      <c r="C195" s="47"/>
      <c r="D195" s="45" t="s">
        <v>272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636</v>
      </c>
      <c r="BM197" s="28" t="s">
        <v>325</v>
      </c>
    </row>
    <row r="198" spans="1:65" ht="15">
      <c r="A198" s="25" t="s">
        <v>58</v>
      </c>
      <c r="B198" s="18" t="s">
        <v>110</v>
      </c>
      <c r="C198" s="15" t="s">
        <v>111</v>
      </c>
      <c r="D198" s="16" t="s">
        <v>344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228</v>
      </c>
      <c r="C199" s="9" t="s">
        <v>228</v>
      </c>
      <c r="D199" s="10" t="s">
        <v>112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99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12">
        <v>8.4000000000000005E-2</v>
      </c>
      <c r="E202" s="209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  <c r="BI202" s="210"/>
      <c r="BJ202" s="210"/>
      <c r="BK202" s="210"/>
      <c r="BL202" s="210"/>
      <c r="BM202" s="214">
        <v>1</v>
      </c>
    </row>
    <row r="203" spans="1:65">
      <c r="A203" s="30"/>
      <c r="B203" s="19">
        <v>1</v>
      </c>
      <c r="C203" s="9">
        <v>2</v>
      </c>
      <c r="D203" s="24">
        <v>8.4000000000000005E-2</v>
      </c>
      <c r="E203" s="209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  <c r="BI203" s="210"/>
      <c r="BJ203" s="210"/>
      <c r="BK203" s="210"/>
      <c r="BL203" s="210"/>
      <c r="BM203" s="214">
        <v>17</v>
      </c>
    </row>
    <row r="204" spans="1:65">
      <c r="A204" s="30"/>
      <c r="B204" s="20" t="s">
        <v>267</v>
      </c>
      <c r="C204" s="12"/>
      <c r="D204" s="217">
        <v>8.4000000000000005E-2</v>
      </c>
      <c r="E204" s="209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4">
        <v>16</v>
      </c>
    </row>
    <row r="205" spans="1:65">
      <c r="A205" s="30"/>
      <c r="B205" s="3" t="s">
        <v>268</v>
      </c>
      <c r="C205" s="29"/>
      <c r="D205" s="24">
        <v>8.4000000000000005E-2</v>
      </c>
      <c r="E205" s="209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4">
        <v>8.4000000000000005E-2</v>
      </c>
    </row>
    <row r="206" spans="1:65">
      <c r="A206" s="30"/>
      <c r="B206" s="3" t="s">
        <v>269</v>
      </c>
      <c r="C206" s="29"/>
      <c r="D206" s="24">
        <v>0</v>
      </c>
      <c r="E206" s="209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4">
        <v>23</v>
      </c>
    </row>
    <row r="207" spans="1:65">
      <c r="A207" s="30"/>
      <c r="B207" s="3" t="s">
        <v>87</v>
      </c>
      <c r="C207" s="29"/>
      <c r="D207" s="13">
        <v>0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270</v>
      </c>
      <c r="C208" s="29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271</v>
      </c>
      <c r="C209" s="47"/>
      <c r="D209" s="45" t="s">
        <v>272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637</v>
      </c>
      <c r="BM211" s="28" t="s">
        <v>325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344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228</v>
      </c>
      <c r="C213" s="9" t="s">
        <v>228</v>
      </c>
      <c r="D213" s="10" t="s">
        <v>112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99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19"/>
      <c r="C215" s="9"/>
      <c r="D215" s="26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8">
        <v>1</v>
      </c>
      <c r="C216" s="14">
        <v>1</v>
      </c>
      <c r="D216" s="229">
        <v>40</v>
      </c>
      <c r="E216" s="230"/>
      <c r="F216" s="231"/>
      <c r="G216" s="231"/>
      <c r="H216" s="231"/>
      <c r="I216" s="231"/>
      <c r="J216" s="231"/>
      <c r="K216" s="231"/>
      <c r="L216" s="231"/>
      <c r="M216" s="231"/>
      <c r="N216" s="231"/>
      <c r="O216" s="231"/>
      <c r="P216" s="231"/>
      <c r="Q216" s="231"/>
      <c r="R216" s="231"/>
      <c r="S216" s="231"/>
      <c r="T216" s="231"/>
      <c r="U216" s="231"/>
      <c r="V216" s="231"/>
      <c r="W216" s="231"/>
      <c r="X216" s="231"/>
      <c r="Y216" s="231"/>
      <c r="Z216" s="231"/>
      <c r="AA216" s="231"/>
      <c r="AB216" s="231"/>
      <c r="AC216" s="231"/>
      <c r="AD216" s="231"/>
      <c r="AE216" s="231"/>
      <c r="AF216" s="231"/>
      <c r="AG216" s="231"/>
      <c r="AH216" s="231"/>
      <c r="AI216" s="231"/>
      <c r="AJ216" s="231"/>
      <c r="AK216" s="231"/>
      <c r="AL216" s="231"/>
      <c r="AM216" s="231"/>
      <c r="AN216" s="231"/>
      <c r="AO216" s="231"/>
      <c r="AP216" s="231"/>
      <c r="AQ216" s="231"/>
      <c r="AR216" s="231"/>
      <c r="AS216" s="231"/>
      <c r="AT216" s="231"/>
      <c r="AU216" s="231"/>
      <c r="AV216" s="231"/>
      <c r="AW216" s="231"/>
      <c r="AX216" s="231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231"/>
      <c r="BK216" s="231"/>
      <c r="BL216" s="231"/>
      <c r="BM216" s="232">
        <v>1</v>
      </c>
    </row>
    <row r="217" spans="1:65">
      <c r="A217" s="30"/>
      <c r="B217" s="19">
        <v>1</v>
      </c>
      <c r="C217" s="9">
        <v>2</v>
      </c>
      <c r="D217" s="233">
        <v>40</v>
      </c>
      <c r="E217" s="230"/>
      <c r="F217" s="231"/>
      <c r="G217" s="231"/>
      <c r="H217" s="231"/>
      <c r="I217" s="231"/>
      <c r="J217" s="231"/>
      <c r="K217" s="231"/>
      <c r="L217" s="231"/>
      <c r="M217" s="231"/>
      <c r="N217" s="231"/>
      <c r="O217" s="231"/>
      <c r="P217" s="231"/>
      <c r="Q217" s="231"/>
      <c r="R217" s="231"/>
      <c r="S217" s="231"/>
      <c r="T217" s="231"/>
      <c r="U217" s="231"/>
      <c r="V217" s="231"/>
      <c r="W217" s="231"/>
      <c r="X217" s="231"/>
      <c r="Y217" s="231"/>
      <c r="Z217" s="231"/>
      <c r="AA217" s="231"/>
      <c r="AB217" s="231"/>
      <c r="AC217" s="231"/>
      <c r="AD217" s="231"/>
      <c r="AE217" s="231"/>
      <c r="AF217" s="231"/>
      <c r="AG217" s="231"/>
      <c r="AH217" s="231"/>
      <c r="AI217" s="231"/>
      <c r="AJ217" s="231"/>
      <c r="AK217" s="231"/>
      <c r="AL217" s="231"/>
      <c r="AM217" s="231"/>
      <c r="AN217" s="231"/>
      <c r="AO217" s="231"/>
      <c r="AP217" s="231"/>
      <c r="AQ217" s="231"/>
      <c r="AR217" s="231"/>
      <c r="AS217" s="231"/>
      <c r="AT217" s="231"/>
      <c r="AU217" s="231"/>
      <c r="AV217" s="231"/>
      <c r="AW217" s="231"/>
      <c r="AX217" s="231"/>
      <c r="AY217" s="231"/>
      <c r="AZ217" s="231"/>
      <c r="BA217" s="231"/>
      <c r="BB217" s="231"/>
      <c r="BC217" s="231"/>
      <c r="BD217" s="231"/>
      <c r="BE217" s="231"/>
      <c r="BF217" s="231"/>
      <c r="BG217" s="231"/>
      <c r="BH217" s="231"/>
      <c r="BI217" s="231"/>
      <c r="BJ217" s="231"/>
      <c r="BK217" s="231"/>
      <c r="BL217" s="231"/>
      <c r="BM217" s="232">
        <v>18</v>
      </c>
    </row>
    <row r="218" spans="1:65">
      <c r="A218" s="30"/>
      <c r="B218" s="20" t="s">
        <v>267</v>
      </c>
      <c r="C218" s="12"/>
      <c r="D218" s="236">
        <v>40</v>
      </c>
      <c r="E218" s="230"/>
      <c r="F218" s="231"/>
      <c r="G218" s="231"/>
      <c r="H218" s="231"/>
      <c r="I218" s="231"/>
      <c r="J218" s="231"/>
      <c r="K218" s="231"/>
      <c r="L218" s="231"/>
      <c r="M218" s="231"/>
      <c r="N218" s="231"/>
      <c r="O218" s="231"/>
      <c r="P218" s="231"/>
      <c r="Q218" s="231"/>
      <c r="R218" s="231"/>
      <c r="S218" s="231"/>
      <c r="T218" s="231"/>
      <c r="U218" s="231"/>
      <c r="V218" s="231"/>
      <c r="W218" s="231"/>
      <c r="X218" s="231"/>
      <c r="Y218" s="231"/>
      <c r="Z218" s="231"/>
      <c r="AA218" s="231"/>
      <c r="AB218" s="231"/>
      <c r="AC218" s="231"/>
      <c r="AD218" s="231"/>
      <c r="AE218" s="231"/>
      <c r="AF218" s="231"/>
      <c r="AG218" s="231"/>
      <c r="AH218" s="231"/>
      <c r="AI218" s="231"/>
      <c r="AJ218" s="231"/>
      <c r="AK218" s="231"/>
      <c r="AL218" s="231"/>
      <c r="AM218" s="231"/>
      <c r="AN218" s="231"/>
      <c r="AO218" s="231"/>
      <c r="AP218" s="231"/>
      <c r="AQ218" s="231"/>
      <c r="AR218" s="231"/>
      <c r="AS218" s="231"/>
      <c r="AT218" s="231"/>
      <c r="AU218" s="231"/>
      <c r="AV218" s="231"/>
      <c r="AW218" s="231"/>
      <c r="AX218" s="231"/>
      <c r="AY218" s="231"/>
      <c r="AZ218" s="231"/>
      <c r="BA218" s="231"/>
      <c r="BB218" s="231"/>
      <c r="BC218" s="231"/>
      <c r="BD218" s="231"/>
      <c r="BE218" s="231"/>
      <c r="BF218" s="231"/>
      <c r="BG218" s="231"/>
      <c r="BH218" s="231"/>
      <c r="BI218" s="231"/>
      <c r="BJ218" s="231"/>
      <c r="BK218" s="231"/>
      <c r="BL218" s="231"/>
      <c r="BM218" s="232">
        <v>16</v>
      </c>
    </row>
    <row r="219" spans="1:65">
      <c r="A219" s="30"/>
      <c r="B219" s="3" t="s">
        <v>268</v>
      </c>
      <c r="C219" s="29"/>
      <c r="D219" s="233">
        <v>40</v>
      </c>
      <c r="E219" s="230"/>
      <c r="F219" s="231"/>
      <c r="G219" s="231"/>
      <c r="H219" s="231"/>
      <c r="I219" s="231"/>
      <c r="J219" s="231"/>
      <c r="K219" s="231"/>
      <c r="L219" s="231"/>
      <c r="M219" s="231"/>
      <c r="N219" s="231"/>
      <c r="O219" s="231"/>
      <c r="P219" s="231"/>
      <c r="Q219" s="231"/>
      <c r="R219" s="231"/>
      <c r="S219" s="231"/>
      <c r="T219" s="231"/>
      <c r="U219" s="231"/>
      <c r="V219" s="231"/>
      <c r="W219" s="231"/>
      <c r="X219" s="231"/>
      <c r="Y219" s="231"/>
      <c r="Z219" s="231"/>
      <c r="AA219" s="231"/>
      <c r="AB219" s="231"/>
      <c r="AC219" s="231"/>
      <c r="AD219" s="231"/>
      <c r="AE219" s="231"/>
      <c r="AF219" s="231"/>
      <c r="AG219" s="231"/>
      <c r="AH219" s="231"/>
      <c r="AI219" s="231"/>
      <c r="AJ219" s="231"/>
      <c r="AK219" s="231"/>
      <c r="AL219" s="231"/>
      <c r="AM219" s="231"/>
      <c r="AN219" s="231"/>
      <c r="AO219" s="231"/>
      <c r="AP219" s="231"/>
      <c r="AQ219" s="231"/>
      <c r="AR219" s="231"/>
      <c r="AS219" s="231"/>
      <c r="AT219" s="231"/>
      <c r="AU219" s="231"/>
      <c r="AV219" s="231"/>
      <c r="AW219" s="231"/>
      <c r="AX219" s="231"/>
      <c r="AY219" s="231"/>
      <c r="AZ219" s="231"/>
      <c r="BA219" s="231"/>
      <c r="BB219" s="231"/>
      <c r="BC219" s="231"/>
      <c r="BD219" s="231"/>
      <c r="BE219" s="231"/>
      <c r="BF219" s="231"/>
      <c r="BG219" s="231"/>
      <c r="BH219" s="231"/>
      <c r="BI219" s="231"/>
      <c r="BJ219" s="231"/>
      <c r="BK219" s="231"/>
      <c r="BL219" s="231"/>
      <c r="BM219" s="232">
        <v>40</v>
      </c>
    </row>
    <row r="220" spans="1:65">
      <c r="A220" s="30"/>
      <c r="B220" s="3" t="s">
        <v>269</v>
      </c>
      <c r="C220" s="29"/>
      <c r="D220" s="233">
        <v>0</v>
      </c>
      <c r="E220" s="230"/>
      <c r="F220" s="231"/>
      <c r="G220" s="231"/>
      <c r="H220" s="231"/>
      <c r="I220" s="231"/>
      <c r="J220" s="231"/>
      <c r="K220" s="231"/>
      <c r="L220" s="231"/>
      <c r="M220" s="231"/>
      <c r="N220" s="231"/>
      <c r="O220" s="231"/>
      <c r="P220" s="231"/>
      <c r="Q220" s="231"/>
      <c r="R220" s="231"/>
      <c r="S220" s="231"/>
      <c r="T220" s="231"/>
      <c r="U220" s="231"/>
      <c r="V220" s="231"/>
      <c r="W220" s="231"/>
      <c r="X220" s="231"/>
      <c r="Y220" s="231"/>
      <c r="Z220" s="231"/>
      <c r="AA220" s="231"/>
      <c r="AB220" s="231"/>
      <c r="AC220" s="231"/>
      <c r="AD220" s="231"/>
      <c r="AE220" s="231"/>
      <c r="AF220" s="231"/>
      <c r="AG220" s="231"/>
      <c r="AH220" s="231"/>
      <c r="AI220" s="231"/>
      <c r="AJ220" s="231"/>
      <c r="AK220" s="231"/>
      <c r="AL220" s="231"/>
      <c r="AM220" s="231"/>
      <c r="AN220" s="231"/>
      <c r="AO220" s="231"/>
      <c r="AP220" s="231"/>
      <c r="AQ220" s="231"/>
      <c r="AR220" s="231"/>
      <c r="AS220" s="231"/>
      <c r="AT220" s="231"/>
      <c r="AU220" s="231"/>
      <c r="AV220" s="231"/>
      <c r="AW220" s="231"/>
      <c r="AX220" s="231"/>
      <c r="AY220" s="231"/>
      <c r="AZ220" s="231"/>
      <c r="BA220" s="231"/>
      <c r="BB220" s="231"/>
      <c r="BC220" s="231"/>
      <c r="BD220" s="231"/>
      <c r="BE220" s="231"/>
      <c r="BF220" s="231"/>
      <c r="BG220" s="231"/>
      <c r="BH220" s="231"/>
      <c r="BI220" s="231"/>
      <c r="BJ220" s="231"/>
      <c r="BK220" s="231"/>
      <c r="BL220" s="231"/>
      <c r="BM220" s="232">
        <v>24</v>
      </c>
    </row>
    <row r="221" spans="1:65">
      <c r="A221" s="30"/>
      <c r="B221" s="3" t="s">
        <v>87</v>
      </c>
      <c r="C221" s="29"/>
      <c r="D221" s="13">
        <v>0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270</v>
      </c>
      <c r="C222" s="29"/>
      <c r="D222" s="13">
        <v>0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271</v>
      </c>
      <c r="C223" s="47"/>
      <c r="D223" s="45" t="s">
        <v>272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638</v>
      </c>
      <c r="BM225" s="28" t="s">
        <v>325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344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228</v>
      </c>
      <c r="C227" s="9" t="s">
        <v>228</v>
      </c>
      <c r="D227" s="10" t="s">
        <v>112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99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212">
        <v>0.54500000000000004</v>
      </c>
      <c r="E230" s="209"/>
      <c r="F230" s="210"/>
      <c r="G230" s="210"/>
      <c r="H230" s="210"/>
      <c r="I230" s="210"/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  <c r="BI230" s="210"/>
      <c r="BJ230" s="210"/>
      <c r="BK230" s="210"/>
      <c r="BL230" s="210"/>
      <c r="BM230" s="214">
        <v>1</v>
      </c>
    </row>
    <row r="231" spans="1:65">
      <c r="A231" s="30"/>
      <c r="B231" s="19">
        <v>1</v>
      </c>
      <c r="C231" s="9">
        <v>2</v>
      </c>
      <c r="D231" s="24">
        <v>0.54100000000000004</v>
      </c>
      <c r="E231" s="209"/>
      <c r="F231" s="210"/>
      <c r="G231" s="210"/>
      <c r="H231" s="210"/>
      <c r="I231" s="210"/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  <c r="BI231" s="210"/>
      <c r="BJ231" s="210"/>
      <c r="BK231" s="210"/>
      <c r="BL231" s="210"/>
      <c r="BM231" s="214">
        <v>11</v>
      </c>
    </row>
    <row r="232" spans="1:65">
      <c r="A232" s="30"/>
      <c r="B232" s="20" t="s">
        <v>267</v>
      </c>
      <c r="C232" s="12"/>
      <c r="D232" s="217">
        <v>0.54300000000000004</v>
      </c>
      <c r="E232" s="209"/>
      <c r="F232" s="210"/>
      <c r="G232" s="210"/>
      <c r="H232" s="210"/>
      <c r="I232" s="210"/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  <c r="BI232" s="210"/>
      <c r="BJ232" s="210"/>
      <c r="BK232" s="210"/>
      <c r="BL232" s="210"/>
      <c r="BM232" s="214">
        <v>16</v>
      </c>
    </row>
    <row r="233" spans="1:65">
      <c r="A233" s="30"/>
      <c r="B233" s="3" t="s">
        <v>268</v>
      </c>
      <c r="C233" s="29"/>
      <c r="D233" s="24">
        <v>0.54300000000000004</v>
      </c>
      <c r="E233" s="209"/>
      <c r="F233" s="210"/>
      <c r="G233" s="210"/>
      <c r="H233" s="210"/>
      <c r="I233" s="210"/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  <c r="BI233" s="210"/>
      <c r="BJ233" s="210"/>
      <c r="BK233" s="210"/>
      <c r="BL233" s="210"/>
      <c r="BM233" s="214">
        <v>0.54300000000000004</v>
      </c>
    </row>
    <row r="234" spans="1:65">
      <c r="A234" s="30"/>
      <c r="B234" s="3" t="s">
        <v>269</v>
      </c>
      <c r="C234" s="29"/>
      <c r="D234" s="24">
        <v>2.8284271247461927E-3</v>
      </c>
      <c r="E234" s="209"/>
      <c r="F234" s="210"/>
      <c r="G234" s="210"/>
      <c r="H234" s="210"/>
      <c r="I234" s="210"/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  <c r="BI234" s="210"/>
      <c r="BJ234" s="210"/>
      <c r="BK234" s="210"/>
      <c r="BL234" s="210"/>
      <c r="BM234" s="214">
        <v>17</v>
      </c>
    </row>
    <row r="235" spans="1:65">
      <c r="A235" s="30"/>
      <c r="B235" s="3" t="s">
        <v>87</v>
      </c>
      <c r="C235" s="29"/>
      <c r="D235" s="13">
        <v>5.2088897324975916E-3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270</v>
      </c>
      <c r="C236" s="29"/>
      <c r="D236" s="13">
        <v>0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271</v>
      </c>
      <c r="C237" s="47"/>
      <c r="D237" s="45" t="s">
        <v>272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639</v>
      </c>
      <c r="BM239" s="28" t="s">
        <v>325</v>
      </c>
    </row>
    <row r="240" spans="1:65" ht="19.5">
      <c r="A240" s="25" t="s">
        <v>347</v>
      </c>
      <c r="B240" s="18" t="s">
        <v>110</v>
      </c>
      <c r="C240" s="15" t="s">
        <v>111</v>
      </c>
      <c r="D240" s="16" t="s">
        <v>344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0" t="s">
        <v>112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99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65.569999999999993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65.59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12</v>
      </c>
    </row>
    <row r="246" spans="1:65">
      <c r="A246" s="30"/>
      <c r="B246" s="20" t="s">
        <v>267</v>
      </c>
      <c r="C246" s="12"/>
      <c r="D246" s="23">
        <v>65.58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268</v>
      </c>
      <c r="C247" s="29"/>
      <c r="D247" s="11">
        <v>65.58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65.58</v>
      </c>
    </row>
    <row r="248" spans="1:65">
      <c r="A248" s="30"/>
      <c r="B248" s="3" t="s">
        <v>269</v>
      </c>
      <c r="C248" s="29"/>
      <c r="D248" s="24">
        <v>1.4142135623738184E-2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18</v>
      </c>
    </row>
    <row r="249" spans="1:65">
      <c r="A249" s="30"/>
      <c r="B249" s="3" t="s">
        <v>87</v>
      </c>
      <c r="C249" s="29"/>
      <c r="D249" s="13">
        <v>2.1564708178923735E-4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270</v>
      </c>
      <c r="C250" s="29"/>
      <c r="D250" s="13">
        <v>0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271</v>
      </c>
      <c r="C251" s="47"/>
      <c r="D251" s="45" t="s">
        <v>272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640</v>
      </c>
      <c r="BM253" s="28" t="s">
        <v>325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344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0" t="s">
        <v>112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99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8">
        <v>1</v>
      </c>
      <c r="C258" s="14">
        <v>1</v>
      </c>
      <c r="D258" s="237" t="s">
        <v>96</v>
      </c>
      <c r="E258" s="230"/>
      <c r="F258" s="231"/>
      <c r="G258" s="231"/>
      <c r="H258" s="231"/>
      <c r="I258" s="231"/>
      <c r="J258" s="231"/>
      <c r="K258" s="231"/>
      <c r="L258" s="231"/>
      <c r="M258" s="231"/>
      <c r="N258" s="231"/>
      <c r="O258" s="231"/>
      <c r="P258" s="231"/>
      <c r="Q258" s="231"/>
      <c r="R258" s="231"/>
      <c r="S258" s="231"/>
      <c r="T258" s="231"/>
      <c r="U258" s="231"/>
      <c r="V258" s="231"/>
      <c r="W258" s="231"/>
      <c r="X258" s="231"/>
      <c r="Y258" s="231"/>
      <c r="Z258" s="231"/>
      <c r="AA258" s="231"/>
      <c r="AB258" s="231"/>
      <c r="AC258" s="231"/>
      <c r="AD258" s="231"/>
      <c r="AE258" s="231"/>
      <c r="AF258" s="231"/>
      <c r="AG258" s="231"/>
      <c r="AH258" s="231"/>
      <c r="AI258" s="231"/>
      <c r="AJ258" s="231"/>
      <c r="AK258" s="231"/>
      <c r="AL258" s="231"/>
      <c r="AM258" s="231"/>
      <c r="AN258" s="231"/>
      <c r="AO258" s="231"/>
      <c r="AP258" s="231"/>
      <c r="AQ258" s="231"/>
      <c r="AR258" s="231"/>
      <c r="AS258" s="231"/>
      <c r="AT258" s="231"/>
      <c r="AU258" s="231"/>
      <c r="AV258" s="231"/>
      <c r="AW258" s="231"/>
      <c r="AX258" s="231"/>
      <c r="AY258" s="231"/>
      <c r="AZ258" s="231"/>
      <c r="BA258" s="231"/>
      <c r="BB258" s="231"/>
      <c r="BC258" s="231"/>
      <c r="BD258" s="231"/>
      <c r="BE258" s="231"/>
      <c r="BF258" s="231"/>
      <c r="BG258" s="231"/>
      <c r="BH258" s="231"/>
      <c r="BI258" s="231"/>
      <c r="BJ258" s="231"/>
      <c r="BK258" s="231"/>
      <c r="BL258" s="231"/>
      <c r="BM258" s="232">
        <v>1</v>
      </c>
    </row>
    <row r="259" spans="1:65">
      <c r="A259" s="30"/>
      <c r="B259" s="19">
        <v>1</v>
      </c>
      <c r="C259" s="9">
        <v>2</v>
      </c>
      <c r="D259" s="239" t="s">
        <v>96</v>
      </c>
      <c r="E259" s="230"/>
      <c r="F259" s="231"/>
      <c r="G259" s="231"/>
      <c r="H259" s="231"/>
      <c r="I259" s="231"/>
      <c r="J259" s="231"/>
      <c r="K259" s="231"/>
      <c r="L259" s="231"/>
      <c r="M259" s="231"/>
      <c r="N259" s="231"/>
      <c r="O259" s="231"/>
      <c r="P259" s="231"/>
      <c r="Q259" s="231"/>
      <c r="R259" s="231"/>
      <c r="S259" s="231"/>
      <c r="T259" s="231"/>
      <c r="U259" s="231"/>
      <c r="V259" s="231"/>
      <c r="W259" s="231"/>
      <c r="X259" s="231"/>
      <c r="Y259" s="231"/>
      <c r="Z259" s="231"/>
      <c r="AA259" s="231"/>
      <c r="AB259" s="231"/>
      <c r="AC259" s="231"/>
      <c r="AD259" s="231"/>
      <c r="AE259" s="231"/>
      <c r="AF259" s="231"/>
      <c r="AG259" s="231"/>
      <c r="AH259" s="231"/>
      <c r="AI259" s="231"/>
      <c r="AJ259" s="231"/>
      <c r="AK259" s="231"/>
      <c r="AL259" s="231"/>
      <c r="AM259" s="231"/>
      <c r="AN259" s="231"/>
      <c r="AO259" s="231"/>
      <c r="AP259" s="231"/>
      <c r="AQ259" s="231"/>
      <c r="AR259" s="231"/>
      <c r="AS259" s="231"/>
      <c r="AT259" s="231"/>
      <c r="AU259" s="231"/>
      <c r="AV259" s="231"/>
      <c r="AW259" s="231"/>
      <c r="AX259" s="231"/>
      <c r="AY259" s="231"/>
      <c r="AZ259" s="231"/>
      <c r="BA259" s="231"/>
      <c r="BB259" s="231"/>
      <c r="BC259" s="231"/>
      <c r="BD259" s="231"/>
      <c r="BE259" s="231"/>
      <c r="BF259" s="231"/>
      <c r="BG259" s="231"/>
      <c r="BH259" s="231"/>
      <c r="BI259" s="231"/>
      <c r="BJ259" s="231"/>
      <c r="BK259" s="231"/>
      <c r="BL259" s="231"/>
      <c r="BM259" s="232">
        <v>13</v>
      </c>
    </row>
    <row r="260" spans="1:65">
      <c r="A260" s="30"/>
      <c r="B260" s="20" t="s">
        <v>267</v>
      </c>
      <c r="C260" s="12"/>
      <c r="D260" s="236" t="s">
        <v>747</v>
      </c>
      <c r="E260" s="230"/>
      <c r="F260" s="231"/>
      <c r="G260" s="231"/>
      <c r="H260" s="231"/>
      <c r="I260" s="231"/>
      <c r="J260" s="231"/>
      <c r="K260" s="231"/>
      <c r="L260" s="231"/>
      <c r="M260" s="231"/>
      <c r="N260" s="231"/>
      <c r="O260" s="231"/>
      <c r="P260" s="231"/>
      <c r="Q260" s="231"/>
      <c r="R260" s="231"/>
      <c r="S260" s="231"/>
      <c r="T260" s="231"/>
      <c r="U260" s="231"/>
      <c r="V260" s="231"/>
      <c r="W260" s="231"/>
      <c r="X260" s="231"/>
      <c r="Y260" s="231"/>
      <c r="Z260" s="231"/>
      <c r="AA260" s="231"/>
      <c r="AB260" s="231"/>
      <c r="AC260" s="231"/>
      <c r="AD260" s="231"/>
      <c r="AE260" s="231"/>
      <c r="AF260" s="231"/>
      <c r="AG260" s="231"/>
      <c r="AH260" s="231"/>
      <c r="AI260" s="231"/>
      <c r="AJ260" s="231"/>
      <c r="AK260" s="231"/>
      <c r="AL260" s="231"/>
      <c r="AM260" s="231"/>
      <c r="AN260" s="231"/>
      <c r="AO260" s="231"/>
      <c r="AP260" s="231"/>
      <c r="AQ260" s="231"/>
      <c r="AR260" s="231"/>
      <c r="AS260" s="231"/>
      <c r="AT260" s="231"/>
      <c r="AU260" s="231"/>
      <c r="AV260" s="231"/>
      <c r="AW260" s="231"/>
      <c r="AX260" s="231"/>
      <c r="AY260" s="231"/>
      <c r="AZ260" s="231"/>
      <c r="BA260" s="231"/>
      <c r="BB260" s="231"/>
      <c r="BC260" s="231"/>
      <c r="BD260" s="231"/>
      <c r="BE260" s="231"/>
      <c r="BF260" s="231"/>
      <c r="BG260" s="231"/>
      <c r="BH260" s="231"/>
      <c r="BI260" s="231"/>
      <c r="BJ260" s="231"/>
      <c r="BK260" s="231"/>
      <c r="BL260" s="231"/>
      <c r="BM260" s="232">
        <v>16</v>
      </c>
    </row>
    <row r="261" spans="1:65">
      <c r="A261" s="30"/>
      <c r="B261" s="3" t="s">
        <v>268</v>
      </c>
      <c r="C261" s="29"/>
      <c r="D261" s="233" t="s">
        <v>747</v>
      </c>
      <c r="E261" s="230"/>
      <c r="F261" s="231"/>
      <c r="G261" s="231"/>
      <c r="H261" s="231"/>
      <c r="I261" s="231"/>
      <c r="J261" s="231"/>
      <c r="K261" s="231"/>
      <c r="L261" s="231"/>
      <c r="M261" s="231"/>
      <c r="N261" s="231"/>
      <c r="O261" s="231"/>
      <c r="P261" s="231"/>
      <c r="Q261" s="231"/>
      <c r="R261" s="231"/>
      <c r="S261" s="231"/>
      <c r="T261" s="231"/>
      <c r="U261" s="231"/>
      <c r="V261" s="231"/>
      <c r="W261" s="231"/>
      <c r="X261" s="231"/>
      <c r="Y261" s="231"/>
      <c r="Z261" s="231"/>
      <c r="AA261" s="231"/>
      <c r="AB261" s="231"/>
      <c r="AC261" s="231"/>
      <c r="AD261" s="231"/>
      <c r="AE261" s="231"/>
      <c r="AF261" s="231"/>
      <c r="AG261" s="231"/>
      <c r="AH261" s="231"/>
      <c r="AI261" s="231"/>
      <c r="AJ261" s="231"/>
      <c r="AK261" s="231"/>
      <c r="AL261" s="231"/>
      <c r="AM261" s="231"/>
      <c r="AN261" s="231"/>
      <c r="AO261" s="231"/>
      <c r="AP261" s="231"/>
      <c r="AQ261" s="231"/>
      <c r="AR261" s="231"/>
      <c r="AS261" s="231"/>
      <c r="AT261" s="231"/>
      <c r="AU261" s="231"/>
      <c r="AV261" s="231"/>
      <c r="AW261" s="231"/>
      <c r="AX261" s="231"/>
      <c r="AY261" s="231"/>
      <c r="AZ261" s="231"/>
      <c r="BA261" s="231"/>
      <c r="BB261" s="231"/>
      <c r="BC261" s="231"/>
      <c r="BD261" s="231"/>
      <c r="BE261" s="231"/>
      <c r="BF261" s="231"/>
      <c r="BG261" s="231"/>
      <c r="BH261" s="231"/>
      <c r="BI261" s="231"/>
      <c r="BJ261" s="231"/>
      <c r="BK261" s="231"/>
      <c r="BL261" s="231"/>
      <c r="BM261" s="232" t="s">
        <v>96</v>
      </c>
    </row>
    <row r="262" spans="1:65">
      <c r="A262" s="30"/>
      <c r="B262" s="3" t="s">
        <v>269</v>
      </c>
      <c r="C262" s="29"/>
      <c r="D262" s="233" t="s">
        <v>747</v>
      </c>
      <c r="E262" s="230"/>
      <c r="F262" s="231"/>
      <c r="G262" s="231"/>
      <c r="H262" s="231"/>
      <c r="I262" s="231"/>
      <c r="J262" s="231"/>
      <c r="K262" s="231"/>
      <c r="L262" s="231"/>
      <c r="M262" s="231"/>
      <c r="N262" s="231"/>
      <c r="O262" s="231"/>
      <c r="P262" s="231"/>
      <c r="Q262" s="231"/>
      <c r="R262" s="231"/>
      <c r="S262" s="231"/>
      <c r="T262" s="231"/>
      <c r="U262" s="231"/>
      <c r="V262" s="231"/>
      <c r="W262" s="231"/>
      <c r="X262" s="231"/>
      <c r="Y262" s="231"/>
      <c r="Z262" s="231"/>
      <c r="AA262" s="231"/>
      <c r="AB262" s="231"/>
      <c r="AC262" s="231"/>
      <c r="AD262" s="231"/>
      <c r="AE262" s="231"/>
      <c r="AF262" s="231"/>
      <c r="AG262" s="231"/>
      <c r="AH262" s="231"/>
      <c r="AI262" s="231"/>
      <c r="AJ262" s="231"/>
      <c r="AK262" s="231"/>
      <c r="AL262" s="231"/>
      <c r="AM262" s="231"/>
      <c r="AN262" s="231"/>
      <c r="AO262" s="231"/>
      <c r="AP262" s="231"/>
      <c r="AQ262" s="231"/>
      <c r="AR262" s="231"/>
      <c r="AS262" s="231"/>
      <c r="AT262" s="231"/>
      <c r="AU262" s="231"/>
      <c r="AV262" s="231"/>
      <c r="AW262" s="231"/>
      <c r="AX262" s="231"/>
      <c r="AY262" s="231"/>
      <c r="AZ262" s="231"/>
      <c r="BA262" s="231"/>
      <c r="BB262" s="231"/>
      <c r="BC262" s="231"/>
      <c r="BD262" s="231"/>
      <c r="BE262" s="231"/>
      <c r="BF262" s="231"/>
      <c r="BG262" s="231"/>
      <c r="BH262" s="231"/>
      <c r="BI262" s="231"/>
      <c r="BJ262" s="231"/>
      <c r="BK262" s="231"/>
      <c r="BL262" s="231"/>
      <c r="BM262" s="232">
        <v>19</v>
      </c>
    </row>
    <row r="263" spans="1:65">
      <c r="A263" s="30"/>
      <c r="B263" s="3" t="s">
        <v>87</v>
      </c>
      <c r="C263" s="29"/>
      <c r="D263" s="13" t="s">
        <v>747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270</v>
      </c>
      <c r="C264" s="29"/>
      <c r="D264" s="13" t="s">
        <v>747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271</v>
      </c>
      <c r="C265" s="47"/>
      <c r="D265" s="45" t="s">
        <v>272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641</v>
      </c>
      <c r="BM267" s="28" t="s">
        <v>325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344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228</v>
      </c>
      <c r="C269" s="9" t="s">
        <v>228</v>
      </c>
      <c r="D269" s="10" t="s">
        <v>112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99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18">
        <v>170</v>
      </c>
      <c r="E272" s="221"/>
      <c r="F272" s="222"/>
      <c r="G272" s="222"/>
      <c r="H272" s="222"/>
      <c r="I272" s="222"/>
      <c r="J272" s="222"/>
      <c r="K272" s="222"/>
      <c r="L272" s="222"/>
      <c r="M272" s="222"/>
      <c r="N272" s="222"/>
      <c r="O272" s="222"/>
      <c r="P272" s="222"/>
      <c r="Q272" s="222"/>
      <c r="R272" s="222"/>
      <c r="S272" s="222"/>
      <c r="T272" s="222"/>
      <c r="U272" s="222"/>
      <c r="V272" s="222"/>
      <c r="W272" s="222"/>
      <c r="X272" s="222"/>
      <c r="Y272" s="222"/>
      <c r="Z272" s="222"/>
      <c r="AA272" s="222"/>
      <c r="AB272" s="222"/>
      <c r="AC272" s="222"/>
      <c r="AD272" s="222"/>
      <c r="AE272" s="222"/>
      <c r="AF272" s="222"/>
      <c r="AG272" s="222"/>
      <c r="AH272" s="222"/>
      <c r="AI272" s="222"/>
      <c r="AJ272" s="222"/>
      <c r="AK272" s="222"/>
      <c r="AL272" s="222"/>
      <c r="AM272" s="222"/>
      <c r="AN272" s="222"/>
      <c r="AO272" s="222"/>
      <c r="AP272" s="222"/>
      <c r="AQ272" s="222"/>
      <c r="AR272" s="222"/>
      <c r="AS272" s="222"/>
      <c r="AT272" s="222"/>
      <c r="AU272" s="222"/>
      <c r="AV272" s="222"/>
      <c r="AW272" s="222"/>
      <c r="AX272" s="222"/>
      <c r="AY272" s="222"/>
      <c r="AZ272" s="222"/>
      <c r="BA272" s="222"/>
      <c r="BB272" s="222"/>
      <c r="BC272" s="222"/>
      <c r="BD272" s="222"/>
      <c r="BE272" s="222"/>
      <c r="BF272" s="222"/>
      <c r="BG272" s="222"/>
      <c r="BH272" s="222"/>
      <c r="BI272" s="222"/>
      <c r="BJ272" s="222"/>
      <c r="BK272" s="222"/>
      <c r="BL272" s="222"/>
      <c r="BM272" s="223">
        <v>1</v>
      </c>
    </row>
    <row r="273" spans="1:65">
      <c r="A273" s="30"/>
      <c r="B273" s="19">
        <v>1</v>
      </c>
      <c r="C273" s="9">
        <v>2</v>
      </c>
      <c r="D273" s="224">
        <v>160</v>
      </c>
      <c r="E273" s="221"/>
      <c r="F273" s="222"/>
      <c r="G273" s="222"/>
      <c r="H273" s="222"/>
      <c r="I273" s="222"/>
      <c r="J273" s="222"/>
      <c r="K273" s="222"/>
      <c r="L273" s="222"/>
      <c r="M273" s="222"/>
      <c r="N273" s="222"/>
      <c r="O273" s="222"/>
      <c r="P273" s="222"/>
      <c r="Q273" s="222"/>
      <c r="R273" s="222"/>
      <c r="S273" s="222"/>
      <c r="T273" s="222"/>
      <c r="U273" s="222"/>
      <c r="V273" s="222"/>
      <c r="W273" s="222"/>
      <c r="X273" s="222"/>
      <c r="Y273" s="222"/>
      <c r="Z273" s="222"/>
      <c r="AA273" s="222"/>
      <c r="AB273" s="222"/>
      <c r="AC273" s="222"/>
      <c r="AD273" s="222"/>
      <c r="AE273" s="222"/>
      <c r="AF273" s="222"/>
      <c r="AG273" s="222"/>
      <c r="AH273" s="222"/>
      <c r="AI273" s="222"/>
      <c r="AJ273" s="222"/>
      <c r="AK273" s="222"/>
      <c r="AL273" s="222"/>
      <c r="AM273" s="222"/>
      <c r="AN273" s="222"/>
      <c r="AO273" s="222"/>
      <c r="AP273" s="222"/>
      <c r="AQ273" s="222"/>
      <c r="AR273" s="222"/>
      <c r="AS273" s="222"/>
      <c r="AT273" s="222"/>
      <c r="AU273" s="222"/>
      <c r="AV273" s="222"/>
      <c r="AW273" s="222"/>
      <c r="AX273" s="222"/>
      <c r="AY273" s="222"/>
      <c r="AZ273" s="222"/>
      <c r="BA273" s="222"/>
      <c r="BB273" s="222"/>
      <c r="BC273" s="222"/>
      <c r="BD273" s="222"/>
      <c r="BE273" s="222"/>
      <c r="BF273" s="222"/>
      <c r="BG273" s="222"/>
      <c r="BH273" s="222"/>
      <c r="BI273" s="222"/>
      <c r="BJ273" s="222"/>
      <c r="BK273" s="222"/>
      <c r="BL273" s="222"/>
      <c r="BM273" s="223">
        <v>14</v>
      </c>
    </row>
    <row r="274" spans="1:65">
      <c r="A274" s="30"/>
      <c r="B274" s="20" t="s">
        <v>267</v>
      </c>
      <c r="C274" s="12"/>
      <c r="D274" s="228">
        <v>165</v>
      </c>
      <c r="E274" s="221"/>
      <c r="F274" s="222"/>
      <c r="G274" s="222"/>
      <c r="H274" s="222"/>
      <c r="I274" s="222"/>
      <c r="J274" s="222"/>
      <c r="K274" s="222"/>
      <c r="L274" s="222"/>
      <c r="M274" s="222"/>
      <c r="N274" s="222"/>
      <c r="O274" s="222"/>
      <c r="P274" s="222"/>
      <c r="Q274" s="222"/>
      <c r="R274" s="222"/>
      <c r="S274" s="222"/>
      <c r="T274" s="222"/>
      <c r="U274" s="222"/>
      <c r="V274" s="222"/>
      <c r="W274" s="222"/>
      <c r="X274" s="222"/>
      <c r="Y274" s="222"/>
      <c r="Z274" s="222"/>
      <c r="AA274" s="222"/>
      <c r="AB274" s="222"/>
      <c r="AC274" s="222"/>
      <c r="AD274" s="222"/>
      <c r="AE274" s="222"/>
      <c r="AF274" s="222"/>
      <c r="AG274" s="222"/>
      <c r="AH274" s="222"/>
      <c r="AI274" s="222"/>
      <c r="AJ274" s="222"/>
      <c r="AK274" s="222"/>
      <c r="AL274" s="222"/>
      <c r="AM274" s="222"/>
      <c r="AN274" s="222"/>
      <c r="AO274" s="222"/>
      <c r="AP274" s="222"/>
      <c r="AQ274" s="222"/>
      <c r="AR274" s="222"/>
      <c r="AS274" s="222"/>
      <c r="AT274" s="222"/>
      <c r="AU274" s="222"/>
      <c r="AV274" s="222"/>
      <c r="AW274" s="222"/>
      <c r="AX274" s="222"/>
      <c r="AY274" s="222"/>
      <c r="AZ274" s="222"/>
      <c r="BA274" s="222"/>
      <c r="BB274" s="222"/>
      <c r="BC274" s="222"/>
      <c r="BD274" s="222"/>
      <c r="BE274" s="222"/>
      <c r="BF274" s="222"/>
      <c r="BG274" s="222"/>
      <c r="BH274" s="222"/>
      <c r="BI274" s="222"/>
      <c r="BJ274" s="222"/>
      <c r="BK274" s="222"/>
      <c r="BL274" s="222"/>
      <c r="BM274" s="223">
        <v>16</v>
      </c>
    </row>
    <row r="275" spans="1:65">
      <c r="A275" s="30"/>
      <c r="B275" s="3" t="s">
        <v>268</v>
      </c>
      <c r="C275" s="29"/>
      <c r="D275" s="224">
        <v>165</v>
      </c>
      <c r="E275" s="221"/>
      <c r="F275" s="222"/>
      <c r="G275" s="222"/>
      <c r="H275" s="222"/>
      <c r="I275" s="222"/>
      <c r="J275" s="222"/>
      <c r="K275" s="222"/>
      <c r="L275" s="222"/>
      <c r="M275" s="222"/>
      <c r="N275" s="222"/>
      <c r="O275" s="222"/>
      <c r="P275" s="222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  <c r="AA275" s="222"/>
      <c r="AB275" s="222"/>
      <c r="AC275" s="222"/>
      <c r="AD275" s="222"/>
      <c r="AE275" s="222"/>
      <c r="AF275" s="222"/>
      <c r="AG275" s="222"/>
      <c r="AH275" s="222"/>
      <c r="AI275" s="222"/>
      <c r="AJ275" s="222"/>
      <c r="AK275" s="222"/>
      <c r="AL275" s="222"/>
      <c r="AM275" s="222"/>
      <c r="AN275" s="222"/>
      <c r="AO275" s="222"/>
      <c r="AP275" s="222"/>
      <c r="AQ275" s="222"/>
      <c r="AR275" s="222"/>
      <c r="AS275" s="222"/>
      <c r="AT275" s="222"/>
      <c r="AU275" s="222"/>
      <c r="AV275" s="222"/>
      <c r="AW275" s="222"/>
      <c r="AX275" s="222"/>
      <c r="AY275" s="222"/>
      <c r="AZ275" s="222"/>
      <c r="BA275" s="222"/>
      <c r="BB275" s="222"/>
      <c r="BC275" s="222"/>
      <c r="BD275" s="222"/>
      <c r="BE275" s="222"/>
      <c r="BF275" s="222"/>
      <c r="BG275" s="222"/>
      <c r="BH275" s="222"/>
      <c r="BI275" s="222"/>
      <c r="BJ275" s="222"/>
      <c r="BK275" s="222"/>
      <c r="BL275" s="222"/>
      <c r="BM275" s="223">
        <v>165</v>
      </c>
    </row>
    <row r="276" spans="1:65">
      <c r="A276" s="30"/>
      <c r="B276" s="3" t="s">
        <v>269</v>
      </c>
      <c r="C276" s="29"/>
      <c r="D276" s="224">
        <v>7.0710678118654755</v>
      </c>
      <c r="E276" s="221"/>
      <c r="F276" s="222"/>
      <c r="G276" s="222"/>
      <c r="H276" s="222"/>
      <c r="I276" s="222"/>
      <c r="J276" s="222"/>
      <c r="K276" s="222"/>
      <c r="L276" s="222"/>
      <c r="M276" s="222"/>
      <c r="N276" s="222"/>
      <c r="O276" s="222"/>
      <c r="P276" s="222"/>
      <c r="Q276" s="222"/>
      <c r="R276" s="222"/>
      <c r="S276" s="222"/>
      <c r="T276" s="222"/>
      <c r="U276" s="222"/>
      <c r="V276" s="222"/>
      <c r="W276" s="222"/>
      <c r="X276" s="222"/>
      <c r="Y276" s="222"/>
      <c r="Z276" s="222"/>
      <c r="AA276" s="222"/>
      <c r="AB276" s="222"/>
      <c r="AC276" s="222"/>
      <c r="AD276" s="222"/>
      <c r="AE276" s="222"/>
      <c r="AF276" s="222"/>
      <c r="AG276" s="222"/>
      <c r="AH276" s="222"/>
      <c r="AI276" s="222"/>
      <c r="AJ276" s="222"/>
      <c r="AK276" s="222"/>
      <c r="AL276" s="222"/>
      <c r="AM276" s="222"/>
      <c r="AN276" s="222"/>
      <c r="AO276" s="222"/>
      <c r="AP276" s="222"/>
      <c r="AQ276" s="222"/>
      <c r="AR276" s="222"/>
      <c r="AS276" s="222"/>
      <c r="AT276" s="222"/>
      <c r="AU276" s="222"/>
      <c r="AV276" s="222"/>
      <c r="AW276" s="222"/>
      <c r="AX276" s="222"/>
      <c r="AY276" s="222"/>
      <c r="AZ276" s="222"/>
      <c r="BA276" s="222"/>
      <c r="BB276" s="222"/>
      <c r="BC276" s="222"/>
      <c r="BD276" s="222"/>
      <c r="BE276" s="222"/>
      <c r="BF276" s="222"/>
      <c r="BG276" s="222"/>
      <c r="BH276" s="222"/>
      <c r="BI276" s="222"/>
      <c r="BJ276" s="222"/>
      <c r="BK276" s="222"/>
      <c r="BL276" s="222"/>
      <c r="BM276" s="223">
        <v>20</v>
      </c>
    </row>
    <row r="277" spans="1:65">
      <c r="A277" s="30"/>
      <c r="B277" s="3" t="s">
        <v>87</v>
      </c>
      <c r="C277" s="29"/>
      <c r="D277" s="13">
        <v>4.2854956435548333E-2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270</v>
      </c>
      <c r="C278" s="29"/>
      <c r="D278" s="13">
        <v>0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271</v>
      </c>
      <c r="C279" s="47"/>
      <c r="D279" s="45" t="s">
        <v>272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642</v>
      </c>
      <c r="BM281" s="28" t="s">
        <v>325</v>
      </c>
    </row>
    <row r="282" spans="1:65" ht="19.5">
      <c r="A282" s="25" t="s">
        <v>348</v>
      </c>
      <c r="B282" s="18" t="s">
        <v>110</v>
      </c>
      <c r="C282" s="15" t="s">
        <v>111</v>
      </c>
      <c r="D282" s="16" t="s">
        <v>344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228</v>
      </c>
      <c r="C283" s="9" t="s">
        <v>228</v>
      </c>
      <c r="D283" s="10" t="s">
        <v>112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99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12">
        <v>0.622</v>
      </c>
      <c r="E286" s="209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214">
        <v>1</v>
      </c>
    </row>
    <row r="287" spans="1:65">
      <c r="A287" s="30"/>
      <c r="B287" s="19">
        <v>1</v>
      </c>
      <c r="C287" s="9">
        <v>2</v>
      </c>
      <c r="D287" s="24">
        <v>0.621</v>
      </c>
      <c r="E287" s="209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  <c r="BI287" s="210"/>
      <c r="BJ287" s="210"/>
      <c r="BK287" s="210"/>
      <c r="BL287" s="210"/>
      <c r="BM287" s="214">
        <v>15</v>
      </c>
    </row>
    <row r="288" spans="1:65">
      <c r="A288" s="30"/>
      <c r="B288" s="20" t="s">
        <v>267</v>
      </c>
      <c r="C288" s="12"/>
      <c r="D288" s="217">
        <v>0.62149999999999994</v>
      </c>
      <c r="E288" s="209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  <c r="BI288" s="210"/>
      <c r="BJ288" s="210"/>
      <c r="BK288" s="210"/>
      <c r="BL288" s="210"/>
      <c r="BM288" s="214">
        <v>16</v>
      </c>
    </row>
    <row r="289" spans="1:65">
      <c r="A289" s="30"/>
      <c r="B289" s="3" t="s">
        <v>268</v>
      </c>
      <c r="C289" s="29"/>
      <c r="D289" s="24">
        <v>0.62149999999999994</v>
      </c>
      <c r="E289" s="209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  <c r="BI289" s="210"/>
      <c r="BJ289" s="210"/>
      <c r="BK289" s="210"/>
      <c r="BL289" s="210"/>
      <c r="BM289" s="214">
        <v>0.62150000000000005</v>
      </c>
    </row>
    <row r="290" spans="1:65">
      <c r="A290" s="30"/>
      <c r="B290" s="3" t="s">
        <v>269</v>
      </c>
      <c r="C290" s="29"/>
      <c r="D290" s="24">
        <v>7.0710678118654816E-4</v>
      </c>
      <c r="E290" s="209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214">
        <v>21</v>
      </c>
    </row>
    <row r="291" spans="1:65">
      <c r="A291" s="30"/>
      <c r="B291" s="3" t="s">
        <v>87</v>
      </c>
      <c r="C291" s="29"/>
      <c r="D291" s="13">
        <v>1.1377422062534967E-3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270</v>
      </c>
      <c r="C292" s="29"/>
      <c r="D292" s="13">
        <v>-2.2204460492503131E-16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271</v>
      </c>
      <c r="C293" s="47"/>
      <c r="D293" s="45" t="s">
        <v>272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643</v>
      </c>
      <c r="BM295" s="28" t="s">
        <v>325</v>
      </c>
    </row>
    <row r="296" spans="1:65" ht="15">
      <c r="A296" s="25" t="s">
        <v>66</v>
      </c>
      <c r="B296" s="18" t="s">
        <v>110</v>
      </c>
      <c r="C296" s="15" t="s">
        <v>111</v>
      </c>
      <c r="D296" s="16" t="s">
        <v>344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0" t="s">
        <v>112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99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18">
        <v>80</v>
      </c>
      <c r="E300" s="221"/>
      <c r="F300" s="222"/>
      <c r="G300" s="222"/>
      <c r="H300" s="222"/>
      <c r="I300" s="222"/>
      <c r="J300" s="222"/>
      <c r="K300" s="222"/>
      <c r="L300" s="222"/>
      <c r="M300" s="222"/>
      <c r="N300" s="222"/>
      <c r="O300" s="222"/>
      <c r="P300" s="222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2"/>
      <c r="AD300" s="222"/>
      <c r="AE300" s="222"/>
      <c r="AF300" s="222"/>
      <c r="AG300" s="222"/>
      <c r="AH300" s="222"/>
      <c r="AI300" s="222"/>
      <c r="AJ300" s="222"/>
      <c r="AK300" s="222"/>
      <c r="AL300" s="222"/>
      <c r="AM300" s="222"/>
      <c r="AN300" s="222"/>
      <c r="AO300" s="222"/>
      <c r="AP300" s="222"/>
      <c r="AQ300" s="222"/>
      <c r="AR300" s="222"/>
      <c r="AS300" s="222"/>
      <c r="AT300" s="222"/>
      <c r="AU300" s="222"/>
      <c r="AV300" s="222"/>
      <c r="AW300" s="222"/>
      <c r="AX300" s="222"/>
      <c r="AY300" s="222"/>
      <c r="AZ300" s="222"/>
      <c r="BA300" s="222"/>
      <c r="BB300" s="222"/>
      <c r="BC300" s="222"/>
      <c r="BD300" s="222"/>
      <c r="BE300" s="222"/>
      <c r="BF300" s="222"/>
      <c r="BG300" s="222"/>
      <c r="BH300" s="222"/>
      <c r="BI300" s="222"/>
      <c r="BJ300" s="222"/>
      <c r="BK300" s="222"/>
      <c r="BL300" s="222"/>
      <c r="BM300" s="223">
        <v>1</v>
      </c>
    </row>
    <row r="301" spans="1:65">
      <c r="A301" s="30"/>
      <c r="B301" s="19">
        <v>1</v>
      </c>
      <c r="C301" s="9">
        <v>2</v>
      </c>
      <c r="D301" s="224">
        <v>80</v>
      </c>
      <c r="E301" s="221"/>
      <c r="F301" s="222"/>
      <c r="G301" s="222"/>
      <c r="H301" s="222"/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2"/>
      <c r="AD301" s="222"/>
      <c r="AE301" s="222"/>
      <c r="AF301" s="222"/>
      <c r="AG301" s="222"/>
      <c r="AH301" s="222"/>
      <c r="AI301" s="222"/>
      <c r="AJ301" s="222"/>
      <c r="AK301" s="222"/>
      <c r="AL301" s="222"/>
      <c r="AM301" s="222"/>
      <c r="AN301" s="222"/>
      <c r="AO301" s="222"/>
      <c r="AP301" s="222"/>
      <c r="AQ301" s="222"/>
      <c r="AR301" s="222"/>
      <c r="AS301" s="222"/>
      <c r="AT301" s="222"/>
      <c r="AU301" s="222"/>
      <c r="AV301" s="222"/>
      <c r="AW301" s="222"/>
      <c r="AX301" s="222"/>
      <c r="AY301" s="222"/>
      <c r="AZ301" s="222"/>
      <c r="BA301" s="222"/>
      <c r="BB301" s="222"/>
      <c r="BC301" s="222"/>
      <c r="BD301" s="222"/>
      <c r="BE301" s="222"/>
      <c r="BF301" s="222"/>
      <c r="BG301" s="222"/>
      <c r="BH301" s="222"/>
      <c r="BI301" s="222"/>
      <c r="BJ301" s="222"/>
      <c r="BK301" s="222"/>
      <c r="BL301" s="222"/>
      <c r="BM301" s="223">
        <v>16</v>
      </c>
    </row>
    <row r="302" spans="1:65">
      <c r="A302" s="30"/>
      <c r="B302" s="20" t="s">
        <v>267</v>
      </c>
      <c r="C302" s="12"/>
      <c r="D302" s="228">
        <v>80</v>
      </c>
      <c r="E302" s="221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2"/>
      <c r="AD302" s="222"/>
      <c r="AE302" s="222"/>
      <c r="AF302" s="222"/>
      <c r="AG302" s="222"/>
      <c r="AH302" s="222"/>
      <c r="AI302" s="222"/>
      <c r="AJ302" s="222"/>
      <c r="AK302" s="222"/>
      <c r="AL302" s="222"/>
      <c r="AM302" s="222"/>
      <c r="AN302" s="222"/>
      <c r="AO302" s="222"/>
      <c r="AP302" s="222"/>
      <c r="AQ302" s="222"/>
      <c r="AR302" s="222"/>
      <c r="AS302" s="222"/>
      <c r="AT302" s="222"/>
      <c r="AU302" s="222"/>
      <c r="AV302" s="222"/>
      <c r="AW302" s="222"/>
      <c r="AX302" s="222"/>
      <c r="AY302" s="222"/>
      <c r="AZ302" s="222"/>
      <c r="BA302" s="222"/>
      <c r="BB302" s="222"/>
      <c r="BC302" s="222"/>
      <c r="BD302" s="222"/>
      <c r="BE302" s="222"/>
      <c r="BF302" s="222"/>
      <c r="BG302" s="222"/>
      <c r="BH302" s="222"/>
      <c r="BI302" s="222"/>
      <c r="BJ302" s="222"/>
      <c r="BK302" s="222"/>
      <c r="BL302" s="222"/>
      <c r="BM302" s="223">
        <v>16</v>
      </c>
    </row>
    <row r="303" spans="1:65">
      <c r="A303" s="30"/>
      <c r="B303" s="3" t="s">
        <v>268</v>
      </c>
      <c r="C303" s="29"/>
      <c r="D303" s="224">
        <v>80</v>
      </c>
      <c r="E303" s="221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  <c r="AD303" s="222"/>
      <c r="AE303" s="222"/>
      <c r="AF303" s="222"/>
      <c r="AG303" s="222"/>
      <c r="AH303" s="222"/>
      <c r="AI303" s="222"/>
      <c r="AJ303" s="222"/>
      <c r="AK303" s="222"/>
      <c r="AL303" s="222"/>
      <c r="AM303" s="222"/>
      <c r="AN303" s="222"/>
      <c r="AO303" s="222"/>
      <c r="AP303" s="222"/>
      <c r="AQ303" s="222"/>
      <c r="AR303" s="222"/>
      <c r="AS303" s="222"/>
      <c r="AT303" s="222"/>
      <c r="AU303" s="222"/>
      <c r="AV303" s="222"/>
      <c r="AW303" s="222"/>
      <c r="AX303" s="222"/>
      <c r="AY303" s="222"/>
      <c r="AZ303" s="222"/>
      <c r="BA303" s="222"/>
      <c r="BB303" s="222"/>
      <c r="BC303" s="222"/>
      <c r="BD303" s="222"/>
      <c r="BE303" s="222"/>
      <c r="BF303" s="222"/>
      <c r="BG303" s="222"/>
      <c r="BH303" s="222"/>
      <c r="BI303" s="222"/>
      <c r="BJ303" s="222"/>
      <c r="BK303" s="222"/>
      <c r="BL303" s="222"/>
      <c r="BM303" s="223">
        <v>80</v>
      </c>
    </row>
    <row r="304" spans="1:65">
      <c r="A304" s="30"/>
      <c r="B304" s="3" t="s">
        <v>269</v>
      </c>
      <c r="C304" s="29"/>
      <c r="D304" s="224">
        <v>0</v>
      </c>
      <c r="E304" s="221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2"/>
      <c r="AD304" s="222"/>
      <c r="AE304" s="222"/>
      <c r="AF304" s="222"/>
      <c r="AG304" s="222"/>
      <c r="AH304" s="222"/>
      <c r="AI304" s="222"/>
      <c r="AJ304" s="222"/>
      <c r="AK304" s="222"/>
      <c r="AL304" s="222"/>
      <c r="AM304" s="222"/>
      <c r="AN304" s="222"/>
      <c r="AO304" s="222"/>
      <c r="AP304" s="222"/>
      <c r="AQ304" s="222"/>
      <c r="AR304" s="222"/>
      <c r="AS304" s="222"/>
      <c r="AT304" s="222"/>
      <c r="AU304" s="222"/>
      <c r="AV304" s="222"/>
      <c r="AW304" s="222"/>
      <c r="AX304" s="222"/>
      <c r="AY304" s="222"/>
      <c r="AZ304" s="222"/>
      <c r="BA304" s="222"/>
      <c r="BB304" s="222"/>
      <c r="BC304" s="222"/>
      <c r="BD304" s="222"/>
      <c r="BE304" s="222"/>
      <c r="BF304" s="222"/>
      <c r="BG304" s="222"/>
      <c r="BH304" s="222"/>
      <c r="BI304" s="222"/>
      <c r="BJ304" s="222"/>
      <c r="BK304" s="222"/>
      <c r="BL304" s="222"/>
      <c r="BM304" s="223">
        <v>22</v>
      </c>
    </row>
    <row r="305" spans="1:65">
      <c r="A305" s="30"/>
      <c r="B305" s="3" t="s">
        <v>87</v>
      </c>
      <c r="C305" s="29"/>
      <c r="D305" s="13">
        <v>0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270</v>
      </c>
      <c r="C306" s="29"/>
      <c r="D306" s="13">
        <v>0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271</v>
      </c>
      <c r="C307" s="47"/>
      <c r="D307" s="45" t="s">
        <v>272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644</v>
      </c>
      <c r="BM309" s="28" t="s">
        <v>325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344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0" t="s">
        <v>112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99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18">
        <v>80</v>
      </c>
      <c r="E314" s="221"/>
      <c r="F314" s="222"/>
      <c r="G314" s="222"/>
      <c r="H314" s="222"/>
      <c r="I314" s="222"/>
      <c r="J314" s="222"/>
      <c r="K314" s="222"/>
      <c r="L314" s="222"/>
      <c r="M314" s="222"/>
      <c r="N314" s="222"/>
      <c r="O314" s="222"/>
      <c r="P314" s="222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2"/>
      <c r="AD314" s="222"/>
      <c r="AE314" s="222"/>
      <c r="AF314" s="222"/>
      <c r="AG314" s="222"/>
      <c r="AH314" s="222"/>
      <c r="AI314" s="222"/>
      <c r="AJ314" s="222"/>
      <c r="AK314" s="222"/>
      <c r="AL314" s="222"/>
      <c r="AM314" s="222"/>
      <c r="AN314" s="222"/>
      <c r="AO314" s="222"/>
      <c r="AP314" s="222"/>
      <c r="AQ314" s="222"/>
      <c r="AR314" s="222"/>
      <c r="AS314" s="222"/>
      <c r="AT314" s="222"/>
      <c r="AU314" s="222"/>
      <c r="AV314" s="222"/>
      <c r="AW314" s="222"/>
      <c r="AX314" s="222"/>
      <c r="AY314" s="222"/>
      <c r="AZ314" s="222"/>
      <c r="BA314" s="222"/>
      <c r="BB314" s="222"/>
      <c r="BC314" s="222"/>
      <c r="BD314" s="222"/>
      <c r="BE314" s="222"/>
      <c r="BF314" s="222"/>
      <c r="BG314" s="222"/>
      <c r="BH314" s="222"/>
      <c r="BI314" s="222"/>
      <c r="BJ314" s="222"/>
      <c r="BK314" s="222"/>
      <c r="BL314" s="222"/>
      <c r="BM314" s="223">
        <v>1</v>
      </c>
    </row>
    <row r="315" spans="1:65">
      <c r="A315" s="30"/>
      <c r="B315" s="19">
        <v>1</v>
      </c>
      <c r="C315" s="9">
        <v>2</v>
      </c>
      <c r="D315" s="224">
        <v>70.000000000000014</v>
      </c>
      <c r="E315" s="221"/>
      <c r="F315" s="222"/>
      <c r="G315" s="222"/>
      <c r="H315" s="222"/>
      <c r="I315" s="222"/>
      <c r="J315" s="222"/>
      <c r="K315" s="222"/>
      <c r="L315" s="222"/>
      <c r="M315" s="222"/>
      <c r="N315" s="222"/>
      <c r="O315" s="222"/>
      <c r="P315" s="222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2"/>
      <c r="AD315" s="222"/>
      <c r="AE315" s="222"/>
      <c r="AF315" s="222"/>
      <c r="AG315" s="222"/>
      <c r="AH315" s="222"/>
      <c r="AI315" s="222"/>
      <c r="AJ315" s="222"/>
      <c r="AK315" s="222"/>
      <c r="AL315" s="222"/>
      <c r="AM315" s="222"/>
      <c r="AN315" s="222"/>
      <c r="AO315" s="222"/>
      <c r="AP315" s="222"/>
      <c r="AQ315" s="222"/>
      <c r="AR315" s="222"/>
      <c r="AS315" s="222"/>
      <c r="AT315" s="222"/>
      <c r="AU315" s="222"/>
      <c r="AV315" s="222"/>
      <c r="AW315" s="222"/>
      <c r="AX315" s="222"/>
      <c r="AY315" s="222"/>
      <c r="AZ315" s="222"/>
      <c r="BA315" s="222"/>
      <c r="BB315" s="222"/>
      <c r="BC315" s="222"/>
      <c r="BD315" s="222"/>
      <c r="BE315" s="222"/>
      <c r="BF315" s="222"/>
      <c r="BG315" s="222"/>
      <c r="BH315" s="222"/>
      <c r="BI315" s="222"/>
      <c r="BJ315" s="222"/>
      <c r="BK315" s="222"/>
      <c r="BL315" s="222"/>
      <c r="BM315" s="223">
        <v>17</v>
      </c>
    </row>
    <row r="316" spans="1:65">
      <c r="A316" s="30"/>
      <c r="B316" s="20" t="s">
        <v>267</v>
      </c>
      <c r="C316" s="12"/>
      <c r="D316" s="228">
        <v>75</v>
      </c>
      <c r="E316" s="221"/>
      <c r="F316" s="222"/>
      <c r="G316" s="222"/>
      <c r="H316" s="222"/>
      <c r="I316" s="222"/>
      <c r="J316" s="222"/>
      <c r="K316" s="222"/>
      <c r="L316" s="222"/>
      <c r="M316" s="222"/>
      <c r="N316" s="222"/>
      <c r="O316" s="222"/>
      <c r="P316" s="222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2"/>
      <c r="AD316" s="222"/>
      <c r="AE316" s="222"/>
      <c r="AF316" s="222"/>
      <c r="AG316" s="222"/>
      <c r="AH316" s="222"/>
      <c r="AI316" s="222"/>
      <c r="AJ316" s="222"/>
      <c r="AK316" s="222"/>
      <c r="AL316" s="222"/>
      <c r="AM316" s="222"/>
      <c r="AN316" s="222"/>
      <c r="AO316" s="222"/>
      <c r="AP316" s="222"/>
      <c r="AQ316" s="222"/>
      <c r="AR316" s="222"/>
      <c r="AS316" s="222"/>
      <c r="AT316" s="222"/>
      <c r="AU316" s="222"/>
      <c r="AV316" s="222"/>
      <c r="AW316" s="222"/>
      <c r="AX316" s="222"/>
      <c r="AY316" s="222"/>
      <c r="AZ316" s="222"/>
      <c r="BA316" s="222"/>
      <c r="BB316" s="222"/>
      <c r="BC316" s="222"/>
      <c r="BD316" s="222"/>
      <c r="BE316" s="222"/>
      <c r="BF316" s="222"/>
      <c r="BG316" s="222"/>
      <c r="BH316" s="222"/>
      <c r="BI316" s="222"/>
      <c r="BJ316" s="222"/>
      <c r="BK316" s="222"/>
      <c r="BL316" s="222"/>
      <c r="BM316" s="223">
        <v>16</v>
      </c>
    </row>
    <row r="317" spans="1:65">
      <c r="A317" s="30"/>
      <c r="B317" s="3" t="s">
        <v>268</v>
      </c>
      <c r="C317" s="29"/>
      <c r="D317" s="224">
        <v>75</v>
      </c>
      <c r="E317" s="221"/>
      <c r="F317" s="222"/>
      <c r="G317" s="222"/>
      <c r="H317" s="222"/>
      <c r="I317" s="222"/>
      <c r="J317" s="222"/>
      <c r="K317" s="222"/>
      <c r="L317" s="222"/>
      <c r="M317" s="222"/>
      <c r="N317" s="222"/>
      <c r="O317" s="222"/>
      <c r="P317" s="222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2"/>
      <c r="AD317" s="222"/>
      <c r="AE317" s="222"/>
      <c r="AF317" s="222"/>
      <c r="AG317" s="222"/>
      <c r="AH317" s="222"/>
      <c r="AI317" s="222"/>
      <c r="AJ317" s="222"/>
      <c r="AK317" s="222"/>
      <c r="AL317" s="222"/>
      <c r="AM317" s="222"/>
      <c r="AN317" s="222"/>
      <c r="AO317" s="222"/>
      <c r="AP317" s="222"/>
      <c r="AQ317" s="222"/>
      <c r="AR317" s="222"/>
      <c r="AS317" s="222"/>
      <c r="AT317" s="222"/>
      <c r="AU317" s="222"/>
      <c r="AV317" s="222"/>
      <c r="AW317" s="222"/>
      <c r="AX317" s="222"/>
      <c r="AY317" s="222"/>
      <c r="AZ317" s="222"/>
      <c r="BA317" s="222"/>
      <c r="BB317" s="222"/>
      <c r="BC317" s="222"/>
      <c r="BD317" s="222"/>
      <c r="BE317" s="222"/>
      <c r="BF317" s="222"/>
      <c r="BG317" s="222"/>
      <c r="BH317" s="222"/>
      <c r="BI317" s="222"/>
      <c r="BJ317" s="222"/>
      <c r="BK317" s="222"/>
      <c r="BL317" s="222"/>
      <c r="BM317" s="223">
        <v>75</v>
      </c>
    </row>
    <row r="318" spans="1:65">
      <c r="A318" s="30"/>
      <c r="B318" s="3" t="s">
        <v>269</v>
      </c>
      <c r="C318" s="29"/>
      <c r="D318" s="224">
        <v>7.0710678118654648</v>
      </c>
      <c r="E318" s="221"/>
      <c r="F318" s="222"/>
      <c r="G318" s="222"/>
      <c r="H318" s="222"/>
      <c r="I318" s="222"/>
      <c r="J318" s="222"/>
      <c r="K318" s="222"/>
      <c r="L318" s="222"/>
      <c r="M318" s="222"/>
      <c r="N318" s="222"/>
      <c r="O318" s="222"/>
      <c r="P318" s="222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2"/>
      <c r="AD318" s="222"/>
      <c r="AE318" s="222"/>
      <c r="AF318" s="222"/>
      <c r="AG318" s="222"/>
      <c r="AH318" s="222"/>
      <c r="AI318" s="222"/>
      <c r="AJ318" s="222"/>
      <c r="AK318" s="222"/>
      <c r="AL318" s="222"/>
      <c r="AM318" s="222"/>
      <c r="AN318" s="222"/>
      <c r="AO318" s="222"/>
      <c r="AP318" s="222"/>
      <c r="AQ318" s="222"/>
      <c r="AR318" s="222"/>
      <c r="AS318" s="222"/>
      <c r="AT318" s="222"/>
      <c r="AU318" s="222"/>
      <c r="AV318" s="222"/>
      <c r="AW318" s="222"/>
      <c r="AX318" s="222"/>
      <c r="AY318" s="222"/>
      <c r="AZ318" s="222"/>
      <c r="BA318" s="222"/>
      <c r="BB318" s="222"/>
      <c r="BC318" s="222"/>
      <c r="BD318" s="222"/>
      <c r="BE318" s="222"/>
      <c r="BF318" s="222"/>
      <c r="BG318" s="222"/>
      <c r="BH318" s="222"/>
      <c r="BI318" s="222"/>
      <c r="BJ318" s="222"/>
      <c r="BK318" s="222"/>
      <c r="BL318" s="222"/>
      <c r="BM318" s="223">
        <v>23</v>
      </c>
    </row>
    <row r="319" spans="1:65">
      <c r="A319" s="30"/>
      <c r="B319" s="3" t="s">
        <v>87</v>
      </c>
      <c r="C319" s="29"/>
      <c r="D319" s="13">
        <v>9.4280904158206197E-2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270</v>
      </c>
      <c r="C320" s="29"/>
      <c r="D320" s="13">
        <v>0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271</v>
      </c>
      <c r="C321" s="47"/>
      <c r="D321" s="45" t="s">
        <v>272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645</v>
      </c>
      <c r="BM323" s="28" t="s">
        <v>325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344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228</v>
      </c>
      <c r="C325" s="9" t="s">
        <v>228</v>
      </c>
      <c r="D325" s="10" t="s">
        <v>112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99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18">
        <v>270</v>
      </c>
      <c r="E328" s="221"/>
      <c r="F328" s="222"/>
      <c r="G328" s="222"/>
      <c r="H328" s="222"/>
      <c r="I328" s="222"/>
      <c r="J328" s="222"/>
      <c r="K328" s="222"/>
      <c r="L328" s="222"/>
      <c r="M328" s="222"/>
      <c r="N328" s="222"/>
      <c r="O328" s="222"/>
      <c r="P328" s="222"/>
      <c r="Q328" s="222"/>
      <c r="R328" s="222"/>
      <c r="S328" s="222"/>
      <c r="T328" s="222"/>
      <c r="U328" s="222"/>
      <c r="V328" s="222"/>
      <c r="W328" s="222"/>
      <c r="X328" s="222"/>
      <c r="Y328" s="222"/>
      <c r="Z328" s="222"/>
      <c r="AA328" s="222"/>
      <c r="AB328" s="222"/>
      <c r="AC328" s="222"/>
      <c r="AD328" s="222"/>
      <c r="AE328" s="222"/>
      <c r="AF328" s="222"/>
      <c r="AG328" s="222"/>
      <c r="AH328" s="222"/>
      <c r="AI328" s="222"/>
      <c r="AJ328" s="222"/>
      <c r="AK328" s="222"/>
      <c r="AL328" s="222"/>
      <c r="AM328" s="222"/>
      <c r="AN328" s="222"/>
      <c r="AO328" s="222"/>
      <c r="AP328" s="222"/>
      <c r="AQ328" s="222"/>
      <c r="AR328" s="222"/>
      <c r="AS328" s="222"/>
      <c r="AT328" s="222"/>
      <c r="AU328" s="222"/>
      <c r="AV328" s="222"/>
      <c r="AW328" s="222"/>
      <c r="AX328" s="222"/>
      <c r="AY328" s="222"/>
      <c r="AZ328" s="222"/>
      <c r="BA328" s="222"/>
      <c r="BB328" s="222"/>
      <c r="BC328" s="222"/>
      <c r="BD328" s="222"/>
      <c r="BE328" s="222"/>
      <c r="BF328" s="222"/>
      <c r="BG328" s="222"/>
      <c r="BH328" s="222"/>
      <c r="BI328" s="222"/>
      <c r="BJ328" s="222"/>
      <c r="BK328" s="222"/>
      <c r="BL328" s="222"/>
      <c r="BM328" s="223">
        <v>1</v>
      </c>
    </row>
    <row r="329" spans="1:65">
      <c r="A329" s="30"/>
      <c r="B329" s="19">
        <v>1</v>
      </c>
      <c r="C329" s="9">
        <v>2</v>
      </c>
      <c r="D329" s="224">
        <v>250</v>
      </c>
      <c r="E329" s="221"/>
      <c r="F329" s="222"/>
      <c r="G329" s="222"/>
      <c r="H329" s="222"/>
      <c r="I329" s="222"/>
      <c r="J329" s="222"/>
      <c r="K329" s="222"/>
      <c r="L329" s="222"/>
      <c r="M329" s="222"/>
      <c r="N329" s="222"/>
      <c r="O329" s="222"/>
      <c r="P329" s="222"/>
      <c r="Q329" s="222"/>
      <c r="R329" s="222"/>
      <c r="S329" s="222"/>
      <c r="T329" s="222"/>
      <c r="U329" s="222"/>
      <c r="V329" s="222"/>
      <c r="W329" s="222"/>
      <c r="X329" s="222"/>
      <c r="Y329" s="222"/>
      <c r="Z329" s="222"/>
      <c r="AA329" s="222"/>
      <c r="AB329" s="222"/>
      <c r="AC329" s="222"/>
      <c r="AD329" s="222"/>
      <c r="AE329" s="222"/>
      <c r="AF329" s="222"/>
      <c r="AG329" s="222"/>
      <c r="AH329" s="222"/>
      <c r="AI329" s="222"/>
      <c r="AJ329" s="222"/>
      <c r="AK329" s="222"/>
      <c r="AL329" s="222"/>
      <c r="AM329" s="222"/>
      <c r="AN329" s="222"/>
      <c r="AO329" s="222"/>
      <c r="AP329" s="222"/>
      <c r="AQ329" s="222"/>
      <c r="AR329" s="222"/>
      <c r="AS329" s="222"/>
      <c r="AT329" s="222"/>
      <c r="AU329" s="222"/>
      <c r="AV329" s="222"/>
      <c r="AW329" s="222"/>
      <c r="AX329" s="222"/>
      <c r="AY329" s="222"/>
      <c r="AZ329" s="222"/>
      <c r="BA329" s="222"/>
      <c r="BB329" s="222"/>
      <c r="BC329" s="222"/>
      <c r="BD329" s="222"/>
      <c r="BE329" s="222"/>
      <c r="BF329" s="222"/>
      <c r="BG329" s="222"/>
      <c r="BH329" s="222"/>
      <c r="BI329" s="222"/>
      <c r="BJ329" s="222"/>
      <c r="BK329" s="222"/>
      <c r="BL329" s="222"/>
      <c r="BM329" s="223">
        <v>18</v>
      </c>
    </row>
    <row r="330" spans="1:65">
      <c r="A330" s="30"/>
      <c r="B330" s="20" t="s">
        <v>267</v>
      </c>
      <c r="C330" s="12"/>
      <c r="D330" s="228">
        <v>260</v>
      </c>
      <c r="E330" s="221"/>
      <c r="F330" s="222"/>
      <c r="G330" s="222"/>
      <c r="H330" s="222"/>
      <c r="I330" s="222"/>
      <c r="J330" s="222"/>
      <c r="K330" s="222"/>
      <c r="L330" s="222"/>
      <c r="M330" s="222"/>
      <c r="N330" s="222"/>
      <c r="O330" s="222"/>
      <c r="P330" s="222"/>
      <c r="Q330" s="222"/>
      <c r="R330" s="222"/>
      <c r="S330" s="222"/>
      <c r="T330" s="222"/>
      <c r="U330" s="222"/>
      <c r="V330" s="222"/>
      <c r="W330" s="222"/>
      <c r="X330" s="222"/>
      <c r="Y330" s="222"/>
      <c r="Z330" s="222"/>
      <c r="AA330" s="222"/>
      <c r="AB330" s="222"/>
      <c r="AC330" s="222"/>
      <c r="AD330" s="222"/>
      <c r="AE330" s="222"/>
      <c r="AF330" s="222"/>
      <c r="AG330" s="222"/>
      <c r="AH330" s="222"/>
      <c r="AI330" s="222"/>
      <c r="AJ330" s="222"/>
      <c r="AK330" s="222"/>
      <c r="AL330" s="222"/>
      <c r="AM330" s="222"/>
      <c r="AN330" s="222"/>
      <c r="AO330" s="222"/>
      <c r="AP330" s="222"/>
      <c r="AQ330" s="222"/>
      <c r="AR330" s="222"/>
      <c r="AS330" s="222"/>
      <c r="AT330" s="222"/>
      <c r="AU330" s="222"/>
      <c r="AV330" s="222"/>
      <c r="AW330" s="222"/>
      <c r="AX330" s="222"/>
      <c r="AY330" s="222"/>
      <c r="AZ330" s="222"/>
      <c r="BA330" s="222"/>
      <c r="BB330" s="222"/>
      <c r="BC330" s="222"/>
      <c r="BD330" s="222"/>
      <c r="BE330" s="222"/>
      <c r="BF330" s="222"/>
      <c r="BG330" s="222"/>
      <c r="BH330" s="222"/>
      <c r="BI330" s="222"/>
      <c r="BJ330" s="222"/>
      <c r="BK330" s="222"/>
      <c r="BL330" s="222"/>
      <c r="BM330" s="223">
        <v>16</v>
      </c>
    </row>
    <row r="331" spans="1:65">
      <c r="A331" s="30"/>
      <c r="B331" s="3" t="s">
        <v>268</v>
      </c>
      <c r="C331" s="29"/>
      <c r="D331" s="224">
        <v>260</v>
      </c>
      <c r="E331" s="221"/>
      <c r="F331" s="222"/>
      <c r="G331" s="222"/>
      <c r="H331" s="222"/>
      <c r="I331" s="222"/>
      <c r="J331" s="222"/>
      <c r="K331" s="222"/>
      <c r="L331" s="222"/>
      <c r="M331" s="222"/>
      <c r="N331" s="222"/>
      <c r="O331" s="222"/>
      <c r="P331" s="222"/>
      <c r="Q331" s="222"/>
      <c r="R331" s="222"/>
      <c r="S331" s="222"/>
      <c r="T331" s="222"/>
      <c r="U331" s="222"/>
      <c r="V331" s="222"/>
      <c r="W331" s="222"/>
      <c r="X331" s="222"/>
      <c r="Y331" s="222"/>
      <c r="Z331" s="222"/>
      <c r="AA331" s="222"/>
      <c r="AB331" s="222"/>
      <c r="AC331" s="222"/>
      <c r="AD331" s="222"/>
      <c r="AE331" s="222"/>
      <c r="AF331" s="222"/>
      <c r="AG331" s="222"/>
      <c r="AH331" s="222"/>
      <c r="AI331" s="222"/>
      <c r="AJ331" s="222"/>
      <c r="AK331" s="222"/>
      <c r="AL331" s="222"/>
      <c r="AM331" s="222"/>
      <c r="AN331" s="222"/>
      <c r="AO331" s="222"/>
      <c r="AP331" s="222"/>
      <c r="AQ331" s="222"/>
      <c r="AR331" s="222"/>
      <c r="AS331" s="222"/>
      <c r="AT331" s="222"/>
      <c r="AU331" s="222"/>
      <c r="AV331" s="222"/>
      <c r="AW331" s="222"/>
      <c r="AX331" s="222"/>
      <c r="AY331" s="222"/>
      <c r="AZ331" s="222"/>
      <c r="BA331" s="222"/>
      <c r="BB331" s="222"/>
      <c r="BC331" s="222"/>
      <c r="BD331" s="222"/>
      <c r="BE331" s="222"/>
      <c r="BF331" s="222"/>
      <c r="BG331" s="222"/>
      <c r="BH331" s="222"/>
      <c r="BI331" s="222"/>
      <c r="BJ331" s="222"/>
      <c r="BK331" s="222"/>
      <c r="BL331" s="222"/>
      <c r="BM331" s="223">
        <v>260</v>
      </c>
    </row>
    <row r="332" spans="1:65">
      <c r="A332" s="30"/>
      <c r="B332" s="3" t="s">
        <v>269</v>
      </c>
      <c r="C332" s="29"/>
      <c r="D332" s="224">
        <v>14.142135623730951</v>
      </c>
      <c r="E332" s="221"/>
      <c r="F332" s="222"/>
      <c r="G332" s="222"/>
      <c r="H332" s="222"/>
      <c r="I332" s="222"/>
      <c r="J332" s="222"/>
      <c r="K332" s="222"/>
      <c r="L332" s="222"/>
      <c r="M332" s="222"/>
      <c r="N332" s="222"/>
      <c r="O332" s="222"/>
      <c r="P332" s="222"/>
      <c r="Q332" s="222"/>
      <c r="R332" s="222"/>
      <c r="S332" s="222"/>
      <c r="T332" s="222"/>
      <c r="U332" s="222"/>
      <c r="V332" s="222"/>
      <c r="W332" s="222"/>
      <c r="X332" s="222"/>
      <c r="Y332" s="222"/>
      <c r="Z332" s="222"/>
      <c r="AA332" s="222"/>
      <c r="AB332" s="222"/>
      <c r="AC332" s="222"/>
      <c r="AD332" s="222"/>
      <c r="AE332" s="222"/>
      <c r="AF332" s="222"/>
      <c r="AG332" s="222"/>
      <c r="AH332" s="222"/>
      <c r="AI332" s="222"/>
      <c r="AJ332" s="222"/>
      <c r="AK332" s="222"/>
      <c r="AL332" s="222"/>
      <c r="AM332" s="222"/>
      <c r="AN332" s="222"/>
      <c r="AO332" s="222"/>
      <c r="AP332" s="222"/>
      <c r="AQ332" s="222"/>
      <c r="AR332" s="222"/>
      <c r="AS332" s="222"/>
      <c r="AT332" s="222"/>
      <c r="AU332" s="222"/>
      <c r="AV332" s="222"/>
      <c r="AW332" s="222"/>
      <c r="AX332" s="222"/>
      <c r="AY332" s="222"/>
      <c r="AZ332" s="222"/>
      <c r="BA332" s="222"/>
      <c r="BB332" s="222"/>
      <c r="BC332" s="222"/>
      <c r="BD332" s="222"/>
      <c r="BE332" s="222"/>
      <c r="BF332" s="222"/>
      <c r="BG332" s="222"/>
      <c r="BH332" s="222"/>
      <c r="BI332" s="222"/>
      <c r="BJ332" s="222"/>
      <c r="BK332" s="222"/>
      <c r="BL332" s="222"/>
      <c r="BM332" s="223">
        <v>24</v>
      </c>
    </row>
    <row r="333" spans="1:65">
      <c r="A333" s="30"/>
      <c r="B333" s="3" t="s">
        <v>87</v>
      </c>
      <c r="C333" s="29"/>
      <c r="D333" s="13">
        <v>5.4392829322042119E-2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270</v>
      </c>
      <c r="C334" s="29"/>
      <c r="D334" s="13">
        <v>0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271</v>
      </c>
      <c r="C335" s="47"/>
      <c r="D335" s="45" t="s">
        <v>272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D60D-5D8A-43A1-BCC2-44D5943F5622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646</v>
      </c>
      <c r="BM1" s="28" t="s">
        <v>325</v>
      </c>
    </row>
    <row r="2" spans="1:66" ht="18">
      <c r="A2" s="25" t="s">
        <v>489</v>
      </c>
      <c r="B2" s="18" t="s">
        <v>110</v>
      </c>
      <c r="C2" s="15" t="s">
        <v>111</v>
      </c>
      <c r="D2" s="16" t="s">
        <v>344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349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2.02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1.9900000000000002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20" t="s">
        <v>267</v>
      </c>
      <c r="C8" s="12"/>
      <c r="D8" s="23">
        <v>2.0049999999999999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2.0049999999999999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2.0049999999999999</v>
      </c>
      <c r="BN9" s="28"/>
    </row>
    <row r="10" spans="1:66">
      <c r="A10" s="30"/>
      <c r="B10" s="3" t="s">
        <v>269</v>
      </c>
      <c r="C10" s="29"/>
      <c r="D10" s="24">
        <v>2.1213203435596288E-2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26</v>
      </c>
    </row>
    <row r="11" spans="1:66">
      <c r="A11" s="30"/>
      <c r="B11" s="3" t="s">
        <v>87</v>
      </c>
      <c r="C11" s="29"/>
      <c r="D11" s="13">
        <v>1.058015133944952E-2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02769-8F07-4C58-AA55-D8A72EE72773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647</v>
      </c>
      <c r="BM1" s="28" t="s">
        <v>325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344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350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 t="s">
        <v>105</v>
      </c>
      <c r="E6" s="209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4">
        <v>1</v>
      </c>
    </row>
    <row r="7" spans="1:66">
      <c r="A7" s="30"/>
      <c r="B7" s="19">
        <v>1</v>
      </c>
      <c r="C7" s="9">
        <v>2</v>
      </c>
      <c r="D7" s="24">
        <v>0.1</v>
      </c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4">
        <v>22</v>
      </c>
    </row>
    <row r="8" spans="1:66">
      <c r="A8" s="30"/>
      <c r="B8" s="20" t="s">
        <v>267</v>
      </c>
      <c r="C8" s="12"/>
      <c r="D8" s="217">
        <v>0.1</v>
      </c>
      <c r="E8" s="209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4">
        <v>16</v>
      </c>
    </row>
    <row r="9" spans="1:66">
      <c r="A9" s="30"/>
      <c r="B9" s="3" t="s">
        <v>268</v>
      </c>
      <c r="C9" s="29"/>
      <c r="D9" s="24">
        <v>0.1</v>
      </c>
      <c r="E9" s="209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4">
        <v>7.4999999999999997E-2</v>
      </c>
      <c r="BN9" s="28"/>
    </row>
    <row r="10" spans="1:66">
      <c r="A10" s="30"/>
      <c r="B10" s="3" t="s">
        <v>269</v>
      </c>
      <c r="C10" s="29"/>
      <c r="D10" s="24" t="s">
        <v>747</v>
      </c>
      <c r="E10" s="209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4">
        <v>28</v>
      </c>
    </row>
    <row r="11" spans="1:66">
      <c r="A11" s="30"/>
      <c r="B11" s="3" t="s">
        <v>87</v>
      </c>
      <c r="C11" s="29"/>
      <c r="D11" s="13" t="s">
        <v>747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0.33333333333333348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648</v>
      </c>
      <c r="BM15" s="28" t="s">
        <v>325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344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350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8">
        <v>515</v>
      </c>
      <c r="E20" s="221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3">
        <v>1</v>
      </c>
    </row>
    <row r="21" spans="1:65">
      <c r="A21" s="30"/>
      <c r="B21" s="19">
        <v>1</v>
      </c>
      <c r="C21" s="9">
        <v>2</v>
      </c>
      <c r="D21" s="224">
        <v>512</v>
      </c>
      <c r="E21" s="221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3">
        <v>12</v>
      </c>
    </row>
    <row r="22" spans="1:65">
      <c r="A22" s="30"/>
      <c r="B22" s="20" t="s">
        <v>267</v>
      </c>
      <c r="C22" s="12"/>
      <c r="D22" s="228">
        <v>513.5</v>
      </c>
      <c r="E22" s="221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3">
        <v>16</v>
      </c>
    </row>
    <row r="23" spans="1:65">
      <c r="A23" s="30"/>
      <c r="B23" s="3" t="s">
        <v>268</v>
      </c>
      <c r="C23" s="29"/>
      <c r="D23" s="224">
        <v>513.5</v>
      </c>
      <c r="E23" s="221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3">
        <v>513.5</v>
      </c>
    </row>
    <row r="24" spans="1:65">
      <c r="A24" s="30"/>
      <c r="B24" s="3" t="s">
        <v>269</v>
      </c>
      <c r="C24" s="29"/>
      <c r="D24" s="224">
        <v>2.1213203435596424</v>
      </c>
      <c r="E24" s="221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3">
        <v>29</v>
      </c>
    </row>
    <row r="25" spans="1:65">
      <c r="A25" s="30"/>
      <c r="B25" s="3" t="s">
        <v>87</v>
      </c>
      <c r="C25" s="29"/>
      <c r="D25" s="13">
        <v>4.1311009611677552E-3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270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271</v>
      </c>
      <c r="C27" s="47"/>
      <c r="D27" s="45" t="s">
        <v>272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649</v>
      </c>
      <c r="BM29" s="28" t="s">
        <v>325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344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112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350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8">
        <v>958</v>
      </c>
      <c r="E34" s="221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3">
        <v>1</v>
      </c>
    </row>
    <row r="35" spans="1:65">
      <c r="A35" s="30"/>
      <c r="B35" s="19">
        <v>1</v>
      </c>
      <c r="C35" s="9">
        <v>2</v>
      </c>
      <c r="D35" s="224">
        <v>967</v>
      </c>
      <c r="E35" s="221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3">
        <v>13</v>
      </c>
    </row>
    <row r="36" spans="1:65">
      <c r="A36" s="30"/>
      <c r="B36" s="20" t="s">
        <v>267</v>
      </c>
      <c r="C36" s="12"/>
      <c r="D36" s="228">
        <v>962.5</v>
      </c>
      <c r="E36" s="221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3">
        <v>16</v>
      </c>
    </row>
    <row r="37" spans="1:65">
      <c r="A37" s="30"/>
      <c r="B37" s="3" t="s">
        <v>268</v>
      </c>
      <c r="C37" s="29"/>
      <c r="D37" s="224">
        <v>962.5</v>
      </c>
      <c r="E37" s="221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223">
        <v>962.5</v>
      </c>
    </row>
    <row r="38" spans="1:65">
      <c r="A38" s="30"/>
      <c r="B38" s="3" t="s">
        <v>269</v>
      </c>
      <c r="C38" s="29"/>
      <c r="D38" s="224">
        <v>6.3639610306789276</v>
      </c>
      <c r="E38" s="221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3">
        <v>30</v>
      </c>
    </row>
    <row r="39" spans="1:65">
      <c r="A39" s="30"/>
      <c r="B39" s="3" t="s">
        <v>87</v>
      </c>
      <c r="C39" s="29"/>
      <c r="D39" s="13">
        <v>6.6119075643417428E-3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270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271</v>
      </c>
      <c r="C41" s="47"/>
      <c r="D41" s="45" t="s">
        <v>272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650</v>
      </c>
      <c r="BM43" s="28" t="s">
        <v>325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344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112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350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2.8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2.6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25</v>
      </c>
    </row>
    <row r="50" spans="1:65">
      <c r="A50" s="30"/>
      <c r="B50" s="20" t="s">
        <v>267</v>
      </c>
      <c r="C50" s="12"/>
      <c r="D50" s="23">
        <v>2.7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268</v>
      </c>
      <c r="C51" s="29"/>
      <c r="D51" s="11">
        <v>2.7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2.7</v>
      </c>
    </row>
    <row r="52" spans="1:65">
      <c r="A52" s="30"/>
      <c r="B52" s="3" t="s">
        <v>269</v>
      </c>
      <c r="C52" s="29"/>
      <c r="D52" s="24">
        <v>0.14142135623730931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31</v>
      </c>
    </row>
    <row r="53" spans="1:65">
      <c r="A53" s="30"/>
      <c r="B53" s="3" t="s">
        <v>87</v>
      </c>
      <c r="C53" s="29"/>
      <c r="D53" s="13">
        <v>5.2378280087892332E-2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270</v>
      </c>
      <c r="C54" s="29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271</v>
      </c>
      <c r="C55" s="47"/>
      <c r="D55" s="45" t="s">
        <v>272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651</v>
      </c>
      <c r="BM57" s="28" t="s">
        <v>325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344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112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350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0.68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0.72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26</v>
      </c>
    </row>
    <row r="64" spans="1:65">
      <c r="A64" s="30"/>
      <c r="B64" s="20" t="s">
        <v>267</v>
      </c>
      <c r="C64" s="12"/>
      <c r="D64" s="23">
        <v>0.7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268</v>
      </c>
      <c r="C65" s="29"/>
      <c r="D65" s="11">
        <v>0.7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0.7</v>
      </c>
    </row>
    <row r="66" spans="1:65">
      <c r="A66" s="30"/>
      <c r="B66" s="3" t="s">
        <v>269</v>
      </c>
      <c r="C66" s="29"/>
      <c r="D66" s="24">
        <v>2.8284271247461849E-2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32</v>
      </c>
    </row>
    <row r="67" spans="1:65">
      <c r="A67" s="30"/>
      <c r="B67" s="3" t="s">
        <v>87</v>
      </c>
      <c r="C67" s="29"/>
      <c r="D67" s="13">
        <v>4.0406101782088359E-2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270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271</v>
      </c>
      <c r="C69" s="47"/>
      <c r="D69" s="45" t="s">
        <v>272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652</v>
      </c>
      <c r="BM71" s="28" t="s">
        <v>325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344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112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350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0.1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0.2</v>
      </c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27</v>
      </c>
    </row>
    <row r="78" spans="1:65">
      <c r="A78" s="30"/>
      <c r="B78" s="20" t="s">
        <v>267</v>
      </c>
      <c r="C78" s="12"/>
      <c r="D78" s="23">
        <v>0.15000000000000002</v>
      </c>
      <c r="E78" s="15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268</v>
      </c>
      <c r="C79" s="29"/>
      <c r="D79" s="11">
        <v>0.15000000000000002</v>
      </c>
      <c r="E79" s="15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0.15</v>
      </c>
    </row>
    <row r="80" spans="1:65">
      <c r="A80" s="30"/>
      <c r="B80" s="3" t="s">
        <v>269</v>
      </c>
      <c r="C80" s="29"/>
      <c r="D80" s="24">
        <v>7.0710678118654738E-2</v>
      </c>
      <c r="E80" s="15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33</v>
      </c>
    </row>
    <row r="81" spans="1:65">
      <c r="A81" s="30"/>
      <c r="B81" s="3" t="s">
        <v>87</v>
      </c>
      <c r="C81" s="29"/>
      <c r="D81" s="13">
        <v>0.47140452079103151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270</v>
      </c>
      <c r="C82" s="29"/>
      <c r="D82" s="13">
        <v>2.2204460492503131E-16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271</v>
      </c>
      <c r="C83" s="47"/>
      <c r="D83" s="45" t="s">
        <v>272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653</v>
      </c>
      <c r="BM85" s="28" t="s">
        <v>325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344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112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350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8">
        <v>77.099999999999994</v>
      </c>
      <c r="E90" s="221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  <c r="BI90" s="222"/>
      <c r="BJ90" s="222"/>
      <c r="BK90" s="222"/>
      <c r="BL90" s="222"/>
      <c r="BM90" s="223">
        <v>1</v>
      </c>
    </row>
    <row r="91" spans="1:65">
      <c r="A91" s="30"/>
      <c r="B91" s="19">
        <v>1</v>
      </c>
      <c r="C91" s="9">
        <v>2</v>
      </c>
      <c r="D91" s="224">
        <v>74.5</v>
      </c>
      <c r="E91" s="221"/>
      <c r="F91" s="222"/>
      <c r="G91" s="222"/>
      <c r="H91" s="222"/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  <c r="BI91" s="222"/>
      <c r="BJ91" s="222"/>
      <c r="BK91" s="222"/>
      <c r="BL91" s="222"/>
      <c r="BM91" s="223">
        <v>28</v>
      </c>
    </row>
    <row r="92" spans="1:65">
      <c r="A92" s="30"/>
      <c r="B92" s="20" t="s">
        <v>267</v>
      </c>
      <c r="C92" s="12"/>
      <c r="D92" s="228">
        <v>75.8</v>
      </c>
      <c r="E92" s="221"/>
      <c r="F92" s="222"/>
      <c r="G92" s="222"/>
      <c r="H92" s="222"/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2"/>
      <c r="BE92" s="222"/>
      <c r="BF92" s="222"/>
      <c r="BG92" s="222"/>
      <c r="BH92" s="222"/>
      <c r="BI92" s="222"/>
      <c r="BJ92" s="222"/>
      <c r="BK92" s="222"/>
      <c r="BL92" s="222"/>
      <c r="BM92" s="223">
        <v>16</v>
      </c>
    </row>
    <row r="93" spans="1:65">
      <c r="A93" s="30"/>
      <c r="B93" s="3" t="s">
        <v>268</v>
      </c>
      <c r="C93" s="29"/>
      <c r="D93" s="224">
        <v>75.8</v>
      </c>
      <c r="E93" s="221"/>
      <c r="F93" s="222"/>
      <c r="G93" s="222"/>
      <c r="H93" s="222"/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  <c r="BI93" s="222"/>
      <c r="BJ93" s="222"/>
      <c r="BK93" s="222"/>
      <c r="BL93" s="222"/>
      <c r="BM93" s="223">
        <v>75.8</v>
      </c>
    </row>
    <row r="94" spans="1:65">
      <c r="A94" s="30"/>
      <c r="B94" s="3" t="s">
        <v>269</v>
      </c>
      <c r="C94" s="29"/>
      <c r="D94" s="224">
        <v>1.8384776310850195</v>
      </c>
      <c r="E94" s="221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  <c r="BI94" s="222"/>
      <c r="BJ94" s="222"/>
      <c r="BK94" s="222"/>
      <c r="BL94" s="222"/>
      <c r="BM94" s="223">
        <v>34</v>
      </c>
    </row>
    <row r="95" spans="1:65">
      <c r="A95" s="30"/>
      <c r="B95" s="3" t="s">
        <v>87</v>
      </c>
      <c r="C95" s="29"/>
      <c r="D95" s="13">
        <v>2.4254322309828755E-2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270</v>
      </c>
      <c r="C96" s="29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271</v>
      </c>
      <c r="C97" s="47"/>
      <c r="D97" s="45" t="s">
        <v>272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654</v>
      </c>
      <c r="BM99" s="28" t="s">
        <v>325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344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112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350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9">
        <v>15</v>
      </c>
      <c r="E104" s="230"/>
      <c r="F104" s="231"/>
      <c r="G104" s="231"/>
      <c r="H104" s="231"/>
      <c r="I104" s="231"/>
      <c r="J104" s="231"/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  <c r="AR104" s="231"/>
      <c r="AS104" s="231"/>
      <c r="AT104" s="231"/>
      <c r="AU104" s="231"/>
      <c r="AV104" s="231"/>
      <c r="AW104" s="231"/>
      <c r="AX104" s="231"/>
      <c r="AY104" s="231"/>
      <c r="AZ104" s="231"/>
      <c r="BA104" s="231"/>
      <c r="BB104" s="231"/>
      <c r="BC104" s="231"/>
      <c r="BD104" s="231"/>
      <c r="BE104" s="231"/>
      <c r="BF104" s="231"/>
      <c r="BG104" s="231"/>
      <c r="BH104" s="231"/>
      <c r="BI104" s="231"/>
      <c r="BJ104" s="231"/>
      <c r="BK104" s="231"/>
      <c r="BL104" s="231"/>
      <c r="BM104" s="232">
        <v>1</v>
      </c>
    </row>
    <row r="105" spans="1:65">
      <c r="A105" s="30"/>
      <c r="B105" s="19">
        <v>1</v>
      </c>
      <c r="C105" s="9">
        <v>2</v>
      </c>
      <c r="D105" s="233">
        <v>15.299999999999999</v>
      </c>
      <c r="E105" s="230"/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  <c r="AR105" s="231"/>
      <c r="AS105" s="231"/>
      <c r="AT105" s="231"/>
      <c r="AU105" s="231"/>
      <c r="AV105" s="231"/>
      <c r="AW105" s="231"/>
      <c r="AX105" s="231"/>
      <c r="AY105" s="231"/>
      <c r="AZ105" s="231"/>
      <c r="BA105" s="231"/>
      <c r="BB105" s="231"/>
      <c r="BC105" s="231"/>
      <c r="BD105" s="231"/>
      <c r="BE105" s="231"/>
      <c r="BF105" s="231"/>
      <c r="BG105" s="231"/>
      <c r="BH105" s="231"/>
      <c r="BI105" s="231"/>
      <c r="BJ105" s="231"/>
      <c r="BK105" s="231"/>
      <c r="BL105" s="231"/>
      <c r="BM105" s="232">
        <v>16</v>
      </c>
    </row>
    <row r="106" spans="1:65">
      <c r="A106" s="30"/>
      <c r="B106" s="20" t="s">
        <v>267</v>
      </c>
      <c r="C106" s="12"/>
      <c r="D106" s="236">
        <v>15.149999999999999</v>
      </c>
      <c r="E106" s="230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  <c r="AR106" s="231"/>
      <c r="AS106" s="231"/>
      <c r="AT106" s="231"/>
      <c r="AU106" s="231"/>
      <c r="AV106" s="231"/>
      <c r="AW106" s="231"/>
      <c r="AX106" s="231"/>
      <c r="AY106" s="231"/>
      <c r="AZ106" s="231"/>
      <c r="BA106" s="231"/>
      <c r="BB106" s="231"/>
      <c r="BC106" s="231"/>
      <c r="BD106" s="231"/>
      <c r="BE106" s="231"/>
      <c r="BF106" s="231"/>
      <c r="BG106" s="231"/>
      <c r="BH106" s="231"/>
      <c r="BI106" s="231"/>
      <c r="BJ106" s="231"/>
      <c r="BK106" s="231"/>
      <c r="BL106" s="231"/>
      <c r="BM106" s="232">
        <v>16</v>
      </c>
    </row>
    <row r="107" spans="1:65">
      <c r="A107" s="30"/>
      <c r="B107" s="3" t="s">
        <v>268</v>
      </c>
      <c r="C107" s="29"/>
      <c r="D107" s="233">
        <v>15.149999999999999</v>
      </c>
      <c r="E107" s="230"/>
      <c r="F107" s="231"/>
      <c r="G107" s="231"/>
      <c r="H107" s="231"/>
      <c r="I107" s="231"/>
      <c r="J107" s="231"/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  <c r="AR107" s="231"/>
      <c r="AS107" s="231"/>
      <c r="AT107" s="231"/>
      <c r="AU107" s="231"/>
      <c r="AV107" s="231"/>
      <c r="AW107" s="231"/>
      <c r="AX107" s="231"/>
      <c r="AY107" s="231"/>
      <c r="AZ107" s="231"/>
      <c r="BA107" s="231"/>
      <c r="BB107" s="231"/>
      <c r="BC107" s="231"/>
      <c r="BD107" s="231"/>
      <c r="BE107" s="231"/>
      <c r="BF107" s="231"/>
      <c r="BG107" s="231"/>
      <c r="BH107" s="231"/>
      <c r="BI107" s="231"/>
      <c r="BJ107" s="231"/>
      <c r="BK107" s="231"/>
      <c r="BL107" s="231"/>
      <c r="BM107" s="232">
        <v>15.15</v>
      </c>
    </row>
    <row r="108" spans="1:65">
      <c r="A108" s="30"/>
      <c r="B108" s="3" t="s">
        <v>269</v>
      </c>
      <c r="C108" s="29"/>
      <c r="D108" s="233">
        <v>0.21213203435596351</v>
      </c>
      <c r="E108" s="230"/>
      <c r="F108" s="231"/>
      <c r="G108" s="231"/>
      <c r="H108" s="231"/>
      <c r="I108" s="231"/>
      <c r="J108" s="231"/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1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  <c r="AR108" s="231"/>
      <c r="AS108" s="231"/>
      <c r="AT108" s="231"/>
      <c r="AU108" s="231"/>
      <c r="AV108" s="231"/>
      <c r="AW108" s="231"/>
      <c r="AX108" s="231"/>
      <c r="AY108" s="231"/>
      <c r="AZ108" s="231"/>
      <c r="BA108" s="231"/>
      <c r="BB108" s="231"/>
      <c r="BC108" s="231"/>
      <c r="BD108" s="231"/>
      <c r="BE108" s="231"/>
      <c r="BF108" s="231"/>
      <c r="BG108" s="231"/>
      <c r="BH108" s="231"/>
      <c r="BI108" s="231"/>
      <c r="BJ108" s="231"/>
      <c r="BK108" s="231"/>
      <c r="BL108" s="231"/>
      <c r="BM108" s="232">
        <v>35</v>
      </c>
    </row>
    <row r="109" spans="1:65">
      <c r="A109" s="30"/>
      <c r="B109" s="3" t="s">
        <v>87</v>
      </c>
      <c r="C109" s="29"/>
      <c r="D109" s="13">
        <v>1.4002114478941487E-2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270</v>
      </c>
      <c r="C110" s="29"/>
      <c r="D110" s="13">
        <v>-1.1102230246251565E-16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271</v>
      </c>
      <c r="C111" s="47"/>
      <c r="D111" s="45" t="s">
        <v>272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655</v>
      </c>
      <c r="BM113" s="28" t="s">
        <v>325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344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112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350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8">
        <v>58</v>
      </c>
      <c r="E118" s="221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  <c r="AL118" s="222"/>
      <c r="AM118" s="222"/>
      <c r="AN118" s="222"/>
      <c r="AO118" s="222"/>
      <c r="AP118" s="222"/>
      <c r="AQ118" s="222"/>
      <c r="AR118" s="222"/>
      <c r="AS118" s="222"/>
      <c r="AT118" s="222"/>
      <c r="AU118" s="222"/>
      <c r="AV118" s="222"/>
      <c r="AW118" s="222"/>
      <c r="AX118" s="222"/>
      <c r="AY118" s="222"/>
      <c r="AZ118" s="222"/>
      <c r="BA118" s="222"/>
      <c r="BB118" s="222"/>
      <c r="BC118" s="222"/>
      <c r="BD118" s="222"/>
      <c r="BE118" s="222"/>
      <c r="BF118" s="222"/>
      <c r="BG118" s="222"/>
      <c r="BH118" s="222"/>
      <c r="BI118" s="222"/>
      <c r="BJ118" s="222"/>
      <c r="BK118" s="222"/>
      <c r="BL118" s="222"/>
      <c r="BM118" s="223">
        <v>1</v>
      </c>
    </row>
    <row r="119" spans="1:65">
      <c r="A119" s="30"/>
      <c r="B119" s="19">
        <v>1</v>
      </c>
      <c r="C119" s="9">
        <v>2</v>
      </c>
      <c r="D119" s="224">
        <v>57</v>
      </c>
      <c r="E119" s="221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  <c r="AL119" s="222"/>
      <c r="AM119" s="222"/>
      <c r="AN119" s="222"/>
      <c r="AO119" s="222"/>
      <c r="AP119" s="222"/>
      <c r="AQ119" s="222"/>
      <c r="AR119" s="222"/>
      <c r="AS119" s="222"/>
      <c r="AT119" s="222"/>
      <c r="AU119" s="222"/>
      <c r="AV119" s="222"/>
      <c r="AW119" s="222"/>
      <c r="AX119" s="222"/>
      <c r="AY119" s="222"/>
      <c r="AZ119" s="222"/>
      <c r="BA119" s="222"/>
      <c r="BB119" s="222"/>
      <c r="BC119" s="222"/>
      <c r="BD119" s="222"/>
      <c r="BE119" s="222"/>
      <c r="BF119" s="222"/>
      <c r="BG119" s="222"/>
      <c r="BH119" s="222"/>
      <c r="BI119" s="222"/>
      <c r="BJ119" s="222"/>
      <c r="BK119" s="222"/>
      <c r="BL119" s="222"/>
      <c r="BM119" s="223">
        <v>17</v>
      </c>
    </row>
    <row r="120" spans="1:65">
      <c r="A120" s="30"/>
      <c r="B120" s="20" t="s">
        <v>267</v>
      </c>
      <c r="C120" s="12"/>
      <c r="D120" s="228">
        <v>57.5</v>
      </c>
      <c r="E120" s="221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2"/>
      <c r="AP120" s="222"/>
      <c r="AQ120" s="222"/>
      <c r="AR120" s="222"/>
      <c r="AS120" s="222"/>
      <c r="AT120" s="222"/>
      <c r="AU120" s="222"/>
      <c r="AV120" s="222"/>
      <c r="AW120" s="222"/>
      <c r="AX120" s="222"/>
      <c r="AY120" s="222"/>
      <c r="AZ120" s="222"/>
      <c r="BA120" s="222"/>
      <c r="BB120" s="222"/>
      <c r="BC120" s="222"/>
      <c r="BD120" s="222"/>
      <c r="BE120" s="222"/>
      <c r="BF120" s="222"/>
      <c r="BG120" s="222"/>
      <c r="BH120" s="222"/>
      <c r="BI120" s="222"/>
      <c r="BJ120" s="222"/>
      <c r="BK120" s="222"/>
      <c r="BL120" s="222"/>
      <c r="BM120" s="223">
        <v>16</v>
      </c>
    </row>
    <row r="121" spans="1:65">
      <c r="A121" s="30"/>
      <c r="B121" s="3" t="s">
        <v>268</v>
      </c>
      <c r="C121" s="29"/>
      <c r="D121" s="224">
        <v>57.5</v>
      </c>
      <c r="E121" s="221"/>
      <c r="F121" s="222"/>
      <c r="G121" s="222"/>
      <c r="H121" s="222"/>
      <c r="I121" s="222"/>
      <c r="J121" s="222"/>
      <c r="K121" s="222"/>
      <c r="L121" s="222"/>
      <c r="M121" s="222"/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  <c r="AQ121" s="222"/>
      <c r="AR121" s="222"/>
      <c r="AS121" s="222"/>
      <c r="AT121" s="222"/>
      <c r="AU121" s="222"/>
      <c r="AV121" s="222"/>
      <c r="AW121" s="222"/>
      <c r="AX121" s="222"/>
      <c r="AY121" s="222"/>
      <c r="AZ121" s="222"/>
      <c r="BA121" s="222"/>
      <c r="BB121" s="222"/>
      <c r="BC121" s="222"/>
      <c r="BD121" s="222"/>
      <c r="BE121" s="222"/>
      <c r="BF121" s="222"/>
      <c r="BG121" s="222"/>
      <c r="BH121" s="222"/>
      <c r="BI121" s="222"/>
      <c r="BJ121" s="222"/>
      <c r="BK121" s="222"/>
      <c r="BL121" s="222"/>
      <c r="BM121" s="223">
        <v>57.5</v>
      </c>
    </row>
    <row r="122" spans="1:65">
      <c r="A122" s="30"/>
      <c r="B122" s="3" t="s">
        <v>269</v>
      </c>
      <c r="C122" s="29"/>
      <c r="D122" s="224">
        <v>0.70710678118654757</v>
      </c>
      <c r="E122" s="221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2"/>
      <c r="AP122" s="222"/>
      <c r="AQ122" s="222"/>
      <c r="AR122" s="222"/>
      <c r="AS122" s="222"/>
      <c r="AT122" s="222"/>
      <c r="AU122" s="222"/>
      <c r="AV122" s="222"/>
      <c r="AW122" s="222"/>
      <c r="AX122" s="222"/>
      <c r="AY122" s="222"/>
      <c r="AZ122" s="222"/>
      <c r="BA122" s="222"/>
      <c r="BB122" s="222"/>
      <c r="BC122" s="222"/>
      <c r="BD122" s="222"/>
      <c r="BE122" s="222"/>
      <c r="BF122" s="222"/>
      <c r="BG122" s="222"/>
      <c r="BH122" s="222"/>
      <c r="BI122" s="222"/>
      <c r="BJ122" s="222"/>
      <c r="BK122" s="222"/>
      <c r="BL122" s="222"/>
      <c r="BM122" s="223">
        <v>36</v>
      </c>
    </row>
    <row r="123" spans="1:65">
      <c r="A123" s="30"/>
      <c r="B123" s="3" t="s">
        <v>87</v>
      </c>
      <c r="C123" s="29"/>
      <c r="D123" s="13">
        <v>1.2297509238026914E-2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270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271</v>
      </c>
      <c r="C125" s="47"/>
      <c r="D125" s="45" t="s">
        <v>272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656</v>
      </c>
      <c r="BM127" s="28" t="s">
        <v>325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344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112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350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8">
        <v>1</v>
      </c>
      <c r="C132" s="14">
        <v>1</v>
      </c>
      <c r="D132" s="229">
        <v>10.199999999999999</v>
      </c>
      <c r="E132" s="230"/>
      <c r="F132" s="231"/>
      <c r="G132" s="231"/>
      <c r="H132" s="231"/>
      <c r="I132" s="231"/>
      <c r="J132" s="231"/>
      <c r="K132" s="231"/>
      <c r="L132" s="231"/>
      <c r="M132" s="231"/>
      <c r="N132" s="231"/>
      <c r="O132" s="231"/>
      <c r="P132" s="231"/>
      <c r="Q132" s="231"/>
      <c r="R132" s="231"/>
      <c r="S132" s="231"/>
      <c r="T132" s="231"/>
      <c r="U132" s="231"/>
      <c r="V132" s="231"/>
      <c r="W132" s="231"/>
      <c r="X132" s="231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  <c r="AR132" s="231"/>
      <c r="AS132" s="231"/>
      <c r="AT132" s="231"/>
      <c r="AU132" s="231"/>
      <c r="AV132" s="231"/>
      <c r="AW132" s="231"/>
      <c r="AX132" s="231"/>
      <c r="AY132" s="231"/>
      <c r="AZ132" s="231"/>
      <c r="BA132" s="231"/>
      <c r="BB132" s="231"/>
      <c r="BC132" s="231"/>
      <c r="BD132" s="231"/>
      <c r="BE132" s="231"/>
      <c r="BF132" s="231"/>
      <c r="BG132" s="231"/>
      <c r="BH132" s="231"/>
      <c r="BI132" s="231"/>
      <c r="BJ132" s="231"/>
      <c r="BK132" s="231"/>
      <c r="BL132" s="231"/>
      <c r="BM132" s="232">
        <v>1</v>
      </c>
    </row>
    <row r="133" spans="1:65">
      <c r="A133" s="30"/>
      <c r="B133" s="19">
        <v>1</v>
      </c>
      <c r="C133" s="9">
        <v>2</v>
      </c>
      <c r="D133" s="233">
        <v>10.199999999999999</v>
      </c>
      <c r="E133" s="230"/>
      <c r="F133" s="231"/>
      <c r="G133" s="231"/>
      <c r="H133" s="231"/>
      <c r="I133" s="231"/>
      <c r="J133" s="231"/>
      <c r="K133" s="231"/>
      <c r="L133" s="231"/>
      <c r="M133" s="231"/>
      <c r="N133" s="231"/>
      <c r="O133" s="231"/>
      <c r="P133" s="231"/>
      <c r="Q133" s="231"/>
      <c r="R133" s="231"/>
      <c r="S133" s="231"/>
      <c r="T133" s="231"/>
      <c r="U133" s="231"/>
      <c r="V133" s="231"/>
      <c r="W133" s="231"/>
      <c r="X133" s="231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  <c r="AR133" s="231"/>
      <c r="AS133" s="231"/>
      <c r="AT133" s="231"/>
      <c r="AU133" s="231"/>
      <c r="AV133" s="231"/>
      <c r="AW133" s="231"/>
      <c r="AX133" s="231"/>
      <c r="AY133" s="231"/>
      <c r="AZ133" s="231"/>
      <c r="BA133" s="231"/>
      <c r="BB133" s="231"/>
      <c r="BC133" s="231"/>
      <c r="BD133" s="231"/>
      <c r="BE133" s="231"/>
      <c r="BF133" s="231"/>
      <c r="BG133" s="231"/>
      <c r="BH133" s="231"/>
      <c r="BI133" s="231"/>
      <c r="BJ133" s="231"/>
      <c r="BK133" s="231"/>
      <c r="BL133" s="231"/>
      <c r="BM133" s="232">
        <v>31</v>
      </c>
    </row>
    <row r="134" spans="1:65">
      <c r="A134" s="30"/>
      <c r="B134" s="20" t="s">
        <v>267</v>
      </c>
      <c r="C134" s="12"/>
      <c r="D134" s="236">
        <v>10.199999999999999</v>
      </c>
      <c r="E134" s="230"/>
      <c r="F134" s="231"/>
      <c r="G134" s="231"/>
      <c r="H134" s="231"/>
      <c r="I134" s="231"/>
      <c r="J134" s="231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  <c r="Y134" s="231"/>
      <c r="Z134" s="231"/>
      <c r="AA134" s="231"/>
      <c r="AB134" s="231"/>
      <c r="AC134" s="231"/>
      <c r="AD134" s="231"/>
      <c r="AE134" s="231"/>
      <c r="AF134" s="231"/>
      <c r="AG134" s="231"/>
      <c r="AH134" s="231"/>
      <c r="AI134" s="231"/>
      <c r="AJ134" s="231"/>
      <c r="AK134" s="231"/>
      <c r="AL134" s="231"/>
      <c r="AM134" s="231"/>
      <c r="AN134" s="231"/>
      <c r="AO134" s="231"/>
      <c r="AP134" s="231"/>
      <c r="AQ134" s="231"/>
      <c r="AR134" s="231"/>
      <c r="AS134" s="231"/>
      <c r="AT134" s="231"/>
      <c r="AU134" s="231"/>
      <c r="AV134" s="231"/>
      <c r="AW134" s="231"/>
      <c r="AX134" s="231"/>
      <c r="AY134" s="231"/>
      <c r="AZ134" s="231"/>
      <c r="BA134" s="231"/>
      <c r="BB134" s="231"/>
      <c r="BC134" s="231"/>
      <c r="BD134" s="231"/>
      <c r="BE134" s="231"/>
      <c r="BF134" s="231"/>
      <c r="BG134" s="231"/>
      <c r="BH134" s="231"/>
      <c r="BI134" s="231"/>
      <c r="BJ134" s="231"/>
      <c r="BK134" s="231"/>
      <c r="BL134" s="231"/>
      <c r="BM134" s="232">
        <v>16</v>
      </c>
    </row>
    <row r="135" spans="1:65">
      <c r="A135" s="30"/>
      <c r="B135" s="3" t="s">
        <v>268</v>
      </c>
      <c r="C135" s="29"/>
      <c r="D135" s="233">
        <v>10.199999999999999</v>
      </c>
      <c r="E135" s="230"/>
      <c r="F135" s="231"/>
      <c r="G135" s="231"/>
      <c r="H135" s="231"/>
      <c r="I135" s="231"/>
      <c r="J135" s="231"/>
      <c r="K135" s="231"/>
      <c r="L135" s="231"/>
      <c r="M135" s="231"/>
      <c r="N135" s="231"/>
      <c r="O135" s="231"/>
      <c r="P135" s="231"/>
      <c r="Q135" s="231"/>
      <c r="R135" s="231"/>
      <c r="S135" s="231"/>
      <c r="T135" s="231"/>
      <c r="U135" s="231"/>
      <c r="V135" s="231"/>
      <c r="W135" s="231"/>
      <c r="X135" s="231"/>
      <c r="Y135" s="231"/>
      <c r="Z135" s="231"/>
      <c r="AA135" s="231"/>
      <c r="AB135" s="231"/>
      <c r="AC135" s="231"/>
      <c r="AD135" s="231"/>
      <c r="AE135" s="231"/>
      <c r="AF135" s="231"/>
      <c r="AG135" s="231"/>
      <c r="AH135" s="231"/>
      <c r="AI135" s="231"/>
      <c r="AJ135" s="231"/>
      <c r="AK135" s="231"/>
      <c r="AL135" s="231"/>
      <c r="AM135" s="231"/>
      <c r="AN135" s="231"/>
      <c r="AO135" s="231"/>
      <c r="AP135" s="231"/>
      <c r="AQ135" s="231"/>
      <c r="AR135" s="231"/>
      <c r="AS135" s="231"/>
      <c r="AT135" s="231"/>
      <c r="AU135" s="231"/>
      <c r="AV135" s="231"/>
      <c r="AW135" s="231"/>
      <c r="AX135" s="231"/>
      <c r="AY135" s="231"/>
      <c r="AZ135" s="231"/>
      <c r="BA135" s="231"/>
      <c r="BB135" s="231"/>
      <c r="BC135" s="231"/>
      <c r="BD135" s="231"/>
      <c r="BE135" s="231"/>
      <c r="BF135" s="231"/>
      <c r="BG135" s="231"/>
      <c r="BH135" s="231"/>
      <c r="BI135" s="231"/>
      <c r="BJ135" s="231"/>
      <c r="BK135" s="231"/>
      <c r="BL135" s="231"/>
      <c r="BM135" s="232">
        <v>10.199999999999999</v>
      </c>
    </row>
    <row r="136" spans="1:65">
      <c r="A136" s="30"/>
      <c r="B136" s="3" t="s">
        <v>269</v>
      </c>
      <c r="C136" s="29"/>
      <c r="D136" s="233">
        <v>0</v>
      </c>
      <c r="E136" s="230"/>
      <c r="F136" s="231"/>
      <c r="G136" s="231"/>
      <c r="H136" s="231"/>
      <c r="I136" s="231"/>
      <c r="J136" s="231"/>
      <c r="K136" s="231"/>
      <c r="L136" s="231"/>
      <c r="M136" s="231"/>
      <c r="N136" s="231"/>
      <c r="O136" s="231"/>
      <c r="P136" s="231"/>
      <c r="Q136" s="231"/>
      <c r="R136" s="231"/>
      <c r="S136" s="231"/>
      <c r="T136" s="231"/>
      <c r="U136" s="231"/>
      <c r="V136" s="231"/>
      <c r="W136" s="231"/>
      <c r="X136" s="231"/>
      <c r="Y136" s="231"/>
      <c r="Z136" s="231"/>
      <c r="AA136" s="231"/>
      <c r="AB136" s="231"/>
      <c r="AC136" s="231"/>
      <c r="AD136" s="231"/>
      <c r="AE136" s="231"/>
      <c r="AF136" s="231"/>
      <c r="AG136" s="231"/>
      <c r="AH136" s="231"/>
      <c r="AI136" s="231"/>
      <c r="AJ136" s="231"/>
      <c r="AK136" s="231"/>
      <c r="AL136" s="231"/>
      <c r="AM136" s="231"/>
      <c r="AN136" s="231"/>
      <c r="AO136" s="231"/>
      <c r="AP136" s="231"/>
      <c r="AQ136" s="231"/>
      <c r="AR136" s="231"/>
      <c r="AS136" s="231"/>
      <c r="AT136" s="231"/>
      <c r="AU136" s="231"/>
      <c r="AV136" s="231"/>
      <c r="AW136" s="231"/>
      <c r="AX136" s="231"/>
      <c r="AY136" s="231"/>
      <c r="AZ136" s="231"/>
      <c r="BA136" s="231"/>
      <c r="BB136" s="231"/>
      <c r="BC136" s="231"/>
      <c r="BD136" s="231"/>
      <c r="BE136" s="231"/>
      <c r="BF136" s="231"/>
      <c r="BG136" s="231"/>
      <c r="BH136" s="231"/>
      <c r="BI136" s="231"/>
      <c r="BJ136" s="231"/>
      <c r="BK136" s="231"/>
      <c r="BL136" s="231"/>
      <c r="BM136" s="232">
        <v>37</v>
      </c>
    </row>
    <row r="137" spans="1:65">
      <c r="A137" s="30"/>
      <c r="B137" s="3" t="s">
        <v>87</v>
      </c>
      <c r="C137" s="29"/>
      <c r="D137" s="13">
        <v>0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270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271</v>
      </c>
      <c r="C139" s="47"/>
      <c r="D139" s="45" t="s">
        <v>272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657</v>
      </c>
      <c r="BM141" s="28" t="s">
        <v>325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344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112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350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29">
        <v>42</v>
      </c>
      <c r="E146" s="230"/>
      <c r="F146" s="231"/>
      <c r="G146" s="231"/>
      <c r="H146" s="231"/>
      <c r="I146" s="231"/>
      <c r="J146" s="231"/>
      <c r="K146" s="231"/>
      <c r="L146" s="231"/>
      <c r="M146" s="231"/>
      <c r="N146" s="231"/>
      <c r="O146" s="231"/>
      <c r="P146" s="231"/>
      <c r="Q146" s="231"/>
      <c r="R146" s="231"/>
      <c r="S146" s="231"/>
      <c r="T146" s="231"/>
      <c r="U146" s="231"/>
      <c r="V146" s="231"/>
      <c r="W146" s="231"/>
      <c r="X146" s="231"/>
      <c r="Y146" s="231"/>
      <c r="Z146" s="231"/>
      <c r="AA146" s="231"/>
      <c r="AB146" s="231"/>
      <c r="AC146" s="231"/>
      <c r="AD146" s="231"/>
      <c r="AE146" s="231"/>
      <c r="AF146" s="231"/>
      <c r="AG146" s="231"/>
      <c r="AH146" s="231"/>
      <c r="AI146" s="231"/>
      <c r="AJ146" s="231"/>
      <c r="AK146" s="231"/>
      <c r="AL146" s="231"/>
      <c r="AM146" s="231"/>
      <c r="AN146" s="231"/>
      <c r="AO146" s="231"/>
      <c r="AP146" s="231"/>
      <c r="AQ146" s="231"/>
      <c r="AR146" s="231"/>
      <c r="AS146" s="231"/>
      <c r="AT146" s="231"/>
      <c r="AU146" s="231"/>
      <c r="AV146" s="231"/>
      <c r="AW146" s="231"/>
      <c r="AX146" s="231"/>
      <c r="AY146" s="231"/>
      <c r="AZ146" s="231"/>
      <c r="BA146" s="231"/>
      <c r="BB146" s="231"/>
      <c r="BC146" s="231"/>
      <c r="BD146" s="231"/>
      <c r="BE146" s="231"/>
      <c r="BF146" s="231"/>
      <c r="BG146" s="231"/>
      <c r="BH146" s="231"/>
      <c r="BI146" s="231"/>
      <c r="BJ146" s="231"/>
      <c r="BK146" s="231"/>
      <c r="BL146" s="231"/>
      <c r="BM146" s="232">
        <v>1</v>
      </c>
    </row>
    <row r="147" spans="1:65">
      <c r="A147" s="30"/>
      <c r="B147" s="19">
        <v>1</v>
      </c>
      <c r="C147" s="9">
        <v>2</v>
      </c>
      <c r="D147" s="233">
        <v>42</v>
      </c>
      <c r="E147" s="230"/>
      <c r="F147" s="231"/>
      <c r="G147" s="231"/>
      <c r="H147" s="231"/>
      <c r="I147" s="231"/>
      <c r="J147" s="231"/>
      <c r="K147" s="231"/>
      <c r="L147" s="231"/>
      <c r="M147" s="231"/>
      <c r="N147" s="231"/>
      <c r="O147" s="231"/>
      <c r="P147" s="231"/>
      <c r="Q147" s="231"/>
      <c r="R147" s="231"/>
      <c r="S147" s="231"/>
      <c r="T147" s="231"/>
      <c r="U147" s="231"/>
      <c r="V147" s="231"/>
      <c r="W147" s="231"/>
      <c r="X147" s="231"/>
      <c r="Y147" s="231"/>
      <c r="Z147" s="231"/>
      <c r="AA147" s="231"/>
      <c r="AB147" s="231"/>
      <c r="AC147" s="231"/>
      <c r="AD147" s="231"/>
      <c r="AE147" s="231"/>
      <c r="AF147" s="231"/>
      <c r="AG147" s="231"/>
      <c r="AH147" s="231"/>
      <c r="AI147" s="231"/>
      <c r="AJ147" s="231"/>
      <c r="AK147" s="231"/>
      <c r="AL147" s="231"/>
      <c r="AM147" s="231"/>
      <c r="AN147" s="231"/>
      <c r="AO147" s="231"/>
      <c r="AP147" s="231"/>
      <c r="AQ147" s="231"/>
      <c r="AR147" s="231"/>
      <c r="AS147" s="231"/>
      <c r="AT147" s="231"/>
      <c r="AU147" s="231"/>
      <c r="AV147" s="231"/>
      <c r="AW147" s="231"/>
      <c r="AX147" s="231"/>
      <c r="AY147" s="231"/>
      <c r="AZ147" s="231"/>
      <c r="BA147" s="231"/>
      <c r="BB147" s="231"/>
      <c r="BC147" s="231"/>
      <c r="BD147" s="231"/>
      <c r="BE147" s="231"/>
      <c r="BF147" s="231"/>
      <c r="BG147" s="231"/>
      <c r="BH147" s="231"/>
      <c r="BI147" s="231"/>
      <c r="BJ147" s="231"/>
      <c r="BK147" s="231"/>
      <c r="BL147" s="231"/>
      <c r="BM147" s="232">
        <v>18</v>
      </c>
    </row>
    <row r="148" spans="1:65">
      <c r="A148" s="30"/>
      <c r="B148" s="20" t="s">
        <v>267</v>
      </c>
      <c r="C148" s="12"/>
      <c r="D148" s="236">
        <v>42</v>
      </c>
      <c r="E148" s="230"/>
      <c r="F148" s="231"/>
      <c r="G148" s="231"/>
      <c r="H148" s="231"/>
      <c r="I148" s="231"/>
      <c r="J148" s="231"/>
      <c r="K148" s="231"/>
      <c r="L148" s="231"/>
      <c r="M148" s="231"/>
      <c r="N148" s="231"/>
      <c r="O148" s="231"/>
      <c r="P148" s="231"/>
      <c r="Q148" s="231"/>
      <c r="R148" s="231"/>
      <c r="S148" s="231"/>
      <c r="T148" s="231"/>
      <c r="U148" s="231"/>
      <c r="V148" s="231"/>
      <c r="W148" s="231"/>
      <c r="X148" s="231"/>
      <c r="Y148" s="231"/>
      <c r="Z148" s="231"/>
      <c r="AA148" s="231"/>
      <c r="AB148" s="231"/>
      <c r="AC148" s="231"/>
      <c r="AD148" s="231"/>
      <c r="AE148" s="231"/>
      <c r="AF148" s="231"/>
      <c r="AG148" s="231"/>
      <c r="AH148" s="231"/>
      <c r="AI148" s="231"/>
      <c r="AJ148" s="231"/>
      <c r="AK148" s="231"/>
      <c r="AL148" s="231"/>
      <c r="AM148" s="231"/>
      <c r="AN148" s="231"/>
      <c r="AO148" s="231"/>
      <c r="AP148" s="231"/>
      <c r="AQ148" s="231"/>
      <c r="AR148" s="231"/>
      <c r="AS148" s="231"/>
      <c r="AT148" s="231"/>
      <c r="AU148" s="231"/>
      <c r="AV148" s="231"/>
      <c r="AW148" s="231"/>
      <c r="AX148" s="231"/>
      <c r="AY148" s="231"/>
      <c r="AZ148" s="231"/>
      <c r="BA148" s="231"/>
      <c r="BB148" s="231"/>
      <c r="BC148" s="231"/>
      <c r="BD148" s="231"/>
      <c r="BE148" s="231"/>
      <c r="BF148" s="231"/>
      <c r="BG148" s="231"/>
      <c r="BH148" s="231"/>
      <c r="BI148" s="231"/>
      <c r="BJ148" s="231"/>
      <c r="BK148" s="231"/>
      <c r="BL148" s="231"/>
      <c r="BM148" s="232">
        <v>16</v>
      </c>
    </row>
    <row r="149" spans="1:65">
      <c r="A149" s="30"/>
      <c r="B149" s="3" t="s">
        <v>268</v>
      </c>
      <c r="C149" s="29"/>
      <c r="D149" s="233">
        <v>42</v>
      </c>
      <c r="E149" s="230"/>
      <c r="F149" s="231"/>
      <c r="G149" s="231"/>
      <c r="H149" s="231"/>
      <c r="I149" s="231"/>
      <c r="J149" s="231"/>
      <c r="K149" s="231"/>
      <c r="L149" s="231"/>
      <c r="M149" s="231"/>
      <c r="N149" s="231"/>
      <c r="O149" s="231"/>
      <c r="P149" s="231"/>
      <c r="Q149" s="231"/>
      <c r="R149" s="231"/>
      <c r="S149" s="231"/>
      <c r="T149" s="231"/>
      <c r="U149" s="231"/>
      <c r="V149" s="231"/>
      <c r="W149" s="231"/>
      <c r="X149" s="231"/>
      <c r="Y149" s="231"/>
      <c r="Z149" s="231"/>
      <c r="AA149" s="231"/>
      <c r="AB149" s="231"/>
      <c r="AC149" s="231"/>
      <c r="AD149" s="231"/>
      <c r="AE149" s="231"/>
      <c r="AF149" s="231"/>
      <c r="AG149" s="231"/>
      <c r="AH149" s="231"/>
      <c r="AI149" s="231"/>
      <c r="AJ149" s="231"/>
      <c r="AK149" s="231"/>
      <c r="AL149" s="231"/>
      <c r="AM149" s="231"/>
      <c r="AN149" s="231"/>
      <c r="AO149" s="231"/>
      <c r="AP149" s="231"/>
      <c r="AQ149" s="231"/>
      <c r="AR149" s="231"/>
      <c r="AS149" s="231"/>
      <c r="AT149" s="231"/>
      <c r="AU149" s="231"/>
      <c r="AV149" s="231"/>
      <c r="AW149" s="231"/>
      <c r="AX149" s="231"/>
      <c r="AY149" s="231"/>
      <c r="AZ149" s="231"/>
      <c r="BA149" s="231"/>
      <c r="BB149" s="231"/>
      <c r="BC149" s="231"/>
      <c r="BD149" s="231"/>
      <c r="BE149" s="231"/>
      <c r="BF149" s="231"/>
      <c r="BG149" s="231"/>
      <c r="BH149" s="231"/>
      <c r="BI149" s="231"/>
      <c r="BJ149" s="231"/>
      <c r="BK149" s="231"/>
      <c r="BL149" s="231"/>
      <c r="BM149" s="232">
        <v>42</v>
      </c>
    </row>
    <row r="150" spans="1:65">
      <c r="A150" s="30"/>
      <c r="B150" s="3" t="s">
        <v>269</v>
      </c>
      <c r="C150" s="29"/>
      <c r="D150" s="233">
        <v>0</v>
      </c>
      <c r="E150" s="230"/>
      <c r="F150" s="231"/>
      <c r="G150" s="231"/>
      <c r="H150" s="231"/>
      <c r="I150" s="231"/>
      <c r="J150" s="231"/>
      <c r="K150" s="231"/>
      <c r="L150" s="231"/>
      <c r="M150" s="231"/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1"/>
      <c r="Y150" s="231"/>
      <c r="Z150" s="231"/>
      <c r="AA150" s="231"/>
      <c r="AB150" s="231"/>
      <c r="AC150" s="231"/>
      <c r="AD150" s="231"/>
      <c r="AE150" s="231"/>
      <c r="AF150" s="231"/>
      <c r="AG150" s="231"/>
      <c r="AH150" s="231"/>
      <c r="AI150" s="231"/>
      <c r="AJ150" s="231"/>
      <c r="AK150" s="231"/>
      <c r="AL150" s="231"/>
      <c r="AM150" s="231"/>
      <c r="AN150" s="231"/>
      <c r="AO150" s="231"/>
      <c r="AP150" s="231"/>
      <c r="AQ150" s="231"/>
      <c r="AR150" s="231"/>
      <c r="AS150" s="231"/>
      <c r="AT150" s="231"/>
      <c r="AU150" s="231"/>
      <c r="AV150" s="231"/>
      <c r="AW150" s="231"/>
      <c r="AX150" s="231"/>
      <c r="AY150" s="231"/>
      <c r="AZ150" s="231"/>
      <c r="BA150" s="231"/>
      <c r="BB150" s="231"/>
      <c r="BC150" s="231"/>
      <c r="BD150" s="231"/>
      <c r="BE150" s="231"/>
      <c r="BF150" s="231"/>
      <c r="BG150" s="231"/>
      <c r="BH150" s="231"/>
      <c r="BI150" s="231"/>
      <c r="BJ150" s="231"/>
      <c r="BK150" s="231"/>
      <c r="BL150" s="231"/>
      <c r="BM150" s="232">
        <v>38</v>
      </c>
    </row>
    <row r="151" spans="1:65">
      <c r="A151" s="30"/>
      <c r="B151" s="3" t="s">
        <v>87</v>
      </c>
      <c r="C151" s="29"/>
      <c r="D151" s="13">
        <v>0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270</v>
      </c>
      <c r="C152" s="29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271</v>
      </c>
      <c r="C153" s="47"/>
      <c r="D153" s="45" t="s">
        <v>272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658</v>
      </c>
      <c r="BM155" s="28" t="s">
        <v>325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344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228</v>
      </c>
      <c r="C157" s="9" t="s">
        <v>228</v>
      </c>
      <c r="D157" s="10" t="s">
        <v>112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350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5.86</v>
      </c>
      <c r="E160" s="15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5.65</v>
      </c>
      <c r="E161" s="15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33</v>
      </c>
    </row>
    <row r="162" spans="1:65">
      <c r="A162" s="30"/>
      <c r="B162" s="20" t="s">
        <v>267</v>
      </c>
      <c r="C162" s="12"/>
      <c r="D162" s="23">
        <v>5.7550000000000008</v>
      </c>
      <c r="E162" s="15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268</v>
      </c>
      <c r="C163" s="29"/>
      <c r="D163" s="11">
        <v>5.7550000000000008</v>
      </c>
      <c r="E163" s="15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5.7549999999999999</v>
      </c>
    </row>
    <row r="164" spans="1:65">
      <c r="A164" s="30"/>
      <c r="B164" s="3" t="s">
        <v>269</v>
      </c>
      <c r="C164" s="29"/>
      <c r="D164" s="24">
        <v>0.14849242404917495</v>
      </c>
      <c r="E164" s="15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39</v>
      </c>
    </row>
    <row r="165" spans="1:65">
      <c r="A165" s="30"/>
      <c r="B165" s="3" t="s">
        <v>87</v>
      </c>
      <c r="C165" s="29"/>
      <c r="D165" s="13">
        <v>2.5802332588909634E-2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270</v>
      </c>
      <c r="C166" s="29"/>
      <c r="D166" s="13">
        <v>2.2204460492503131E-16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271</v>
      </c>
      <c r="C167" s="47"/>
      <c r="D167" s="45" t="s">
        <v>272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659</v>
      </c>
      <c r="BM169" s="28" t="s">
        <v>325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344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228</v>
      </c>
      <c r="C171" s="9" t="s">
        <v>228</v>
      </c>
      <c r="D171" s="10" t="s">
        <v>112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350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2.94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2.95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34</v>
      </c>
    </row>
    <row r="176" spans="1:65">
      <c r="A176" s="30"/>
      <c r="B176" s="20" t="s">
        <v>267</v>
      </c>
      <c r="C176" s="12"/>
      <c r="D176" s="23">
        <v>2.9450000000000003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268</v>
      </c>
      <c r="C177" s="29"/>
      <c r="D177" s="11">
        <v>2.9450000000000003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2.9449999999999998</v>
      </c>
    </row>
    <row r="178" spans="1:65">
      <c r="A178" s="30"/>
      <c r="B178" s="3" t="s">
        <v>269</v>
      </c>
      <c r="C178" s="29"/>
      <c r="D178" s="24">
        <v>7.0710678118656384E-3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40</v>
      </c>
    </row>
    <row r="179" spans="1:65">
      <c r="A179" s="30"/>
      <c r="B179" s="3" t="s">
        <v>87</v>
      </c>
      <c r="C179" s="29"/>
      <c r="D179" s="13">
        <v>2.4010417018219482E-3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270</v>
      </c>
      <c r="C180" s="29"/>
      <c r="D180" s="13">
        <v>2.2204460492503131E-16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271</v>
      </c>
      <c r="C181" s="47"/>
      <c r="D181" s="45" t="s">
        <v>272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660</v>
      </c>
      <c r="BM183" s="28" t="s">
        <v>325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344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0" t="s">
        <v>112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350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1.49</v>
      </c>
      <c r="E188" s="15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1.45</v>
      </c>
      <c r="E189" s="15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35</v>
      </c>
    </row>
    <row r="190" spans="1:65">
      <c r="A190" s="30"/>
      <c r="B190" s="20" t="s">
        <v>267</v>
      </c>
      <c r="C190" s="12"/>
      <c r="D190" s="23">
        <v>1.47</v>
      </c>
      <c r="E190" s="15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268</v>
      </c>
      <c r="C191" s="29"/>
      <c r="D191" s="11">
        <v>1.47</v>
      </c>
      <c r="E191" s="15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1.47</v>
      </c>
    </row>
    <row r="192" spans="1:65">
      <c r="A192" s="30"/>
      <c r="B192" s="3" t="s">
        <v>269</v>
      </c>
      <c r="C192" s="29"/>
      <c r="D192" s="24">
        <v>2.8284271247461926E-2</v>
      </c>
      <c r="E192" s="15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41</v>
      </c>
    </row>
    <row r="193" spans="1:65">
      <c r="A193" s="30"/>
      <c r="B193" s="3" t="s">
        <v>87</v>
      </c>
      <c r="C193" s="29"/>
      <c r="D193" s="13">
        <v>1.9241000848613556E-2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270</v>
      </c>
      <c r="C194" s="29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271</v>
      </c>
      <c r="C195" s="47"/>
      <c r="D195" s="45" t="s">
        <v>272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661</v>
      </c>
      <c r="BM197" s="28" t="s">
        <v>325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344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228</v>
      </c>
      <c r="C199" s="9" t="s">
        <v>228</v>
      </c>
      <c r="D199" s="10" t="s">
        <v>112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350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9">
        <v>19.7</v>
      </c>
      <c r="E202" s="230"/>
      <c r="F202" s="231"/>
      <c r="G202" s="231"/>
      <c r="H202" s="231"/>
      <c r="I202" s="231"/>
      <c r="J202" s="231"/>
      <c r="K202" s="231"/>
      <c r="L202" s="231"/>
      <c r="M202" s="231"/>
      <c r="N202" s="231"/>
      <c r="O202" s="231"/>
      <c r="P202" s="231"/>
      <c r="Q202" s="231"/>
      <c r="R202" s="231"/>
      <c r="S202" s="231"/>
      <c r="T202" s="231"/>
      <c r="U202" s="231"/>
      <c r="V202" s="231"/>
      <c r="W202" s="231"/>
      <c r="X202" s="231"/>
      <c r="Y202" s="231"/>
      <c r="Z202" s="231"/>
      <c r="AA202" s="231"/>
      <c r="AB202" s="231"/>
      <c r="AC202" s="231"/>
      <c r="AD202" s="231"/>
      <c r="AE202" s="231"/>
      <c r="AF202" s="231"/>
      <c r="AG202" s="231"/>
      <c r="AH202" s="231"/>
      <c r="AI202" s="231"/>
      <c r="AJ202" s="231"/>
      <c r="AK202" s="231"/>
      <c r="AL202" s="231"/>
      <c r="AM202" s="231"/>
      <c r="AN202" s="231"/>
      <c r="AO202" s="231"/>
      <c r="AP202" s="231"/>
      <c r="AQ202" s="231"/>
      <c r="AR202" s="231"/>
      <c r="AS202" s="231"/>
      <c r="AT202" s="231"/>
      <c r="AU202" s="231"/>
      <c r="AV202" s="231"/>
      <c r="AW202" s="231"/>
      <c r="AX202" s="231"/>
      <c r="AY202" s="231"/>
      <c r="AZ202" s="231"/>
      <c r="BA202" s="231"/>
      <c r="BB202" s="231"/>
      <c r="BC202" s="231"/>
      <c r="BD202" s="231"/>
      <c r="BE202" s="231"/>
      <c r="BF202" s="231"/>
      <c r="BG202" s="231"/>
      <c r="BH202" s="231"/>
      <c r="BI202" s="231"/>
      <c r="BJ202" s="231"/>
      <c r="BK202" s="231"/>
      <c r="BL202" s="231"/>
      <c r="BM202" s="232">
        <v>1</v>
      </c>
    </row>
    <row r="203" spans="1:65">
      <c r="A203" s="30"/>
      <c r="B203" s="19">
        <v>1</v>
      </c>
      <c r="C203" s="9">
        <v>2</v>
      </c>
      <c r="D203" s="233">
        <v>19.2</v>
      </c>
      <c r="E203" s="230"/>
      <c r="F203" s="231"/>
      <c r="G203" s="231"/>
      <c r="H203" s="231"/>
      <c r="I203" s="231"/>
      <c r="J203" s="231"/>
      <c r="K203" s="231"/>
      <c r="L203" s="231"/>
      <c r="M203" s="231"/>
      <c r="N203" s="231"/>
      <c r="O203" s="231"/>
      <c r="P203" s="231"/>
      <c r="Q203" s="231"/>
      <c r="R203" s="231"/>
      <c r="S203" s="231"/>
      <c r="T203" s="231"/>
      <c r="U203" s="231"/>
      <c r="V203" s="231"/>
      <c r="W203" s="231"/>
      <c r="X203" s="231"/>
      <c r="Y203" s="231"/>
      <c r="Z203" s="231"/>
      <c r="AA203" s="231"/>
      <c r="AB203" s="231"/>
      <c r="AC203" s="231"/>
      <c r="AD203" s="231"/>
      <c r="AE203" s="231"/>
      <c r="AF203" s="231"/>
      <c r="AG203" s="231"/>
      <c r="AH203" s="231"/>
      <c r="AI203" s="231"/>
      <c r="AJ203" s="231"/>
      <c r="AK203" s="231"/>
      <c r="AL203" s="231"/>
      <c r="AM203" s="231"/>
      <c r="AN203" s="231"/>
      <c r="AO203" s="231"/>
      <c r="AP203" s="231"/>
      <c r="AQ203" s="231"/>
      <c r="AR203" s="231"/>
      <c r="AS203" s="231"/>
      <c r="AT203" s="231"/>
      <c r="AU203" s="231"/>
      <c r="AV203" s="231"/>
      <c r="AW203" s="231"/>
      <c r="AX203" s="231"/>
      <c r="AY203" s="231"/>
      <c r="AZ203" s="231"/>
      <c r="BA203" s="231"/>
      <c r="BB203" s="231"/>
      <c r="BC203" s="231"/>
      <c r="BD203" s="231"/>
      <c r="BE203" s="231"/>
      <c r="BF203" s="231"/>
      <c r="BG203" s="231"/>
      <c r="BH203" s="231"/>
      <c r="BI203" s="231"/>
      <c r="BJ203" s="231"/>
      <c r="BK203" s="231"/>
      <c r="BL203" s="231"/>
      <c r="BM203" s="232">
        <v>36</v>
      </c>
    </row>
    <row r="204" spans="1:65">
      <c r="A204" s="30"/>
      <c r="B204" s="20" t="s">
        <v>267</v>
      </c>
      <c r="C204" s="12"/>
      <c r="D204" s="236">
        <v>19.45</v>
      </c>
      <c r="E204" s="230"/>
      <c r="F204" s="231"/>
      <c r="G204" s="231"/>
      <c r="H204" s="231"/>
      <c r="I204" s="231"/>
      <c r="J204" s="231"/>
      <c r="K204" s="231"/>
      <c r="L204" s="231"/>
      <c r="M204" s="231"/>
      <c r="N204" s="231"/>
      <c r="O204" s="231"/>
      <c r="P204" s="231"/>
      <c r="Q204" s="231"/>
      <c r="R204" s="231"/>
      <c r="S204" s="231"/>
      <c r="T204" s="231"/>
      <c r="U204" s="231"/>
      <c r="V204" s="231"/>
      <c r="W204" s="231"/>
      <c r="X204" s="231"/>
      <c r="Y204" s="231"/>
      <c r="Z204" s="231"/>
      <c r="AA204" s="231"/>
      <c r="AB204" s="231"/>
      <c r="AC204" s="231"/>
      <c r="AD204" s="231"/>
      <c r="AE204" s="231"/>
      <c r="AF204" s="231"/>
      <c r="AG204" s="231"/>
      <c r="AH204" s="231"/>
      <c r="AI204" s="231"/>
      <c r="AJ204" s="231"/>
      <c r="AK204" s="231"/>
      <c r="AL204" s="231"/>
      <c r="AM204" s="231"/>
      <c r="AN204" s="231"/>
      <c r="AO204" s="231"/>
      <c r="AP204" s="231"/>
      <c r="AQ204" s="231"/>
      <c r="AR204" s="231"/>
      <c r="AS204" s="231"/>
      <c r="AT204" s="231"/>
      <c r="AU204" s="231"/>
      <c r="AV204" s="231"/>
      <c r="AW204" s="231"/>
      <c r="AX204" s="231"/>
      <c r="AY204" s="231"/>
      <c r="AZ204" s="231"/>
      <c r="BA204" s="231"/>
      <c r="BB204" s="231"/>
      <c r="BC204" s="231"/>
      <c r="BD204" s="231"/>
      <c r="BE204" s="231"/>
      <c r="BF204" s="231"/>
      <c r="BG204" s="231"/>
      <c r="BH204" s="231"/>
      <c r="BI204" s="231"/>
      <c r="BJ204" s="231"/>
      <c r="BK204" s="231"/>
      <c r="BL204" s="231"/>
      <c r="BM204" s="232">
        <v>16</v>
      </c>
    </row>
    <row r="205" spans="1:65">
      <c r="A205" s="30"/>
      <c r="B205" s="3" t="s">
        <v>268</v>
      </c>
      <c r="C205" s="29"/>
      <c r="D205" s="233">
        <v>19.45</v>
      </c>
      <c r="E205" s="230"/>
      <c r="F205" s="231"/>
      <c r="G205" s="231"/>
      <c r="H205" s="231"/>
      <c r="I205" s="231"/>
      <c r="J205" s="231"/>
      <c r="K205" s="231"/>
      <c r="L205" s="231"/>
      <c r="M205" s="231"/>
      <c r="N205" s="231"/>
      <c r="O205" s="231"/>
      <c r="P205" s="231"/>
      <c r="Q205" s="231"/>
      <c r="R205" s="231"/>
      <c r="S205" s="231"/>
      <c r="T205" s="231"/>
      <c r="U205" s="231"/>
      <c r="V205" s="231"/>
      <c r="W205" s="231"/>
      <c r="X205" s="231"/>
      <c r="Y205" s="231"/>
      <c r="Z205" s="231"/>
      <c r="AA205" s="231"/>
      <c r="AB205" s="231"/>
      <c r="AC205" s="231"/>
      <c r="AD205" s="231"/>
      <c r="AE205" s="231"/>
      <c r="AF205" s="231"/>
      <c r="AG205" s="231"/>
      <c r="AH205" s="231"/>
      <c r="AI205" s="231"/>
      <c r="AJ205" s="231"/>
      <c r="AK205" s="231"/>
      <c r="AL205" s="231"/>
      <c r="AM205" s="231"/>
      <c r="AN205" s="231"/>
      <c r="AO205" s="231"/>
      <c r="AP205" s="231"/>
      <c r="AQ205" s="231"/>
      <c r="AR205" s="231"/>
      <c r="AS205" s="231"/>
      <c r="AT205" s="231"/>
      <c r="AU205" s="231"/>
      <c r="AV205" s="231"/>
      <c r="AW205" s="231"/>
      <c r="AX205" s="231"/>
      <c r="AY205" s="231"/>
      <c r="AZ205" s="231"/>
      <c r="BA205" s="231"/>
      <c r="BB205" s="231"/>
      <c r="BC205" s="231"/>
      <c r="BD205" s="231"/>
      <c r="BE205" s="231"/>
      <c r="BF205" s="231"/>
      <c r="BG205" s="231"/>
      <c r="BH205" s="231"/>
      <c r="BI205" s="231"/>
      <c r="BJ205" s="231"/>
      <c r="BK205" s="231"/>
      <c r="BL205" s="231"/>
      <c r="BM205" s="232">
        <v>19.45</v>
      </c>
    </row>
    <row r="206" spans="1:65">
      <c r="A206" s="30"/>
      <c r="B206" s="3" t="s">
        <v>269</v>
      </c>
      <c r="C206" s="29"/>
      <c r="D206" s="233">
        <v>0.35355339059327379</v>
      </c>
      <c r="E206" s="230"/>
      <c r="F206" s="231"/>
      <c r="G206" s="231"/>
      <c r="H206" s="231"/>
      <c r="I206" s="231"/>
      <c r="J206" s="231"/>
      <c r="K206" s="231"/>
      <c r="L206" s="231"/>
      <c r="M206" s="231"/>
      <c r="N206" s="231"/>
      <c r="O206" s="231"/>
      <c r="P206" s="231"/>
      <c r="Q206" s="231"/>
      <c r="R206" s="231"/>
      <c r="S206" s="231"/>
      <c r="T206" s="231"/>
      <c r="U206" s="231"/>
      <c r="V206" s="231"/>
      <c r="W206" s="231"/>
      <c r="X206" s="231"/>
      <c r="Y206" s="231"/>
      <c r="Z206" s="231"/>
      <c r="AA206" s="231"/>
      <c r="AB206" s="231"/>
      <c r="AC206" s="231"/>
      <c r="AD206" s="231"/>
      <c r="AE206" s="231"/>
      <c r="AF206" s="231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231"/>
      <c r="BK206" s="231"/>
      <c r="BL206" s="231"/>
      <c r="BM206" s="232">
        <v>42</v>
      </c>
    </row>
    <row r="207" spans="1:65">
      <c r="A207" s="30"/>
      <c r="B207" s="3" t="s">
        <v>87</v>
      </c>
      <c r="C207" s="29"/>
      <c r="D207" s="13">
        <v>1.8177552215592484E-2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270</v>
      </c>
      <c r="C208" s="29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271</v>
      </c>
      <c r="C209" s="47"/>
      <c r="D209" s="45" t="s">
        <v>272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662</v>
      </c>
      <c r="BM211" s="28" t="s">
        <v>325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344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228</v>
      </c>
      <c r="C213" s="9" t="s">
        <v>228</v>
      </c>
      <c r="D213" s="10" t="s">
        <v>112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350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6.76</v>
      </c>
      <c r="E216" s="15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6.51</v>
      </c>
      <c r="E217" s="15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37</v>
      </c>
    </row>
    <row r="218" spans="1:65">
      <c r="A218" s="30"/>
      <c r="B218" s="20" t="s">
        <v>267</v>
      </c>
      <c r="C218" s="12"/>
      <c r="D218" s="23">
        <v>6.6349999999999998</v>
      </c>
      <c r="E218" s="15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268</v>
      </c>
      <c r="C219" s="29"/>
      <c r="D219" s="11">
        <v>6.6349999999999998</v>
      </c>
      <c r="E219" s="15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6.6349999999999998</v>
      </c>
    </row>
    <row r="220" spans="1:65">
      <c r="A220" s="30"/>
      <c r="B220" s="3" t="s">
        <v>269</v>
      </c>
      <c r="C220" s="29"/>
      <c r="D220" s="24">
        <v>0.17677669529663689</v>
      </c>
      <c r="E220" s="15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43</v>
      </c>
    </row>
    <row r="221" spans="1:65">
      <c r="A221" s="30"/>
      <c r="B221" s="3" t="s">
        <v>87</v>
      </c>
      <c r="C221" s="29"/>
      <c r="D221" s="13">
        <v>2.6643058823909101E-2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270</v>
      </c>
      <c r="C222" s="29"/>
      <c r="D222" s="13">
        <v>0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271</v>
      </c>
      <c r="C223" s="47"/>
      <c r="D223" s="45" t="s">
        <v>272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663</v>
      </c>
      <c r="BM225" s="28" t="s">
        <v>325</v>
      </c>
    </row>
    <row r="226" spans="1:65" ht="15">
      <c r="A226" s="25" t="s">
        <v>82</v>
      </c>
      <c r="B226" s="18" t="s">
        <v>110</v>
      </c>
      <c r="C226" s="15" t="s">
        <v>111</v>
      </c>
      <c r="D226" s="16" t="s">
        <v>344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228</v>
      </c>
      <c r="C227" s="9" t="s">
        <v>228</v>
      </c>
      <c r="D227" s="10" t="s">
        <v>112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350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1.35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1.35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</v>
      </c>
    </row>
    <row r="232" spans="1:65">
      <c r="A232" s="30"/>
      <c r="B232" s="20" t="s">
        <v>267</v>
      </c>
      <c r="C232" s="12"/>
      <c r="D232" s="23">
        <v>1.35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268</v>
      </c>
      <c r="C233" s="29"/>
      <c r="D233" s="11">
        <v>1.35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1.35</v>
      </c>
    </row>
    <row r="234" spans="1:65">
      <c r="A234" s="30"/>
      <c r="B234" s="3" t="s">
        <v>269</v>
      </c>
      <c r="C234" s="29"/>
      <c r="D234" s="24">
        <v>0</v>
      </c>
      <c r="E234" s="15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44</v>
      </c>
    </row>
    <row r="235" spans="1:65">
      <c r="A235" s="30"/>
      <c r="B235" s="3" t="s">
        <v>87</v>
      </c>
      <c r="C235" s="29"/>
      <c r="D235" s="13">
        <v>0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270</v>
      </c>
      <c r="C236" s="29"/>
      <c r="D236" s="13">
        <v>0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271</v>
      </c>
      <c r="C237" s="47"/>
      <c r="D237" s="45" t="s">
        <v>272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664</v>
      </c>
      <c r="BM239" s="28" t="s">
        <v>325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344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0" t="s">
        <v>112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350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6.91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6.75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22</v>
      </c>
    </row>
    <row r="246" spans="1:65">
      <c r="A246" s="30"/>
      <c r="B246" s="20" t="s">
        <v>267</v>
      </c>
      <c r="C246" s="12"/>
      <c r="D246" s="23">
        <v>6.83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268</v>
      </c>
      <c r="C247" s="29"/>
      <c r="D247" s="11">
        <v>6.83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6.83</v>
      </c>
    </row>
    <row r="248" spans="1:65">
      <c r="A248" s="30"/>
      <c r="B248" s="3" t="s">
        <v>269</v>
      </c>
      <c r="C248" s="29"/>
      <c r="D248" s="24">
        <v>0.1131370849898477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28</v>
      </c>
    </row>
    <row r="249" spans="1:65">
      <c r="A249" s="30"/>
      <c r="B249" s="3" t="s">
        <v>87</v>
      </c>
      <c r="C249" s="29"/>
      <c r="D249" s="13">
        <v>1.6564726938484289E-2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270</v>
      </c>
      <c r="C250" s="29"/>
      <c r="D250" s="13">
        <v>0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271</v>
      </c>
      <c r="C251" s="47"/>
      <c r="D251" s="45" t="s">
        <v>272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665</v>
      </c>
      <c r="BM253" s="28" t="s">
        <v>325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344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0" t="s">
        <v>112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350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1.1299999999999999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1.1100000000000001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23</v>
      </c>
    </row>
    <row r="260" spans="1:65">
      <c r="A260" s="30"/>
      <c r="B260" s="20" t="s">
        <v>267</v>
      </c>
      <c r="C260" s="12"/>
      <c r="D260" s="23">
        <v>1.1200000000000001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268</v>
      </c>
      <c r="C261" s="29"/>
      <c r="D261" s="11">
        <v>1.1200000000000001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1.1200000000000001</v>
      </c>
    </row>
    <row r="262" spans="1:65">
      <c r="A262" s="30"/>
      <c r="B262" s="3" t="s">
        <v>269</v>
      </c>
      <c r="C262" s="29"/>
      <c r="D262" s="24">
        <v>1.4142135623730807E-2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29</v>
      </c>
    </row>
    <row r="263" spans="1:65">
      <c r="A263" s="30"/>
      <c r="B263" s="3" t="s">
        <v>87</v>
      </c>
      <c r="C263" s="29"/>
      <c r="D263" s="13">
        <v>1.2626906806902505E-2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270</v>
      </c>
      <c r="C264" s="29"/>
      <c r="D264" s="13">
        <v>0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271</v>
      </c>
      <c r="C265" s="47"/>
      <c r="D265" s="45" t="s">
        <v>272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666</v>
      </c>
      <c r="BM267" s="28" t="s">
        <v>325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344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228</v>
      </c>
      <c r="C269" s="9" t="s">
        <v>228</v>
      </c>
      <c r="D269" s="10" t="s">
        <v>112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350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2">
        <v>0.05</v>
      </c>
      <c r="E272" s="209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  <c r="BI272" s="210"/>
      <c r="BJ272" s="210"/>
      <c r="BK272" s="210"/>
      <c r="BL272" s="210"/>
      <c r="BM272" s="214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9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  <c r="BI273" s="210"/>
      <c r="BJ273" s="210"/>
      <c r="BK273" s="210"/>
      <c r="BL273" s="210"/>
      <c r="BM273" s="214">
        <v>24</v>
      </c>
    </row>
    <row r="274" spans="1:65">
      <c r="A274" s="30"/>
      <c r="B274" s="20" t="s">
        <v>267</v>
      </c>
      <c r="C274" s="12"/>
      <c r="D274" s="217">
        <v>0.05</v>
      </c>
      <c r="E274" s="209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  <c r="BI274" s="210"/>
      <c r="BJ274" s="210"/>
      <c r="BK274" s="210"/>
      <c r="BL274" s="210"/>
      <c r="BM274" s="214">
        <v>16</v>
      </c>
    </row>
    <row r="275" spans="1:65">
      <c r="A275" s="30"/>
      <c r="B275" s="3" t="s">
        <v>268</v>
      </c>
      <c r="C275" s="29"/>
      <c r="D275" s="24">
        <v>0.05</v>
      </c>
      <c r="E275" s="209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  <c r="BI275" s="210"/>
      <c r="BJ275" s="210"/>
      <c r="BK275" s="210"/>
      <c r="BL275" s="210"/>
      <c r="BM275" s="214">
        <v>0.05</v>
      </c>
    </row>
    <row r="276" spans="1:65">
      <c r="A276" s="30"/>
      <c r="B276" s="3" t="s">
        <v>269</v>
      </c>
      <c r="C276" s="29"/>
      <c r="D276" s="24">
        <v>0</v>
      </c>
      <c r="E276" s="209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  <c r="BI276" s="210"/>
      <c r="BJ276" s="210"/>
      <c r="BK276" s="210"/>
      <c r="BL276" s="210"/>
      <c r="BM276" s="214">
        <v>30</v>
      </c>
    </row>
    <row r="277" spans="1:65">
      <c r="A277" s="30"/>
      <c r="B277" s="3" t="s">
        <v>87</v>
      </c>
      <c r="C277" s="29"/>
      <c r="D277" s="13">
        <v>0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270</v>
      </c>
      <c r="C278" s="29"/>
      <c r="D278" s="13">
        <v>0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271</v>
      </c>
      <c r="C279" s="47"/>
      <c r="D279" s="45" t="s">
        <v>272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667</v>
      </c>
      <c r="BM281" s="28" t="s">
        <v>325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344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228</v>
      </c>
      <c r="C283" s="9" t="s">
        <v>228</v>
      </c>
      <c r="D283" s="10" t="s">
        <v>112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350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9">
        <v>38.200000000000003</v>
      </c>
      <c r="E286" s="230"/>
      <c r="F286" s="231"/>
      <c r="G286" s="231"/>
      <c r="H286" s="231"/>
      <c r="I286" s="231"/>
      <c r="J286" s="231"/>
      <c r="K286" s="231"/>
      <c r="L286" s="231"/>
      <c r="M286" s="231"/>
      <c r="N286" s="231"/>
      <c r="O286" s="231"/>
      <c r="P286" s="231"/>
      <c r="Q286" s="231"/>
      <c r="R286" s="231"/>
      <c r="S286" s="231"/>
      <c r="T286" s="231"/>
      <c r="U286" s="231"/>
      <c r="V286" s="231"/>
      <c r="W286" s="231"/>
      <c r="X286" s="231"/>
      <c r="Y286" s="231"/>
      <c r="Z286" s="231"/>
      <c r="AA286" s="231"/>
      <c r="AB286" s="231"/>
      <c r="AC286" s="231"/>
      <c r="AD286" s="231"/>
      <c r="AE286" s="231"/>
      <c r="AF286" s="231"/>
      <c r="AG286" s="231"/>
      <c r="AH286" s="231"/>
      <c r="AI286" s="231"/>
      <c r="AJ286" s="231"/>
      <c r="AK286" s="231"/>
      <c r="AL286" s="231"/>
      <c r="AM286" s="231"/>
      <c r="AN286" s="231"/>
      <c r="AO286" s="231"/>
      <c r="AP286" s="231"/>
      <c r="AQ286" s="231"/>
      <c r="AR286" s="231"/>
      <c r="AS286" s="231"/>
      <c r="AT286" s="231"/>
      <c r="AU286" s="231"/>
      <c r="AV286" s="231"/>
      <c r="AW286" s="231"/>
      <c r="AX286" s="231"/>
      <c r="AY286" s="231"/>
      <c r="AZ286" s="231"/>
      <c r="BA286" s="231"/>
      <c r="BB286" s="231"/>
      <c r="BC286" s="231"/>
      <c r="BD286" s="231"/>
      <c r="BE286" s="231"/>
      <c r="BF286" s="231"/>
      <c r="BG286" s="231"/>
      <c r="BH286" s="231"/>
      <c r="BI286" s="231"/>
      <c r="BJ286" s="231"/>
      <c r="BK286" s="231"/>
      <c r="BL286" s="231"/>
      <c r="BM286" s="232">
        <v>1</v>
      </c>
    </row>
    <row r="287" spans="1:65">
      <c r="A287" s="30"/>
      <c r="B287" s="19">
        <v>1</v>
      </c>
      <c r="C287" s="9">
        <v>2</v>
      </c>
      <c r="D287" s="233">
        <v>37.700000000000003</v>
      </c>
      <c r="E287" s="230"/>
      <c r="F287" s="231"/>
      <c r="G287" s="231"/>
      <c r="H287" s="231"/>
      <c r="I287" s="231"/>
      <c r="J287" s="231"/>
      <c r="K287" s="231"/>
      <c r="L287" s="231"/>
      <c r="M287" s="231"/>
      <c r="N287" s="231"/>
      <c r="O287" s="231"/>
      <c r="P287" s="231"/>
      <c r="Q287" s="231"/>
      <c r="R287" s="231"/>
      <c r="S287" s="231"/>
      <c r="T287" s="231"/>
      <c r="U287" s="231"/>
      <c r="V287" s="231"/>
      <c r="W287" s="231"/>
      <c r="X287" s="231"/>
      <c r="Y287" s="231"/>
      <c r="Z287" s="231"/>
      <c r="AA287" s="231"/>
      <c r="AB287" s="231"/>
      <c r="AC287" s="231"/>
      <c r="AD287" s="231"/>
      <c r="AE287" s="231"/>
      <c r="AF287" s="231"/>
      <c r="AG287" s="231"/>
      <c r="AH287" s="231"/>
      <c r="AI287" s="231"/>
      <c r="AJ287" s="231"/>
      <c r="AK287" s="231"/>
      <c r="AL287" s="231"/>
      <c r="AM287" s="231"/>
      <c r="AN287" s="231"/>
      <c r="AO287" s="231"/>
      <c r="AP287" s="231"/>
      <c r="AQ287" s="231"/>
      <c r="AR287" s="231"/>
      <c r="AS287" s="231"/>
      <c r="AT287" s="231"/>
      <c r="AU287" s="231"/>
      <c r="AV287" s="231"/>
      <c r="AW287" s="231"/>
      <c r="AX287" s="231"/>
      <c r="AY287" s="231"/>
      <c r="AZ287" s="231"/>
      <c r="BA287" s="231"/>
      <c r="BB287" s="231"/>
      <c r="BC287" s="231"/>
      <c r="BD287" s="231"/>
      <c r="BE287" s="231"/>
      <c r="BF287" s="231"/>
      <c r="BG287" s="231"/>
      <c r="BH287" s="231"/>
      <c r="BI287" s="231"/>
      <c r="BJ287" s="231"/>
      <c r="BK287" s="231"/>
      <c r="BL287" s="231"/>
      <c r="BM287" s="232">
        <v>25</v>
      </c>
    </row>
    <row r="288" spans="1:65">
      <c r="A288" s="30"/>
      <c r="B288" s="20" t="s">
        <v>267</v>
      </c>
      <c r="C288" s="12"/>
      <c r="D288" s="236">
        <v>37.950000000000003</v>
      </c>
      <c r="E288" s="230"/>
      <c r="F288" s="231"/>
      <c r="G288" s="231"/>
      <c r="H288" s="231"/>
      <c r="I288" s="231"/>
      <c r="J288" s="231"/>
      <c r="K288" s="231"/>
      <c r="L288" s="231"/>
      <c r="M288" s="231"/>
      <c r="N288" s="231"/>
      <c r="O288" s="231"/>
      <c r="P288" s="231"/>
      <c r="Q288" s="231"/>
      <c r="R288" s="231"/>
      <c r="S288" s="231"/>
      <c r="T288" s="231"/>
      <c r="U288" s="231"/>
      <c r="V288" s="231"/>
      <c r="W288" s="231"/>
      <c r="X288" s="231"/>
      <c r="Y288" s="231"/>
      <c r="Z288" s="231"/>
      <c r="AA288" s="231"/>
      <c r="AB288" s="231"/>
      <c r="AC288" s="231"/>
      <c r="AD288" s="231"/>
      <c r="AE288" s="231"/>
      <c r="AF288" s="231"/>
      <c r="AG288" s="231"/>
      <c r="AH288" s="231"/>
      <c r="AI288" s="231"/>
      <c r="AJ288" s="231"/>
      <c r="AK288" s="231"/>
      <c r="AL288" s="231"/>
      <c r="AM288" s="231"/>
      <c r="AN288" s="231"/>
      <c r="AO288" s="231"/>
      <c r="AP288" s="231"/>
      <c r="AQ288" s="231"/>
      <c r="AR288" s="231"/>
      <c r="AS288" s="231"/>
      <c r="AT288" s="231"/>
      <c r="AU288" s="231"/>
      <c r="AV288" s="231"/>
      <c r="AW288" s="231"/>
      <c r="AX288" s="231"/>
      <c r="AY288" s="231"/>
      <c r="AZ288" s="231"/>
      <c r="BA288" s="231"/>
      <c r="BB288" s="231"/>
      <c r="BC288" s="231"/>
      <c r="BD288" s="231"/>
      <c r="BE288" s="231"/>
      <c r="BF288" s="231"/>
      <c r="BG288" s="231"/>
      <c r="BH288" s="231"/>
      <c r="BI288" s="231"/>
      <c r="BJ288" s="231"/>
      <c r="BK288" s="231"/>
      <c r="BL288" s="231"/>
      <c r="BM288" s="232">
        <v>16</v>
      </c>
    </row>
    <row r="289" spans="1:65">
      <c r="A289" s="30"/>
      <c r="B289" s="3" t="s">
        <v>268</v>
      </c>
      <c r="C289" s="29"/>
      <c r="D289" s="233">
        <v>37.950000000000003</v>
      </c>
      <c r="E289" s="230"/>
      <c r="F289" s="231"/>
      <c r="G289" s="231"/>
      <c r="H289" s="231"/>
      <c r="I289" s="231"/>
      <c r="J289" s="231"/>
      <c r="K289" s="231"/>
      <c r="L289" s="231"/>
      <c r="M289" s="231"/>
      <c r="N289" s="231"/>
      <c r="O289" s="231"/>
      <c r="P289" s="231"/>
      <c r="Q289" s="231"/>
      <c r="R289" s="231"/>
      <c r="S289" s="231"/>
      <c r="T289" s="231"/>
      <c r="U289" s="231"/>
      <c r="V289" s="231"/>
      <c r="W289" s="231"/>
      <c r="X289" s="231"/>
      <c r="Y289" s="231"/>
      <c r="Z289" s="231"/>
      <c r="AA289" s="231"/>
      <c r="AB289" s="231"/>
      <c r="AC289" s="231"/>
      <c r="AD289" s="231"/>
      <c r="AE289" s="231"/>
      <c r="AF289" s="231"/>
      <c r="AG289" s="231"/>
      <c r="AH289" s="231"/>
      <c r="AI289" s="231"/>
      <c r="AJ289" s="231"/>
      <c r="AK289" s="231"/>
      <c r="AL289" s="231"/>
      <c r="AM289" s="231"/>
      <c r="AN289" s="231"/>
      <c r="AO289" s="231"/>
      <c r="AP289" s="231"/>
      <c r="AQ289" s="231"/>
      <c r="AR289" s="231"/>
      <c r="AS289" s="231"/>
      <c r="AT289" s="231"/>
      <c r="AU289" s="231"/>
      <c r="AV289" s="231"/>
      <c r="AW289" s="231"/>
      <c r="AX289" s="231"/>
      <c r="AY289" s="231"/>
      <c r="AZ289" s="231"/>
      <c r="BA289" s="231"/>
      <c r="BB289" s="231"/>
      <c r="BC289" s="231"/>
      <c r="BD289" s="231"/>
      <c r="BE289" s="231"/>
      <c r="BF289" s="231"/>
      <c r="BG289" s="231"/>
      <c r="BH289" s="231"/>
      <c r="BI289" s="231"/>
      <c r="BJ289" s="231"/>
      <c r="BK289" s="231"/>
      <c r="BL289" s="231"/>
      <c r="BM289" s="232">
        <v>37.950000000000003</v>
      </c>
    </row>
    <row r="290" spans="1:65">
      <c r="A290" s="30"/>
      <c r="B290" s="3" t="s">
        <v>269</v>
      </c>
      <c r="C290" s="29"/>
      <c r="D290" s="233">
        <v>0.35355339059327379</v>
      </c>
      <c r="E290" s="230"/>
      <c r="F290" s="231"/>
      <c r="G290" s="231"/>
      <c r="H290" s="231"/>
      <c r="I290" s="231"/>
      <c r="J290" s="231"/>
      <c r="K290" s="231"/>
      <c r="L290" s="231"/>
      <c r="M290" s="231"/>
      <c r="N290" s="231"/>
      <c r="O290" s="231"/>
      <c r="P290" s="231"/>
      <c r="Q290" s="231"/>
      <c r="R290" s="231"/>
      <c r="S290" s="231"/>
      <c r="T290" s="231"/>
      <c r="U290" s="231"/>
      <c r="V290" s="231"/>
      <c r="W290" s="231"/>
      <c r="X290" s="231"/>
      <c r="Y290" s="231"/>
      <c r="Z290" s="231"/>
      <c r="AA290" s="231"/>
      <c r="AB290" s="231"/>
      <c r="AC290" s="231"/>
      <c r="AD290" s="231"/>
      <c r="AE290" s="231"/>
      <c r="AF290" s="231"/>
      <c r="AG290" s="231"/>
      <c r="AH290" s="231"/>
      <c r="AI290" s="231"/>
      <c r="AJ290" s="231"/>
      <c r="AK290" s="231"/>
      <c r="AL290" s="231"/>
      <c r="AM290" s="231"/>
      <c r="AN290" s="231"/>
      <c r="AO290" s="231"/>
      <c r="AP290" s="231"/>
      <c r="AQ290" s="231"/>
      <c r="AR290" s="231"/>
      <c r="AS290" s="231"/>
      <c r="AT290" s="231"/>
      <c r="AU290" s="231"/>
      <c r="AV290" s="231"/>
      <c r="AW290" s="231"/>
      <c r="AX290" s="231"/>
      <c r="AY290" s="231"/>
      <c r="AZ290" s="231"/>
      <c r="BA290" s="231"/>
      <c r="BB290" s="231"/>
      <c r="BC290" s="231"/>
      <c r="BD290" s="231"/>
      <c r="BE290" s="231"/>
      <c r="BF290" s="231"/>
      <c r="BG290" s="231"/>
      <c r="BH290" s="231"/>
      <c r="BI290" s="231"/>
      <c r="BJ290" s="231"/>
      <c r="BK290" s="231"/>
      <c r="BL290" s="231"/>
      <c r="BM290" s="232">
        <v>31</v>
      </c>
    </row>
    <row r="291" spans="1:65">
      <c r="A291" s="30"/>
      <c r="B291" s="3" t="s">
        <v>87</v>
      </c>
      <c r="C291" s="29"/>
      <c r="D291" s="13">
        <v>9.3162948772931159E-3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270</v>
      </c>
      <c r="C292" s="29"/>
      <c r="D292" s="13">
        <v>0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271</v>
      </c>
      <c r="C293" s="47"/>
      <c r="D293" s="45" t="s">
        <v>272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668</v>
      </c>
      <c r="BM295" s="28" t="s">
        <v>325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344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0" t="s">
        <v>112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350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0.39</v>
      </c>
      <c r="E300" s="15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0.38</v>
      </c>
      <c r="E301" s="15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26</v>
      </c>
    </row>
    <row r="302" spans="1:65">
      <c r="A302" s="30"/>
      <c r="B302" s="20" t="s">
        <v>267</v>
      </c>
      <c r="C302" s="12"/>
      <c r="D302" s="23">
        <v>0.38500000000000001</v>
      </c>
      <c r="E302" s="15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268</v>
      </c>
      <c r="C303" s="29"/>
      <c r="D303" s="11">
        <v>0.38500000000000001</v>
      </c>
      <c r="E303" s="15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0.38500000000000001</v>
      </c>
    </row>
    <row r="304" spans="1:65">
      <c r="A304" s="30"/>
      <c r="B304" s="3" t="s">
        <v>269</v>
      </c>
      <c r="C304" s="29"/>
      <c r="D304" s="24">
        <v>7.0710678118654814E-3</v>
      </c>
      <c r="E304" s="15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32</v>
      </c>
    </row>
    <row r="305" spans="1:65">
      <c r="A305" s="30"/>
      <c r="B305" s="3" t="s">
        <v>87</v>
      </c>
      <c r="C305" s="29"/>
      <c r="D305" s="13">
        <v>1.8366409900949301E-2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270</v>
      </c>
      <c r="C306" s="29"/>
      <c r="D306" s="13">
        <v>0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271</v>
      </c>
      <c r="C307" s="47"/>
      <c r="D307" s="45" t="s">
        <v>272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669</v>
      </c>
      <c r="BM309" s="28" t="s">
        <v>325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344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0" t="s">
        <v>112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350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2">
        <v>4.1200000000000001E-2</v>
      </c>
      <c r="E314" s="209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  <c r="BI314" s="210"/>
      <c r="BJ314" s="210"/>
      <c r="BK314" s="210"/>
      <c r="BL314" s="210"/>
      <c r="BM314" s="214">
        <v>1</v>
      </c>
    </row>
    <row r="315" spans="1:65">
      <c r="A315" s="30"/>
      <c r="B315" s="19">
        <v>1</v>
      </c>
      <c r="C315" s="9">
        <v>2</v>
      </c>
      <c r="D315" s="24">
        <v>4.0800000000000003E-2</v>
      </c>
      <c r="E315" s="209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  <c r="BI315" s="210"/>
      <c r="BJ315" s="210"/>
      <c r="BK315" s="210"/>
      <c r="BL315" s="210"/>
      <c r="BM315" s="214">
        <v>27</v>
      </c>
    </row>
    <row r="316" spans="1:65">
      <c r="A316" s="30"/>
      <c r="B316" s="20" t="s">
        <v>267</v>
      </c>
      <c r="C316" s="12"/>
      <c r="D316" s="217">
        <v>4.1000000000000002E-2</v>
      </c>
      <c r="E316" s="209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  <c r="BI316" s="210"/>
      <c r="BJ316" s="210"/>
      <c r="BK316" s="210"/>
      <c r="BL316" s="210"/>
      <c r="BM316" s="214">
        <v>16</v>
      </c>
    </row>
    <row r="317" spans="1:65">
      <c r="A317" s="30"/>
      <c r="B317" s="3" t="s">
        <v>268</v>
      </c>
      <c r="C317" s="29"/>
      <c r="D317" s="24">
        <v>4.1000000000000002E-2</v>
      </c>
      <c r="E317" s="209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  <c r="BI317" s="210"/>
      <c r="BJ317" s="210"/>
      <c r="BK317" s="210"/>
      <c r="BL317" s="210"/>
      <c r="BM317" s="214">
        <v>4.1000000000000002E-2</v>
      </c>
    </row>
    <row r="318" spans="1:65">
      <c r="A318" s="30"/>
      <c r="B318" s="3" t="s">
        <v>269</v>
      </c>
      <c r="C318" s="29"/>
      <c r="D318" s="24">
        <v>2.8284271247461728E-4</v>
      </c>
      <c r="E318" s="209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  <c r="BI318" s="210"/>
      <c r="BJ318" s="210"/>
      <c r="BK318" s="210"/>
      <c r="BL318" s="210"/>
      <c r="BM318" s="214">
        <v>33</v>
      </c>
    </row>
    <row r="319" spans="1:65">
      <c r="A319" s="30"/>
      <c r="B319" s="3" t="s">
        <v>87</v>
      </c>
      <c r="C319" s="29"/>
      <c r="D319" s="13">
        <v>6.8986027432833483E-3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270</v>
      </c>
      <c r="C320" s="29"/>
      <c r="D320" s="13">
        <v>0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271</v>
      </c>
      <c r="C321" s="47"/>
      <c r="D321" s="45" t="s">
        <v>272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670</v>
      </c>
      <c r="BM323" s="28" t="s">
        <v>325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344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228</v>
      </c>
      <c r="C325" s="9" t="s">
        <v>228</v>
      </c>
      <c r="D325" s="10" t="s">
        <v>112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350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2.8</v>
      </c>
      <c r="E328" s="15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2.8</v>
      </c>
      <c r="E329" s="15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28</v>
      </c>
    </row>
    <row r="330" spans="1:65">
      <c r="A330" s="30"/>
      <c r="B330" s="20" t="s">
        <v>267</v>
      </c>
      <c r="C330" s="12"/>
      <c r="D330" s="23">
        <v>2.8</v>
      </c>
      <c r="E330" s="15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268</v>
      </c>
      <c r="C331" s="29"/>
      <c r="D331" s="11">
        <v>2.8</v>
      </c>
      <c r="E331" s="15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2.8</v>
      </c>
    </row>
    <row r="332" spans="1:65">
      <c r="A332" s="30"/>
      <c r="B332" s="3" t="s">
        <v>269</v>
      </c>
      <c r="C332" s="29"/>
      <c r="D332" s="24">
        <v>0</v>
      </c>
      <c r="E332" s="15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34</v>
      </c>
    </row>
    <row r="333" spans="1:65">
      <c r="A333" s="30"/>
      <c r="B333" s="3" t="s">
        <v>87</v>
      </c>
      <c r="C333" s="29"/>
      <c r="D333" s="13">
        <v>0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270</v>
      </c>
      <c r="C334" s="29"/>
      <c r="D334" s="13">
        <v>0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271</v>
      </c>
      <c r="C335" s="47"/>
      <c r="D335" s="45" t="s">
        <v>272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671</v>
      </c>
      <c r="BM337" s="28" t="s">
        <v>325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344</v>
      </c>
      <c r="E338" s="15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228</v>
      </c>
      <c r="C339" s="9" t="s">
        <v>228</v>
      </c>
      <c r="D339" s="10" t="s">
        <v>112</v>
      </c>
      <c r="E339" s="15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350</v>
      </c>
      <c r="E340" s="15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9">
        <v>12.4</v>
      </c>
      <c r="E342" s="230"/>
      <c r="F342" s="231"/>
      <c r="G342" s="231"/>
      <c r="H342" s="231"/>
      <c r="I342" s="231"/>
      <c r="J342" s="231"/>
      <c r="K342" s="231"/>
      <c r="L342" s="231"/>
      <c r="M342" s="231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1"/>
      <c r="Y342" s="231"/>
      <c r="Z342" s="231"/>
      <c r="AA342" s="231"/>
      <c r="AB342" s="231"/>
      <c r="AC342" s="231"/>
      <c r="AD342" s="231"/>
      <c r="AE342" s="231"/>
      <c r="AF342" s="231"/>
      <c r="AG342" s="231"/>
      <c r="AH342" s="231"/>
      <c r="AI342" s="231"/>
      <c r="AJ342" s="231"/>
      <c r="AK342" s="231"/>
      <c r="AL342" s="231"/>
      <c r="AM342" s="231"/>
      <c r="AN342" s="231"/>
      <c r="AO342" s="231"/>
      <c r="AP342" s="231"/>
      <c r="AQ342" s="231"/>
      <c r="AR342" s="231"/>
      <c r="AS342" s="231"/>
      <c r="AT342" s="231"/>
      <c r="AU342" s="231"/>
      <c r="AV342" s="231"/>
      <c r="AW342" s="231"/>
      <c r="AX342" s="231"/>
      <c r="AY342" s="231"/>
      <c r="AZ342" s="231"/>
      <c r="BA342" s="231"/>
      <c r="BB342" s="231"/>
      <c r="BC342" s="231"/>
      <c r="BD342" s="231"/>
      <c r="BE342" s="231"/>
      <c r="BF342" s="231"/>
      <c r="BG342" s="231"/>
      <c r="BH342" s="231"/>
      <c r="BI342" s="231"/>
      <c r="BJ342" s="231"/>
      <c r="BK342" s="231"/>
      <c r="BL342" s="231"/>
      <c r="BM342" s="232">
        <v>1</v>
      </c>
    </row>
    <row r="343" spans="1:65">
      <c r="A343" s="30"/>
      <c r="B343" s="19">
        <v>1</v>
      </c>
      <c r="C343" s="9">
        <v>2</v>
      </c>
      <c r="D343" s="233">
        <v>12.5</v>
      </c>
      <c r="E343" s="230"/>
      <c r="F343" s="231"/>
      <c r="G343" s="231"/>
      <c r="H343" s="231"/>
      <c r="I343" s="231"/>
      <c r="J343" s="231"/>
      <c r="K343" s="231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  <c r="Y343" s="231"/>
      <c r="Z343" s="231"/>
      <c r="AA343" s="231"/>
      <c r="AB343" s="231"/>
      <c r="AC343" s="231"/>
      <c r="AD343" s="231"/>
      <c r="AE343" s="231"/>
      <c r="AF343" s="231"/>
      <c r="AG343" s="231"/>
      <c r="AH343" s="231"/>
      <c r="AI343" s="231"/>
      <c r="AJ343" s="231"/>
      <c r="AK343" s="231"/>
      <c r="AL343" s="231"/>
      <c r="AM343" s="231"/>
      <c r="AN343" s="231"/>
      <c r="AO343" s="231"/>
      <c r="AP343" s="231"/>
      <c r="AQ343" s="231"/>
      <c r="AR343" s="231"/>
      <c r="AS343" s="231"/>
      <c r="AT343" s="231"/>
      <c r="AU343" s="231"/>
      <c r="AV343" s="231"/>
      <c r="AW343" s="231"/>
      <c r="AX343" s="231"/>
      <c r="AY343" s="231"/>
      <c r="AZ343" s="231"/>
      <c r="BA343" s="231"/>
      <c r="BB343" s="231"/>
      <c r="BC343" s="231"/>
      <c r="BD343" s="231"/>
      <c r="BE343" s="231"/>
      <c r="BF343" s="231"/>
      <c r="BG343" s="231"/>
      <c r="BH343" s="231"/>
      <c r="BI343" s="231"/>
      <c r="BJ343" s="231"/>
      <c r="BK343" s="231"/>
      <c r="BL343" s="231"/>
      <c r="BM343" s="232">
        <v>29</v>
      </c>
    </row>
    <row r="344" spans="1:65">
      <c r="A344" s="30"/>
      <c r="B344" s="20" t="s">
        <v>267</v>
      </c>
      <c r="C344" s="12"/>
      <c r="D344" s="236">
        <v>12.45</v>
      </c>
      <c r="E344" s="230"/>
      <c r="F344" s="231"/>
      <c r="G344" s="231"/>
      <c r="H344" s="231"/>
      <c r="I344" s="231"/>
      <c r="J344" s="231"/>
      <c r="K344" s="231"/>
      <c r="L344" s="231"/>
      <c r="M344" s="231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1"/>
      <c r="Y344" s="231"/>
      <c r="Z344" s="231"/>
      <c r="AA344" s="231"/>
      <c r="AB344" s="231"/>
      <c r="AC344" s="231"/>
      <c r="AD344" s="231"/>
      <c r="AE344" s="231"/>
      <c r="AF344" s="231"/>
      <c r="AG344" s="231"/>
      <c r="AH344" s="231"/>
      <c r="AI344" s="231"/>
      <c r="AJ344" s="231"/>
      <c r="AK344" s="231"/>
      <c r="AL344" s="231"/>
      <c r="AM344" s="231"/>
      <c r="AN344" s="231"/>
      <c r="AO344" s="231"/>
      <c r="AP344" s="231"/>
      <c r="AQ344" s="231"/>
      <c r="AR344" s="231"/>
      <c r="AS344" s="231"/>
      <c r="AT344" s="231"/>
      <c r="AU344" s="231"/>
      <c r="AV344" s="231"/>
      <c r="AW344" s="231"/>
      <c r="AX344" s="231"/>
      <c r="AY344" s="231"/>
      <c r="AZ344" s="231"/>
      <c r="BA344" s="231"/>
      <c r="BB344" s="231"/>
      <c r="BC344" s="231"/>
      <c r="BD344" s="231"/>
      <c r="BE344" s="231"/>
      <c r="BF344" s="231"/>
      <c r="BG344" s="231"/>
      <c r="BH344" s="231"/>
      <c r="BI344" s="231"/>
      <c r="BJ344" s="231"/>
      <c r="BK344" s="231"/>
      <c r="BL344" s="231"/>
      <c r="BM344" s="232">
        <v>16</v>
      </c>
    </row>
    <row r="345" spans="1:65">
      <c r="A345" s="30"/>
      <c r="B345" s="3" t="s">
        <v>268</v>
      </c>
      <c r="C345" s="29"/>
      <c r="D345" s="233">
        <v>12.45</v>
      </c>
      <c r="E345" s="230"/>
      <c r="F345" s="231"/>
      <c r="G345" s="231"/>
      <c r="H345" s="231"/>
      <c r="I345" s="231"/>
      <c r="J345" s="231"/>
      <c r="K345" s="231"/>
      <c r="L345" s="231"/>
      <c r="M345" s="231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1"/>
      <c r="Y345" s="231"/>
      <c r="Z345" s="231"/>
      <c r="AA345" s="231"/>
      <c r="AB345" s="231"/>
      <c r="AC345" s="231"/>
      <c r="AD345" s="231"/>
      <c r="AE345" s="231"/>
      <c r="AF345" s="231"/>
      <c r="AG345" s="231"/>
      <c r="AH345" s="231"/>
      <c r="AI345" s="231"/>
      <c r="AJ345" s="231"/>
      <c r="AK345" s="231"/>
      <c r="AL345" s="231"/>
      <c r="AM345" s="231"/>
      <c r="AN345" s="231"/>
      <c r="AO345" s="231"/>
      <c r="AP345" s="231"/>
      <c r="AQ345" s="231"/>
      <c r="AR345" s="231"/>
      <c r="AS345" s="231"/>
      <c r="AT345" s="231"/>
      <c r="AU345" s="231"/>
      <c r="AV345" s="231"/>
      <c r="AW345" s="231"/>
      <c r="AX345" s="231"/>
      <c r="AY345" s="231"/>
      <c r="AZ345" s="231"/>
      <c r="BA345" s="231"/>
      <c r="BB345" s="231"/>
      <c r="BC345" s="231"/>
      <c r="BD345" s="231"/>
      <c r="BE345" s="231"/>
      <c r="BF345" s="231"/>
      <c r="BG345" s="231"/>
      <c r="BH345" s="231"/>
      <c r="BI345" s="231"/>
      <c r="BJ345" s="231"/>
      <c r="BK345" s="231"/>
      <c r="BL345" s="231"/>
      <c r="BM345" s="232">
        <v>12.45</v>
      </c>
    </row>
    <row r="346" spans="1:65">
      <c r="A346" s="30"/>
      <c r="B346" s="3" t="s">
        <v>269</v>
      </c>
      <c r="C346" s="29"/>
      <c r="D346" s="233">
        <v>7.0710678118654502E-2</v>
      </c>
      <c r="E346" s="230"/>
      <c r="F346" s="231"/>
      <c r="G346" s="231"/>
      <c r="H346" s="231"/>
      <c r="I346" s="231"/>
      <c r="J346" s="231"/>
      <c r="K346" s="231"/>
      <c r="L346" s="231"/>
      <c r="M346" s="231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1"/>
      <c r="Y346" s="231"/>
      <c r="Z346" s="231"/>
      <c r="AA346" s="231"/>
      <c r="AB346" s="231"/>
      <c r="AC346" s="231"/>
      <c r="AD346" s="231"/>
      <c r="AE346" s="231"/>
      <c r="AF346" s="231"/>
      <c r="AG346" s="231"/>
      <c r="AH346" s="231"/>
      <c r="AI346" s="231"/>
      <c r="AJ346" s="231"/>
      <c r="AK346" s="231"/>
      <c r="AL346" s="231"/>
      <c r="AM346" s="231"/>
      <c r="AN346" s="231"/>
      <c r="AO346" s="231"/>
      <c r="AP346" s="231"/>
      <c r="AQ346" s="231"/>
      <c r="AR346" s="231"/>
      <c r="AS346" s="231"/>
      <c r="AT346" s="231"/>
      <c r="AU346" s="231"/>
      <c r="AV346" s="231"/>
      <c r="AW346" s="231"/>
      <c r="AX346" s="231"/>
      <c r="AY346" s="231"/>
      <c r="AZ346" s="231"/>
      <c r="BA346" s="231"/>
      <c r="BB346" s="231"/>
      <c r="BC346" s="231"/>
      <c r="BD346" s="231"/>
      <c r="BE346" s="231"/>
      <c r="BF346" s="231"/>
      <c r="BG346" s="231"/>
      <c r="BH346" s="231"/>
      <c r="BI346" s="231"/>
      <c r="BJ346" s="231"/>
      <c r="BK346" s="231"/>
      <c r="BL346" s="231"/>
      <c r="BM346" s="232">
        <v>35</v>
      </c>
    </row>
    <row r="347" spans="1:65">
      <c r="A347" s="30"/>
      <c r="B347" s="3" t="s">
        <v>87</v>
      </c>
      <c r="C347" s="29"/>
      <c r="D347" s="13">
        <v>5.6795725396509645E-3</v>
      </c>
      <c r="E347" s="15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270</v>
      </c>
      <c r="C348" s="29"/>
      <c r="D348" s="13">
        <v>0</v>
      </c>
      <c r="E348" s="15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271</v>
      </c>
      <c r="C349" s="47"/>
      <c r="D349" s="45" t="s">
        <v>272</v>
      </c>
      <c r="E349" s="15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672</v>
      </c>
      <c r="BM351" s="28" t="s">
        <v>325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344</v>
      </c>
      <c r="E352" s="15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228</v>
      </c>
      <c r="C353" s="9" t="s">
        <v>228</v>
      </c>
      <c r="D353" s="10" t="s">
        <v>112</v>
      </c>
      <c r="E353" s="15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350</v>
      </c>
      <c r="E354" s="15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9">
        <v>35.9</v>
      </c>
      <c r="E356" s="230"/>
      <c r="F356" s="231"/>
      <c r="G356" s="231"/>
      <c r="H356" s="231"/>
      <c r="I356" s="231"/>
      <c r="J356" s="231"/>
      <c r="K356" s="231"/>
      <c r="L356" s="231"/>
      <c r="M356" s="231"/>
      <c r="N356" s="231"/>
      <c r="O356" s="231"/>
      <c r="P356" s="231"/>
      <c r="Q356" s="231"/>
      <c r="R356" s="231"/>
      <c r="S356" s="231"/>
      <c r="T356" s="231"/>
      <c r="U356" s="231"/>
      <c r="V356" s="231"/>
      <c r="W356" s="231"/>
      <c r="X356" s="231"/>
      <c r="Y356" s="231"/>
      <c r="Z356" s="231"/>
      <c r="AA356" s="231"/>
      <c r="AB356" s="231"/>
      <c r="AC356" s="231"/>
      <c r="AD356" s="231"/>
      <c r="AE356" s="231"/>
      <c r="AF356" s="231"/>
      <c r="AG356" s="231"/>
      <c r="AH356" s="231"/>
      <c r="AI356" s="231"/>
      <c r="AJ356" s="231"/>
      <c r="AK356" s="231"/>
      <c r="AL356" s="231"/>
      <c r="AM356" s="231"/>
      <c r="AN356" s="231"/>
      <c r="AO356" s="231"/>
      <c r="AP356" s="231"/>
      <c r="AQ356" s="231"/>
      <c r="AR356" s="231"/>
      <c r="AS356" s="231"/>
      <c r="AT356" s="231"/>
      <c r="AU356" s="231"/>
      <c r="AV356" s="231"/>
      <c r="AW356" s="231"/>
      <c r="AX356" s="231"/>
      <c r="AY356" s="231"/>
      <c r="AZ356" s="231"/>
      <c r="BA356" s="231"/>
      <c r="BB356" s="231"/>
      <c r="BC356" s="231"/>
      <c r="BD356" s="231"/>
      <c r="BE356" s="231"/>
      <c r="BF356" s="231"/>
      <c r="BG356" s="231"/>
      <c r="BH356" s="231"/>
      <c r="BI356" s="231"/>
      <c r="BJ356" s="231"/>
      <c r="BK356" s="231"/>
      <c r="BL356" s="231"/>
      <c r="BM356" s="232">
        <v>1</v>
      </c>
    </row>
    <row r="357" spans="1:65">
      <c r="A357" s="30"/>
      <c r="B357" s="19">
        <v>1</v>
      </c>
      <c r="C357" s="9">
        <v>2</v>
      </c>
      <c r="D357" s="233">
        <v>35.200000000000003</v>
      </c>
      <c r="E357" s="230"/>
      <c r="F357" s="231"/>
      <c r="G357" s="231"/>
      <c r="H357" s="231"/>
      <c r="I357" s="231"/>
      <c r="J357" s="231"/>
      <c r="K357" s="231"/>
      <c r="L357" s="231"/>
      <c r="M357" s="231"/>
      <c r="N357" s="231"/>
      <c r="O357" s="231"/>
      <c r="P357" s="231"/>
      <c r="Q357" s="231"/>
      <c r="R357" s="231"/>
      <c r="S357" s="231"/>
      <c r="T357" s="231"/>
      <c r="U357" s="231"/>
      <c r="V357" s="231"/>
      <c r="W357" s="231"/>
      <c r="X357" s="231"/>
      <c r="Y357" s="231"/>
      <c r="Z357" s="231"/>
      <c r="AA357" s="231"/>
      <c r="AB357" s="231"/>
      <c r="AC357" s="231"/>
      <c r="AD357" s="231"/>
      <c r="AE357" s="231"/>
      <c r="AF357" s="231"/>
      <c r="AG357" s="231"/>
      <c r="AH357" s="231"/>
      <c r="AI357" s="231"/>
      <c r="AJ357" s="231"/>
      <c r="AK357" s="231"/>
      <c r="AL357" s="231"/>
      <c r="AM357" s="231"/>
      <c r="AN357" s="231"/>
      <c r="AO357" s="231"/>
      <c r="AP357" s="231"/>
      <c r="AQ357" s="231"/>
      <c r="AR357" s="231"/>
      <c r="AS357" s="231"/>
      <c r="AT357" s="231"/>
      <c r="AU357" s="231"/>
      <c r="AV357" s="231"/>
      <c r="AW357" s="231"/>
      <c r="AX357" s="231"/>
      <c r="AY357" s="231"/>
      <c r="AZ357" s="231"/>
      <c r="BA357" s="231"/>
      <c r="BB357" s="231"/>
      <c r="BC357" s="231"/>
      <c r="BD357" s="231"/>
      <c r="BE357" s="231"/>
      <c r="BF357" s="231"/>
      <c r="BG357" s="231"/>
      <c r="BH357" s="231"/>
      <c r="BI357" s="231"/>
      <c r="BJ357" s="231"/>
      <c r="BK357" s="231"/>
      <c r="BL357" s="231"/>
      <c r="BM357" s="232">
        <v>6</v>
      </c>
    </row>
    <row r="358" spans="1:65">
      <c r="A358" s="30"/>
      <c r="B358" s="20" t="s">
        <v>267</v>
      </c>
      <c r="C358" s="12"/>
      <c r="D358" s="236">
        <v>35.549999999999997</v>
      </c>
      <c r="E358" s="230"/>
      <c r="F358" s="231"/>
      <c r="G358" s="231"/>
      <c r="H358" s="231"/>
      <c r="I358" s="231"/>
      <c r="J358" s="231"/>
      <c r="K358" s="231"/>
      <c r="L358" s="231"/>
      <c r="M358" s="231"/>
      <c r="N358" s="231"/>
      <c r="O358" s="231"/>
      <c r="P358" s="231"/>
      <c r="Q358" s="231"/>
      <c r="R358" s="231"/>
      <c r="S358" s="231"/>
      <c r="T358" s="231"/>
      <c r="U358" s="231"/>
      <c r="V358" s="231"/>
      <c r="W358" s="231"/>
      <c r="X358" s="231"/>
      <c r="Y358" s="231"/>
      <c r="Z358" s="231"/>
      <c r="AA358" s="231"/>
      <c r="AB358" s="231"/>
      <c r="AC358" s="231"/>
      <c r="AD358" s="231"/>
      <c r="AE358" s="231"/>
      <c r="AF358" s="231"/>
      <c r="AG358" s="231"/>
      <c r="AH358" s="231"/>
      <c r="AI358" s="231"/>
      <c r="AJ358" s="231"/>
      <c r="AK358" s="231"/>
      <c r="AL358" s="231"/>
      <c r="AM358" s="231"/>
      <c r="AN358" s="231"/>
      <c r="AO358" s="231"/>
      <c r="AP358" s="231"/>
      <c r="AQ358" s="231"/>
      <c r="AR358" s="231"/>
      <c r="AS358" s="231"/>
      <c r="AT358" s="231"/>
      <c r="AU358" s="231"/>
      <c r="AV358" s="231"/>
      <c r="AW358" s="231"/>
      <c r="AX358" s="231"/>
      <c r="AY358" s="231"/>
      <c r="AZ358" s="231"/>
      <c r="BA358" s="231"/>
      <c r="BB358" s="231"/>
      <c r="BC358" s="231"/>
      <c r="BD358" s="231"/>
      <c r="BE358" s="231"/>
      <c r="BF358" s="231"/>
      <c r="BG358" s="231"/>
      <c r="BH358" s="231"/>
      <c r="BI358" s="231"/>
      <c r="BJ358" s="231"/>
      <c r="BK358" s="231"/>
      <c r="BL358" s="231"/>
      <c r="BM358" s="232">
        <v>16</v>
      </c>
    </row>
    <row r="359" spans="1:65">
      <c r="A359" s="30"/>
      <c r="B359" s="3" t="s">
        <v>268</v>
      </c>
      <c r="C359" s="29"/>
      <c r="D359" s="233">
        <v>35.549999999999997</v>
      </c>
      <c r="E359" s="230"/>
      <c r="F359" s="231"/>
      <c r="G359" s="231"/>
      <c r="H359" s="231"/>
      <c r="I359" s="231"/>
      <c r="J359" s="231"/>
      <c r="K359" s="231"/>
      <c r="L359" s="231"/>
      <c r="M359" s="231"/>
      <c r="N359" s="231"/>
      <c r="O359" s="231"/>
      <c r="P359" s="231"/>
      <c r="Q359" s="231"/>
      <c r="R359" s="231"/>
      <c r="S359" s="231"/>
      <c r="T359" s="231"/>
      <c r="U359" s="231"/>
      <c r="V359" s="231"/>
      <c r="W359" s="231"/>
      <c r="X359" s="231"/>
      <c r="Y359" s="231"/>
      <c r="Z359" s="231"/>
      <c r="AA359" s="231"/>
      <c r="AB359" s="231"/>
      <c r="AC359" s="231"/>
      <c r="AD359" s="231"/>
      <c r="AE359" s="231"/>
      <c r="AF359" s="231"/>
      <c r="AG359" s="231"/>
      <c r="AH359" s="231"/>
      <c r="AI359" s="231"/>
      <c r="AJ359" s="231"/>
      <c r="AK359" s="231"/>
      <c r="AL359" s="231"/>
      <c r="AM359" s="231"/>
      <c r="AN359" s="231"/>
      <c r="AO359" s="231"/>
      <c r="AP359" s="231"/>
      <c r="AQ359" s="231"/>
      <c r="AR359" s="231"/>
      <c r="AS359" s="231"/>
      <c r="AT359" s="231"/>
      <c r="AU359" s="231"/>
      <c r="AV359" s="231"/>
      <c r="AW359" s="231"/>
      <c r="AX359" s="231"/>
      <c r="AY359" s="231"/>
      <c r="AZ359" s="231"/>
      <c r="BA359" s="231"/>
      <c r="BB359" s="231"/>
      <c r="BC359" s="231"/>
      <c r="BD359" s="231"/>
      <c r="BE359" s="231"/>
      <c r="BF359" s="231"/>
      <c r="BG359" s="231"/>
      <c r="BH359" s="231"/>
      <c r="BI359" s="231"/>
      <c r="BJ359" s="231"/>
      <c r="BK359" s="231"/>
      <c r="BL359" s="231"/>
      <c r="BM359" s="232">
        <v>35.549999999999997</v>
      </c>
    </row>
    <row r="360" spans="1:65">
      <c r="A360" s="30"/>
      <c r="B360" s="3" t="s">
        <v>269</v>
      </c>
      <c r="C360" s="29"/>
      <c r="D360" s="233">
        <v>0.49497474683058024</v>
      </c>
      <c r="E360" s="230"/>
      <c r="F360" s="231"/>
      <c r="G360" s="231"/>
      <c r="H360" s="231"/>
      <c r="I360" s="231"/>
      <c r="J360" s="231"/>
      <c r="K360" s="231"/>
      <c r="L360" s="231"/>
      <c r="M360" s="231"/>
      <c r="N360" s="231"/>
      <c r="O360" s="231"/>
      <c r="P360" s="231"/>
      <c r="Q360" s="231"/>
      <c r="R360" s="231"/>
      <c r="S360" s="231"/>
      <c r="T360" s="231"/>
      <c r="U360" s="231"/>
      <c r="V360" s="231"/>
      <c r="W360" s="231"/>
      <c r="X360" s="231"/>
      <c r="Y360" s="231"/>
      <c r="Z360" s="231"/>
      <c r="AA360" s="231"/>
      <c r="AB360" s="231"/>
      <c r="AC360" s="231"/>
      <c r="AD360" s="231"/>
      <c r="AE360" s="231"/>
      <c r="AF360" s="231"/>
      <c r="AG360" s="231"/>
      <c r="AH360" s="231"/>
      <c r="AI360" s="231"/>
      <c r="AJ360" s="231"/>
      <c r="AK360" s="231"/>
      <c r="AL360" s="231"/>
      <c r="AM360" s="231"/>
      <c r="AN360" s="231"/>
      <c r="AO360" s="231"/>
      <c r="AP360" s="231"/>
      <c r="AQ360" s="231"/>
      <c r="AR360" s="231"/>
      <c r="AS360" s="231"/>
      <c r="AT360" s="231"/>
      <c r="AU360" s="231"/>
      <c r="AV360" s="231"/>
      <c r="AW360" s="231"/>
      <c r="AX360" s="231"/>
      <c r="AY360" s="231"/>
      <c r="AZ360" s="231"/>
      <c r="BA360" s="231"/>
      <c r="BB360" s="231"/>
      <c r="BC360" s="231"/>
      <c r="BD360" s="231"/>
      <c r="BE360" s="231"/>
      <c r="BF360" s="231"/>
      <c r="BG360" s="231"/>
      <c r="BH360" s="231"/>
      <c r="BI360" s="231"/>
      <c r="BJ360" s="231"/>
      <c r="BK360" s="231"/>
      <c r="BL360" s="231"/>
      <c r="BM360" s="232">
        <v>36</v>
      </c>
    </row>
    <row r="361" spans="1:65">
      <c r="A361" s="30"/>
      <c r="B361" s="3" t="s">
        <v>87</v>
      </c>
      <c r="C361" s="29"/>
      <c r="D361" s="13">
        <v>1.3923340276528277E-2</v>
      </c>
      <c r="E361" s="15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270</v>
      </c>
      <c r="C362" s="29"/>
      <c r="D362" s="13">
        <v>0</v>
      </c>
      <c r="E362" s="15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271</v>
      </c>
      <c r="C363" s="47"/>
      <c r="D363" s="45" t="s">
        <v>272</v>
      </c>
      <c r="E363" s="15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673</v>
      </c>
      <c r="BM365" s="28" t="s">
        <v>325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344</v>
      </c>
      <c r="E366" s="15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0" t="s">
        <v>112</v>
      </c>
      <c r="E367" s="15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350</v>
      </c>
      <c r="E368" s="15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29">
        <v>22</v>
      </c>
      <c r="E370" s="230"/>
      <c r="F370" s="231"/>
      <c r="G370" s="231"/>
      <c r="H370" s="231"/>
      <c r="I370" s="231"/>
      <c r="J370" s="231"/>
      <c r="K370" s="231"/>
      <c r="L370" s="231"/>
      <c r="M370" s="231"/>
      <c r="N370" s="231"/>
      <c r="O370" s="231"/>
      <c r="P370" s="231"/>
      <c r="Q370" s="231"/>
      <c r="R370" s="231"/>
      <c r="S370" s="231"/>
      <c r="T370" s="231"/>
      <c r="U370" s="231"/>
      <c r="V370" s="231"/>
      <c r="W370" s="231"/>
      <c r="X370" s="231"/>
      <c r="Y370" s="231"/>
      <c r="Z370" s="231"/>
      <c r="AA370" s="231"/>
      <c r="AB370" s="231"/>
      <c r="AC370" s="231"/>
      <c r="AD370" s="231"/>
      <c r="AE370" s="231"/>
      <c r="AF370" s="231"/>
      <c r="AG370" s="231"/>
      <c r="AH370" s="231"/>
      <c r="AI370" s="231"/>
      <c r="AJ370" s="231"/>
      <c r="AK370" s="231"/>
      <c r="AL370" s="231"/>
      <c r="AM370" s="231"/>
      <c r="AN370" s="231"/>
      <c r="AO370" s="231"/>
      <c r="AP370" s="231"/>
      <c r="AQ370" s="231"/>
      <c r="AR370" s="231"/>
      <c r="AS370" s="231"/>
      <c r="AT370" s="231"/>
      <c r="AU370" s="231"/>
      <c r="AV370" s="231"/>
      <c r="AW370" s="231"/>
      <c r="AX370" s="231"/>
      <c r="AY370" s="231"/>
      <c r="AZ370" s="231"/>
      <c r="BA370" s="231"/>
      <c r="BB370" s="231"/>
      <c r="BC370" s="231"/>
      <c r="BD370" s="231"/>
      <c r="BE370" s="231"/>
      <c r="BF370" s="231"/>
      <c r="BG370" s="231"/>
      <c r="BH370" s="231"/>
      <c r="BI370" s="231"/>
      <c r="BJ370" s="231"/>
      <c r="BK370" s="231"/>
      <c r="BL370" s="231"/>
      <c r="BM370" s="232">
        <v>1</v>
      </c>
    </row>
    <row r="371" spans="1:65">
      <c r="A371" s="30"/>
      <c r="B371" s="19">
        <v>1</v>
      </c>
      <c r="C371" s="9">
        <v>2</v>
      </c>
      <c r="D371" s="233">
        <v>22</v>
      </c>
      <c r="E371" s="230"/>
      <c r="F371" s="231"/>
      <c r="G371" s="231"/>
      <c r="H371" s="231"/>
      <c r="I371" s="231"/>
      <c r="J371" s="231"/>
      <c r="K371" s="231"/>
      <c r="L371" s="231"/>
      <c r="M371" s="231"/>
      <c r="N371" s="231"/>
      <c r="O371" s="231"/>
      <c r="P371" s="231"/>
      <c r="Q371" s="231"/>
      <c r="R371" s="231"/>
      <c r="S371" s="231"/>
      <c r="T371" s="231"/>
      <c r="U371" s="231"/>
      <c r="V371" s="231"/>
      <c r="W371" s="231"/>
      <c r="X371" s="231"/>
      <c r="Y371" s="231"/>
      <c r="Z371" s="231"/>
      <c r="AA371" s="231"/>
      <c r="AB371" s="231"/>
      <c r="AC371" s="231"/>
      <c r="AD371" s="231"/>
      <c r="AE371" s="231"/>
      <c r="AF371" s="231"/>
      <c r="AG371" s="231"/>
      <c r="AH371" s="231"/>
      <c r="AI371" s="231"/>
      <c r="AJ371" s="231"/>
      <c r="AK371" s="231"/>
      <c r="AL371" s="231"/>
      <c r="AM371" s="231"/>
      <c r="AN371" s="231"/>
      <c r="AO371" s="231"/>
      <c r="AP371" s="231"/>
      <c r="AQ371" s="231"/>
      <c r="AR371" s="231"/>
      <c r="AS371" s="231"/>
      <c r="AT371" s="231"/>
      <c r="AU371" s="231"/>
      <c r="AV371" s="231"/>
      <c r="AW371" s="231"/>
      <c r="AX371" s="231"/>
      <c r="AY371" s="231"/>
      <c r="AZ371" s="231"/>
      <c r="BA371" s="231"/>
      <c r="BB371" s="231"/>
      <c r="BC371" s="231"/>
      <c r="BD371" s="231"/>
      <c r="BE371" s="231"/>
      <c r="BF371" s="231"/>
      <c r="BG371" s="231"/>
      <c r="BH371" s="231"/>
      <c r="BI371" s="231"/>
      <c r="BJ371" s="231"/>
      <c r="BK371" s="231"/>
      <c r="BL371" s="231"/>
      <c r="BM371" s="232">
        <v>16</v>
      </c>
    </row>
    <row r="372" spans="1:65">
      <c r="A372" s="30"/>
      <c r="B372" s="20" t="s">
        <v>267</v>
      </c>
      <c r="C372" s="12"/>
      <c r="D372" s="236">
        <v>22</v>
      </c>
      <c r="E372" s="230"/>
      <c r="F372" s="231"/>
      <c r="G372" s="231"/>
      <c r="H372" s="231"/>
      <c r="I372" s="231"/>
      <c r="J372" s="231"/>
      <c r="K372" s="231"/>
      <c r="L372" s="231"/>
      <c r="M372" s="231"/>
      <c r="N372" s="231"/>
      <c r="O372" s="231"/>
      <c r="P372" s="231"/>
      <c r="Q372" s="231"/>
      <c r="R372" s="231"/>
      <c r="S372" s="231"/>
      <c r="T372" s="231"/>
      <c r="U372" s="231"/>
      <c r="V372" s="231"/>
      <c r="W372" s="231"/>
      <c r="X372" s="231"/>
      <c r="Y372" s="231"/>
      <c r="Z372" s="231"/>
      <c r="AA372" s="231"/>
      <c r="AB372" s="231"/>
      <c r="AC372" s="231"/>
      <c r="AD372" s="231"/>
      <c r="AE372" s="231"/>
      <c r="AF372" s="231"/>
      <c r="AG372" s="231"/>
      <c r="AH372" s="231"/>
      <c r="AI372" s="231"/>
      <c r="AJ372" s="231"/>
      <c r="AK372" s="231"/>
      <c r="AL372" s="231"/>
      <c r="AM372" s="231"/>
      <c r="AN372" s="231"/>
      <c r="AO372" s="231"/>
      <c r="AP372" s="231"/>
      <c r="AQ372" s="231"/>
      <c r="AR372" s="231"/>
      <c r="AS372" s="231"/>
      <c r="AT372" s="231"/>
      <c r="AU372" s="231"/>
      <c r="AV372" s="231"/>
      <c r="AW372" s="231"/>
      <c r="AX372" s="231"/>
      <c r="AY372" s="231"/>
      <c r="AZ372" s="231"/>
      <c r="BA372" s="231"/>
      <c r="BB372" s="231"/>
      <c r="BC372" s="231"/>
      <c r="BD372" s="231"/>
      <c r="BE372" s="231"/>
      <c r="BF372" s="231"/>
      <c r="BG372" s="231"/>
      <c r="BH372" s="231"/>
      <c r="BI372" s="231"/>
      <c r="BJ372" s="231"/>
      <c r="BK372" s="231"/>
      <c r="BL372" s="231"/>
      <c r="BM372" s="232">
        <v>16</v>
      </c>
    </row>
    <row r="373" spans="1:65">
      <c r="A373" s="30"/>
      <c r="B373" s="3" t="s">
        <v>268</v>
      </c>
      <c r="C373" s="29"/>
      <c r="D373" s="233">
        <v>22</v>
      </c>
      <c r="E373" s="230"/>
      <c r="F373" s="231"/>
      <c r="G373" s="231"/>
      <c r="H373" s="231"/>
      <c r="I373" s="231"/>
      <c r="J373" s="231"/>
      <c r="K373" s="231"/>
      <c r="L373" s="231"/>
      <c r="M373" s="231"/>
      <c r="N373" s="231"/>
      <c r="O373" s="231"/>
      <c r="P373" s="231"/>
      <c r="Q373" s="231"/>
      <c r="R373" s="231"/>
      <c r="S373" s="231"/>
      <c r="T373" s="231"/>
      <c r="U373" s="231"/>
      <c r="V373" s="231"/>
      <c r="W373" s="231"/>
      <c r="X373" s="231"/>
      <c r="Y373" s="231"/>
      <c r="Z373" s="231"/>
      <c r="AA373" s="231"/>
      <c r="AB373" s="231"/>
      <c r="AC373" s="231"/>
      <c r="AD373" s="231"/>
      <c r="AE373" s="231"/>
      <c r="AF373" s="231"/>
      <c r="AG373" s="231"/>
      <c r="AH373" s="231"/>
      <c r="AI373" s="231"/>
      <c r="AJ373" s="231"/>
      <c r="AK373" s="231"/>
      <c r="AL373" s="231"/>
      <c r="AM373" s="231"/>
      <c r="AN373" s="231"/>
      <c r="AO373" s="231"/>
      <c r="AP373" s="231"/>
      <c r="AQ373" s="231"/>
      <c r="AR373" s="231"/>
      <c r="AS373" s="231"/>
      <c r="AT373" s="231"/>
      <c r="AU373" s="231"/>
      <c r="AV373" s="231"/>
      <c r="AW373" s="231"/>
      <c r="AX373" s="231"/>
      <c r="AY373" s="231"/>
      <c r="AZ373" s="231"/>
      <c r="BA373" s="231"/>
      <c r="BB373" s="231"/>
      <c r="BC373" s="231"/>
      <c r="BD373" s="231"/>
      <c r="BE373" s="231"/>
      <c r="BF373" s="231"/>
      <c r="BG373" s="231"/>
      <c r="BH373" s="231"/>
      <c r="BI373" s="231"/>
      <c r="BJ373" s="231"/>
      <c r="BK373" s="231"/>
      <c r="BL373" s="231"/>
      <c r="BM373" s="232">
        <v>22</v>
      </c>
    </row>
    <row r="374" spans="1:65">
      <c r="A374" s="30"/>
      <c r="B374" s="3" t="s">
        <v>269</v>
      </c>
      <c r="C374" s="29"/>
      <c r="D374" s="233">
        <v>0</v>
      </c>
      <c r="E374" s="230"/>
      <c r="F374" s="231"/>
      <c r="G374" s="231"/>
      <c r="H374" s="231"/>
      <c r="I374" s="231"/>
      <c r="J374" s="231"/>
      <c r="K374" s="231"/>
      <c r="L374" s="231"/>
      <c r="M374" s="231"/>
      <c r="N374" s="231"/>
      <c r="O374" s="231"/>
      <c r="P374" s="231"/>
      <c r="Q374" s="231"/>
      <c r="R374" s="231"/>
      <c r="S374" s="231"/>
      <c r="T374" s="231"/>
      <c r="U374" s="231"/>
      <c r="V374" s="231"/>
      <c r="W374" s="231"/>
      <c r="X374" s="231"/>
      <c r="Y374" s="231"/>
      <c r="Z374" s="231"/>
      <c r="AA374" s="231"/>
      <c r="AB374" s="231"/>
      <c r="AC374" s="231"/>
      <c r="AD374" s="231"/>
      <c r="AE374" s="231"/>
      <c r="AF374" s="231"/>
      <c r="AG374" s="231"/>
      <c r="AH374" s="231"/>
      <c r="AI374" s="231"/>
      <c r="AJ374" s="231"/>
      <c r="AK374" s="231"/>
      <c r="AL374" s="231"/>
      <c r="AM374" s="231"/>
      <c r="AN374" s="231"/>
      <c r="AO374" s="231"/>
      <c r="AP374" s="231"/>
      <c r="AQ374" s="231"/>
      <c r="AR374" s="231"/>
      <c r="AS374" s="231"/>
      <c r="AT374" s="231"/>
      <c r="AU374" s="231"/>
      <c r="AV374" s="231"/>
      <c r="AW374" s="231"/>
      <c r="AX374" s="231"/>
      <c r="AY374" s="231"/>
      <c r="AZ374" s="231"/>
      <c r="BA374" s="231"/>
      <c r="BB374" s="231"/>
      <c r="BC374" s="231"/>
      <c r="BD374" s="231"/>
      <c r="BE374" s="231"/>
      <c r="BF374" s="231"/>
      <c r="BG374" s="231"/>
      <c r="BH374" s="231"/>
      <c r="BI374" s="231"/>
      <c r="BJ374" s="231"/>
      <c r="BK374" s="231"/>
      <c r="BL374" s="231"/>
      <c r="BM374" s="232">
        <v>37</v>
      </c>
    </row>
    <row r="375" spans="1:65">
      <c r="A375" s="30"/>
      <c r="B375" s="3" t="s">
        <v>87</v>
      </c>
      <c r="C375" s="29"/>
      <c r="D375" s="13">
        <v>0</v>
      </c>
      <c r="E375" s="15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270</v>
      </c>
      <c r="C376" s="29"/>
      <c r="D376" s="13">
        <v>0</v>
      </c>
      <c r="E376" s="15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271</v>
      </c>
      <c r="C377" s="47"/>
      <c r="D377" s="45" t="s">
        <v>272</v>
      </c>
      <c r="E377" s="15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674</v>
      </c>
      <c r="BM379" s="28" t="s">
        <v>325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344</v>
      </c>
      <c r="E380" s="15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228</v>
      </c>
      <c r="C381" s="9" t="s">
        <v>228</v>
      </c>
      <c r="D381" s="10" t="s">
        <v>112</v>
      </c>
      <c r="E381" s="15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350</v>
      </c>
      <c r="E382" s="15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9">
        <v>22</v>
      </c>
      <c r="E384" s="230"/>
      <c r="F384" s="231"/>
      <c r="G384" s="231"/>
      <c r="H384" s="231"/>
      <c r="I384" s="231"/>
      <c r="J384" s="231"/>
      <c r="K384" s="231"/>
      <c r="L384" s="231"/>
      <c r="M384" s="231"/>
      <c r="N384" s="231"/>
      <c r="O384" s="231"/>
      <c r="P384" s="231"/>
      <c r="Q384" s="231"/>
      <c r="R384" s="231"/>
      <c r="S384" s="231"/>
      <c r="T384" s="231"/>
      <c r="U384" s="231"/>
      <c r="V384" s="231"/>
      <c r="W384" s="231"/>
      <c r="X384" s="231"/>
      <c r="Y384" s="231"/>
      <c r="Z384" s="231"/>
      <c r="AA384" s="231"/>
      <c r="AB384" s="231"/>
      <c r="AC384" s="231"/>
      <c r="AD384" s="231"/>
      <c r="AE384" s="231"/>
      <c r="AF384" s="231"/>
      <c r="AG384" s="231"/>
      <c r="AH384" s="231"/>
      <c r="AI384" s="231"/>
      <c r="AJ384" s="231"/>
      <c r="AK384" s="231"/>
      <c r="AL384" s="231"/>
      <c r="AM384" s="231"/>
      <c r="AN384" s="231"/>
      <c r="AO384" s="231"/>
      <c r="AP384" s="231"/>
      <c r="AQ384" s="231"/>
      <c r="AR384" s="231"/>
      <c r="AS384" s="231"/>
      <c r="AT384" s="231"/>
      <c r="AU384" s="231"/>
      <c r="AV384" s="231"/>
      <c r="AW384" s="231"/>
      <c r="AX384" s="231"/>
      <c r="AY384" s="231"/>
      <c r="AZ384" s="231"/>
      <c r="BA384" s="231"/>
      <c r="BB384" s="231"/>
      <c r="BC384" s="231"/>
      <c r="BD384" s="231"/>
      <c r="BE384" s="231"/>
      <c r="BF384" s="231"/>
      <c r="BG384" s="231"/>
      <c r="BH384" s="231"/>
      <c r="BI384" s="231"/>
      <c r="BJ384" s="231"/>
      <c r="BK384" s="231"/>
      <c r="BL384" s="231"/>
      <c r="BM384" s="232">
        <v>1</v>
      </c>
    </row>
    <row r="385" spans="1:65">
      <c r="A385" s="30"/>
      <c r="B385" s="19">
        <v>1</v>
      </c>
      <c r="C385" s="9">
        <v>2</v>
      </c>
      <c r="D385" s="233">
        <v>22</v>
      </c>
      <c r="E385" s="230"/>
      <c r="F385" s="231"/>
      <c r="G385" s="231"/>
      <c r="H385" s="231"/>
      <c r="I385" s="231"/>
      <c r="J385" s="231"/>
      <c r="K385" s="231"/>
      <c r="L385" s="231"/>
      <c r="M385" s="231"/>
      <c r="N385" s="231"/>
      <c r="O385" s="231"/>
      <c r="P385" s="231"/>
      <c r="Q385" s="231"/>
      <c r="R385" s="231"/>
      <c r="S385" s="231"/>
      <c r="T385" s="231"/>
      <c r="U385" s="231"/>
      <c r="V385" s="231"/>
      <c r="W385" s="231"/>
      <c r="X385" s="231"/>
      <c r="Y385" s="231"/>
      <c r="Z385" s="231"/>
      <c r="AA385" s="231"/>
      <c r="AB385" s="231"/>
      <c r="AC385" s="231"/>
      <c r="AD385" s="231"/>
      <c r="AE385" s="231"/>
      <c r="AF385" s="231"/>
      <c r="AG385" s="231"/>
      <c r="AH385" s="231"/>
      <c r="AI385" s="231"/>
      <c r="AJ385" s="231"/>
      <c r="AK385" s="231"/>
      <c r="AL385" s="231"/>
      <c r="AM385" s="231"/>
      <c r="AN385" s="231"/>
      <c r="AO385" s="231"/>
      <c r="AP385" s="231"/>
      <c r="AQ385" s="231"/>
      <c r="AR385" s="231"/>
      <c r="AS385" s="231"/>
      <c r="AT385" s="231"/>
      <c r="AU385" s="231"/>
      <c r="AV385" s="231"/>
      <c r="AW385" s="231"/>
      <c r="AX385" s="231"/>
      <c r="AY385" s="231"/>
      <c r="AZ385" s="231"/>
      <c r="BA385" s="231"/>
      <c r="BB385" s="231"/>
      <c r="BC385" s="231"/>
      <c r="BD385" s="231"/>
      <c r="BE385" s="231"/>
      <c r="BF385" s="231"/>
      <c r="BG385" s="231"/>
      <c r="BH385" s="231"/>
      <c r="BI385" s="231"/>
      <c r="BJ385" s="231"/>
      <c r="BK385" s="231"/>
      <c r="BL385" s="231"/>
      <c r="BM385" s="232">
        <v>18</v>
      </c>
    </row>
    <row r="386" spans="1:65">
      <c r="A386" s="30"/>
      <c r="B386" s="20" t="s">
        <v>267</v>
      </c>
      <c r="C386" s="12"/>
      <c r="D386" s="236">
        <v>22</v>
      </c>
      <c r="E386" s="230"/>
      <c r="F386" s="231"/>
      <c r="G386" s="231"/>
      <c r="H386" s="231"/>
      <c r="I386" s="231"/>
      <c r="J386" s="231"/>
      <c r="K386" s="231"/>
      <c r="L386" s="231"/>
      <c r="M386" s="231"/>
      <c r="N386" s="231"/>
      <c r="O386" s="231"/>
      <c r="P386" s="231"/>
      <c r="Q386" s="231"/>
      <c r="R386" s="231"/>
      <c r="S386" s="231"/>
      <c r="T386" s="231"/>
      <c r="U386" s="231"/>
      <c r="V386" s="231"/>
      <c r="W386" s="231"/>
      <c r="X386" s="231"/>
      <c r="Y386" s="231"/>
      <c r="Z386" s="231"/>
      <c r="AA386" s="231"/>
      <c r="AB386" s="231"/>
      <c r="AC386" s="231"/>
      <c r="AD386" s="231"/>
      <c r="AE386" s="231"/>
      <c r="AF386" s="231"/>
      <c r="AG386" s="231"/>
      <c r="AH386" s="231"/>
      <c r="AI386" s="231"/>
      <c r="AJ386" s="231"/>
      <c r="AK386" s="231"/>
      <c r="AL386" s="231"/>
      <c r="AM386" s="231"/>
      <c r="AN386" s="231"/>
      <c r="AO386" s="231"/>
      <c r="AP386" s="231"/>
      <c r="AQ386" s="231"/>
      <c r="AR386" s="231"/>
      <c r="AS386" s="231"/>
      <c r="AT386" s="231"/>
      <c r="AU386" s="231"/>
      <c r="AV386" s="231"/>
      <c r="AW386" s="231"/>
      <c r="AX386" s="231"/>
      <c r="AY386" s="231"/>
      <c r="AZ386" s="231"/>
      <c r="BA386" s="231"/>
      <c r="BB386" s="231"/>
      <c r="BC386" s="231"/>
      <c r="BD386" s="231"/>
      <c r="BE386" s="231"/>
      <c r="BF386" s="231"/>
      <c r="BG386" s="231"/>
      <c r="BH386" s="231"/>
      <c r="BI386" s="231"/>
      <c r="BJ386" s="231"/>
      <c r="BK386" s="231"/>
      <c r="BL386" s="231"/>
      <c r="BM386" s="232">
        <v>16</v>
      </c>
    </row>
    <row r="387" spans="1:65">
      <c r="A387" s="30"/>
      <c r="B387" s="3" t="s">
        <v>268</v>
      </c>
      <c r="C387" s="29"/>
      <c r="D387" s="233">
        <v>22</v>
      </c>
      <c r="E387" s="230"/>
      <c r="F387" s="231"/>
      <c r="G387" s="231"/>
      <c r="H387" s="231"/>
      <c r="I387" s="231"/>
      <c r="J387" s="231"/>
      <c r="K387" s="231"/>
      <c r="L387" s="231"/>
      <c r="M387" s="231"/>
      <c r="N387" s="231"/>
      <c r="O387" s="231"/>
      <c r="P387" s="231"/>
      <c r="Q387" s="231"/>
      <c r="R387" s="231"/>
      <c r="S387" s="231"/>
      <c r="T387" s="231"/>
      <c r="U387" s="231"/>
      <c r="V387" s="231"/>
      <c r="W387" s="231"/>
      <c r="X387" s="231"/>
      <c r="Y387" s="231"/>
      <c r="Z387" s="231"/>
      <c r="AA387" s="231"/>
      <c r="AB387" s="231"/>
      <c r="AC387" s="231"/>
      <c r="AD387" s="231"/>
      <c r="AE387" s="231"/>
      <c r="AF387" s="231"/>
      <c r="AG387" s="231"/>
      <c r="AH387" s="231"/>
      <c r="AI387" s="231"/>
      <c r="AJ387" s="231"/>
      <c r="AK387" s="231"/>
      <c r="AL387" s="231"/>
      <c r="AM387" s="231"/>
      <c r="AN387" s="231"/>
      <c r="AO387" s="231"/>
      <c r="AP387" s="231"/>
      <c r="AQ387" s="231"/>
      <c r="AR387" s="231"/>
      <c r="AS387" s="231"/>
      <c r="AT387" s="231"/>
      <c r="AU387" s="231"/>
      <c r="AV387" s="231"/>
      <c r="AW387" s="231"/>
      <c r="AX387" s="231"/>
      <c r="AY387" s="231"/>
      <c r="AZ387" s="231"/>
      <c r="BA387" s="231"/>
      <c r="BB387" s="231"/>
      <c r="BC387" s="231"/>
      <c r="BD387" s="231"/>
      <c r="BE387" s="231"/>
      <c r="BF387" s="231"/>
      <c r="BG387" s="231"/>
      <c r="BH387" s="231"/>
      <c r="BI387" s="231"/>
      <c r="BJ387" s="231"/>
      <c r="BK387" s="231"/>
      <c r="BL387" s="231"/>
      <c r="BM387" s="232">
        <v>22</v>
      </c>
    </row>
    <row r="388" spans="1:65">
      <c r="A388" s="30"/>
      <c r="B388" s="3" t="s">
        <v>269</v>
      </c>
      <c r="C388" s="29"/>
      <c r="D388" s="233">
        <v>0</v>
      </c>
      <c r="E388" s="230"/>
      <c r="F388" s="231"/>
      <c r="G388" s="231"/>
      <c r="H388" s="231"/>
      <c r="I388" s="231"/>
      <c r="J388" s="231"/>
      <c r="K388" s="231"/>
      <c r="L388" s="231"/>
      <c r="M388" s="231"/>
      <c r="N388" s="231"/>
      <c r="O388" s="231"/>
      <c r="P388" s="231"/>
      <c r="Q388" s="231"/>
      <c r="R388" s="231"/>
      <c r="S388" s="231"/>
      <c r="T388" s="231"/>
      <c r="U388" s="231"/>
      <c r="V388" s="231"/>
      <c r="W388" s="231"/>
      <c r="X388" s="231"/>
      <c r="Y388" s="231"/>
      <c r="Z388" s="231"/>
      <c r="AA388" s="231"/>
      <c r="AB388" s="231"/>
      <c r="AC388" s="231"/>
      <c r="AD388" s="231"/>
      <c r="AE388" s="231"/>
      <c r="AF388" s="231"/>
      <c r="AG388" s="231"/>
      <c r="AH388" s="231"/>
      <c r="AI388" s="231"/>
      <c r="AJ388" s="231"/>
      <c r="AK388" s="231"/>
      <c r="AL388" s="231"/>
      <c r="AM388" s="231"/>
      <c r="AN388" s="231"/>
      <c r="AO388" s="231"/>
      <c r="AP388" s="231"/>
      <c r="AQ388" s="231"/>
      <c r="AR388" s="231"/>
      <c r="AS388" s="231"/>
      <c r="AT388" s="231"/>
      <c r="AU388" s="231"/>
      <c r="AV388" s="231"/>
      <c r="AW388" s="231"/>
      <c r="AX388" s="231"/>
      <c r="AY388" s="231"/>
      <c r="AZ388" s="231"/>
      <c r="BA388" s="231"/>
      <c r="BB388" s="231"/>
      <c r="BC388" s="231"/>
      <c r="BD388" s="231"/>
      <c r="BE388" s="231"/>
      <c r="BF388" s="231"/>
      <c r="BG388" s="231"/>
      <c r="BH388" s="231"/>
      <c r="BI388" s="231"/>
      <c r="BJ388" s="231"/>
      <c r="BK388" s="231"/>
      <c r="BL388" s="231"/>
      <c r="BM388" s="232">
        <v>38</v>
      </c>
    </row>
    <row r="389" spans="1:65">
      <c r="A389" s="30"/>
      <c r="B389" s="3" t="s">
        <v>87</v>
      </c>
      <c r="C389" s="29"/>
      <c r="D389" s="13">
        <v>0</v>
      </c>
      <c r="E389" s="15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270</v>
      </c>
      <c r="C390" s="29"/>
      <c r="D390" s="13">
        <v>0</v>
      </c>
      <c r="E390" s="15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271</v>
      </c>
      <c r="C391" s="47"/>
      <c r="D391" s="45" t="s">
        <v>272</v>
      </c>
      <c r="E391" s="15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675</v>
      </c>
      <c r="BM393" s="28" t="s">
        <v>325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344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228</v>
      </c>
      <c r="C395" s="9" t="s">
        <v>228</v>
      </c>
      <c r="D395" s="10" t="s">
        <v>112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350</v>
      </c>
      <c r="E396" s="15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9.4600000000000009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9.34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4</v>
      </c>
    </row>
    <row r="400" spans="1:65">
      <c r="A400" s="30"/>
      <c r="B400" s="20" t="s">
        <v>267</v>
      </c>
      <c r="C400" s="12"/>
      <c r="D400" s="23">
        <v>9.4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268</v>
      </c>
      <c r="C401" s="29"/>
      <c r="D401" s="11">
        <v>9.4</v>
      </c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9.4</v>
      </c>
    </row>
    <row r="402" spans="1:65">
      <c r="A402" s="30"/>
      <c r="B402" s="3" t="s">
        <v>269</v>
      </c>
      <c r="C402" s="29"/>
      <c r="D402" s="24">
        <v>8.4852813742386402E-2</v>
      </c>
      <c r="E402" s="15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39</v>
      </c>
    </row>
    <row r="403" spans="1:65">
      <c r="A403" s="30"/>
      <c r="B403" s="3" t="s">
        <v>87</v>
      </c>
      <c r="C403" s="29"/>
      <c r="D403" s="13">
        <v>9.0268950789772762E-3</v>
      </c>
      <c r="E403" s="15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270</v>
      </c>
      <c r="C404" s="29"/>
      <c r="D404" s="13">
        <v>0</v>
      </c>
      <c r="E404" s="15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271</v>
      </c>
      <c r="C405" s="47"/>
      <c r="D405" s="45" t="s">
        <v>272</v>
      </c>
      <c r="E405" s="15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676</v>
      </c>
      <c r="BM407" s="28" t="s">
        <v>325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344</v>
      </c>
      <c r="E408" s="15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228</v>
      </c>
      <c r="C409" s="9" t="s">
        <v>228</v>
      </c>
      <c r="D409" s="10" t="s">
        <v>112</v>
      </c>
      <c r="E409" s="15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350</v>
      </c>
      <c r="E410" s="15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8">
        <v>154</v>
      </c>
      <c r="E412" s="221"/>
      <c r="F412" s="222"/>
      <c r="G412" s="222"/>
      <c r="H412" s="222"/>
      <c r="I412" s="222"/>
      <c r="J412" s="222"/>
      <c r="K412" s="222"/>
      <c r="L412" s="222"/>
      <c r="M412" s="222"/>
      <c r="N412" s="222"/>
      <c r="O412" s="222"/>
      <c r="P412" s="222"/>
      <c r="Q412" s="222"/>
      <c r="R412" s="222"/>
      <c r="S412" s="222"/>
      <c r="T412" s="222"/>
      <c r="U412" s="222"/>
      <c r="V412" s="222"/>
      <c r="W412" s="222"/>
      <c r="X412" s="222"/>
      <c r="Y412" s="222"/>
      <c r="Z412" s="222"/>
      <c r="AA412" s="222"/>
      <c r="AB412" s="222"/>
      <c r="AC412" s="222"/>
      <c r="AD412" s="222"/>
      <c r="AE412" s="222"/>
      <c r="AF412" s="222"/>
      <c r="AG412" s="222"/>
      <c r="AH412" s="222"/>
      <c r="AI412" s="222"/>
      <c r="AJ412" s="222"/>
      <c r="AK412" s="222"/>
      <c r="AL412" s="222"/>
      <c r="AM412" s="222"/>
      <c r="AN412" s="222"/>
      <c r="AO412" s="222"/>
      <c r="AP412" s="222"/>
      <c r="AQ412" s="222"/>
      <c r="AR412" s="222"/>
      <c r="AS412" s="222"/>
      <c r="AT412" s="222"/>
      <c r="AU412" s="222"/>
      <c r="AV412" s="222"/>
      <c r="AW412" s="222"/>
      <c r="AX412" s="222"/>
      <c r="AY412" s="222"/>
      <c r="AZ412" s="222"/>
      <c r="BA412" s="222"/>
      <c r="BB412" s="222"/>
      <c r="BC412" s="222"/>
      <c r="BD412" s="222"/>
      <c r="BE412" s="222"/>
      <c r="BF412" s="222"/>
      <c r="BG412" s="222"/>
      <c r="BH412" s="222"/>
      <c r="BI412" s="222"/>
      <c r="BJ412" s="222"/>
      <c r="BK412" s="222"/>
      <c r="BL412" s="222"/>
      <c r="BM412" s="223">
        <v>1</v>
      </c>
    </row>
    <row r="413" spans="1:65">
      <c r="A413" s="30"/>
      <c r="B413" s="19">
        <v>1</v>
      </c>
      <c r="C413" s="9">
        <v>2</v>
      </c>
      <c r="D413" s="224">
        <v>154</v>
      </c>
      <c r="E413" s="221"/>
      <c r="F413" s="222"/>
      <c r="G413" s="222"/>
      <c r="H413" s="222"/>
      <c r="I413" s="222"/>
      <c r="J413" s="222"/>
      <c r="K413" s="222"/>
      <c r="L413" s="222"/>
      <c r="M413" s="222"/>
      <c r="N413" s="222"/>
      <c r="O413" s="222"/>
      <c r="P413" s="222"/>
      <c r="Q413" s="222"/>
      <c r="R413" s="222"/>
      <c r="S413" s="222"/>
      <c r="T413" s="222"/>
      <c r="U413" s="222"/>
      <c r="V413" s="222"/>
      <c r="W413" s="222"/>
      <c r="X413" s="222"/>
      <c r="Y413" s="222"/>
      <c r="Z413" s="222"/>
      <c r="AA413" s="222"/>
      <c r="AB413" s="222"/>
      <c r="AC413" s="222"/>
      <c r="AD413" s="222"/>
      <c r="AE413" s="222"/>
      <c r="AF413" s="222"/>
      <c r="AG413" s="222"/>
      <c r="AH413" s="222"/>
      <c r="AI413" s="222"/>
      <c r="AJ413" s="222"/>
      <c r="AK413" s="222"/>
      <c r="AL413" s="222"/>
      <c r="AM413" s="222"/>
      <c r="AN413" s="222"/>
      <c r="AO413" s="222"/>
      <c r="AP413" s="222"/>
      <c r="AQ413" s="222"/>
      <c r="AR413" s="222"/>
      <c r="AS413" s="222"/>
      <c r="AT413" s="222"/>
      <c r="AU413" s="222"/>
      <c r="AV413" s="222"/>
      <c r="AW413" s="222"/>
      <c r="AX413" s="222"/>
      <c r="AY413" s="222"/>
      <c r="AZ413" s="222"/>
      <c r="BA413" s="222"/>
      <c r="BB413" s="222"/>
      <c r="BC413" s="222"/>
      <c r="BD413" s="222"/>
      <c r="BE413" s="222"/>
      <c r="BF413" s="222"/>
      <c r="BG413" s="222"/>
      <c r="BH413" s="222"/>
      <c r="BI413" s="222"/>
      <c r="BJ413" s="222"/>
      <c r="BK413" s="222"/>
      <c r="BL413" s="222"/>
      <c r="BM413" s="223">
        <v>34</v>
      </c>
    </row>
    <row r="414" spans="1:65">
      <c r="A414" s="30"/>
      <c r="B414" s="20" t="s">
        <v>267</v>
      </c>
      <c r="C414" s="12"/>
      <c r="D414" s="228">
        <v>154</v>
      </c>
      <c r="E414" s="221"/>
      <c r="F414" s="222"/>
      <c r="G414" s="222"/>
      <c r="H414" s="222"/>
      <c r="I414" s="222"/>
      <c r="J414" s="222"/>
      <c r="K414" s="222"/>
      <c r="L414" s="222"/>
      <c r="M414" s="222"/>
      <c r="N414" s="222"/>
      <c r="O414" s="222"/>
      <c r="P414" s="222"/>
      <c r="Q414" s="222"/>
      <c r="R414" s="222"/>
      <c r="S414" s="222"/>
      <c r="T414" s="222"/>
      <c r="U414" s="222"/>
      <c r="V414" s="222"/>
      <c r="W414" s="222"/>
      <c r="X414" s="222"/>
      <c r="Y414" s="222"/>
      <c r="Z414" s="222"/>
      <c r="AA414" s="222"/>
      <c r="AB414" s="222"/>
      <c r="AC414" s="222"/>
      <c r="AD414" s="222"/>
      <c r="AE414" s="222"/>
      <c r="AF414" s="222"/>
      <c r="AG414" s="222"/>
      <c r="AH414" s="222"/>
      <c r="AI414" s="222"/>
      <c r="AJ414" s="222"/>
      <c r="AK414" s="222"/>
      <c r="AL414" s="222"/>
      <c r="AM414" s="222"/>
      <c r="AN414" s="222"/>
      <c r="AO414" s="222"/>
      <c r="AP414" s="222"/>
      <c r="AQ414" s="222"/>
      <c r="AR414" s="222"/>
      <c r="AS414" s="222"/>
      <c r="AT414" s="222"/>
      <c r="AU414" s="222"/>
      <c r="AV414" s="222"/>
      <c r="AW414" s="222"/>
      <c r="AX414" s="222"/>
      <c r="AY414" s="222"/>
      <c r="AZ414" s="222"/>
      <c r="BA414" s="222"/>
      <c r="BB414" s="222"/>
      <c r="BC414" s="222"/>
      <c r="BD414" s="222"/>
      <c r="BE414" s="222"/>
      <c r="BF414" s="222"/>
      <c r="BG414" s="222"/>
      <c r="BH414" s="222"/>
      <c r="BI414" s="222"/>
      <c r="BJ414" s="222"/>
      <c r="BK414" s="222"/>
      <c r="BL414" s="222"/>
      <c r="BM414" s="223">
        <v>16</v>
      </c>
    </row>
    <row r="415" spans="1:65">
      <c r="A415" s="30"/>
      <c r="B415" s="3" t="s">
        <v>268</v>
      </c>
      <c r="C415" s="29"/>
      <c r="D415" s="224">
        <v>154</v>
      </c>
      <c r="E415" s="221"/>
      <c r="F415" s="222"/>
      <c r="G415" s="222"/>
      <c r="H415" s="222"/>
      <c r="I415" s="222"/>
      <c r="J415" s="222"/>
      <c r="K415" s="222"/>
      <c r="L415" s="222"/>
      <c r="M415" s="222"/>
      <c r="N415" s="222"/>
      <c r="O415" s="222"/>
      <c r="P415" s="222"/>
      <c r="Q415" s="222"/>
      <c r="R415" s="222"/>
      <c r="S415" s="222"/>
      <c r="T415" s="222"/>
      <c r="U415" s="222"/>
      <c r="V415" s="222"/>
      <c r="W415" s="222"/>
      <c r="X415" s="222"/>
      <c r="Y415" s="222"/>
      <c r="Z415" s="222"/>
      <c r="AA415" s="222"/>
      <c r="AB415" s="222"/>
      <c r="AC415" s="222"/>
      <c r="AD415" s="222"/>
      <c r="AE415" s="222"/>
      <c r="AF415" s="222"/>
      <c r="AG415" s="222"/>
      <c r="AH415" s="222"/>
      <c r="AI415" s="222"/>
      <c r="AJ415" s="222"/>
      <c r="AK415" s="222"/>
      <c r="AL415" s="222"/>
      <c r="AM415" s="222"/>
      <c r="AN415" s="222"/>
      <c r="AO415" s="222"/>
      <c r="AP415" s="222"/>
      <c r="AQ415" s="222"/>
      <c r="AR415" s="222"/>
      <c r="AS415" s="222"/>
      <c r="AT415" s="222"/>
      <c r="AU415" s="222"/>
      <c r="AV415" s="222"/>
      <c r="AW415" s="222"/>
      <c r="AX415" s="222"/>
      <c r="AY415" s="222"/>
      <c r="AZ415" s="222"/>
      <c r="BA415" s="222"/>
      <c r="BB415" s="222"/>
      <c r="BC415" s="222"/>
      <c r="BD415" s="222"/>
      <c r="BE415" s="222"/>
      <c r="BF415" s="222"/>
      <c r="BG415" s="222"/>
      <c r="BH415" s="222"/>
      <c r="BI415" s="222"/>
      <c r="BJ415" s="222"/>
      <c r="BK415" s="222"/>
      <c r="BL415" s="222"/>
      <c r="BM415" s="223">
        <v>154</v>
      </c>
    </row>
    <row r="416" spans="1:65">
      <c r="A416" s="30"/>
      <c r="B416" s="3" t="s">
        <v>269</v>
      </c>
      <c r="C416" s="29"/>
      <c r="D416" s="224">
        <v>0</v>
      </c>
      <c r="E416" s="221"/>
      <c r="F416" s="222"/>
      <c r="G416" s="222"/>
      <c r="H416" s="222"/>
      <c r="I416" s="222"/>
      <c r="J416" s="222"/>
      <c r="K416" s="222"/>
      <c r="L416" s="222"/>
      <c r="M416" s="222"/>
      <c r="N416" s="222"/>
      <c r="O416" s="222"/>
      <c r="P416" s="222"/>
      <c r="Q416" s="222"/>
      <c r="R416" s="222"/>
      <c r="S416" s="222"/>
      <c r="T416" s="222"/>
      <c r="U416" s="222"/>
      <c r="V416" s="222"/>
      <c r="W416" s="222"/>
      <c r="X416" s="222"/>
      <c r="Y416" s="222"/>
      <c r="Z416" s="222"/>
      <c r="AA416" s="222"/>
      <c r="AB416" s="222"/>
      <c r="AC416" s="222"/>
      <c r="AD416" s="222"/>
      <c r="AE416" s="222"/>
      <c r="AF416" s="222"/>
      <c r="AG416" s="222"/>
      <c r="AH416" s="222"/>
      <c r="AI416" s="222"/>
      <c r="AJ416" s="222"/>
      <c r="AK416" s="222"/>
      <c r="AL416" s="222"/>
      <c r="AM416" s="222"/>
      <c r="AN416" s="222"/>
      <c r="AO416" s="222"/>
      <c r="AP416" s="222"/>
      <c r="AQ416" s="222"/>
      <c r="AR416" s="222"/>
      <c r="AS416" s="222"/>
      <c r="AT416" s="222"/>
      <c r="AU416" s="222"/>
      <c r="AV416" s="222"/>
      <c r="AW416" s="222"/>
      <c r="AX416" s="222"/>
      <c r="AY416" s="222"/>
      <c r="AZ416" s="222"/>
      <c r="BA416" s="222"/>
      <c r="BB416" s="222"/>
      <c r="BC416" s="222"/>
      <c r="BD416" s="222"/>
      <c r="BE416" s="222"/>
      <c r="BF416" s="222"/>
      <c r="BG416" s="222"/>
      <c r="BH416" s="222"/>
      <c r="BI416" s="222"/>
      <c r="BJ416" s="222"/>
      <c r="BK416" s="222"/>
      <c r="BL416" s="222"/>
      <c r="BM416" s="223">
        <v>40</v>
      </c>
    </row>
    <row r="417" spans="1:65">
      <c r="A417" s="30"/>
      <c r="B417" s="3" t="s">
        <v>87</v>
      </c>
      <c r="C417" s="29"/>
      <c r="D417" s="13">
        <v>0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270</v>
      </c>
      <c r="C418" s="29"/>
      <c r="D418" s="13">
        <v>0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271</v>
      </c>
      <c r="C419" s="47"/>
      <c r="D419" s="45" t="s">
        <v>272</v>
      </c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677</v>
      </c>
      <c r="BM421" s="28" t="s">
        <v>325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344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0" t="s">
        <v>112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350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1" t="s">
        <v>106</v>
      </c>
      <c r="E426" s="209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214">
        <v>1</v>
      </c>
    </row>
    <row r="427" spans="1:65">
      <c r="A427" s="30"/>
      <c r="B427" s="19">
        <v>1</v>
      </c>
      <c r="C427" s="9">
        <v>2</v>
      </c>
      <c r="D427" s="215" t="s">
        <v>106</v>
      </c>
      <c r="E427" s="209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214">
        <v>2</v>
      </c>
    </row>
    <row r="428" spans="1:65">
      <c r="A428" s="30"/>
      <c r="B428" s="20" t="s">
        <v>267</v>
      </c>
      <c r="C428" s="12"/>
      <c r="D428" s="217" t="s">
        <v>747</v>
      </c>
      <c r="E428" s="209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  <c r="BI428" s="210"/>
      <c r="BJ428" s="210"/>
      <c r="BK428" s="210"/>
      <c r="BL428" s="210"/>
      <c r="BM428" s="214">
        <v>16</v>
      </c>
    </row>
    <row r="429" spans="1:65">
      <c r="A429" s="30"/>
      <c r="B429" s="3" t="s">
        <v>268</v>
      </c>
      <c r="C429" s="29"/>
      <c r="D429" s="24" t="s">
        <v>747</v>
      </c>
      <c r="E429" s="209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  <c r="BI429" s="210"/>
      <c r="BJ429" s="210"/>
      <c r="BK429" s="210"/>
      <c r="BL429" s="210"/>
      <c r="BM429" s="214" t="s">
        <v>106</v>
      </c>
    </row>
    <row r="430" spans="1:65">
      <c r="A430" s="30"/>
      <c r="B430" s="3" t="s">
        <v>269</v>
      </c>
      <c r="C430" s="29"/>
      <c r="D430" s="24" t="s">
        <v>747</v>
      </c>
      <c r="E430" s="209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  <c r="BI430" s="210"/>
      <c r="BJ430" s="210"/>
      <c r="BK430" s="210"/>
      <c r="BL430" s="210"/>
      <c r="BM430" s="214">
        <v>41</v>
      </c>
    </row>
    <row r="431" spans="1:65">
      <c r="A431" s="30"/>
      <c r="B431" s="3" t="s">
        <v>87</v>
      </c>
      <c r="C431" s="29"/>
      <c r="D431" s="13" t="s">
        <v>747</v>
      </c>
      <c r="E431" s="15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270</v>
      </c>
      <c r="C432" s="29"/>
      <c r="D432" s="13" t="s">
        <v>747</v>
      </c>
      <c r="E432" s="15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271</v>
      </c>
      <c r="C433" s="47"/>
      <c r="D433" s="45" t="s">
        <v>272</v>
      </c>
      <c r="E433" s="15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678</v>
      </c>
      <c r="BM435" s="28" t="s">
        <v>325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344</v>
      </c>
      <c r="E436" s="15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228</v>
      </c>
      <c r="C437" s="9" t="s">
        <v>228</v>
      </c>
      <c r="D437" s="10" t="s">
        <v>112</v>
      </c>
      <c r="E437" s="15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350</v>
      </c>
      <c r="E438" s="15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0.7</v>
      </c>
      <c r="E440" s="15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0.6</v>
      </c>
      <c r="E441" s="15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36</v>
      </c>
    </row>
    <row r="442" spans="1:65">
      <c r="A442" s="30"/>
      <c r="B442" s="20" t="s">
        <v>267</v>
      </c>
      <c r="C442" s="12"/>
      <c r="D442" s="23">
        <v>0.64999999999999991</v>
      </c>
      <c r="E442" s="15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268</v>
      </c>
      <c r="C443" s="29"/>
      <c r="D443" s="11">
        <v>0.64999999999999991</v>
      </c>
      <c r="E443" s="15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0.65</v>
      </c>
    </row>
    <row r="444" spans="1:65">
      <c r="A444" s="30"/>
      <c r="B444" s="3" t="s">
        <v>269</v>
      </c>
      <c r="C444" s="29"/>
      <c r="D444" s="24">
        <v>7.0710678118654738E-2</v>
      </c>
      <c r="E444" s="15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42</v>
      </c>
    </row>
    <row r="445" spans="1:65">
      <c r="A445" s="30"/>
      <c r="B445" s="3" t="s">
        <v>87</v>
      </c>
      <c r="C445" s="29"/>
      <c r="D445" s="13">
        <v>0.10878565864408422</v>
      </c>
      <c r="E445" s="15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270</v>
      </c>
      <c r="C446" s="29"/>
      <c r="D446" s="13">
        <v>-2.2204460492503131E-16</v>
      </c>
      <c r="E446" s="15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271</v>
      </c>
      <c r="C447" s="47"/>
      <c r="D447" s="45" t="s">
        <v>272</v>
      </c>
      <c r="E447" s="15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679</v>
      </c>
      <c r="BM449" s="28" t="s">
        <v>325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344</v>
      </c>
      <c r="E450" s="15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228</v>
      </c>
      <c r="C451" s="9" t="s">
        <v>228</v>
      </c>
      <c r="D451" s="10" t="s">
        <v>112</v>
      </c>
      <c r="E451" s="15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350</v>
      </c>
      <c r="E452" s="15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9.3000000000000007</v>
      </c>
      <c r="E454" s="15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8.8000000000000007</v>
      </c>
      <c r="E455" s="15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37</v>
      </c>
    </row>
    <row r="456" spans="1:65">
      <c r="A456" s="30"/>
      <c r="B456" s="20" t="s">
        <v>267</v>
      </c>
      <c r="C456" s="12"/>
      <c r="D456" s="23">
        <v>9.0500000000000007</v>
      </c>
      <c r="E456" s="15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268</v>
      </c>
      <c r="C457" s="29"/>
      <c r="D457" s="11">
        <v>9.0500000000000007</v>
      </c>
      <c r="E457" s="15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9.0500000000000007</v>
      </c>
    </row>
    <row r="458" spans="1:65">
      <c r="A458" s="30"/>
      <c r="B458" s="3" t="s">
        <v>269</v>
      </c>
      <c r="C458" s="29"/>
      <c r="D458" s="24">
        <v>0.35355339059327379</v>
      </c>
      <c r="E458" s="15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43</v>
      </c>
    </row>
    <row r="459" spans="1:65">
      <c r="A459" s="30"/>
      <c r="B459" s="3" t="s">
        <v>87</v>
      </c>
      <c r="C459" s="29"/>
      <c r="D459" s="13">
        <v>3.9066672993731906E-2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270</v>
      </c>
      <c r="C460" s="29"/>
      <c r="D460" s="13">
        <v>0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271</v>
      </c>
      <c r="C461" s="47"/>
      <c r="D461" s="45" t="s">
        <v>272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680</v>
      </c>
      <c r="BM463" s="28" t="s">
        <v>325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344</v>
      </c>
      <c r="E464" s="15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228</v>
      </c>
      <c r="C465" s="9" t="s">
        <v>228</v>
      </c>
      <c r="D465" s="10" t="s">
        <v>112</v>
      </c>
      <c r="E465" s="15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350</v>
      </c>
      <c r="E466" s="15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8" t="s">
        <v>104</v>
      </c>
      <c r="E468" s="15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0" t="s">
        <v>104</v>
      </c>
      <c r="E469" s="15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38</v>
      </c>
    </row>
    <row r="470" spans="1:65">
      <c r="A470" s="30"/>
      <c r="B470" s="20" t="s">
        <v>267</v>
      </c>
      <c r="C470" s="12"/>
      <c r="D470" s="23" t="s">
        <v>747</v>
      </c>
      <c r="E470" s="15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268</v>
      </c>
      <c r="C471" s="29"/>
      <c r="D471" s="11" t="s">
        <v>747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104</v>
      </c>
    </row>
    <row r="472" spans="1:65">
      <c r="A472" s="30"/>
      <c r="B472" s="3" t="s">
        <v>269</v>
      </c>
      <c r="C472" s="29"/>
      <c r="D472" s="24" t="s">
        <v>747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44</v>
      </c>
    </row>
    <row r="473" spans="1:65">
      <c r="A473" s="30"/>
      <c r="B473" s="3" t="s">
        <v>87</v>
      </c>
      <c r="C473" s="29"/>
      <c r="D473" s="13" t="s">
        <v>747</v>
      </c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270</v>
      </c>
      <c r="C474" s="29"/>
      <c r="D474" s="13" t="s">
        <v>747</v>
      </c>
      <c r="E474" s="15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271</v>
      </c>
      <c r="C475" s="47"/>
      <c r="D475" s="45" t="s">
        <v>272</v>
      </c>
      <c r="E475" s="15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681</v>
      </c>
      <c r="BM477" s="28" t="s">
        <v>325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344</v>
      </c>
      <c r="E478" s="15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228</v>
      </c>
      <c r="C479" s="9" t="s">
        <v>228</v>
      </c>
      <c r="D479" s="10" t="s">
        <v>112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350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7.79</v>
      </c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7.6599999999999993</v>
      </c>
      <c r="E483" s="15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4</v>
      </c>
    </row>
    <row r="484" spans="1:65">
      <c r="A484" s="30"/>
      <c r="B484" s="20" t="s">
        <v>267</v>
      </c>
      <c r="C484" s="12"/>
      <c r="D484" s="23">
        <v>7.7249999999999996</v>
      </c>
      <c r="E484" s="15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268</v>
      </c>
      <c r="C485" s="29"/>
      <c r="D485" s="11">
        <v>7.7249999999999996</v>
      </c>
      <c r="E485" s="15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7.7249999999999996</v>
      </c>
    </row>
    <row r="486" spans="1:65">
      <c r="A486" s="30"/>
      <c r="B486" s="3" t="s">
        <v>269</v>
      </c>
      <c r="C486" s="29"/>
      <c r="D486" s="24">
        <v>9.1923881554251727E-2</v>
      </c>
      <c r="E486" s="15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28</v>
      </c>
    </row>
    <row r="487" spans="1:65">
      <c r="A487" s="30"/>
      <c r="B487" s="3" t="s">
        <v>87</v>
      </c>
      <c r="C487" s="29"/>
      <c r="D487" s="13">
        <v>1.1899531592783395E-2</v>
      </c>
      <c r="E487" s="15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270</v>
      </c>
      <c r="C488" s="29"/>
      <c r="D488" s="13">
        <v>0</v>
      </c>
      <c r="E488" s="15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271</v>
      </c>
      <c r="C489" s="47"/>
      <c r="D489" s="45" t="s">
        <v>272</v>
      </c>
      <c r="E489" s="15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682</v>
      </c>
      <c r="BM491" s="28" t="s">
        <v>325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344</v>
      </c>
      <c r="E492" s="15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228</v>
      </c>
      <c r="C493" s="9" t="s">
        <v>228</v>
      </c>
      <c r="D493" s="10" t="s">
        <v>112</v>
      </c>
      <c r="E493" s="15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350</v>
      </c>
      <c r="E494" s="15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4.5999999999999996</v>
      </c>
      <c r="E496" s="15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4.8</v>
      </c>
      <c r="E497" s="15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13</v>
      </c>
    </row>
    <row r="498" spans="1:65">
      <c r="A498" s="30"/>
      <c r="B498" s="20" t="s">
        <v>267</v>
      </c>
      <c r="C498" s="12"/>
      <c r="D498" s="23">
        <v>4.6999999999999993</v>
      </c>
      <c r="E498" s="15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268</v>
      </c>
      <c r="C499" s="29"/>
      <c r="D499" s="11">
        <v>4.6999999999999993</v>
      </c>
      <c r="E499" s="15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4.7</v>
      </c>
    </row>
    <row r="500" spans="1:65">
      <c r="A500" s="30"/>
      <c r="B500" s="3" t="s">
        <v>269</v>
      </c>
      <c r="C500" s="29"/>
      <c r="D500" s="24">
        <v>0.14142135623730964</v>
      </c>
      <c r="E500" s="15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29</v>
      </c>
    </row>
    <row r="501" spans="1:65">
      <c r="A501" s="30"/>
      <c r="B501" s="3" t="s">
        <v>87</v>
      </c>
      <c r="C501" s="29"/>
      <c r="D501" s="13">
        <v>3.0089650263257377E-2</v>
      </c>
      <c r="E501" s="15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270</v>
      </c>
      <c r="C502" s="29"/>
      <c r="D502" s="13">
        <v>-2.2204460492503131E-16</v>
      </c>
      <c r="E502" s="15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271</v>
      </c>
      <c r="C503" s="47"/>
      <c r="D503" s="45" t="s">
        <v>272</v>
      </c>
      <c r="E503" s="15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683</v>
      </c>
      <c r="BM505" s="28" t="s">
        <v>325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344</v>
      </c>
      <c r="E506" s="15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228</v>
      </c>
      <c r="C507" s="9" t="s">
        <v>228</v>
      </c>
      <c r="D507" s="10" t="s">
        <v>112</v>
      </c>
      <c r="E507" s="15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350</v>
      </c>
      <c r="E508" s="15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8">
        <v>148</v>
      </c>
      <c r="E510" s="221"/>
      <c r="F510" s="222"/>
      <c r="G510" s="222"/>
      <c r="H510" s="222"/>
      <c r="I510" s="222"/>
      <c r="J510" s="222"/>
      <c r="K510" s="222"/>
      <c r="L510" s="222"/>
      <c r="M510" s="222"/>
      <c r="N510" s="222"/>
      <c r="O510" s="222"/>
      <c r="P510" s="222"/>
      <c r="Q510" s="222"/>
      <c r="R510" s="222"/>
      <c r="S510" s="222"/>
      <c r="T510" s="222"/>
      <c r="U510" s="222"/>
      <c r="V510" s="222"/>
      <c r="W510" s="222"/>
      <c r="X510" s="222"/>
      <c r="Y510" s="222"/>
      <c r="Z510" s="222"/>
      <c r="AA510" s="222"/>
      <c r="AB510" s="222"/>
      <c r="AC510" s="222"/>
      <c r="AD510" s="222"/>
      <c r="AE510" s="222"/>
      <c r="AF510" s="222"/>
      <c r="AG510" s="222"/>
      <c r="AH510" s="222"/>
      <c r="AI510" s="222"/>
      <c r="AJ510" s="222"/>
      <c r="AK510" s="222"/>
      <c r="AL510" s="222"/>
      <c r="AM510" s="222"/>
      <c r="AN510" s="222"/>
      <c r="AO510" s="222"/>
      <c r="AP510" s="222"/>
      <c r="AQ510" s="222"/>
      <c r="AR510" s="222"/>
      <c r="AS510" s="222"/>
      <c r="AT510" s="222"/>
      <c r="AU510" s="222"/>
      <c r="AV510" s="222"/>
      <c r="AW510" s="222"/>
      <c r="AX510" s="222"/>
      <c r="AY510" s="222"/>
      <c r="AZ510" s="222"/>
      <c r="BA510" s="222"/>
      <c r="BB510" s="222"/>
      <c r="BC510" s="222"/>
      <c r="BD510" s="222"/>
      <c r="BE510" s="222"/>
      <c r="BF510" s="222"/>
      <c r="BG510" s="222"/>
      <c r="BH510" s="222"/>
      <c r="BI510" s="222"/>
      <c r="BJ510" s="222"/>
      <c r="BK510" s="222"/>
      <c r="BL510" s="222"/>
      <c r="BM510" s="223">
        <v>1</v>
      </c>
    </row>
    <row r="511" spans="1:65">
      <c r="A511" s="30"/>
      <c r="B511" s="19">
        <v>1</v>
      </c>
      <c r="C511" s="9">
        <v>2</v>
      </c>
      <c r="D511" s="224">
        <v>149</v>
      </c>
      <c r="E511" s="221"/>
      <c r="F511" s="222"/>
      <c r="G511" s="222"/>
      <c r="H511" s="222"/>
      <c r="I511" s="222"/>
      <c r="J511" s="222"/>
      <c r="K511" s="222"/>
      <c r="L511" s="222"/>
      <c r="M511" s="222"/>
      <c r="N511" s="222"/>
      <c r="O511" s="222"/>
      <c r="P511" s="222"/>
      <c r="Q511" s="222"/>
      <c r="R511" s="222"/>
      <c r="S511" s="222"/>
      <c r="T511" s="222"/>
      <c r="U511" s="222"/>
      <c r="V511" s="222"/>
      <c r="W511" s="222"/>
      <c r="X511" s="222"/>
      <c r="Y511" s="222"/>
      <c r="Z511" s="222"/>
      <c r="AA511" s="222"/>
      <c r="AB511" s="222"/>
      <c r="AC511" s="222"/>
      <c r="AD511" s="222"/>
      <c r="AE511" s="222"/>
      <c r="AF511" s="222"/>
      <c r="AG511" s="222"/>
      <c r="AH511" s="222"/>
      <c r="AI511" s="222"/>
      <c r="AJ511" s="222"/>
      <c r="AK511" s="222"/>
      <c r="AL511" s="222"/>
      <c r="AM511" s="222"/>
      <c r="AN511" s="222"/>
      <c r="AO511" s="222"/>
      <c r="AP511" s="222"/>
      <c r="AQ511" s="222"/>
      <c r="AR511" s="222"/>
      <c r="AS511" s="222"/>
      <c r="AT511" s="222"/>
      <c r="AU511" s="222"/>
      <c r="AV511" s="222"/>
      <c r="AW511" s="222"/>
      <c r="AX511" s="222"/>
      <c r="AY511" s="222"/>
      <c r="AZ511" s="222"/>
      <c r="BA511" s="222"/>
      <c r="BB511" s="222"/>
      <c r="BC511" s="222"/>
      <c r="BD511" s="222"/>
      <c r="BE511" s="222"/>
      <c r="BF511" s="222"/>
      <c r="BG511" s="222"/>
      <c r="BH511" s="222"/>
      <c r="BI511" s="222"/>
      <c r="BJ511" s="222"/>
      <c r="BK511" s="222"/>
      <c r="BL511" s="222"/>
      <c r="BM511" s="223">
        <v>14</v>
      </c>
    </row>
    <row r="512" spans="1:65">
      <c r="A512" s="30"/>
      <c r="B512" s="20" t="s">
        <v>267</v>
      </c>
      <c r="C512" s="12"/>
      <c r="D512" s="228">
        <v>148.5</v>
      </c>
      <c r="E512" s="221"/>
      <c r="F512" s="222"/>
      <c r="G512" s="222"/>
      <c r="H512" s="222"/>
      <c r="I512" s="222"/>
      <c r="J512" s="222"/>
      <c r="K512" s="222"/>
      <c r="L512" s="222"/>
      <c r="M512" s="222"/>
      <c r="N512" s="222"/>
      <c r="O512" s="222"/>
      <c r="P512" s="222"/>
      <c r="Q512" s="222"/>
      <c r="R512" s="222"/>
      <c r="S512" s="222"/>
      <c r="T512" s="222"/>
      <c r="U512" s="222"/>
      <c r="V512" s="222"/>
      <c r="W512" s="222"/>
      <c r="X512" s="222"/>
      <c r="Y512" s="222"/>
      <c r="Z512" s="222"/>
      <c r="AA512" s="222"/>
      <c r="AB512" s="222"/>
      <c r="AC512" s="222"/>
      <c r="AD512" s="222"/>
      <c r="AE512" s="222"/>
      <c r="AF512" s="222"/>
      <c r="AG512" s="222"/>
      <c r="AH512" s="222"/>
      <c r="AI512" s="222"/>
      <c r="AJ512" s="222"/>
      <c r="AK512" s="222"/>
      <c r="AL512" s="222"/>
      <c r="AM512" s="222"/>
      <c r="AN512" s="222"/>
      <c r="AO512" s="222"/>
      <c r="AP512" s="222"/>
      <c r="AQ512" s="222"/>
      <c r="AR512" s="222"/>
      <c r="AS512" s="222"/>
      <c r="AT512" s="222"/>
      <c r="AU512" s="222"/>
      <c r="AV512" s="222"/>
      <c r="AW512" s="222"/>
      <c r="AX512" s="222"/>
      <c r="AY512" s="222"/>
      <c r="AZ512" s="222"/>
      <c r="BA512" s="222"/>
      <c r="BB512" s="222"/>
      <c r="BC512" s="222"/>
      <c r="BD512" s="222"/>
      <c r="BE512" s="222"/>
      <c r="BF512" s="222"/>
      <c r="BG512" s="222"/>
      <c r="BH512" s="222"/>
      <c r="BI512" s="222"/>
      <c r="BJ512" s="222"/>
      <c r="BK512" s="222"/>
      <c r="BL512" s="222"/>
      <c r="BM512" s="223">
        <v>16</v>
      </c>
    </row>
    <row r="513" spans="1:65">
      <c r="A513" s="30"/>
      <c r="B513" s="3" t="s">
        <v>268</v>
      </c>
      <c r="C513" s="29"/>
      <c r="D513" s="224">
        <v>148.5</v>
      </c>
      <c r="E513" s="221"/>
      <c r="F513" s="222"/>
      <c r="G513" s="222"/>
      <c r="H513" s="222"/>
      <c r="I513" s="222"/>
      <c r="J513" s="222"/>
      <c r="K513" s="222"/>
      <c r="L513" s="222"/>
      <c r="M513" s="222"/>
      <c r="N513" s="222"/>
      <c r="O513" s="222"/>
      <c r="P513" s="222"/>
      <c r="Q513" s="222"/>
      <c r="R513" s="222"/>
      <c r="S513" s="222"/>
      <c r="T513" s="222"/>
      <c r="U513" s="222"/>
      <c r="V513" s="222"/>
      <c r="W513" s="222"/>
      <c r="X513" s="222"/>
      <c r="Y513" s="222"/>
      <c r="Z513" s="222"/>
      <c r="AA513" s="222"/>
      <c r="AB513" s="222"/>
      <c r="AC513" s="222"/>
      <c r="AD513" s="222"/>
      <c r="AE513" s="222"/>
      <c r="AF513" s="222"/>
      <c r="AG513" s="222"/>
      <c r="AH513" s="222"/>
      <c r="AI513" s="222"/>
      <c r="AJ513" s="222"/>
      <c r="AK513" s="222"/>
      <c r="AL513" s="222"/>
      <c r="AM513" s="222"/>
      <c r="AN513" s="222"/>
      <c r="AO513" s="222"/>
      <c r="AP513" s="222"/>
      <c r="AQ513" s="222"/>
      <c r="AR513" s="222"/>
      <c r="AS513" s="222"/>
      <c r="AT513" s="222"/>
      <c r="AU513" s="222"/>
      <c r="AV513" s="222"/>
      <c r="AW513" s="222"/>
      <c r="AX513" s="222"/>
      <c r="AY513" s="222"/>
      <c r="AZ513" s="222"/>
      <c r="BA513" s="222"/>
      <c r="BB513" s="222"/>
      <c r="BC513" s="222"/>
      <c r="BD513" s="222"/>
      <c r="BE513" s="222"/>
      <c r="BF513" s="222"/>
      <c r="BG513" s="222"/>
      <c r="BH513" s="222"/>
      <c r="BI513" s="222"/>
      <c r="BJ513" s="222"/>
      <c r="BK513" s="222"/>
      <c r="BL513" s="222"/>
      <c r="BM513" s="223">
        <v>148.5</v>
      </c>
    </row>
    <row r="514" spans="1:65">
      <c r="A514" s="30"/>
      <c r="B514" s="3" t="s">
        <v>269</v>
      </c>
      <c r="C514" s="29"/>
      <c r="D514" s="224">
        <v>0.70710678118654757</v>
      </c>
      <c r="E514" s="221"/>
      <c r="F514" s="222"/>
      <c r="G514" s="222"/>
      <c r="H514" s="222"/>
      <c r="I514" s="222"/>
      <c r="J514" s="222"/>
      <c r="K514" s="222"/>
      <c r="L514" s="222"/>
      <c r="M514" s="222"/>
      <c r="N514" s="222"/>
      <c r="O514" s="222"/>
      <c r="P514" s="222"/>
      <c r="Q514" s="222"/>
      <c r="R514" s="222"/>
      <c r="S514" s="222"/>
      <c r="T514" s="222"/>
      <c r="U514" s="222"/>
      <c r="V514" s="222"/>
      <c r="W514" s="222"/>
      <c r="X514" s="222"/>
      <c r="Y514" s="222"/>
      <c r="Z514" s="222"/>
      <c r="AA514" s="222"/>
      <c r="AB514" s="222"/>
      <c r="AC514" s="222"/>
      <c r="AD514" s="222"/>
      <c r="AE514" s="222"/>
      <c r="AF514" s="222"/>
      <c r="AG514" s="222"/>
      <c r="AH514" s="222"/>
      <c r="AI514" s="222"/>
      <c r="AJ514" s="222"/>
      <c r="AK514" s="222"/>
      <c r="AL514" s="222"/>
      <c r="AM514" s="222"/>
      <c r="AN514" s="222"/>
      <c r="AO514" s="222"/>
      <c r="AP514" s="222"/>
      <c r="AQ514" s="222"/>
      <c r="AR514" s="222"/>
      <c r="AS514" s="222"/>
      <c r="AT514" s="222"/>
      <c r="AU514" s="222"/>
      <c r="AV514" s="222"/>
      <c r="AW514" s="222"/>
      <c r="AX514" s="222"/>
      <c r="AY514" s="222"/>
      <c r="AZ514" s="222"/>
      <c r="BA514" s="222"/>
      <c r="BB514" s="222"/>
      <c r="BC514" s="222"/>
      <c r="BD514" s="222"/>
      <c r="BE514" s="222"/>
      <c r="BF514" s="222"/>
      <c r="BG514" s="222"/>
      <c r="BH514" s="222"/>
      <c r="BI514" s="222"/>
      <c r="BJ514" s="222"/>
      <c r="BK514" s="222"/>
      <c r="BL514" s="222"/>
      <c r="BM514" s="223">
        <v>30</v>
      </c>
    </row>
    <row r="515" spans="1:65">
      <c r="A515" s="30"/>
      <c r="B515" s="3" t="s">
        <v>87</v>
      </c>
      <c r="C515" s="29"/>
      <c r="D515" s="13">
        <v>4.7616618261720374E-3</v>
      </c>
      <c r="E515" s="15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270</v>
      </c>
      <c r="C516" s="29"/>
      <c r="D516" s="13">
        <v>0</v>
      </c>
      <c r="E516" s="15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271</v>
      </c>
      <c r="C517" s="47"/>
      <c r="D517" s="45" t="s">
        <v>272</v>
      </c>
      <c r="E517" s="15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684</v>
      </c>
      <c r="BM519" s="28" t="s">
        <v>325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344</v>
      </c>
      <c r="E520" s="15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228</v>
      </c>
      <c r="C521" s="9" t="s">
        <v>228</v>
      </c>
      <c r="D521" s="10" t="s">
        <v>112</v>
      </c>
      <c r="E521" s="15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350</v>
      </c>
      <c r="E522" s="15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1.1299999999999999</v>
      </c>
      <c r="E524" s="15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1.0900000000000001</v>
      </c>
      <c r="E525" s="15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25</v>
      </c>
    </row>
    <row r="526" spans="1:65">
      <c r="A526" s="30"/>
      <c r="B526" s="20" t="s">
        <v>267</v>
      </c>
      <c r="C526" s="12"/>
      <c r="D526" s="23">
        <v>1.1099999999999999</v>
      </c>
      <c r="E526" s="15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268</v>
      </c>
      <c r="C527" s="29"/>
      <c r="D527" s="11">
        <v>1.1099999999999999</v>
      </c>
      <c r="E527" s="15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1.1100000000000001</v>
      </c>
    </row>
    <row r="528" spans="1:65">
      <c r="A528" s="30"/>
      <c r="B528" s="3" t="s">
        <v>269</v>
      </c>
      <c r="C528" s="29"/>
      <c r="D528" s="24">
        <v>2.828427124746177E-2</v>
      </c>
      <c r="E528" s="15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31</v>
      </c>
    </row>
    <row r="529" spans="1:65">
      <c r="A529" s="30"/>
      <c r="B529" s="3" t="s">
        <v>87</v>
      </c>
      <c r="C529" s="29"/>
      <c r="D529" s="13">
        <v>2.5481325448163759E-2</v>
      </c>
      <c r="E529" s="15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270</v>
      </c>
      <c r="C530" s="29"/>
      <c r="D530" s="13">
        <v>-2.2204460492503131E-16</v>
      </c>
      <c r="E530" s="15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271</v>
      </c>
      <c r="C531" s="47"/>
      <c r="D531" s="45" t="s">
        <v>272</v>
      </c>
      <c r="E531" s="15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685</v>
      </c>
      <c r="BM533" s="28" t="s">
        <v>325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344</v>
      </c>
      <c r="E534" s="15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228</v>
      </c>
      <c r="C535" s="9" t="s">
        <v>228</v>
      </c>
      <c r="D535" s="10" t="s">
        <v>112</v>
      </c>
      <c r="E535" s="15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350</v>
      </c>
      <c r="E536" s="15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1.07</v>
      </c>
      <c r="E538" s="15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1.03</v>
      </c>
      <c r="E539" s="15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26</v>
      </c>
    </row>
    <row r="540" spans="1:65">
      <c r="A540" s="30"/>
      <c r="B540" s="20" t="s">
        <v>267</v>
      </c>
      <c r="C540" s="12"/>
      <c r="D540" s="23">
        <v>1.05</v>
      </c>
      <c r="E540" s="15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268</v>
      </c>
      <c r="C541" s="29"/>
      <c r="D541" s="11">
        <v>1.05</v>
      </c>
      <c r="E541" s="15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1.05</v>
      </c>
    </row>
    <row r="542" spans="1:65">
      <c r="A542" s="30"/>
      <c r="B542" s="3" t="s">
        <v>269</v>
      </c>
      <c r="C542" s="29"/>
      <c r="D542" s="24">
        <v>2.8284271247461926E-2</v>
      </c>
      <c r="E542" s="15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32</v>
      </c>
    </row>
    <row r="543" spans="1:65">
      <c r="A543" s="30"/>
      <c r="B543" s="3" t="s">
        <v>87</v>
      </c>
      <c r="C543" s="29"/>
      <c r="D543" s="13">
        <v>2.6937401188058974E-2</v>
      </c>
      <c r="E543" s="15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270</v>
      </c>
      <c r="C544" s="29"/>
      <c r="D544" s="13">
        <v>0</v>
      </c>
      <c r="E544" s="15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271</v>
      </c>
      <c r="C545" s="47"/>
      <c r="D545" s="45" t="s">
        <v>272</v>
      </c>
      <c r="E545" s="15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686</v>
      </c>
      <c r="BM547" s="28" t="s">
        <v>325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344</v>
      </c>
      <c r="E548" s="15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228</v>
      </c>
      <c r="C549" s="9" t="s">
        <v>228</v>
      </c>
      <c r="D549" s="10" t="s">
        <v>112</v>
      </c>
      <c r="E549" s="15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350</v>
      </c>
      <c r="E550" s="15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8" t="s">
        <v>97</v>
      </c>
      <c r="E552" s="15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50" t="s">
        <v>97</v>
      </c>
      <c r="E553" s="15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27</v>
      </c>
    </row>
    <row r="554" spans="1:65">
      <c r="A554" s="30"/>
      <c r="B554" s="20" t="s">
        <v>267</v>
      </c>
      <c r="C554" s="12"/>
      <c r="D554" s="23" t="s">
        <v>747</v>
      </c>
      <c r="E554" s="15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268</v>
      </c>
      <c r="C555" s="29"/>
      <c r="D555" s="11" t="s">
        <v>747</v>
      </c>
      <c r="E555" s="15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269</v>
      </c>
      <c r="C556" s="29"/>
      <c r="D556" s="24" t="s">
        <v>747</v>
      </c>
      <c r="E556" s="15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33</v>
      </c>
    </row>
    <row r="557" spans="1:65">
      <c r="A557" s="30"/>
      <c r="B557" s="3" t="s">
        <v>87</v>
      </c>
      <c r="C557" s="29"/>
      <c r="D557" s="13" t="s">
        <v>747</v>
      </c>
      <c r="E557" s="15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270</v>
      </c>
      <c r="C558" s="29"/>
      <c r="D558" s="13" t="s">
        <v>747</v>
      </c>
      <c r="E558" s="15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271</v>
      </c>
      <c r="C559" s="47"/>
      <c r="D559" s="45" t="s">
        <v>272</v>
      </c>
      <c r="E559" s="15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687</v>
      </c>
      <c r="BM561" s="28" t="s">
        <v>325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344</v>
      </c>
      <c r="E562" s="15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228</v>
      </c>
      <c r="C563" s="9" t="s">
        <v>228</v>
      </c>
      <c r="D563" s="10" t="s">
        <v>112</v>
      </c>
      <c r="E563" s="15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350</v>
      </c>
      <c r="E564" s="15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29">
        <v>14.8</v>
      </c>
      <c r="E566" s="230"/>
      <c r="F566" s="231"/>
      <c r="G566" s="231"/>
      <c r="H566" s="231"/>
      <c r="I566" s="231"/>
      <c r="J566" s="231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1"/>
      <c r="AG566" s="231"/>
      <c r="AH566" s="231"/>
      <c r="AI566" s="231"/>
      <c r="AJ566" s="231"/>
      <c r="AK566" s="231"/>
      <c r="AL566" s="231"/>
      <c r="AM566" s="231"/>
      <c r="AN566" s="231"/>
      <c r="AO566" s="231"/>
      <c r="AP566" s="231"/>
      <c r="AQ566" s="231"/>
      <c r="AR566" s="231"/>
      <c r="AS566" s="231"/>
      <c r="AT566" s="231"/>
      <c r="AU566" s="231"/>
      <c r="AV566" s="231"/>
      <c r="AW566" s="231"/>
      <c r="AX566" s="231"/>
      <c r="AY566" s="231"/>
      <c r="AZ566" s="231"/>
      <c r="BA566" s="231"/>
      <c r="BB566" s="231"/>
      <c r="BC566" s="231"/>
      <c r="BD566" s="231"/>
      <c r="BE566" s="231"/>
      <c r="BF566" s="231"/>
      <c r="BG566" s="231"/>
      <c r="BH566" s="231"/>
      <c r="BI566" s="231"/>
      <c r="BJ566" s="231"/>
      <c r="BK566" s="231"/>
      <c r="BL566" s="231"/>
      <c r="BM566" s="232">
        <v>1</v>
      </c>
    </row>
    <row r="567" spans="1:65">
      <c r="A567" s="30"/>
      <c r="B567" s="19">
        <v>1</v>
      </c>
      <c r="C567" s="9">
        <v>2</v>
      </c>
      <c r="D567" s="233">
        <v>14.3</v>
      </c>
      <c r="E567" s="230"/>
      <c r="F567" s="231"/>
      <c r="G567" s="231"/>
      <c r="H567" s="231"/>
      <c r="I567" s="231"/>
      <c r="J567" s="231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1"/>
      <c r="AG567" s="231"/>
      <c r="AH567" s="231"/>
      <c r="AI567" s="231"/>
      <c r="AJ567" s="231"/>
      <c r="AK567" s="231"/>
      <c r="AL567" s="231"/>
      <c r="AM567" s="231"/>
      <c r="AN567" s="231"/>
      <c r="AO567" s="231"/>
      <c r="AP567" s="231"/>
      <c r="AQ567" s="231"/>
      <c r="AR567" s="231"/>
      <c r="AS567" s="231"/>
      <c r="AT567" s="231"/>
      <c r="AU567" s="231"/>
      <c r="AV567" s="231"/>
      <c r="AW567" s="231"/>
      <c r="AX567" s="231"/>
      <c r="AY567" s="231"/>
      <c r="AZ567" s="231"/>
      <c r="BA567" s="231"/>
      <c r="BB567" s="231"/>
      <c r="BC567" s="231"/>
      <c r="BD567" s="231"/>
      <c r="BE567" s="231"/>
      <c r="BF567" s="231"/>
      <c r="BG567" s="231"/>
      <c r="BH567" s="231"/>
      <c r="BI567" s="231"/>
      <c r="BJ567" s="231"/>
      <c r="BK567" s="231"/>
      <c r="BL567" s="231"/>
      <c r="BM567" s="232">
        <v>28</v>
      </c>
    </row>
    <row r="568" spans="1:65">
      <c r="A568" s="30"/>
      <c r="B568" s="20" t="s">
        <v>267</v>
      </c>
      <c r="C568" s="12"/>
      <c r="D568" s="236">
        <v>14.55</v>
      </c>
      <c r="E568" s="230"/>
      <c r="F568" s="231"/>
      <c r="G568" s="231"/>
      <c r="H568" s="231"/>
      <c r="I568" s="231"/>
      <c r="J568" s="231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1"/>
      <c r="AG568" s="231"/>
      <c r="AH568" s="231"/>
      <c r="AI568" s="231"/>
      <c r="AJ568" s="231"/>
      <c r="AK568" s="231"/>
      <c r="AL568" s="231"/>
      <c r="AM568" s="231"/>
      <c r="AN568" s="231"/>
      <c r="AO568" s="231"/>
      <c r="AP568" s="231"/>
      <c r="AQ568" s="231"/>
      <c r="AR568" s="231"/>
      <c r="AS568" s="231"/>
      <c r="AT568" s="231"/>
      <c r="AU568" s="231"/>
      <c r="AV568" s="231"/>
      <c r="AW568" s="231"/>
      <c r="AX568" s="231"/>
      <c r="AY568" s="231"/>
      <c r="AZ568" s="231"/>
      <c r="BA568" s="231"/>
      <c r="BB568" s="231"/>
      <c r="BC568" s="231"/>
      <c r="BD568" s="231"/>
      <c r="BE568" s="231"/>
      <c r="BF568" s="231"/>
      <c r="BG568" s="231"/>
      <c r="BH568" s="231"/>
      <c r="BI568" s="231"/>
      <c r="BJ568" s="231"/>
      <c r="BK568" s="231"/>
      <c r="BL568" s="231"/>
      <c r="BM568" s="232">
        <v>16</v>
      </c>
    </row>
    <row r="569" spans="1:65">
      <c r="A569" s="30"/>
      <c r="B569" s="3" t="s">
        <v>268</v>
      </c>
      <c r="C569" s="29"/>
      <c r="D569" s="233">
        <v>14.55</v>
      </c>
      <c r="E569" s="230"/>
      <c r="F569" s="231"/>
      <c r="G569" s="231"/>
      <c r="H569" s="231"/>
      <c r="I569" s="231"/>
      <c r="J569" s="231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1"/>
      <c r="AG569" s="231"/>
      <c r="AH569" s="231"/>
      <c r="AI569" s="231"/>
      <c r="AJ569" s="231"/>
      <c r="AK569" s="231"/>
      <c r="AL569" s="231"/>
      <c r="AM569" s="231"/>
      <c r="AN569" s="231"/>
      <c r="AO569" s="231"/>
      <c r="AP569" s="231"/>
      <c r="AQ569" s="231"/>
      <c r="AR569" s="231"/>
      <c r="AS569" s="231"/>
      <c r="AT569" s="231"/>
      <c r="AU569" s="231"/>
      <c r="AV569" s="231"/>
      <c r="AW569" s="231"/>
      <c r="AX569" s="231"/>
      <c r="AY569" s="231"/>
      <c r="AZ569" s="231"/>
      <c r="BA569" s="231"/>
      <c r="BB569" s="231"/>
      <c r="BC569" s="231"/>
      <c r="BD569" s="231"/>
      <c r="BE569" s="231"/>
      <c r="BF569" s="231"/>
      <c r="BG569" s="231"/>
      <c r="BH569" s="231"/>
      <c r="BI569" s="231"/>
      <c r="BJ569" s="231"/>
      <c r="BK569" s="231"/>
      <c r="BL569" s="231"/>
      <c r="BM569" s="232">
        <v>14.55</v>
      </c>
    </row>
    <row r="570" spans="1:65">
      <c r="A570" s="30"/>
      <c r="B570" s="3" t="s">
        <v>269</v>
      </c>
      <c r="C570" s="29"/>
      <c r="D570" s="233">
        <v>0.35355339059327379</v>
      </c>
      <c r="E570" s="230"/>
      <c r="F570" s="231"/>
      <c r="G570" s="231"/>
      <c r="H570" s="231"/>
      <c r="I570" s="231"/>
      <c r="J570" s="231"/>
      <c r="K570" s="231"/>
      <c r="L570" s="231"/>
      <c r="M570" s="231"/>
      <c r="N570" s="231"/>
      <c r="O570" s="231"/>
      <c r="P570" s="231"/>
      <c r="Q570" s="231"/>
      <c r="R570" s="231"/>
      <c r="S570" s="231"/>
      <c r="T570" s="231"/>
      <c r="U570" s="231"/>
      <c r="V570" s="231"/>
      <c r="W570" s="231"/>
      <c r="X570" s="231"/>
      <c r="Y570" s="231"/>
      <c r="Z570" s="231"/>
      <c r="AA570" s="231"/>
      <c r="AB570" s="231"/>
      <c r="AC570" s="231"/>
      <c r="AD570" s="231"/>
      <c r="AE570" s="231"/>
      <c r="AF570" s="231"/>
      <c r="AG570" s="231"/>
      <c r="AH570" s="231"/>
      <c r="AI570" s="231"/>
      <c r="AJ570" s="231"/>
      <c r="AK570" s="231"/>
      <c r="AL570" s="231"/>
      <c r="AM570" s="231"/>
      <c r="AN570" s="231"/>
      <c r="AO570" s="231"/>
      <c r="AP570" s="231"/>
      <c r="AQ570" s="231"/>
      <c r="AR570" s="231"/>
      <c r="AS570" s="231"/>
      <c r="AT570" s="231"/>
      <c r="AU570" s="231"/>
      <c r="AV570" s="231"/>
      <c r="AW570" s="231"/>
      <c r="AX570" s="231"/>
      <c r="AY570" s="231"/>
      <c r="AZ570" s="231"/>
      <c r="BA570" s="231"/>
      <c r="BB570" s="231"/>
      <c r="BC570" s="231"/>
      <c r="BD570" s="231"/>
      <c r="BE570" s="231"/>
      <c r="BF570" s="231"/>
      <c r="BG570" s="231"/>
      <c r="BH570" s="231"/>
      <c r="BI570" s="231"/>
      <c r="BJ570" s="231"/>
      <c r="BK570" s="231"/>
      <c r="BL570" s="231"/>
      <c r="BM570" s="232">
        <v>34</v>
      </c>
    </row>
    <row r="571" spans="1:65">
      <c r="A571" s="30"/>
      <c r="B571" s="3" t="s">
        <v>87</v>
      </c>
      <c r="C571" s="29"/>
      <c r="D571" s="13">
        <v>2.42992021026305E-2</v>
      </c>
      <c r="E571" s="15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270</v>
      </c>
      <c r="C572" s="29"/>
      <c r="D572" s="13">
        <v>0</v>
      </c>
      <c r="E572" s="15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271</v>
      </c>
      <c r="C573" s="47"/>
      <c r="D573" s="45" t="s">
        <v>272</v>
      </c>
      <c r="E573" s="15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688</v>
      </c>
      <c r="BM575" s="28" t="s">
        <v>325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344</v>
      </c>
      <c r="E576" s="15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228</v>
      </c>
      <c r="C577" s="9" t="s">
        <v>228</v>
      </c>
      <c r="D577" s="10" t="s">
        <v>112</v>
      </c>
      <c r="E577" s="15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350</v>
      </c>
      <c r="E578" s="15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2">
        <v>0.36899999999999999</v>
      </c>
      <c r="E580" s="209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214">
        <v>1</v>
      </c>
    </row>
    <row r="581" spans="1:65">
      <c r="A581" s="30"/>
      <c r="B581" s="19">
        <v>1</v>
      </c>
      <c r="C581" s="9">
        <v>2</v>
      </c>
      <c r="D581" s="24">
        <v>0.36599999999999999</v>
      </c>
      <c r="E581" s="209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  <c r="BI581" s="210"/>
      <c r="BJ581" s="210"/>
      <c r="BK581" s="210"/>
      <c r="BL581" s="210"/>
      <c r="BM581" s="214">
        <v>29</v>
      </c>
    </row>
    <row r="582" spans="1:65">
      <c r="A582" s="30"/>
      <c r="B582" s="20" t="s">
        <v>267</v>
      </c>
      <c r="C582" s="12"/>
      <c r="D582" s="217">
        <v>0.36749999999999999</v>
      </c>
      <c r="E582" s="209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  <c r="BI582" s="210"/>
      <c r="BJ582" s="210"/>
      <c r="BK582" s="210"/>
      <c r="BL582" s="210"/>
      <c r="BM582" s="214">
        <v>16</v>
      </c>
    </row>
    <row r="583" spans="1:65">
      <c r="A583" s="30"/>
      <c r="B583" s="3" t="s">
        <v>268</v>
      </c>
      <c r="C583" s="29"/>
      <c r="D583" s="24">
        <v>0.36749999999999999</v>
      </c>
      <c r="E583" s="209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214">
        <v>0.36749999999999999</v>
      </c>
    </row>
    <row r="584" spans="1:65">
      <c r="A584" s="30"/>
      <c r="B584" s="3" t="s">
        <v>269</v>
      </c>
      <c r="C584" s="29"/>
      <c r="D584" s="24">
        <v>2.1213203435596446E-3</v>
      </c>
      <c r="E584" s="209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  <c r="BI584" s="210"/>
      <c r="BJ584" s="210"/>
      <c r="BK584" s="210"/>
      <c r="BL584" s="210"/>
      <c r="BM584" s="214">
        <v>35</v>
      </c>
    </row>
    <row r="585" spans="1:65">
      <c r="A585" s="30"/>
      <c r="B585" s="3" t="s">
        <v>87</v>
      </c>
      <c r="C585" s="29"/>
      <c r="D585" s="13">
        <v>5.7723002545840667E-3</v>
      </c>
      <c r="E585" s="15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270</v>
      </c>
      <c r="C586" s="29"/>
      <c r="D586" s="13">
        <v>0</v>
      </c>
      <c r="E586" s="15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271</v>
      </c>
      <c r="C587" s="47"/>
      <c r="D587" s="45" t="s">
        <v>272</v>
      </c>
      <c r="E587" s="15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689</v>
      </c>
      <c r="BM589" s="28" t="s">
        <v>325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344</v>
      </c>
      <c r="E590" s="15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228</v>
      </c>
      <c r="C591" s="9" t="s">
        <v>228</v>
      </c>
      <c r="D591" s="10" t="s">
        <v>112</v>
      </c>
      <c r="E591" s="15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350</v>
      </c>
      <c r="E592" s="15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0.6</v>
      </c>
      <c r="E594" s="15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0.8</v>
      </c>
      <c r="E595" s="15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30</v>
      </c>
    </row>
    <row r="596" spans="1:65">
      <c r="A596" s="30"/>
      <c r="B596" s="20" t="s">
        <v>267</v>
      </c>
      <c r="C596" s="12"/>
      <c r="D596" s="23">
        <v>0.7</v>
      </c>
      <c r="E596" s="15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268</v>
      </c>
      <c r="C597" s="29"/>
      <c r="D597" s="11">
        <v>0.7</v>
      </c>
      <c r="E597" s="15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0.7</v>
      </c>
    </row>
    <row r="598" spans="1:65">
      <c r="A598" s="30"/>
      <c r="B598" s="3" t="s">
        <v>269</v>
      </c>
      <c r="C598" s="29"/>
      <c r="D598" s="24">
        <v>0.14142135623730995</v>
      </c>
      <c r="E598" s="15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36</v>
      </c>
    </row>
    <row r="599" spans="1:65">
      <c r="A599" s="30"/>
      <c r="B599" s="3" t="s">
        <v>87</v>
      </c>
      <c r="C599" s="29"/>
      <c r="D599" s="13">
        <v>0.2020305089104428</v>
      </c>
      <c r="E599" s="15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270</v>
      </c>
      <c r="C600" s="29"/>
      <c r="D600" s="13">
        <v>0</v>
      </c>
      <c r="E600" s="15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271</v>
      </c>
      <c r="C601" s="47"/>
      <c r="D601" s="45" t="s">
        <v>272</v>
      </c>
      <c r="E601" s="15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690</v>
      </c>
      <c r="BM603" s="28" t="s">
        <v>325</v>
      </c>
    </row>
    <row r="604" spans="1:65" ht="15">
      <c r="A604" s="25" t="s">
        <v>65</v>
      </c>
      <c r="B604" s="18" t="s">
        <v>110</v>
      </c>
      <c r="C604" s="15" t="s">
        <v>111</v>
      </c>
      <c r="D604" s="16" t="s">
        <v>344</v>
      </c>
      <c r="E604" s="15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228</v>
      </c>
      <c r="C605" s="9" t="s">
        <v>228</v>
      </c>
      <c r="D605" s="10" t="s">
        <v>112</v>
      </c>
      <c r="E605" s="15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350</v>
      </c>
      <c r="E606" s="15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0.43</v>
      </c>
      <c r="E608" s="15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0.41</v>
      </c>
      <c r="E609" s="15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5</v>
      </c>
    </row>
    <row r="610" spans="1:65">
      <c r="A610" s="30"/>
      <c r="B610" s="20" t="s">
        <v>267</v>
      </c>
      <c r="C610" s="12"/>
      <c r="D610" s="23">
        <v>0.42</v>
      </c>
      <c r="E610" s="15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268</v>
      </c>
      <c r="C611" s="29"/>
      <c r="D611" s="11">
        <v>0.42</v>
      </c>
      <c r="E611" s="15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0.42</v>
      </c>
    </row>
    <row r="612" spans="1:65">
      <c r="A612" s="30"/>
      <c r="B612" s="3" t="s">
        <v>269</v>
      </c>
      <c r="C612" s="29"/>
      <c r="D612" s="24">
        <v>1.4142135623730963E-2</v>
      </c>
      <c r="E612" s="15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37</v>
      </c>
    </row>
    <row r="613" spans="1:65">
      <c r="A613" s="30"/>
      <c r="B613" s="3" t="s">
        <v>87</v>
      </c>
      <c r="C613" s="29"/>
      <c r="D613" s="13">
        <v>3.3671751485073724E-2</v>
      </c>
      <c r="E613" s="15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270</v>
      </c>
      <c r="C614" s="29"/>
      <c r="D614" s="13">
        <v>0</v>
      </c>
      <c r="E614" s="15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271</v>
      </c>
      <c r="C615" s="47"/>
      <c r="D615" s="45" t="s">
        <v>272</v>
      </c>
      <c r="E615" s="15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691</v>
      </c>
      <c r="BM617" s="28" t="s">
        <v>325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344</v>
      </c>
      <c r="E618" s="15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228</v>
      </c>
      <c r="C619" s="9" t="s">
        <v>228</v>
      </c>
      <c r="D619" s="10" t="s">
        <v>112</v>
      </c>
      <c r="E619" s="15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350</v>
      </c>
      <c r="E620" s="15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4.74</v>
      </c>
      <c r="E622" s="15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4.43</v>
      </c>
      <c r="E623" s="15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32</v>
      </c>
    </row>
    <row r="624" spans="1:65">
      <c r="A624" s="30"/>
      <c r="B624" s="20" t="s">
        <v>267</v>
      </c>
      <c r="C624" s="12"/>
      <c r="D624" s="23">
        <v>4.585</v>
      </c>
      <c r="E624" s="15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268</v>
      </c>
      <c r="C625" s="29"/>
      <c r="D625" s="11">
        <v>4.585</v>
      </c>
      <c r="E625" s="15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4.585</v>
      </c>
    </row>
    <row r="626" spans="1:65">
      <c r="A626" s="30"/>
      <c r="B626" s="3" t="s">
        <v>269</v>
      </c>
      <c r="C626" s="29"/>
      <c r="D626" s="24">
        <v>0.21920310216783009</v>
      </c>
      <c r="E626" s="15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38</v>
      </c>
    </row>
    <row r="627" spans="1:65">
      <c r="A627" s="30"/>
      <c r="B627" s="3" t="s">
        <v>87</v>
      </c>
      <c r="C627" s="29"/>
      <c r="D627" s="13">
        <v>4.7808746383387155E-2</v>
      </c>
      <c r="E627" s="15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270</v>
      </c>
      <c r="C628" s="29"/>
      <c r="D628" s="13">
        <v>0</v>
      </c>
      <c r="E628" s="15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271</v>
      </c>
      <c r="C629" s="47"/>
      <c r="D629" s="45" t="s">
        <v>272</v>
      </c>
      <c r="E629" s="15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692</v>
      </c>
      <c r="BM631" s="28" t="s">
        <v>325</v>
      </c>
    </row>
    <row r="632" spans="1:65" ht="15">
      <c r="A632" s="25" t="s">
        <v>66</v>
      </c>
      <c r="B632" s="18" t="s">
        <v>110</v>
      </c>
      <c r="C632" s="15" t="s">
        <v>111</v>
      </c>
      <c r="D632" s="16" t="s">
        <v>344</v>
      </c>
      <c r="E632" s="15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228</v>
      </c>
      <c r="C633" s="9" t="s">
        <v>228</v>
      </c>
      <c r="D633" s="10" t="s">
        <v>112</v>
      </c>
      <c r="E633" s="15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350</v>
      </c>
      <c r="E634" s="15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8">
        <v>69.400000000000006</v>
      </c>
      <c r="E636" s="221"/>
      <c r="F636" s="222"/>
      <c r="G636" s="222"/>
      <c r="H636" s="222"/>
      <c r="I636" s="222"/>
      <c r="J636" s="222"/>
      <c r="K636" s="222"/>
      <c r="L636" s="222"/>
      <c r="M636" s="222"/>
      <c r="N636" s="222"/>
      <c r="O636" s="222"/>
      <c r="P636" s="222"/>
      <c r="Q636" s="222"/>
      <c r="R636" s="222"/>
      <c r="S636" s="222"/>
      <c r="T636" s="222"/>
      <c r="U636" s="222"/>
      <c r="V636" s="222"/>
      <c r="W636" s="222"/>
      <c r="X636" s="222"/>
      <c r="Y636" s="222"/>
      <c r="Z636" s="222"/>
      <c r="AA636" s="222"/>
      <c r="AB636" s="222"/>
      <c r="AC636" s="222"/>
      <c r="AD636" s="222"/>
      <c r="AE636" s="222"/>
      <c r="AF636" s="222"/>
      <c r="AG636" s="222"/>
      <c r="AH636" s="222"/>
      <c r="AI636" s="222"/>
      <c r="AJ636" s="222"/>
      <c r="AK636" s="222"/>
      <c r="AL636" s="222"/>
      <c r="AM636" s="222"/>
      <c r="AN636" s="222"/>
      <c r="AO636" s="222"/>
      <c r="AP636" s="222"/>
      <c r="AQ636" s="222"/>
      <c r="AR636" s="222"/>
      <c r="AS636" s="222"/>
      <c r="AT636" s="222"/>
      <c r="AU636" s="222"/>
      <c r="AV636" s="222"/>
      <c r="AW636" s="222"/>
      <c r="AX636" s="222"/>
      <c r="AY636" s="222"/>
      <c r="AZ636" s="222"/>
      <c r="BA636" s="222"/>
      <c r="BB636" s="222"/>
      <c r="BC636" s="222"/>
      <c r="BD636" s="222"/>
      <c r="BE636" s="222"/>
      <c r="BF636" s="222"/>
      <c r="BG636" s="222"/>
      <c r="BH636" s="222"/>
      <c r="BI636" s="222"/>
      <c r="BJ636" s="222"/>
      <c r="BK636" s="222"/>
      <c r="BL636" s="222"/>
      <c r="BM636" s="223">
        <v>1</v>
      </c>
    </row>
    <row r="637" spans="1:65">
      <c r="A637" s="30"/>
      <c r="B637" s="19">
        <v>1</v>
      </c>
      <c r="C637" s="9">
        <v>2</v>
      </c>
      <c r="D637" s="224">
        <v>69.5</v>
      </c>
      <c r="E637" s="221"/>
      <c r="F637" s="222"/>
      <c r="G637" s="222"/>
      <c r="H637" s="222"/>
      <c r="I637" s="222"/>
      <c r="J637" s="222"/>
      <c r="K637" s="222"/>
      <c r="L637" s="222"/>
      <c r="M637" s="222"/>
      <c r="N637" s="222"/>
      <c r="O637" s="222"/>
      <c r="P637" s="222"/>
      <c r="Q637" s="222"/>
      <c r="R637" s="222"/>
      <c r="S637" s="222"/>
      <c r="T637" s="222"/>
      <c r="U637" s="222"/>
      <c r="V637" s="222"/>
      <c r="W637" s="222"/>
      <c r="X637" s="222"/>
      <c r="Y637" s="222"/>
      <c r="Z637" s="222"/>
      <c r="AA637" s="222"/>
      <c r="AB637" s="222"/>
      <c r="AC637" s="222"/>
      <c r="AD637" s="222"/>
      <c r="AE637" s="222"/>
      <c r="AF637" s="222"/>
      <c r="AG637" s="222"/>
      <c r="AH637" s="222"/>
      <c r="AI637" s="222"/>
      <c r="AJ637" s="222"/>
      <c r="AK637" s="222"/>
      <c r="AL637" s="222"/>
      <c r="AM637" s="222"/>
      <c r="AN637" s="222"/>
      <c r="AO637" s="222"/>
      <c r="AP637" s="222"/>
      <c r="AQ637" s="222"/>
      <c r="AR637" s="222"/>
      <c r="AS637" s="222"/>
      <c r="AT637" s="222"/>
      <c r="AU637" s="222"/>
      <c r="AV637" s="222"/>
      <c r="AW637" s="222"/>
      <c r="AX637" s="222"/>
      <c r="AY637" s="222"/>
      <c r="AZ637" s="222"/>
      <c r="BA637" s="222"/>
      <c r="BB637" s="222"/>
      <c r="BC637" s="222"/>
      <c r="BD637" s="222"/>
      <c r="BE637" s="222"/>
      <c r="BF637" s="222"/>
      <c r="BG637" s="222"/>
      <c r="BH637" s="222"/>
      <c r="BI637" s="222"/>
      <c r="BJ637" s="222"/>
      <c r="BK637" s="222"/>
      <c r="BL637" s="222"/>
      <c r="BM637" s="223">
        <v>16</v>
      </c>
    </row>
    <row r="638" spans="1:65">
      <c r="A638" s="30"/>
      <c r="B638" s="20" t="s">
        <v>267</v>
      </c>
      <c r="C638" s="12"/>
      <c r="D638" s="228">
        <v>69.45</v>
      </c>
      <c r="E638" s="221"/>
      <c r="F638" s="222"/>
      <c r="G638" s="222"/>
      <c r="H638" s="222"/>
      <c r="I638" s="222"/>
      <c r="J638" s="222"/>
      <c r="K638" s="222"/>
      <c r="L638" s="222"/>
      <c r="M638" s="222"/>
      <c r="N638" s="222"/>
      <c r="O638" s="222"/>
      <c r="P638" s="222"/>
      <c r="Q638" s="222"/>
      <c r="R638" s="222"/>
      <c r="S638" s="222"/>
      <c r="T638" s="222"/>
      <c r="U638" s="222"/>
      <c r="V638" s="222"/>
      <c r="W638" s="222"/>
      <c r="X638" s="222"/>
      <c r="Y638" s="222"/>
      <c r="Z638" s="222"/>
      <c r="AA638" s="222"/>
      <c r="AB638" s="222"/>
      <c r="AC638" s="222"/>
      <c r="AD638" s="222"/>
      <c r="AE638" s="222"/>
      <c r="AF638" s="222"/>
      <c r="AG638" s="222"/>
      <c r="AH638" s="222"/>
      <c r="AI638" s="222"/>
      <c r="AJ638" s="222"/>
      <c r="AK638" s="222"/>
      <c r="AL638" s="222"/>
      <c r="AM638" s="222"/>
      <c r="AN638" s="222"/>
      <c r="AO638" s="222"/>
      <c r="AP638" s="222"/>
      <c r="AQ638" s="222"/>
      <c r="AR638" s="222"/>
      <c r="AS638" s="222"/>
      <c r="AT638" s="222"/>
      <c r="AU638" s="222"/>
      <c r="AV638" s="222"/>
      <c r="AW638" s="222"/>
      <c r="AX638" s="222"/>
      <c r="AY638" s="222"/>
      <c r="AZ638" s="222"/>
      <c r="BA638" s="222"/>
      <c r="BB638" s="222"/>
      <c r="BC638" s="222"/>
      <c r="BD638" s="222"/>
      <c r="BE638" s="222"/>
      <c r="BF638" s="222"/>
      <c r="BG638" s="222"/>
      <c r="BH638" s="222"/>
      <c r="BI638" s="222"/>
      <c r="BJ638" s="222"/>
      <c r="BK638" s="222"/>
      <c r="BL638" s="222"/>
      <c r="BM638" s="223">
        <v>16</v>
      </c>
    </row>
    <row r="639" spans="1:65">
      <c r="A639" s="30"/>
      <c r="B639" s="3" t="s">
        <v>268</v>
      </c>
      <c r="C639" s="29"/>
      <c r="D639" s="224">
        <v>69.45</v>
      </c>
      <c r="E639" s="221"/>
      <c r="F639" s="222"/>
      <c r="G639" s="222"/>
      <c r="H639" s="222"/>
      <c r="I639" s="222"/>
      <c r="J639" s="222"/>
      <c r="K639" s="222"/>
      <c r="L639" s="222"/>
      <c r="M639" s="222"/>
      <c r="N639" s="222"/>
      <c r="O639" s="222"/>
      <c r="P639" s="222"/>
      <c r="Q639" s="222"/>
      <c r="R639" s="222"/>
      <c r="S639" s="222"/>
      <c r="T639" s="222"/>
      <c r="U639" s="222"/>
      <c r="V639" s="222"/>
      <c r="W639" s="222"/>
      <c r="X639" s="222"/>
      <c r="Y639" s="222"/>
      <c r="Z639" s="222"/>
      <c r="AA639" s="222"/>
      <c r="AB639" s="222"/>
      <c r="AC639" s="222"/>
      <c r="AD639" s="222"/>
      <c r="AE639" s="222"/>
      <c r="AF639" s="222"/>
      <c r="AG639" s="222"/>
      <c r="AH639" s="222"/>
      <c r="AI639" s="222"/>
      <c r="AJ639" s="222"/>
      <c r="AK639" s="222"/>
      <c r="AL639" s="222"/>
      <c r="AM639" s="222"/>
      <c r="AN639" s="222"/>
      <c r="AO639" s="222"/>
      <c r="AP639" s="222"/>
      <c r="AQ639" s="222"/>
      <c r="AR639" s="222"/>
      <c r="AS639" s="222"/>
      <c r="AT639" s="222"/>
      <c r="AU639" s="222"/>
      <c r="AV639" s="222"/>
      <c r="AW639" s="222"/>
      <c r="AX639" s="222"/>
      <c r="AY639" s="222"/>
      <c r="AZ639" s="222"/>
      <c r="BA639" s="222"/>
      <c r="BB639" s="222"/>
      <c r="BC639" s="222"/>
      <c r="BD639" s="222"/>
      <c r="BE639" s="222"/>
      <c r="BF639" s="222"/>
      <c r="BG639" s="222"/>
      <c r="BH639" s="222"/>
      <c r="BI639" s="222"/>
      <c r="BJ639" s="222"/>
      <c r="BK639" s="222"/>
      <c r="BL639" s="222"/>
      <c r="BM639" s="223">
        <v>69.45</v>
      </c>
    </row>
    <row r="640" spans="1:65">
      <c r="A640" s="30"/>
      <c r="B640" s="3" t="s">
        <v>269</v>
      </c>
      <c r="C640" s="29"/>
      <c r="D640" s="224">
        <v>7.0710678118650741E-2</v>
      </c>
      <c r="E640" s="221"/>
      <c r="F640" s="222"/>
      <c r="G640" s="222"/>
      <c r="H640" s="222"/>
      <c r="I640" s="222"/>
      <c r="J640" s="222"/>
      <c r="K640" s="222"/>
      <c r="L640" s="222"/>
      <c r="M640" s="222"/>
      <c r="N640" s="222"/>
      <c r="O640" s="222"/>
      <c r="P640" s="222"/>
      <c r="Q640" s="222"/>
      <c r="R640" s="222"/>
      <c r="S640" s="222"/>
      <c r="T640" s="222"/>
      <c r="U640" s="222"/>
      <c r="V640" s="222"/>
      <c r="W640" s="222"/>
      <c r="X640" s="222"/>
      <c r="Y640" s="222"/>
      <c r="Z640" s="222"/>
      <c r="AA640" s="222"/>
      <c r="AB640" s="222"/>
      <c r="AC640" s="222"/>
      <c r="AD640" s="222"/>
      <c r="AE640" s="222"/>
      <c r="AF640" s="222"/>
      <c r="AG640" s="222"/>
      <c r="AH640" s="222"/>
      <c r="AI640" s="222"/>
      <c r="AJ640" s="222"/>
      <c r="AK640" s="222"/>
      <c r="AL640" s="222"/>
      <c r="AM640" s="222"/>
      <c r="AN640" s="222"/>
      <c r="AO640" s="222"/>
      <c r="AP640" s="222"/>
      <c r="AQ640" s="222"/>
      <c r="AR640" s="222"/>
      <c r="AS640" s="222"/>
      <c r="AT640" s="222"/>
      <c r="AU640" s="222"/>
      <c r="AV640" s="222"/>
      <c r="AW640" s="222"/>
      <c r="AX640" s="222"/>
      <c r="AY640" s="222"/>
      <c r="AZ640" s="222"/>
      <c r="BA640" s="222"/>
      <c r="BB640" s="222"/>
      <c r="BC640" s="222"/>
      <c r="BD640" s="222"/>
      <c r="BE640" s="222"/>
      <c r="BF640" s="222"/>
      <c r="BG640" s="222"/>
      <c r="BH640" s="222"/>
      <c r="BI640" s="222"/>
      <c r="BJ640" s="222"/>
      <c r="BK640" s="222"/>
      <c r="BL640" s="222"/>
      <c r="BM640" s="223">
        <v>39</v>
      </c>
    </row>
    <row r="641" spans="1:65">
      <c r="A641" s="30"/>
      <c r="B641" s="3" t="s">
        <v>87</v>
      </c>
      <c r="C641" s="29"/>
      <c r="D641" s="13">
        <v>1.0181523127235528E-3</v>
      </c>
      <c r="E641" s="15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270</v>
      </c>
      <c r="C642" s="29"/>
      <c r="D642" s="13">
        <v>0</v>
      </c>
      <c r="E642" s="15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271</v>
      </c>
      <c r="C643" s="47"/>
      <c r="D643" s="45" t="s">
        <v>272</v>
      </c>
      <c r="E643" s="15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693</v>
      </c>
      <c r="BM645" s="28" t="s">
        <v>325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344</v>
      </c>
      <c r="E646" s="15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228</v>
      </c>
      <c r="C647" s="9" t="s">
        <v>228</v>
      </c>
      <c r="D647" s="10" t="s">
        <v>112</v>
      </c>
      <c r="E647" s="15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350</v>
      </c>
      <c r="E648" s="15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9">
        <v>14</v>
      </c>
      <c r="E650" s="230"/>
      <c r="F650" s="231"/>
      <c r="G650" s="231"/>
      <c r="H650" s="231"/>
      <c r="I650" s="231"/>
      <c r="J650" s="231"/>
      <c r="K650" s="231"/>
      <c r="L650" s="231"/>
      <c r="M650" s="231"/>
      <c r="N650" s="231"/>
      <c r="O650" s="231"/>
      <c r="P650" s="231"/>
      <c r="Q650" s="231"/>
      <c r="R650" s="231"/>
      <c r="S650" s="231"/>
      <c r="T650" s="231"/>
      <c r="U650" s="231"/>
      <c r="V650" s="231"/>
      <c r="W650" s="231"/>
      <c r="X650" s="231"/>
      <c r="Y650" s="231"/>
      <c r="Z650" s="231"/>
      <c r="AA650" s="231"/>
      <c r="AB650" s="231"/>
      <c r="AC650" s="231"/>
      <c r="AD650" s="231"/>
      <c r="AE650" s="231"/>
      <c r="AF650" s="231"/>
      <c r="AG650" s="231"/>
      <c r="AH650" s="231"/>
      <c r="AI650" s="231"/>
      <c r="AJ650" s="231"/>
      <c r="AK650" s="231"/>
      <c r="AL650" s="231"/>
      <c r="AM650" s="231"/>
      <c r="AN650" s="231"/>
      <c r="AO650" s="231"/>
      <c r="AP650" s="231"/>
      <c r="AQ650" s="231"/>
      <c r="AR650" s="231"/>
      <c r="AS650" s="231"/>
      <c r="AT650" s="231"/>
      <c r="AU650" s="231"/>
      <c r="AV650" s="231"/>
      <c r="AW650" s="231"/>
      <c r="AX650" s="231"/>
      <c r="AY650" s="231"/>
      <c r="AZ650" s="231"/>
      <c r="BA650" s="231"/>
      <c r="BB650" s="231"/>
      <c r="BC650" s="231"/>
      <c r="BD650" s="231"/>
      <c r="BE650" s="231"/>
      <c r="BF650" s="231"/>
      <c r="BG650" s="231"/>
      <c r="BH650" s="231"/>
      <c r="BI650" s="231"/>
      <c r="BJ650" s="231"/>
      <c r="BK650" s="231"/>
      <c r="BL650" s="231"/>
      <c r="BM650" s="232">
        <v>1</v>
      </c>
    </row>
    <row r="651" spans="1:65">
      <c r="A651" s="30"/>
      <c r="B651" s="19">
        <v>1</v>
      </c>
      <c r="C651" s="9">
        <v>2</v>
      </c>
      <c r="D651" s="233">
        <v>14</v>
      </c>
      <c r="E651" s="230"/>
      <c r="F651" s="231"/>
      <c r="G651" s="231"/>
      <c r="H651" s="231"/>
      <c r="I651" s="231"/>
      <c r="J651" s="231"/>
      <c r="K651" s="231"/>
      <c r="L651" s="231"/>
      <c r="M651" s="231"/>
      <c r="N651" s="231"/>
      <c r="O651" s="231"/>
      <c r="P651" s="231"/>
      <c r="Q651" s="231"/>
      <c r="R651" s="231"/>
      <c r="S651" s="231"/>
      <c r="T651" s="231"/>
      <c r="U651" s="231"/>
      <c r="V651" s="231"/>
      <c r="W651" s="231"/>
      <c r="X651" s="231"/>
      <c r="Y651" s="231"/>
      <c r="Z651" s="231"/>
      <c r="AA651" s="231"/>
      <c r="AB651" s="231"/>
      <c r="AC651" s="231"/>
      <c r="AD651" s="231"/>
      <c r="AE651" s="231"/>
      <c r="AF651" s="231"/>
      <c r="AG651" s="231"/>
      <c r="AH651" s="231"/>
      <c r="AI651" s="231"/>
      <c r="AJ651" s="231"/>
      <c r="AK651" s="231"/>
      <c r="AL651" s="231"/>
      <c r="AM651" s="231"/>
      <c r="AN651" s="231"/>
      <c r="AO651" s="231"/>
      <c r="AP651" s="231"/>
      <c r="AQ651" s="231"/>
      <c r="AR651" s="231"/>
      <c r="AS651" s="231"/>
      <c r="AT651" s="231"/>
      <c r="AU651" s="231"/>
      <c r="AV651" s="231"/>
      <c r="AW651" s="231"/>
      <c r="AX651" s="231"/>
      <c r="AY651" s="231"/>
      <c r="AZ651" s="231"/>
      <c r="BA651" s="231"/>
      <c r="BB651" s="231"/>
      <c r="BC651" s="231"/>
      <c r="BD651" s="231"/>
      <c r="BE651" s="231"/>
      <c r="BF651" s="231"/>
      <c r="BG651" s="231"/>
      <c r="BH651" s="231"/>
      <c r="BI651" s="231"/>
      <c r="BJ651" s="231"/>
      <c r="BK651" s="231"/>
      <c r="BL651" s="231"/>
      <c r="BM651" s="232">
        <v>34</v>
      </c>
    </row>
    <row r="652" spans="1:65">
      <c r="A652" s="30"/>
      <c r="B652" s="20" t="s">
        <v>267</v>
      </c>
      <c r="C652" s="12"/>
      <c r="D652" s="236">
        <v>14</v>
      </c>
      <c r="E652" s="230"/>
      <c r="F652" s="231"/>
      <c r="G652" s="231"/>
      <c r="H652" s="231"/>
      <c r="I652" s="231"/>
      <c r="J652" s="231"/>
      <c r="K652" s="231"/>
      <c r="L652" s="231"/>
      <c r="M652" s="231"/>
      <c r="N652" s="231"/>
      <c r="O652" s="231"/>
      <c r="P652" s="231"/>
      <c r="Q652" s="231"/>
      <c r="R652" s="231"/>
      <c r="S652" s="231"/>
      <c r="T652" s="231"/>
      <c r="U652" s="231"/>
      <c r="V652" s="231"/>
      <c r="W652" s="231"/>
      <c r="X652" s="231"/>
      <c r="Y652" s="231"/>
      <c r="Z652" s="231"/>
      <c r="AA652" s="231"/>
      <c r="AB652" s="231"/>
      <c r="AC652" s="231"/>
      <c r="AD652" s="231"/>
      <c r="AE652" s="231"/>
      <c r="AF652" s="231"/>
      <c r="AG652" s="231"/>
      <c r="AH652" s="231"/>
      <c r="AI652" s="231"/>
      <c r="AJ652" s="231"/>
      <c r="AK652" s="231"/>
      <c r="AL652" s="231"/>
      <c r="AM652" s="231"/>
      <c r="AN652" s="231"/>
      <c r="AO652" s="231"/>
      <c r="AP652" s="231"/>
      <c r="AQ652" s="231"/>
      <c r="AR652" s="231"/>
      <c r="AS652" s="231"/>
      <c r="AT652" s="231"/>
      <c r="AU652" s="231"/>
      <c r="AV652" s="231"/>
      <c r="AW652" s="231"/>
      <c r="AX652" s="231"/>
      <c r="AY652" s="231"/>
      <c r="AZ652" s="231"/>
      <c r="BA652" s="231"/>
      <c r="BB652" s="231"/>
      <c r="BC652" s="231"/>
      <c r="BD652" s="231"/>
      <c r="BE652" s="231"/>
      <c r="BF652" s="231"/>
      <c r="BG652" s="231"/>
      <c r="BH652" s="231"/>
      <c r="BI652" s="231"/>
      <c r="BJ652" s="231"/>
      <c r="BK652" s="231"/>
      <c r="BL652" s="231"/>
      <c r="BM652" s="232">
        <v>16</v>
      </c>
    </row>
    <row r="653" spans="1:65">
      <c r="A653" s="30"/>
      <c r="B653" s="3" t="s">
        <v>268</v>
      </c>
      <c r="C653" s="29"/>
      <c r="D653" s="233">
        <v>14</v>
      </c>
      <c r="E653" s="230"/>
      <c r="F653" s="231"/>
      <c r="G653" s="231"/>
      <c r="H653" s="231"/>
      <c r="I653" s="231"/>
      <c r="J653" s="231"/>
      <c r="K653" s="231"/>
      <c r="L653" s="231"/>
      <c r="M653" s="231"/>
      <c r="N653" s="231"/>
      <c r="O653" s="231"/>
      <c r="P653" s="231"/>
      <c r="Q653" s="231"/>
      <c r="R653" s="231"/>
      <c r="S653" s="231"/>
      <c r="T653" s="231"/>
      <c r="U653" s="231"/>
      <c r="V653" s="231"/>
      <c r="W653" s="231"/>
      <c r="X653" s="231"/>
      <c r="Y653" s="231"/>
      <c r="Z653" s="231"/>
      <c r="AA653" s="231"/>
      <c r="AB653" s="231"/>
      <c r="AC653" s="231"/>
      <c r="AD653" s="231"/>
      <c r="AE653" s="231"/>
      <c r="AF653" s="231"/>
      <c r="AG653" s="231"/>
      <c r="AH653" s="231"/>
      <c r="AI653" s="231"/>
      <c r="AJ653" s="231"/>
      <c r="AK653" s="231"/>
      <c r="AL653" s="231"/>
      <c r="AM653" s="231"/>
      <c r="AN653" s="231"/>
      <c r="AO653" s="231"/>
      <c r="AP653" s="231"/>
      <c r="AQ653" s="231"/>
      <c r="AR653" s="231"/>
      <c r="AS653" s="231"/>
      <c r="AT653" s="231"/>
      <c r="AU653" s="231"/>
      <c r="AV653" s="231"/>
      <c r="AW653" s="231"/>
      <c r="AX653" s="231"/>
      <c r="AY653" s="231"/>
      <c r="AZ653" s="231"/>
      <c r="BA653" s="231"/>
      <c r="BB653" s="231"/>
      <c r="BC653" s="231"/>
      <c r="BD653" s="231"/>
      <c r="BE653" s="231"/>
      <c r="BF653" s="231"/>
      <c r="BG653" s="231"/>
      <c r="BH653" s="231"/>
      <c r="BI653" s="231"/>
      <c r="BJ653" s="231"/>
      <c r="BK653" s="231"/>
      <c r="BL653" s="231"/>
      <c r="BM653" s="232">
        <v>14</v>
      </c>
    </row>
    <row r="654" spans="1:65">
      <c r="A654" s="30"/>
      <c r="B654" s="3" t="s">
        <v>269</v>
      </c>
      <c r="C654" s="29"/>
      <c r="D654" s="233">
        <v>0</v>
      </c>
      <c r="E654" s="230"/>
      <c r="F654" s="231"/>
      <c r="G654" s="231"/>
      <c r="H654" s="231"/>
      <c r="I654" s="231"/>
      <c r="J654" s="231"/>
      <c r="K654" s="231"/>
      <c r="L654" s="231"/>
      <c r="M654" s="231"/>
      <c r="N654" s="231"/>
      <c r="O654" s="231"/>
      <c r="P654" s="231"/>
      <c r="Q654" s="231"/>
      <c r="R654" s="231"/>
      <c r="S654" s="231"/>
      <c r="T654" s="231"/>
      <c r="U654" s="231"/>
      <c r="V654" s="231"/>
      <c r="W654" s="231"/>
      <c r="X654" s="231"/>
      <c r="Y654" s="231"/>
      <c r="Z654" s="231"/>
      <c r="AA654" s="231"/>
      <c r="AB654" s="231"/>
      <c r="AC654" s="231"/>
      <c r="AD654" s="231"/>
      <c r="AE654" s="231"/>
      <c r="AF654" s="231"/>
      <c r="AG654" s="231"/>
      <c r="AH654" s="231"/>
      <c r="AI654" s="231"/>
      <c r="AJ654" s="231"/>
      <c r="AK654" s="231"/>
      <c r="AL654" s="231"/>
      <c r="AM654" s="231"/>
      <c r="AN654" s="231"/>
      <c r="AO654" s="231"/>
      <c r="AP654" s="231"/>
      <c r="AQ654" s="231"/>
      <c r="AR654" s="231"/>
      <c r="AS654" s="231"/>
      <c r="AT654" s="231"/>
      <c r="AU654" s="231"/>
      <c r="AV654" s="231"/>
      <c r="AW654" s="231"/>
      <c r="AX654" s="231"/>
      <c r="AY654" s="231"/>
      <c r="AZ654" s="231"/>
      <c r="BA654" s="231"/>
      <c r="BB654" s="231"/>
      <c r="BC654" s="231"/>
      <c r="BD654" s="231"/>
      <c r="BE654" s="231"/>
      <c r="BF654" s="231"/>
      <c r="BG654" s="231"/>
      <c r="BH654" s="231"/>
      <c r="BI654" s="231"/>
      <c r="BJ654" s="231"/>
      <c r="BK654" s="231"/>
      <c r="BL654" s="231"/>
      <c r="BM654" s="232">
        <v>40</v>
      </c>
    </row>
    <row r="655" spans="1:65">
      <c r="A655" s="30"/>
      <c r="B655" s="3" t="s">
        <v>87</v>
      </c>
      <c r="C655" s="29"/>
      <c r="D655" s="13">
        <v>0</v>
      </c>
      <c r="E655" s="15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270</v>
      </c>
      <c r="C656" s="29"/>
      <c r="D656" s="13">
        <v>0</v>
      </c>
      <c r="E656" s="15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271</v>
      </c>
      <c r="C657" s="47"/>
      <c r="D657" s="45" t="s">
        <v>272</v>
      </c>
      <c r="E657" s="15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694</v>
      </c>
      <c r="BM659" s="28" t="s">
        <v>325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344</v>
      </c>
      <c r="E660" s="15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228</v>
      </c>
      <c r="C661" s="9" t="s">
        <v>228</v>
      </c>
      <c r="D661" s="10" t="s">
        <v>112</v>
      </c>
      <c r="E661" s="15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350</v>
      </c>
      <c r="E662" s="15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9">
        <v>29.6</v>
      </c>
      <c r="E664" s="230"/>
      <c r="F664" s="231"/>
      <c r="G664" s="231"/>
      <c r="H664" s="231"/>
      <c r="I664" s="231"/>
      <c r="J664" s="231"/>
      <c r="K664" s="231"/>
      <c r="L664" s="231"/>
      <c r="M664" s="231"/>
      <c r="N664" s="231"/>
      <c r="O664" s="231"/>
      <c r="P664" s="231"/>
      <c r="Q664" s="231"/>
      <c r="R664" s="231"/>
      <c r="S664" s="231"/>
      <c r="T664" s="231"/>
      <c r="U664" s="231"/>
      <c r="V664" s="231"/>
      <c r="W664" s="231"/>
      <c r="X664" s="231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232">
        <v>1</v>
      </c>
    </row>
    <row r="665" spans="1:65">
      <c r="A665" s="30"/>
      <c r="B665" s="19">
        <v>1</v>
      </c>
      <c r="C665" s="9">
        <v>2</v>
      </c>
      <c r="D665" s="233">
        <v>29</v>
      </c>
      <c r="E665" s="230"/>
      <c r="F665" s="231"/>
      <c r="G665" s="231"/>
      <c r="H665" s="231"/>
      <c r="I665" s="231"/>
      <c r="J665" s="231"/>
      <c r="K665" s="231"/>
      <c r="L665" s="231"/>
      <c r="M665" s="231"/>
      <c r="N665" s="231"/>
      <c r="O665" s="231"/>
      <c r="P665" s="231"/>
      <c r="Q665" s="231"/>
      <c r="R665" s="231"/>
      <c r="S665" s="231"/>
      <c r="T665" s="231"/>
      <c r="U665" s="231"/>
      <c r="V665" s="231"/>
      <c r="W665" s="231"/>
      <c r="X665" s="231"/>
      <c r="Y665" s="231"/>
      <c r="Z665" s="231"/>
      <c r="AA665" s="231"/>
      <c r="AB665" s="231"/>
      <c r="AC665" s="231"/>
      <c r="AD665" s="231"/>
      <c r="AE665" s="231"/>
      <c r="AF665" s="231"/>
      <c r="AG665" s="231"/>
      <c r="AH665" s="231"/>
      <c r="AI665" s="231"/>
      <c r="AJ665" s="231"/>
      <c r="AK665" s="231"/>
      <c r="AL665" s="231"/>
      <c r="AM665" s="231"/>
      <c r="AN665" s="231"/>
      <c r="AO665" s="231"/>
      <c r="AP665" s="231"/>
      <c r="AQ665" s="231"/>
      <c r="AR665" s="231"/>
      <c r="AS665" s="231"/>
      <c r="AT665" s="231"/>
      <c r="AU665" s="231"/>
      <c r="AV665" s="231"/>
      <c r="AW665" s="231"/>
      <c r="AX665" s="231"/>
      <c r="AY665" s="231"/>
      <c r="AZ665" s="231"/>
      <c r="BA665" s="231"/>
      <c r="BB665" s="231"/>
      <c r="BC665" s="231"/>
      <c r="BD665" s="231"/>
      <c r="BE665" s="231"/>
      <c r="BF665" s="231"/>
      <c r="BG665" s="231"/>
      <c r="BH665" s="231"/>
      <c r="BI665" s="231"/>
      <c r="BJ665" s="231"/>
      <c r="BK665" s="231"/>
      <c r="BL665" s="231"/>
      <c r="BM665" s="232">
        <v>35</v>
      </c>
    </row>
    <row r="666" spans="1:65">
      <c r="A666" s="30"/>
      <c r="B666" s="20" t="s">
        <v>267</v>
      </c>
      <c r="C666" s="12"/>
      <c r="D666" s="236">
        <v>29.3</v>
      </c>
      <c r="E666" s="230"/>
      <c r="F666" s="231"/>
      <c r="G666" s="231"/>
      <c r="H666" s="231"/>
      <c r="I666" s="231"/>
      <c r="J666" s="231"/>
      <c r="K666" s="231"/>
      <c r="L666" s="231"/>
      <c r="M666" s="231"/>
      <c r="N666" s="231"/>
      <c r="O666" s="231"/>
      <c r="P666" s="231"/>
      <c r="Q666" s="231"/>
      <c r="R666" s="231"/>
      <c r="S666" s="231"/>
      <c r="T666" s="231"/>
      <c r="U666" s="231"/>
      <c r="V666" s="231"/>
      <c r="W666" s="231"/>
      <c r="X666" s="231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232">
        <v>16</v>
      </c>
    </row>
    <row r="667" spans="1:65">
      <c r="A667" s="30"/>
      <c r="B667" s="3" t="s">
        <v>268</v>
      </c>
      <c r="C667" s="29"/>
      <c r="D667" s="233">
        <v>29.3</v>
      </c>
      <c r="E667" s="230"/>
      <c r="F667" s="231"/>
      <c r="G667" s="231"/>
      <c r="H667" s="231"/>
      <c r="I667" s="231"/>
      <c r="J667" s="231"/>
      <c r="K667" s="231"/>
      <c r="L667" s="231"/>
      <c r="M667" s="231"/>
      <c r="N667" s="231"/>
      <c r="O667" s="231"/>
      <c r="P667" s="231"/>
      <c r="Q667" s="231"/>
      <c r="R667" s="231"/>
      <c r="S667" s="231"/>
      <c r="T667" s="231"/>
      <c r="U667" s="231"/>
      <c r="V667" s="231"/>
      <c r="W667" s="231"/>
      <c r="X667" s="231"/>
      <c r="Y667" s="231"/>
      <c r="Z667" s="231"/>
      <c r="AA667" s="231"/>
      <c r="AB667" s="231"/>
      <c r="AC667" s="231"/>
      <c r="AD667" s="231"/>
      <c r="AE667" s="231"/>
      <c r="AF667" s="231"/>
      <c r="AG667" s="231"/>
      <c r="AH667" s="231"/>
      <c r="AI667" s="231"/>
      <c r="AJ667" s="231"/>
      <c r="AK667" s="231"/>
      <c r="AL667" s="231"/>
      <c r="AM667" s="231"/>
      <c r="AN667" s="231"/>
      <c r="AO667" s="231"/>
      <c r="AP667" s="231"/>
      <c r="AQ667" s="231"/>
      <c r="AR667" s="231"/>
      <c r="AS667" s="231"/>
      <c r="AT667" s="231"/>
      <c r="AU667" s="231"/>
      <c r="AV667" s="231"/>
      <c r="AW667" s="231"/>
      <c r="AX667" s="231"/>
      <c r="AY667" s="231"/>
      <c r="AZ667" s="231"/>
      <c r="BA667" s="231"/>
      <c r="BB667" s="231"/>
      <c r="BC667" s="231"/>
      <c r="BD667" s="231"/>
      <c r="BE667" s="231"/>
      <c r="BF667" s="231"/>
      <c r="BG667" s="231"/>
      <c r="BH667" s="231"/>
      <c r="BI667" s="231"/>
      <c r="BJ667" s="231"/>
      <c r="BK667" s="231"/>
      <c r="BL667" s="231"/>
      <c r="BM667" s="232">
        <v>29.3</v>
      </c>
    </row>
    <row r="668" spans="1:65">
      <c r="A668" s="30"/>
      <c r="B668" s="3" t="s">
        <v>269</v>
      </c>
      <c r="C668" s="29"/>
      <c r="D668" s="233">
        <v>0.42426406871192951</v>
      </c>
      <c r="E668" s="230"/>
      <c r="F668" s="231"/>
      <c r="G668" s="231"/>
      <c r="H668" s="231"/>
      <c r="I668" s="231"/>
      <c r="J668" s="231"/>
      <c r="K668" s="231"/>
      <c r="L668" s="231"/>
      <c r="M668" s="231"/>
      <c r="N668" s="231"/>
      <c r="O668" s="231"/>
      <c r="P668" s="231"/>
      <c r="Q668" s="231"/>
      <c r="R668" s="231"/>
      <c r="S668" s="231"/>
      <c r="T668" s="231"/>
      <c r="U668" s="231"/>
      <c r="V668" s="231"/>
      <c r="W668" s="231"/>
      <c r="X668" s="231"/>
      <c r="Y668" s="231"/>
      <c r="Z668" s="231"/>
      <c r="AA668" s="231"/>
      <c r="AB668" s="231"/>
      <c r="AC668" s="231"/>
      <c r="AD668" s="231"/>
      <c r="AE668" s="231"/>
      <c r="AF668" s="231"/>
      <c r="AG668" s="231"/>
      <c r="AH668" s="231"/>
      <c r="AI668" s="231"/>
      <c r="AJ668" s="231"/>
      <c r="AK668" s="231"/>
      <c r="AL668" s="231"/>
      <c r="AM668" s="231"/>
      <c r="AN668" s="231"/>
      <c r="AO668" s="231"/>
      <c r="AP668" s="231"/>
      <c r="AQ668" s="231"/>
      <c r="AR668" s="231"/>
      <c r="AS668" s="231"/>
      <c r="AT668" s="231"/>
      <c r="AU668" s="231"/>
      <c r="AV668" s="231"/>
      <c r="AW668" s="231"/>
      <c r="AX668" s="231"/>
      <c r="AY668" s="231"/>
      <c r="AZ668" s="231"/>
      <c r="BA668" s="231"/>
      <c r="BB668" s="231"/>
      <c r="BC668" s="231"/>
      <c r="BD668" s="231"/>
      <c r="BE668" s="231"/>
      <c r="BF668" s="231"/>
      <c r="BG668" s="231"/>
      <c r="BH668" s="231"/>
      <c r="BI668" s="231"/>
      <c r="BJ668" s="231"/>
      <c r="BK668" s="231"/>
      <c r="BL668" s="231"/>
      <c r="BM668" s="232">
        <v>41</v>
      </c>
    </row>
    <row r="669" spans="1:65">
      <c r="A669" s="30"/>
      <c r="B669" s="3" t="s">
        <v>87</v>
      </c>
      <c r="C669" s="29"/>
      <c r="D669" s="13">
        <v>1.4480002345117048E-2</v>
      </c>
      <c r="E669" s="15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270</v>
      </c>
      <c r="C670" s="29"/>
      <c r="D670" s="13">
        <v>0</v>
      </c>
      <c r="E670" s="15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271</v>
      </c>
      <c r="C671" s="47"/>
      <c r="D671" s="45" t="s">
        <v>272</v>
      </c>
      <c r="E671" s="15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695</v>
      </c>
      <c r="BM673" s="28" t="s">
        <v>325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344</v>
      </c>
      <c r="E674" s="15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228</v>
      </c>
      <c r="C675" s="9" t="s">
        <v>228</v>
      </c>
      <c r="D675" s="10" t="s">
        <v>112</v>
      </c>
      <c r="E675" s="15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350</v>
      </c>
      <c r="E676" s="15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2.87</v>
      </c>
      <c r="E678" s="15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2.63</v>
      </c>
      <c r="E679" s="15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36</v>
      </c>
    </row>
    <row r="680" spans="1:65">
      <c r="A680" s="30"/>
      <c r="B680" s="20" t="s">
        <v>267</v>
      </c>
      <c r="C680" s="12"/>
      <c r="D680" s="23">
        <v>2.75</v>
      </c>
      <c r="E680" s="15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268</v>
      </c>
      <c r="C681" s="29"/>
      <c r="D681" s="11">
        <v>2.75</v>
      </c>
      <c r="E681" s="15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2.75</v>
      </c>
    </row>
    <row r="682" spans="1:65">
      <c r="A682" s="30"/>
      <c r="B682" s="3" t="s">
        <v>269</v>
      </c>
      <c r="C682" s="29"/>
      <c r="D682" s="24">
        <v>0.16970562748477155</v>
      </c>
      <c r="E682" s="15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42</v>
      </c>
    </row>
    <row r="683" spans="1:65">
      <c r="A683" s="30"/>
      <c r="B683" s="3" t="s">
        <v>87</v>
      </c>
      <c r="C683" s="29"/>
      <c r="D683" s="13">
        <v>6.1711137267189659E-2</v>
      </c>
      <c r="E683" s="15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270</v>
      </c>
      <c r="C684" s="29"/>
      <c r="D684" s="13">
        <v>0</v>
      </c>
      <c r="E684" s="15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271</v>
      </c>
      <c r="C685" s="47"/>
      <c r="D685" s="45" t="s">
        <v>272</v>
      </c>
      <c r="E685" s="15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696</v>
      </c>
      <c r="BM687" s="28" t="s">
        <v>325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344</v>
      </c>
      <c r="E688" s="15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228</v>
      </c>
      <c r="C689" s="9" t="s">
        <v>228</v>
      </c>
      <c r="D689" s="10" t="s">
        <v>112</v>
      </c>
      <c r="E689" s="15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350</v>
      </c>
      <c r="E690" s="15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8">
        <v>75</v>
      </c>
      <c r="E692" s="221"/>
      <c r="F692" s="222"/>
      <c r="G692" s="222"/>
      <c r="H692" s="222"/>
      <c r="I692" s="222"/>
      <c r="J692" s="222"/>
      <c r="K692" s="222"/>
      <c r="L692" s="222"/>
      <c r="M692" s="222"/>
      <c r="N692" s="222"/>
      <c r="O692" s="222"/>
      <c r="P692" s="222"/>
      <c r="Q692" s="222"/>
      <c r="R692" s="222"/>
      <c r="S692" s="222"/>
      <c r="T692" s="222"/>
      <c r="U692" s="222"/>
      <c r="V692" s="222"/>
      <c r="W692" s="222"/>
      <c r="X692" s="222"/>
      <c r="Y692" s="222"/>
      <c r="Z692" s="222"/>
      <c r="AA692" s="222"/>
      <c r="AB692" s="222"/>
      <c r="AC692" s="222"/>
      <c r="AD692" s="222"/>
      <c r="AE692" s="222"/>
      <c r="AF692" s="222"/>
      <c r="AG692" s="222"/>
      <c r="AH692" s="222"/>
      <c r="AI692" s="222"/>
      <c r="AJ692" s="222"/>
      <c r="AK692" s="222"/>
      <c r="AL692" s="222"/>
      <c r="AM692" s="222"/>
      <c r="AN692" s="222"/>
      <c r="AO692" s="222"/>
      <c r="AP692" s="222"/>
      <c r="AQ692" s="222"/>
      <c r="AR692" s="222"/>
      <c r="AS692" s="222"/>
      <c r="AT692" s="222"/>
      <c r="AU692" s="222"/>
      <c r="AV692" s="222"/>
      <c r="AW692" s="222"/>
      <c r="AX692" s="222"/>
      <c r="AY692" s="222"/>
      <c r="AZ692" s="222"/>
      <c r="BA692" s="222"/>
      <c r="BB692" s="222"/>
      <c r="BC692" s="222"/>
      <c r="BD692" s="222"/>
      <c r="BE692" s="222"/>
      <c r="BF692" s="222"/>
      <c r="BG692" s="222"/>
      <c r="BH692" s="222"/>
      <c r="BI692" s="222"/>
      <c r="BJ692" s="222"/>
      <c r="BK692" s="222"/>
      <c r="BL692" s="222"/>
      <c r="BM692" s="223">
        <v>1</v>
      </c>
    </row>
    <row r="693" spans="1:65">
      <c r="A693" s="30"/>
      <c r="B693" s="19">
        <v>1</v>
      </c>
      <c r="C693" s="9">
        <v>2</v>
      </c>
      <c r="D693" s="224">
        <v>70</v>
      </c>
      <c r="E693" s="221"/>
      <c r="F693" s="222"/>
      <c r="G693" s="222"/>
      <c r="H693" s="222"/>
      <c r="I693" s="222"/>
      <c r="J693" s="222"/>
      <c r="K693" s="222"/>
      <c r="L693" s="222"/>
      <c r="M693" s="222"/>
      <c r="N693" s="222"/>
      <c r="O693" s="222"/>
      <c r="P693" s="222"/>
      <c r="Q693" s="222"/>
      <c r="R693" s="222"/>
      <c r="S693" s="222"/>
      <c r="T693" s="222"/>
      <c r="U693" s="222"/>
      <c r="V693" s="222"/>
      <c r="W693" s="222"/>
      <c r="X693" s="222"/>
      <c r="Y693" s="222"/>
      <c r="Z693" s="222"/>
      <c r="AA693" s="222"/>
      <c r="AB693" s="222"/>
      <c r="AC693" s="222"/>
      <c r="AD693" s="222"/>
      <c r="AE693" s="222"/>
      <c r="AF693" s="222"/>
      <c r="AG693" s="222"/>
      <c r="AH693" s="222"/>
      <c r="AI693" s="222"/>
      <c r="AJ693" s="222"/>
      <c r="AK693" s="222"/>
      <c r="AL693" s="222"/>
      <c r="AM693" s="222"/>
      <c r="AN693" s="222"/>
      <c r="AO693" s="222"/>
      <c r="AP693" s="222"/>
      <c r="AQ693" s="222"/>
      <c r="AR693" s="222"/>
      <c r="AS693" s="222"/>
      <c r="AT693" s="222"/>
      <c r="AU693" s="222"/>
      <c r="AV693" s="222"/>
      <c r="AW693" s="222"/>
      <c r="AX693" s="222"/>
      <c r="AY693" s="222"/>
      <c r="AZ693" s="222"/>
      <c r="BA693" s="222"/>
      <c r="BB693" s="222"/>
      <c r="BC693" s="222"/>
      <c r="BD693" s="222"/>
      <c r="BE693" s="222"/>
      <c r="BF693" s="222"/>
      <c r="BG693" s="222"/>
      <c r="BH693" s="222"/>
      <c r="BI693" s="222"/>
      <c r="BJ693" s="222"/>
      <c r="BK693" s="222"/>
      <c r="BL693" s="222"/>
      <c r="BM693" s="223">
        <v>17</v>
      </c>
    </row>
    <row r="694" spans="1:65">
      <c r="A694" s="30"/>
      <c r="B694" s="20" t="s">
        <v>267</v>
      </c>
      <c r="C694" s="12"/>
      <c r="D694" s="228">
        <v>72.5</v>
      </c>
      <c r="E694" s="221"/>
      <c r="F694" s="222"/>
      <c r="G694" s="222"/>
      <c r="H694" s="222"/>
      <c r="I694" s="222"/>
      <c r="J694" s="222"/>
      <c r="K694" s="222"/>
      <c r="L694" s="222"/>
      <c r="M694" s="222"/>
      <c r="N694" s="222"/>
      <c r="O694" s="222"/>
      <c r="P694" s="222"/>
      <c r="Q694" s="222"/>
      <c r="R694" s="222"/>
      <c r="S694" s="222"/>
      <c r="T694" s="222"/>
      <c r="U694" s="222"/>
      <c r="V694" s="222"/>
      <c r="W694" s="222"/>
      <c r="X694" s="222"/>
      <c r="Y694" s="222"/>
      <c r="Z694" s="222"/>
      <c r="AA694" s="222"/>
      <c r="AB694" s="222"/>
      <c r="AC694" s="222"/>
      <c r="AD694" s="222"/>
      <c r="AE694" s="222"/>
      <c r="AF694" s="222"/>
      <c r="AG694" s="222"/>
      <c r="AH694" s="222"/>
      <c r="AI694" s="222"/>
      <c r="AJ694" s="222"/>
      <c r="AK694" s="222"/>
      <c r="AL694" s="222"/>
      <c r="AM694" s="222"/>
      <c r="AN694" s="222"/>
      <c r="AO694" s="222"/>
      <c r="AP694" s="222"/>
      <c r="AQ694" s="222"/>
      <c r="AR694" s="222"/>
      <c r="AS694" s="222"/>
      <c r="AT694" s="222"/>
      <c r="AU694" s="222"/>
      <c r="AV694" s="222"/>
      <c r="AW694" s="222"/>
      <c r="AX694" s="222"/>
      <c r="AY694" s="222"/>
      <c r="AZ694" s="222"/>
      <c r="BA694" s="222"/>
      <c r="BB694" s="222"/>
      <c r="BC694" s="222"/>
      <c r="BD694" s="222"/>
      <c r="BE694" s="222"/>
      <c r="BF694" s="222"/>
      <c r="BG694" s="222"/>
      <c r="BH694" s="222"/>
      <c r="BI694" s="222"/>
      <c r="BJ694" s="222"/>
      <c r="BK694" s="222"/>
      <c r="BL694" s="222"/>
      <c r="BM694" s="223">
        <v>16</v>
      </c>
    </row>
    <row r="695" spans="1:65">
      <c r="A695" s="30"/>
      <c r="B695" s="3" t="s">
        <v>268</v>
      </c>
      <c r="C695" s="29"/>
      <c r="D695" s="224">
        <v>72.5</v>
      </c>
      <c r="E695" s="221"/>
      <c r="F695" s="222"/>
      <c r="G695" s="222"/>
      <c r="H695" s="222"/>
      <c r="I695" s="222"/>
      <c r="J695" s="222"/>
      <c r="K695" s="222"/>
      <c r="L695" s="222"/>
      <c r="M695" s="222"/>
      <c r="N695" s="222"/>
      <c r="O695" s="222"/>
      <c r="P695" s="222"/>
      <c r="Q695" s="222"/>
      <c r="R695" s="222"/>
      <c r="S695" s="222"/>
      <c r="T695" s="222"/>
      <c r="U695" s="222"/>
      <c r="V695" s="222"/>
      <c r="W695" s="222"/>
      <c r="X695" s="222"/>
      <c r="Y695" s="222"/>
      <c r="Z695" s="222"/>
      <c r="AA695" s="222"/>
      <c r="AB695" s="222"/>
      <c r="AC695" s="222"/>
      <c r="AD695" s="222"/>
      <c r="AE695" s="222"/>
      <c r="AF695" s="222"/>
      <c r="AG695" s="222"/>
      <c r="AH695" s="222"/>
      <c r="AI695" s="222"/>
      <c r="AJ695" s="222"/>
      <c r="AK695" s="222"/>
      <c r="AL695" s="222"/>
      <c r="AM695" s="222"/>
      <c r="AN695" s="222"/>
      <c r="AO695" s="222"/>
      <c r="AP695" s="222"/>
      <c r="AQ695" s="222"/>
      <c r="AR695" s="222"/>
      <c r="AS695" s="222"/>
      <c r="AT695" s="222"/>
      <c r="AU695" s="222"/>
      <c r="AV695" s="222"/>
      <c r="AW695" s="222"/>
      <c r="AX695" s="222"/>
      <c r="AY695" s="222"/>
      <c r="AZ695" s="222"/>
      <c r="BA695" s="222"/>
      <c r="BB695" s="222"/>
      <c r="BC695" s="222"/>
      <c r="BD695" s="222"/>
      <c r="BE695" s="222"/>
      <c r="BF695" s="222"/>
      <c r="BG695" s="222"/>
      <c r="BH695" s="222"/>
      <c r="BI695" s="222"/>
      <c r="BJ695" s="222"/>
      <c r="BK695" s="222"/>
      <c r="BL695" s="222"/>
      <c r="BM695" s="223">
        <v>72.5</v>
      </c>
    </row>
    <row r="696" spans="1:65">
      <c r="A696" s="30"/>
      <c r="B696" s="3" t="s">
        <v>269</v>
      </c>
      <c r="C696" s="29"/>
      <c r="D696" s="224">
        <v>3.5355339059327378</v>
      </c>
      <c r="E696" s="221"/>
      <c r="F696" s="222"/>
      <c r="G696" s="222"/>
      <c r="H696" s="222"/>
      <c r="I696" s="222"/>
      <c r="J696" s="222"/>
      <c r="K696" s="222"/>
      <c r="L696" s="222"/>
      <c r="M696" s="222"/>
      <c r="N696" s="222"/>
      <c r="O696" s="222"/>
      <c r="P696" s="222"/>
      <c r="Q696" s="222"/>
      <c r="R696" s="222"/>
      <c r="S696" s="222"/>
      <c r="T696" s="222"/>
      <c r="U696" s="222"/>
      <c r="V696" s="222"/>
      <c r="W696" s="222"/>
      <c r="X696" s="222"/>
      <c r="Y696" s="222"/>
      <c r="Z696" s="222"/>
      <c r="AA696" s="222"/>
      <c r="AB696" s="222"/>
      <c r="AC696" s="222"/>
      <c r="AD696" s="222"/>
      <c r="AE696" s="222"/>
      <c r="AF696" s="222"/>
      <c r="AG696" s="222"/>
      <c r="AH696" s="222"/>
      <c r="AI696" s="222"/>
      <c r="AJ696" s="222"/>
      <c r="AK696" s="222"/>
      <c r="AL696" s="222"/>
      <c r="AM696" s="222"/>
      <c r="AN696" s="222"/>
      <c r="AO696" s="222"/>
      <c r="AP696" s="222"/>
      <c r="AQ696" s="222"/>
      <c r="AR696" s="222"/>
      <c r="AS696" s="222"/>
      <c r="AT696" s="222"/>
      <c r="AU696" s="222"/>
      <c r="AV696" s="222"/>
      <c r="AW696" s="222"/>
      <c r="AX696" s="222"/>
      <c r="AY696" s="222"/>
      <c r="AZ696" s="222"/>
      <c r="BA696" s="222"/>
      <c r="BB696" s="222"/>
      <c r="BC696" s="222"/>
      <c r="BD696" s="222"/>
      <c r="BE696" s="222"/>
      <c r="BF696" s="222"/>
      <c r="BG696" s="222"/>
      <c r="BH696" s="222"/>
      <c r="BI696" s="222"/>
      <c r="BJ696" s="222"/>
      <c r="BK696" s="222"/>
      <c r="BL696" s="222"/>
      <c r="BM696" s="223">
        <v>43</v>
      </c>
    </row>
    <row r="697" spans="1:65">
      <c r="A697" s="30"/>
      <c r="B697" s="3" t="s">
        <v>87</v>
      </c>
      <c r="C697" s="29"/>
      <c r="D697" s="13">
        <v>4.8765984909417075E-2</v>
      </c>
      <c r="E697" s="15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270</v>
      </c>
      <c r="C698" s="29"/>
      <c r="D698" s="13">
        <v>0</v>
      </c>
      <c r="E698" s="15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271</v>
      </c>
      <c r="C699" s="47"/>
      <c r="D699" s="45" t="s">
        <v>272</v>
      </c>
      <c r="E699" s="15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697</v>
      </c>
      <c r="BM701" s="28" t="s">
        <v>325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344</v>
      </c>
      <c r="E702" s="15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228</v>
      </c>
      <c r="C703" s="9" t="s">
        <v>228</v>
      </c>
      <c r="D703" s="10" t="s">
        <v>112</v>
      </c>
      <c r="E703" s="15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350</v>
      </c>
      <c r="E704" s="15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8">
        <v>242</v>
      </c>
      <c r="E706" s="221"/>
      <c r="F706" s="222"/>
      <c r="G706" s="222"/>
      <c r="H706" s="222"/>
      <c r="I706" s="222"/>
      <c r="J706" s="222"/>
      <c r="K706" s="222"/>
      <c r="L706" s="222"/>
      <c r="M706" s="222"/>
      <c r="N706" s="222"/>
      <c r="O706" s="222"/>
      <c r="P706" s="222"/>
      <c r="Q706" s="222"/>
      <c r="R706" s="222"/>
      <c r="S706" s="222"/>
      <c r="T706" s="222"/>
      <c r="U706" s="222"/>
      <c r="V706" s="222"/>
      <c r="W706" s="222"/>
      <c r="X706" s="222"/>
      <c r="Y706" s="222"/>
      <c r="Z706" s="222"/>
      <c r="AA706" s="222"/>
      <c r="AB706" s="222"/>
      <c r="AC706" s="222"/>
      <c r="AD706" s="222"/>
      <c r="AE706" s="222"/>
      <c r="AF706" s="222"/>
      <c r="AG706" s="222"/>
      <c r="AH706" s="222"/>
      <c r="AI706" s="222"/>
      <c r="AJ706" s="222"/>
      <c r="AK706" s="222"/>
      <c r="AL706" s="222"/>
      <c r="AM706" s="222"/>
      <c r="AN706" s="222"/>
      <c r="AO706" s="222"/>
      <c r="AP706" s="222"/>
      <c r="AQ706" s="222"/>
      <c r="AR706" s="222"/>
      <c r="AS706" s="222"/>
      <c r="AT706" s="222"/>
      <c r="AU706" s="222"/>
      <c r="AV706" s="222"/>
      <c r="AW706" s="222"/>
      <c r="AX706" s="222"/>
      <c r="AY706" s="222"/>
      <c r="AZ706" s="222"/>
      <c r="BA706" s="222"/>
      <c r="BB706" s="222"/>
      <c r="BC706" s="222"/>
      <c r="BD706" s="222"/>
      <c r="BE706" s="222"/>
      <c r="BF706" s="222"/>
      <c r="BG706" s="222"/>
      <c r="BH706" s="222"/>
      <c r="BI706" s="222"/>
      <c r="BJ706" s="222"/>
      <c r="BK706" s="222"/>
      <c r="BL706" s="222"/>
      <c r="BM706" s="223">
        <v>1</v>
      </c>
    </row>
    <row r="707" spans="1:65">
      <c r="A707" s="30"/>
      <c r="B707" s="19">
        <v>1</v>
      </c>
      <c r="C707" s="9">
        <v>2</v>
      </c>
      <c r="D707" s="224">
        <v>242</v>
      </c>
      <c r="E707" s="221"/>
      <c r="F707" s="222"/>
      <c r="G707" s="222"/>
      <c r="H707" s="222"/>
      <c r="I707" s="222"/>
      <c r="J707" s="222"/>
      <c r="K707" s="222"/>
      <c r="L707" s="222"/>
      <c r="M707" s="222"/>
      <c r="N707" s="222"/>
      <c r="O707" s="222"/>
      <c r="P707" s="222"/>
      <c r="Q707" s="222"/>
      <c r="R707" s="222"/>
      <c r="S707" s="222"/>
      <c r="T707" s="222"/>
      <c r="U707" s="222"/>
      <c r="V707" s="222"/>
      <c r="W707" s="222"/>
      <c r="X707" s="222"/>
      <c r="Y707" s="222"/>
      <c r="Z707" s="222"/>
      <c r="AA707" s="222"/>
      <c r="AB707" s="222"/>
      <c r="AC707" s="222"/>
      <c r="AD707" s="222"/>
      <c r="AE707" s="222"/>
      <c r="AF707" s="222"/>
      <c r="AG707" s="222"/>
      <c r="AH707" s="222"/>
      <c r="AI707" s="222"/>
      <c r="AJ707" s="222"/>
      <c r="AK707" s="222"/>
      <c r="AL707" s="222"/>
      <c r="AM707" s="222"/>
      <c r="AN707" s="222"/>
      <c r="AO707" s="222"/>
      <c r="AP707" s="222"/>
      <c r="AQ707" s="222"/>
      <c r="AR707" s="222"/>
      <c r="AS707" s="222"/>
      <c r="AT707" s="222"/>
      <c r="AU707" s="222"/>
      <c r="AV707" s="222"/>
      <c r="AW707" s="222"/>
      <c r="AX707" s="222"/>
      <c r="AY707" s="222"/>
      <c r="AZ707" s="222"/>
      <c r="BA707" s="222"/>
      <c r="BB707" s="222"/>
      <c r="BC707" s="222"/>
      <c r="BD707" s="222"/>
      <c r="BE707" s="222"/>
      <c r="BF707" s="222"/>
      <c r="BG707" s="222"/>
      <c r="BH707" s="222"/>
      <c r="BI707" s="222"/>
      <c r="BJ707" s="222"/>
      <c r="BK707" s="222"/>
      <c r="BL707" s="222"/>
      <c r="BM707" s="223">
        <v>18</v>
      </c>
    </row>
    <row r="708" spans="1:65">
      <c r="A708" s="30"/>
      <c r="B708" s="20" t="s">
        <v>267</v>
      </c>
      <c r="C708" s="12"/>
      <c r="D708" s="228">
        <v>242</v>
      </c>
      <c r="E708" s="221"/>
      <c r="F708" s="222"/>
      <c r="G708" s="222"/>
      <c r="H708" s="222"/>
      <c r="I708" s="222"/>
      <c r="J708" s="222"/>
      <c r="K708" s="222"/>
      <c r="L708" s="222"/>
      <c r="M708" s="222"/>
      <c r="N708" s="222"/>
      <c r="O708" s="222"/>
      <c r="P708" s="222"/>
      <c r="Q708" s="222"/>
      <c r="R708" s="222"/>
      <c r="S708" s="222"/>
      <c r="T708" s="222"/>
      <c r="U708" s="222"/>
      <c r="V708" s="222"/>
      <c r="W708" s="222"/>
      <c r="X708" s="222"/>
      <c r="Y708" s="222"/>
      <c r="Z708" s="222"/>
      <c r="AA708" s="222"/>
      <c r="AB708" s="222"/>
      <c r="AC708" s="222"/>
      <c r="AD708" s="222"/>
      <c r="AE708" s="222"/>
      <c r="AF708" s="222"/>
      <c r="AG708" s="222"/>
      <c r="AH708" s="222"/>
      <c r="AI708" s="222"/>
      <c r="AJ708" s="222"/>
      <c r="AK708" s="222"/>
      <c r="AL708" s="222"/>
      <c r="AM708" s="222"/>
      <c r="AN708" s="222"/>
      <c r="AO708" s="222"/>
      <c r="AP708" s="222"/>
      <c r="AQ708" s="222"/>
      <c r="AR708" s="222"/>
      <c r="AS708" s="222"/>
      <c r="AT708" s="222"/>
      <c r="AU708" s="222"/>
      <c r="AV708" s="222"/>
      <c r="AW708" s="222"/>
      <c r="AX708" s="222"/>
      <c r="AY708" s="222"/>
      <c r="AZ708" s="222"/>
      <c r="BA708" s="222"/>
      <c r="BB708" s="222"/>
      <c r="BC708" s="222"/>
      <c r="BD708" s="222"/>
      <c r="BE708" s="222"/>
      <c r="BF708" s="222"/>
      <c r="BG708" s="222"/>
      <c r="BH708" s="222"/>
      <c r="BI708" s="222"/>
      <c r="BJ708" s="222"/>
      <c r="BK708" s="222"/>
      <c r="BL708" s="222"/>
      <c r="BM708" s="223">
        <v>16</v>
      </c>
    </row>
    <row r="709" spans="1:65">
      <c r="A709" s="30"/>
      <c r="B709" s="3" t="s">
        <v>268</v>
      </c>
      <c r="C709" s="29"/>
      <c r="D709" s="224">
        <v>242</v>
      </c>
      <c r="E709" s="221"/>
      <c r="F709" s="222"/>
      <c r="G709" s="222"/>
      <c r="H709" s="222"/>
      <c r="I709" s="222"/>
      <c r="J709" s="222"/>
      <c r="K709" s="222"/>
      <c r="L709" s="222"/>
      <c r="M709" s="222"/>
      <c r="N709" s="222"/>
      <c r="O709" s="222"/>
      <c r="P709" s="222"/>
      <c r="Q709" s="222"/>
      <c r="R709" s="222"/>
      <c r="S709" s="222"/>
      <c r="T709" s="222"/>
      <c r="U709" s="222"/>
      <c r="V709" s="222"/>
      <c r="W709" s="222"/>
      <c r="X709" s="222"/>
      <c r="Y709" s="222"/>
      <c r="Z709" s="222"/>
      <c r="AA709" s="222"/>
      <c r="AB709" s="222"/>
      <c r="AC709" s="222"/>
      <c r="AD709" s="222"/>
      <c r="AE709" s="222"/>
      <c r="AF709" s="222"/>
      <c r="AG709" s="222"/>
      <c r="AH709" s="222"/>
      <c r="AI709" s="222"/>
      <c r="AJ709" s="222"/>
      <c r="AK709" s="222"/>
      <c r="AL709" s="222"/>
      <c r="AM709" s="222"/>
      <c r="AN709" s="222"/>
      <c r="AO709" s="222"/>
      <c r="AP709" s="222"/>
      <c r="AQ709" s="222"/>
      <c r="AR709" s="222"/>
      <c r="AS709" s="222"/>
      <c r="AT709" s="222"/>
      <c r="AU709" s="222"/>
      <c r="AV709" s="222"/>
      <c r="AW709" s="222"/>
      <c r="AX709" s="222"/>
      <c r="AY709" s="222"/>
      <c r="AZ709" s="222"/>
      <c r="BA709" s="222"/>
      <c r="BB709" s="222"/>
      <c r="BC709" s="222"/>
      <c r="BD709" s="222"/>
      <c r="BE709" s="222"/>
      <c r="BF709" s="222"/>
      <c r="BG709" s="222"/>
      <c r="BH709" s="222"/>
      <c r="BI709" s="222"/>
      <c r="BJ709" s="222"/>
      <c r="BK709" s="222"/>
      <c r="BL709" s="222"/>
      <c r="BM709" s="223">
        <v>242</v>
      </c>
    </row>
    <row r="710" spans="1:65">
      <c r="A710" s="30"/>
      <c r="B710" s="3" t="s">
        <v>269</v>
      </c>
      <c r="C710" s="29"/>
      <c r="D710" s="224">
        <v>0</v>
      </c>
      <c r="E710" s="221"/>
      <c r="F710" s="222"/>
      <c r="G710" s="222"/>
      <c r="H710" s="222"/>
      <c r="I710" s="222"/>
      <c r="J710" s="222"/>
      <c r="K710" s="222"/>
      <c r="L710" s="222"/>
      <c r="M710" s="222"/>
      <c r="N710" s="222"/>
      <c r="O710" s="222"/>
      <c r="P710" s="222"/>
      <c r="Q710" s="222"/>
      <c r="R710" s="222"/>
      <c r="S710" s="222"/>
      <c r="T710" s="222"/>
      <c r="U710" s="222"/>
      <c r="V710" s="222"/>
      <c r="W710" s="222"/>
      <c r="X710" s="222"/>
      <c r="Y710" s="222"/>
      <c r="Z710" s="222"/>
      <c r="AA710" s="222"/>
      <c r="AB710" s="222"/>
      <c r="AC710" s="222"/>
      <c r="AD710" s="222"/>
      <c r="AE710" s="222"/>
      <c r="AF710" s="222"/>
      <c r="AG710" s="222"/>
      <c r="AH710" s="222"/>
      <c r="AI710" s="222"/>
      <c r="AJ710" s="222"/>
      <c r="AK710" s="222"/>
      <c r="AL710" s="222"/>
      <c r="AM710" s="222"/>
      <c r="AN710" s="222"/>
      <c r="AO710" s="222"/>
      <c r="AP710" s="222"/>
      <c r="AQ710" s="222"/>
      <c r="AR710" s="222"/>
      <c r="AS710" s="222"/>
      <c r="AT710" s="222"/>
      <c r="AU710" s="222"/>
      <c r="AV710" s="222"/>
      <c r="AW710" s="222"/>
      <c r="AX710" s="222"/>
      <c r="AY710" s="222"/>
      <c r="AZ710" s="222"/>
      <c r="BA710" s="222"/>
      <c r="BB710" s="222"/>
      <c r="BC710" s="222"/>
      <c r="BD710" s="222"/>
      <c r="BE710" s="222"/>
      <c r="BF710" s="222"/>
      <c r="BG710" s="222"/>
      <c r="BH710" s="222"/>
      <c r="BI710" s="222"/>
      <c r="BJ710" s="222"/>
      <c r="BK710" s="222"/>
      <c r="BL710" s="222"/>
      <c r="BM710" s="223">
        <v>44</v>
      </c>
    </row>
    <row r="711" spans="1:65">
      <c r="A711" s="30"/>
      <c r="B711" s="3" t="s">
        <v>87</v>
      </c>
      <c r="C711" s="29"/>
      <c r="D711" s="13">
        <v>0</v>
      </c>
      <c r="E711" s="15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270</v>
      </c>
      <c r="C712" s="29"/>
      <c r="D712" s="13">
        <v>0</v>
      </c>
      <c r="E712" s="15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271</v>
      </c>
      <c r="C713" s="47"/>
      <c r="D713" s="45" t="s">
        <v>272</v>
      </c>
      <c r="E713" s="15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DD30E-9CD5-48D5-9B2C-A41A42370EF4}">
  <sheetPr codeName="Sheet21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698</v>
      </c>
      <c r="BM1" s="28" t="s">
        <v>325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227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2" t="s">
        <v>257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351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0.25</v>
      </c>
      <c r="E6" s="209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4">
        <v>1</v>
      </c>
    </row>
    <row r="7" spans="1:66">
      <c r="A7" s="30"/>
      <c r="B7" s="19">
        <v>1</v>
      </c>
      <c r="C7" s="9">
        <v>2</v>
      </c>
      <c r="D7" s="24">
        <v>0.22</v>
      </c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4">
        <v>22</v>
      </c>
    </row>
    <row r="8" spans="1:66">
      <c r="A8" s="30"/>
      <c r="B8" s="19">
        <v>1</v>
      </c>
      <c r="C8" s="9">
        <v>3</v>
      </c>
      <c r="D8" s="24">
        <v>0.22</v>
      </c>
      <c r="E8" s="209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4">
        <v>16</v>
      </c>
    </row>
    <row r="9" spans="1:66">
      <c r="A9" s="30"/>
      <c r="B9" s="19">
        <v>1</v>
      </c>
      <c r="C9" s="9">
        <v>4</v>
      </c>
      <c r="D9" s="24">
        <v>0.23</v>
      </c>
      <c r="E9" s="209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4">
        <v>0.223333333333333</v>
      </c>
      <c r="BN9" s="28"/>
    </row>
    <row r="10" spans="1:66">
      <c r="A10" s="30"/>
      <c r="B10" s="19">
        <v>1</v>
      </c>
      <c r="C10" s="9">
        <v>5</v>
      </c>
      <c r="D10" s="24">
        <v>0.2</v>
      </c>
      <c r="E10" s="209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4">
        <v>46</v>
      </c>
    </row>
    <row r="11" spans="1:66">
      <c r="A11" s="30"/>
      <c r="B11" s="19">
        <v>1</v>
      </c>
      <c r="C11" s="9">
        <v>6</v>
      </c>
      <c r="D11" s="24">
        <v>0.22</v>
      </c>
      <c r="E11" s="209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267</v>
      </c>
      <c r="C12" s="12"/>
      <c r="D12" s="217">
        <v>0.2233333333333333</v>
      </c>
      <c r="E12" s="209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268</v>
      </c>
      <c r="C13" s="29"/>
      <c r="D13" s="24">
        <v>0.22</v>
      </c>
      <c r="E13" s="209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269</v>
      </c>
      <c r="C14" s="29"/>
      <c r="D14" s="24">
        <v>1.6329931618554519E-2</v>
      </c>
      <c r="E14" s="209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87</v>
      </c>
      <c r="C15" s="29"/>
      <c r="D15" s="13">
        <v>7.3119096799497851E-2</v>
      </c>
      <c r="E15" s="15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270</v>
      </c>
      <c r="C16" s="29"/>
      <c r="D16" s="13">
        <v>1.3322676295501878E-15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271</v>
      </c>
      <c r="C17" s="47"/>
      <c r="D17" s="45" t="s">
        <v>272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 ht="19.5">
      <c r="B19" s="8" t="s">
        <v>699</v>
      </c>
      <c r="BM19" s="28" t="s">
        <v>325</v>
      </c>
    </row>
    <row r="20" spans="1:65" ht="19.5">
      <c r="A20" s="25" t="s">
        <v>117</v>
      </c>
      <c r="B20" s="18" t="s">
        <v>110</v>
      </c>
      <c r="C20" s="15" t="s">
        <v>111</v>
      </c>
      <c r="D20" s="16" t="s">
        <v>227</v>
      </c>
      <c r="E20" s="15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2" t="s">
        <v>257</v>
      </c>
      <c r="E21" s="15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352</v>
      </c>
      <c r="E22" s="15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15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15.7</v>
      </c>
      <c r="E24" s="15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15.9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11</v>
      </c>
    </row>
    <row r="26" spans="1:65">
      <c r="A26" s="30"/>
      <c r="B26" s="19">
        <v>1</v>
      </c>
      <c r="C26" s="9">
        <v>3</v>
      </c>
      <c r="D26" s="11">
        <v>15.4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15.8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15.716666666666701</v>
      </c>
    </row>
    <row r="28" spans="1:65">
      <c r="A28" s="30"/>
      <c r="B28" s="19">
        <v>1</v>
      </c>
      <c r="C28" s="9">
        <v>5</v>
      </c>
      <c r="D28" s="11">
        <v>15.8</v>
      </c>
      <c r="E28" s="15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47</v>
      </c>
    </row>
    <row r="29" spans="1:65">
      <c r="A29" s="30"/>
      <c r="B29" s="19">
        <v>1</v>
      </c>
      <c r="C29" s="9">
        <v>6</v>
      </c>
      <c r="D29" s="11">
        <v>15.7</v>
      </c>
      <c r="E29" s="15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267</v>
      </c>
      <c r="C30" s="12"/>
      <c r="D30" s="23">
        <v>15.716666666666667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268</v>
      </c>
      <c r="C31" s="29"/>
      <c r="D31" s="11">
        <v>15.75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269</v>
      </c>
      <c r="C32" s="29"/>
      <c r="D32" s="24">
        <v>0.17224014243685093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87</v>
      </c>
      <c r="C33" s="29"/>
      <c r="D33" s="13">
        <v>1.0959075870849476E-2</v>
      </c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270</v>
      </c>
      <c r="C34" s="29"/>
      <c r="D34" s="13">
        <v>-2.1094237467877974E-15</v>
      </c>
      <c r="E34" s="15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271</v>
      </c>
      <c r="C35" s="47"/>
      <c r="D35" s="45" t="s">
        <v>272</v>
      </c>
      <c r="E35" s="15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700</v>
      </c>
      <c r="BM37" s="28" t="s">
        <v>325</v>
      </c>
    </row>
    <row r="38" spans="1:65" ht="15">
      <c r="A38" s="25" t="s">
        <v>10</v>
      </c>
      <c r="B38" s="18" t="s">
        <v>110</v>
      </c>
      <c r="C38" s="15" t="s">
        <v>111</v>
      </c>
      <c r="D38" s="16" t="s">
        <v>227</v>
      </c>
      <c r="E38" s="15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52" t="s">
        <v>257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352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8">
        <v>1020.0000000000001</v>
      </c>
      <c r="E42" s="221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3">
        <v>1</v>
      </c>
    </row>
    <row r="43" spans="1:65">
      <c r="A43" s="30"/>
      <c r="B43" s="19">
        <v>1</v>
      </c>
      <c r="C43" s="9">
        <v>2</v>
      </c>
      <c r="D43" s="224">
        <v>1020.0000000000001</v>
      </c>
      <c r="E43" s="221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3">
        <v>13</v>
      </c>
    </row>
    <row r="44" spans="1:65">
      <c r="A44" s="30"/>
      <c r="B44" s="19">
        <v>1</v>
      </c>
      <c r="C44" s="9">
        <v>3</v>
      </c>
      <c r="D44" s="224">
        <v>1000</v>
      </c>
      <c r="E44" s="221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3">
        <v>16</v>
      </c>
    </row>
    <row r="45" spans="1:65">
      <c r="A45" s="30"/>
      <c r="B45" s="19">
        <v>1</v>
      </c>
      <c r="C45" s="9">
        <v>4</v>
      </c>
      <c r="D45" s="224">
        <v>1010</v>
      </c>
      <c r="E45" s="221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3">
        <v>1020</v>
      </c>
    </row>
    <row r="46" spans="1:65">
      <c r="A46" s="30"/>
      <c r="B46" s="19">
        <v>1</v>
      </c>
      <c r="C46" s="9">
        <v>5</v>
      </c>
      <c r="D46" s="224">
        <v>1020.0000000000001</v>
      </c>
      <c r="E46" s="221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3">
        <v>48</v>
      </c>
    </row>
    <row r="47" spans="1:65">
      <c r="A47" s="30"/>
      <c r="B47" s="19">
        <v>1</v>
      </c>
      <c r="C47" s="9">
        <v>6</v>
      </c>
      <c r="D47" s="224">
        <v>1050</v>
      </c>
      <c r="E47" s="221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7"/>
    </row>
    <row r="48" spans="1:65">
      <c r="A48" s="30"/>
      <c r="B48" s="20" t="s">
        <v>267</v>
      </c>
      <c r="C48" s="12"/>
      <c r="D48" s="228">
        <v>1020</v>
      </c>
      <c r="E48" s="221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7"/>
    </row>
    <row r="49" spans="1:65">
      <c r="A49" s="30"/>
      <c r="B49" s="3" t="s">
        <v>268</v>
      </c>
      <c r="C49" s="29"/>
      <c r="D49" s="224">
        <v>1020.0000000000001</v>
      </c>
      <c r="E49" s="221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7"/>
    </row>
    <row r="50" spans="1:65">
      <c r="A50" s="30"/>
      <c r="B50" s="3" t="s">
        <v>269</v>
      </c>
      <c r="C50" s="29"/>
      <c r="D50" s="224">
        <v>16.733200530681511</v>
      </c>
      <c r="E50" s="221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7"/>
    </row>
    <row r="51" spans="1:65">
      <c r="A51" s="30"/>
      <c r="B51" s="3" t="s">
        <v>87</v>
      </c>
      <c r="C51" s="29"/>
      <c r="D51" s="13">
        <v>1.6405098559491679E-2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270</v>
      </c>
      <c r="C52" s="29"/>
      <c r="D52" s="13">
        <v>0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271</v>
      </c>
      <c r="C53" s="47"/>
      <c r="D53" s="45" t="s">
        <v>272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701</v>
      </c>
      <c r="BM55" s="28" t="s">
        <v>325</v>
      </c>
    </row>
    <row r="56" spans="1:65" ht="15">
      <c r="A56" s="25" t="s">
        <v>13</v>
      </c>
      <c r="B56" s="18" t="s">
        <v>110</v>
      </c>
      <c r="C56" s="15" t="s">
        <v>111</v>
      </c>
      <c r="D56" s="16" t="s">
        <v>227</v>
      </c>
      <c r="E56" s="15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52" t="s">
        <v>257</v>
      </c>
      <c r="E57" s="15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351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2.9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2.9</v>
      </c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25</v>
      </c>
    </row>
    <row r="62" spans="1:65">
      <c r="A62" s="30"/>
      <c r="B62" s="19">
        <v>1</v>
      </c>
      <c r="C62" s="9">
        <v>3</v>
      </c>
      <c r="D62" s="11">
        <v>3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3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2.9166666666666701</v>
      </c>
    </row>
    <row r="64" spans="1:65">
      <c r="A64" s="30"/>
      <c r="B64" s="19">
        <v>1</v>
      </c>
      <c r="C64" s="9">
        <v>5</v>
      </c>
      <c r="D64" s="11">
        <v>2.8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49</v>
      </c>
    </row>
    <row r="65" spans="1:65">
      <c r="A65" s="30"/>
      <c r="B65" s="19">
        <v>1</v>
      </c>
      <c r="C65" s="9">
        <v>6</v>
      </c>
      <c r="D65" s="11">
        <v>2.9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267</v>
      </c>
      <c r="C66" s="12"/>
      <c r="D66" s="23">
        <v>2.9166666666666665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268</v>
      </c>
      <c r="C67" s="29"/>
      <c r="D67" s="11">
        <v>2.9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269</v>
      </c>
      <c r="C68" s="29"/>
      <c r="D68" s="24">
        <v>7.5277265270908153E-2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87</v>
      </c>
      <c r="C69" s="29"/>
      <c r="D69" s="13">
        <v>2.5809348092882798E-2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270</v>
      </c>
      <c r="C70" s="29"/>
      <c r="D70" s="13">
        <v>-1.2212453270876722E-15</v>
      </c>
      <c r="E70" s="15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271</v>
      </c>
      <c r="C71" s="47"/>
      <c r="D71" s="45" t="s">
        <v>272</v>
      </c>
      <c r="E71" s="15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702</v>
      </c>
      <c r="BM73" s="28" t="s">
        <v>325</v>
      </c>
    </row>
    <row r="74" spans="1:65" ht="15">
      <c r="A74" s="25" t="s">
        <v>16</v>
      </c>
      <c r="B74" s="18" t="s">
        <v>110</v>
      </c>
      <c r="C74" s="15" t="s">
        <v>111</v>
      </c>
      <c r="D74" s="16" t="s">
        <v>227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52" t="s">
        <v>257</v>
      </c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351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">
        <v>0.6</v>
      </c>
      <c r="E78" s="15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0.8</v>
      </c>
      <c r="E79" s="15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26</v>
      </c>
    </row>
    <row r="80" spans="1:65">
      <c r="A80" s="30"/>
      <c r="B80" s="19">
        <v>1</v>
      </c>
      <c r="C80" s="9">
        <v>3</v>
      </c>
      <c r="D80" s="11">
        <v>0.6</v>
      </c>
      <c r="E80" s="15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0.7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0.63333333333333297</v>
      </c>
    </row>
    <row r="82" spans="1:65">
      <c r="A82" s="30"/>
      <c r="B82" s="19">
        <v>1</v>
      </c>
      <c r="C82" s="9">
        <v>5</v>
      </c>
      <c r="D82" s="11">
        <v>0.5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50</v>
      </c>
    </row>
    <row r="83" spans="1:65">
      <c r="A83" s="30"/>
      <c r="B83" s="19">
        <v>1</v>
      </c>
      <c r="C83" s="9">
        <v>6</v>
      </c>
      <c r="D83" s="11">
        <v>0.6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267</v>
      </c>
      <c r="C84" s="12"/>
      <c r="D84" s="23">
        <v>0.63333333333333341</v>
      </c>
      <c r="E84" s="154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268</v>
      </c>
      <c r="C85" s="29"/>
      <c r="D85" s="11">
        <v>0.6</v>
      </c>
      <c r="E85" s="154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269</v>
      </c>
      <c r="C86" s="29"/>
      <c r="D86" s="24">
        <v>0.10327955589886392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87</v>
      </c>
      <c r="C87" s="29"/>
      <c r="D87" s="13">
        <v>0.16307298299820616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270</v>
      </c>
      <c r="C88" s="29"/>
      <c r="D88" s="13">
        <v>6.6613381477509392E-16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271</v>
      </c>
      <c r="C89" s="47"/>
      <c r="D89" s="45" t="s">
        <v>272</v>
      </c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703</v>
      </c>
      <c r="BM91" s="28" t="s">
        <v>325</v>
      </c>
    </row>
    <row r="92" spans="1:65" ht="15">
      <c r="A92" s="25" t="s">
        <v>101</v>
      </c>
      <c r="B92" s="18" t="s">
        <v>110</v>
      </c>
      <c r="C92" s="15" t="s">
        <v>111</v>
      </c>
      <c r="D92" s="16" t="s">
        <v>227</v>
      </c>
      <c r="E92" s="15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228</v>
      </c>
      <c r="C93" s="9" t="s">
        <v>228</v>
      </c>
      <c r="D93" s="152" t="s">
        <v>257</v>
      </c>
      <c r="E93" s="15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352</v>
      </c>
      <c r="E94" s="15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2.92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2.97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14</v>
      </c>
    </row>
    <row r="98" spans="1:65">
      <c r="A98" s="30"/>
      <c r="B98" s="19">
        <v>1</v>
      </c>
      <c r="C98" s="9">
        <v>3</v>
      </c>
      <c r="D98" s="11">
        <v>2.88</v>
      </c>
      <c r="E98" s="15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2.94</v>
      </c>
      <c r="E99" s="15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2.9266666666666699</v>
      </c>
    </row>
    <row r="100" spans="1:65">
      <c r="A100" s="30"/>
      <c r="B100" s="19">
        <v>1</v>
      </c>
      <c r="C100" s="9">
        <v>5</v>
      </c>
      <c r="D100" s="11">
        <v>2.93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51</v>
      </c>
    </row>
    <row r="101" spans="1:65">
      <c r="A101" s="30"/>
      <c r="B101" s="19">
        <v>1</v>
      </c>
      <c r="C101" s="9">
        <v>6</v>
      </c>
      <c r="D101" s="11">
        <v>2.92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267</v>
      </c>
      <c r="C102" s="12"/>
      <c r="D102" s="23">
        <v>2.9266666666666663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268</v>
      </c>
      <c r="C103" s="29"/>
      <c r="D103" s="11">
        <v>2.9249999999999998</v>
      </c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269</v>
      </c>
      <c r="C104" s="29"/>
      <c r="D104" s="24">
        <v>2.9439202887759586E-2</v>
      </c>
      <c r="E104" s="15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87</v>
      </c>
      <c r="C105" s="29"/>
      <c r="D105" s="13">
        <v>1.0058953150715122E-2</v>
      </c>
      <c r="E105" s="15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270</v>
      </c>
      <c r="C106" s="29"/>
      <c r="D106" s="13">
        <v>-1.2212453270876722E-15</v>
      </c>
      <c r="E106" s="15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271</v>
      </c>
      <c r="C107" s="47"/>
      <c r="D107" s="45" t="s">
        <v>272</v>
      </c>
      <c r="E107" s="15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704</v>
      </c>
      <c r="BM109" s="28" t="s">
        <v>325</v>
      </c>
    </row>
    <row r="110" spans="1:65" ht="15">
      <c r="A110" s="25" t="s">
        <v>19</v>
      </c>
      <c r="B110" s="18" t="s">
        <v>110</v>
      </c>
      <c r="C110" s="15" t="s">
        <v>111</v>
      </c>
      <c r="D110" s="16" t="s">
        <v>227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228</v>
      </c>
      <c r="C111" s="9" t="s">
        <v>228</v>
      </c>
      <c r="D111" s="152" t="s">
        <v>257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351</v>
      </c>
      <c r="E112" s="154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15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2">
        <v>0.2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0.2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27</v>
      </c>
    </row>
    <row r="116" spans="1:65">
      <c r="A116" s="30"/>
      <c r="B116" s="19">
        <v>1</v>
      </c>
      <c r="C116" s="9">
        <v>3</v>
      </c>
      <c r="D116" s="11">
        <v>0.2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0.2</v>
      </c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0.2</v>
      </c>
    </row>
    <row r="118" spans="1:65">
      <c r="A118" s="30"/>
      <c r="B118" s="19">
        <v>1</v>
      </c>
      <c r="C118" s="9">
        <v>5</v>
      </c>
      <c r="D118" s="11">
        <v>0.2</v>
      </c>
      <c r="E118" s="15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52</v>
      </c>
    </row>
    <row r="119" spans="1:65">
      <c r="A119" s="30"/>
      <c r="B119" s="19">
        <v>1</v>
      </c>
      <c r="C119" s="9">
        <v>6</v>
      </c>
      <c r="D119" s="11">
        <v>0.2</v>
      </c>
      <c r="E119" s="15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267</v>
      </c>
      <c r="C120" s="12"/>
      <c r="D120" s="23">
        <v>0.19999999999999998</v>
      </c>
      <c r="E120" s="15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268</v>
      </c>
      <c r="C121" s="29"/>
      <c r="D121" s="11">
        <v>0.2</v>
      </c>
      <c r="E121" s="15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269</v>
      </c>
      <c r="C122" s="29"/>
      <c r="D122" s="24">
        <v>3.0404709722440586E-17</v>
      </c>
      <c r="E122" s="15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87</v>
      </c>
      <c r="C123" s="29"/>
      <c r="D123" s="13">
        <v>1.5202354861220294E-16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270</v>
      </c>
      <c r="C124" s="29"/>
      <c r="D124" s="13">
        <v>-1.1102230246251565E-16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271</v>
      </c>
      <c r="C125" s="47"/>
      <c r="D125" s="45" t="s">
        <v>272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653</v>
      </c>
      <c r="BM127" s="28" t="s">
        <v>325</v>
      </c>
    </row>
    <row r="128" spans="1:65" ht="15">
      <c r="A128" s="25" t="s">
        <v>22</v>
      </c>
      <c r="B128" s="18" t="s">
        <v>110</v>
      </c>
      <c r="C128" s="15" t="s">
        <v>111</v>
      </c>
      <c r="D128" s="16" t="s">
        <v>227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52" t="s">
        <v>257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352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0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0</v>
      </c>
    </row>
    <row r="132" spans="1:65">
      <c r="A132" s="30"/>
      <c r="B132" s="18">
        <v>1</v>
      </c>
      <c r="C132" s="14">
        <v>1</v>
      </c>
      <c r="D132" s="218">
        <v>74</v>
      </c>
      <c r="E132" s="221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  <c r="X132" s="222"/>
      <c r="Y132" s="222"/>
      <c r="Z132" s="222"/>
      <c r="AA132" s="222"/>
      <c r="AB132" s="222"/>
      <c r="AC132" s="222"/>
      <c r="AD132" s="222"/>
      <c r="AE132" s="222"/>
      <c r="AF132" s="222"/>
      <c r="AG132" s="222"/>
      <c r="AH132" s="222"/>
      <c r="AI132" s="222"/>
      <c r="AJ132" s="222"/>
      <c r="AK132" s="222"/>
      <c r="AL132" s="222"/>
      <c r="AM132" s="222"/>
      <c r="AN132" s="222"/>
      <c r="AO132" s="222"/>
      <c r="AP132" s="222"/>
      <c r="AQ132" s="222"/>
      <c r="AR132" s="222"/>
      <c r="AS132" s="222"/>
      <c r="AT132" s="222"/>
      <c r="AU132" s="222"/>
      <c r="AV132" s="222"/>
      <c r="AW132" s="222"/>
      <c r="AX132" s="222"/>
      <c r="AY132" s="222"/>
      <c r="AZ132" s="222"/>
      <c r="BA132" s="222"/>
      <c r="BB132" s="222"/>
      <c r="BC132" s="222"/>
      <c r="BD132" s="222"/>
      <c r="BE132" s="222"/>
      <c r="BF132" s="222"/>
      <c r="BG132" s="222"/>
      <c r="BH132" s="222"/>
      <c r="BI132" s="222"/>
      <c r="BJ132" s="222"/>
      <c r="BK132" s="222"/>
      <c r="BL132" s="222"/>
      <c r="BM132" s="223">
        <v>1</v>
      </c>
    </row>
    <row r="133" spans="1:65">
      <c r="A133" s="30"/>
      <c r="B133" s="19">
        <v>1</v>
      </c>
      <c r="C133" s="9">
        <v>2</v>
      </c>
      <c r="D133" s="224">
        <v>74</v>
      </c>
      <c r="E133" s="221"/>
      <c r="F133" s="222"/>
      <c r="G133" s="222"/>
      <c r="H133" s="222"/>
      <c r="I133" s="222"/>
      <c r="J133" s="222"/>
      <c r="K133" s="222"/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  <c r="AA133" s="222"/>
      <c r="AB133" s="222"/>
      <c r="AC133" s="222"/>
      <c r="AD133" s="222"/>
      <c r="AE133" s="222"/>
      <c r="AF133" s="222"/>
      <c r="AG133" s="222"/>
      <c r="AH133" s="222"/>
      <c r="AI133" s="222"/>
      <c r="AJ133" s="222"/>
      <c r="AK133" s="222"/>
      <c r="AL133" s="222"/>
      <c r="AM133" s="222"/>
      <c r="AN133" s="222"/>
      <c r="AO133" s="222"/>
      <c r="AP133" s="222"/>
      <c r="AQ133" s="222"/>
      <c r="AR133" s="222"/>
      <c r="AS133" s="222"/>
      <c r="AT133" s="222"/>
      <c r="AU133" s="222"/>
      <c r="AV133" s="222"/>
      <c r="AW133" s="222"/>
      <c r="AX133" s="222"/>
      <c r="AY133" s="222"/>
      <c r="AZ133" s="222"/>
      <c r="BA133" s="222"/>
      <c r="BB133" s="222"/>
      <c r="BC133" s="222"/>
      <c r="BD133" s="222"/>
      <c r="BE133" s="222"/>
      <c r="BF133" s="222"/>
      <c r="BG133" s="222"/>
      <c r="BH133" s="222"/>
      <c r="BI133" s="222"/>
      <c r="BJ133" s="222"/>
      <c r="BK133" s="222"/>
      <c r="BL133" s="222"/>
      <c r="BM133" s="223">
        <v>28</v>
      </c>
    </row>
    <row r="134" spans="1:65">
      <c r="A134" s="30"/>
      <c r="B134" s="19">
        <v>1</v>
      </c>
      <c r="C134" s="9">
        <v>3</v>
      </c>
      <c r="D134" s="224">
        <v>71</v>
      </c>
      <c r="E134" s="221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  <c r="AA134" s="222"/>
      <c r="AB134" s="222"/>
      <c r="AC134" s="222"/>
      <c r="AD134" s="222"/>
      <c r="AE134" s="222"/>
      <c r="AF134" s="222"/>
      <c r="AG134" s="222"/>
      <c r="AH134" s="222"/>
      <c r="AI134" s="222"/>
      <c r="AJ134" s="222"/>
      <c r="AK134" s="222"/>
      <c r="AL134" s="222"/>
      <c r="AM134" s="222"/>
      <c r="AN134" s="222"/>
      <c r="AO134" s="222"/>
      <c r="AP134" s="222"/>
      <c r="AQ134" s="222"/>
      <c r="AR134" s="222"/>
      <c r="AS134" s="222"/>
      <c r="AT134" s="222"/>
      <c r="AU134" s="222"/>
      <c r="AV134" s="222"/>
      <c r="AW134" s="222"/>
      <c r="AX134" s="222"/>
      <c r="AY134" s="222"/>
      <c r="AZ134" s="222"/>
      <c r="BA134" s="222"/>
      <c r="BB134" s="222"/>
      <c r="BC134" s="222"/>
      <c r="BD134" s="222"/>
      <c r="BE134" s="222"/>
      <c r="BF134" s="222"/>
      <c r="BG134" s="222"/>
      <c r="BH134" s="222"/>
      <c r="BI134" s="222"/>
      <c r="BJ134" s="222"/>
      <c r="BK134" s="222"/>
      <c r="BL134" s="222"/>
      <c r="BM134" s="223">
        <v>16</v>
      </c>
    </row>
    <row r="135" spans="1:65">
      <c r="A135" s="30"/>
      <c r="B135" s="19">
        <v>1</v>
      </c>
      <c r="C135" s="9">
        <v>4</v>
      </c>
      <c r="D135" s="224">
        <v>78</v>
      </c>
      <c r="E135" s="221"/>
      <c r="F135" s="222"/>
      <c r="G135" s="222"/>
      <c r="H135" s="222"/>
      <c r="I135" s="222"/>
      <c r="J135" s="222"/>
      <c r="K135" s="222"/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222"/>
      <c r="AC135" s="222"/>
      <c r="AD135" s="222"/>
      <c r="AE135" s="222"/>
      <c r="AF135" s="222"/>
      <c r="AG135" s="222"/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R135" s="222"/>
      <c r="AS135" s="222"/>
      <c r="AT135" s="222"/>
      <c r="AU135" s="222"/>
      <c r="AV135" s="222"/>
      <c r="AW135" s="222"/>
      <c r="AX135" s="222"/>
      <c r="AY135" s="222"/>
      <c r="AZ135" s="222"/>
      <c r="BA135" s="222"/>
      <c r="BB135" s="222"/>
      <c r="BC135" s="222"/>
      <c r="BD135" s="222"/>
      <c r="BE135" s="222"/>
      <c r="BF135" s="222"/>
      <c r="BG135" s="222"/>
      <c r="BH135" s="222"/>
      <c r="BI135" s="222"/>
      <c r="BJ135" s="222"/>
      <c r="BK135" s="222"/>
      <c r="BL135" s="222"/>
      <c r="BM135" s="223">
        <v>75.5</v>
      </c>
    </row>
    <row r="136" spans="1:65">
      <c r="A136" s="30"/>
      <c r="B136" s="19">
        <v>1</v>
      </c>
      <c r="C136" s="9">
        <v>5</v>
      </c>
      <c r="D136" s="224">
        <v>77</v>
      </c>
      <c r="E136" s="221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R136" s="222"/>
      <c r="AS136" s="222"/>
      <c r="AT136" s="222"/>
      <c r="AU136" s="222"/>
      <c r="AV136" s="222"/>
      <c r="AW136" s="222"/>
      <c r="AX136" s="222"/>
      <c r="AY136" s="222"/>
      <c r="AZ136" s="222"/>
      <c r="BA136" s="222"/>
      <c r="BB136" s="222"/>
      <c r="BC136" s="222"/>
      <c r="BD136" s="222"/>
      <c r="BE136" s="222"/>
      <c r="BF136" s="222"/>
      <c r="BG136" s="222"/>
      <c r="BH136" s="222"/>
      <c r="BI136" s="222"/>
      <c r="BJ136" s="222"/>
      <c r="BK136" s="222"/>
      <c r="BL136" s="222"/>
      <c r="BM136" s="223">
        <v>53</v>
      </c>
    </row>
    <row r="137" spans="1:65">
      <c r="A137" s="30"/>
      <c r="B137" s="19">
        <v>1</v>
      </c>
      <c r="C137" s="9">
        <v>6</v>
      </c>
      <c r="D137" s="224">
        <v>79</v>
      </c>
      <c r="E137" s="221"/>
      <c r="F137" s="222"/>
      <c r="G137" s="222"/>
      <c r="H137" s="222"/>
      <c r="I137" s="222"/>
      <c r="J137" s="222"/>
      <c r="K137" s="222"/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  <c r="AA137" s="222"/>
      <c r="AB137" s="222"/>
      <c r="AC137" s="222"/>
      <c r="AD137" s="222"/>
      <c r="AE137" s="222"/>
      <c r="AF137" s="222"/>
      <c r="AG137" s="222"/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R137" s="222"/>
      <c r="AS137" s="222"/>
      <c r="AT137" s="222"/>
      <c r="AU137" s="222"/>
      <c r="AV137" s="222"/>
      <c r="AW137" s="222"/>
      <c r="AX137" s="222"/>
      <c r="AY137" s="222"/>
      <c r="AZ137" s="222"/>
      <c r="BA137" s="222"/>
      <c r="BB137" s="222"/>
      <c r="BC137" s="222"/>
      <c r="BD137" s="222"/>
      <c r="BE137" s="222"/>
      <c r="BF137" s="222"/>
      <c r="BG137" s="222"/>
      <c r="BH137" s="222"/>
      <c r="BI137" s="222"/>
      <c r="BJ137" s="222"/>
      <c r="BK137" s="222"/>
      <c r="BL137" s="222"/>
      <c r="BM137" s="227"/>
    </row>
    <row r="138" spans="1:65">
      <c r="A138" s="30"/>
      <c r="B138" s="20" t="s">
        <v>267</v>
      </c>
      <c r="C138" s="12"/>
      <c r="D138" s="228">
        <v>75.5</v>
      </c>
      <c r="E138" s="221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  <c r="AA138" s="222"/>
      <c r="AB138" s="222"/>
      <c r="AC138" s="222"/>
      <c r="AD138" s="222"/>
      <c r="AE138" s="222"/>
      <c r="AF138" s="222"/>
      <c r="AG138" s="222"/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R138" s="222"/>
      <c r="AS138" s="222"/>
      <c r="AT138" s="222"/>
      <c r="AU138" s="222"/>
      <c r="AV138" s="222"/>
      <c r="AW138" s="222"/>
      <c r="AX138" s="222"/>
      <c r="AY138" s="222"/>
      <c r="AZ138" s="222"/>
      <c r="BA138" s="222"/>
      <c r="BB138" s="222"/>
      <c r="BC138" s="222"/>
      <c r="BD138" s="222"/>
      <c r="BE138" s="222"/>
      <c r="BF138" s="222"/>
      <c r="BG138" s="222"/>
      <c r="BH138" s="222"/>
      <c r="BI138" s="222"/>
      <c r="BJ138" s="222"/>
      <c r="BK138" s="222"/>
      <c r="BL138" s="222"/>
      <c r="BM138" s="227"/>
    </row>
    <row r="139" spans="1:65">
      <c r="A139" s="30"/>
      <c r="B139" s="3" t="s">
        <v>268</v>
      </c>
      <c r="C139" s="29"/>
      <c r="D139" s="224">
        <v>75.5</v>
      </c>
      <c r="E139" s="221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  <c r="AA139" s="222"/>
      <c r="AB139" s="222"/>
      <c r="AC139" s="222"/>
      <c r="AD139" s="222"/>
      <c r="AE139" s="222"/>
      <c r="AF139" s="222"/>
      <c r="AG139" s="222"/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22"/>
      <c r="AT139" s="222"/>
      <c r="AU139" s="222"/>
      <c r="AV139" s="222"/>
      <c r="AW139" s="222"/>
      <c r="AX139" s="222"/>
      <c r="AY139" s="222"/>
      <c r="AZ139" s="222"/>
      <c r="BA139" s="222"/>
      <c r="BB139" s="222"/>
      <c r="BC139" s="222"/>
      <c r="BD139" s="222"/>
      <c r="BE139" s="222"/>
      <c r="BF139" s="222"/>
      <c r="BG139" s="222"/>
      <c r="BH139" s="222"/>
      <c r="BI139" s="222"/>
      <c r="BJ139" s="222"/>
      <c r="BK139" s="222"/>
      <c r="BL139" s="222"/>
      <c r="BM139" s="227"/>
    </row>
    <row r="140" spans="1:65">
      <c r="A140" s="30"/>
      <c r="B140" s="3" t="s">
        <v>269</v>
      </c>
      <c r="C140" s="29"/>
      <c r="D140" s="224">
        <v>3.0166206257996713</v>
      </c>
      <c r="E140" s="221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222"/>
      <c r="S140" s="222"/>
      <c r="T140" s="222"/>
      <c r="U140" s="222"/>
      <c r="V140" s="222"/>
      <c r="W140" s="222"/>
      <c r="X140" s="222"/>
      <c r="Y140" s="222"/>
      <c r="Z140" s="222"/>
      <c r="AA140" s="222"/>
      <c r="AB140" s="222"/>
      <c r="AC140" s="222"/>
      <c r="AD140" s="222"/>
      <c r="AE140" s="222"/>
      <c r="AF140" s="222"/>
      <c r="AG140" s="222"/>
      <c r="AH140" s="222"/>
      <c r="AI140" s="222"/>
      <c r="AJ140" s="222"/>
      <c r="AK140" s="222"/>
      <c r="AL140" s="222"/>
      <c r="AM140" s="222"/>
      <c r="AN140" s="222"/>
      <c r="AO140" s="222"/>
      <c r="AP140" s="222"/>
      <c r="AQ140" s="222"/>
      <c r="AR140" s="222"/>
      <c r="AS140" s="222"/>
      <c r="AT140" s="222"/>
      <c r="AU140" s="222"/>
      <c r="AV140" s="222"/>
      <c r="AW140" s="222"/>
      <c r="AX140" s="222"/>
      <c r="AY140" s="222"/>
      <c r="AZ140" s="222"/>
      <c r="BA140" s="222"/>
      <c r="BB140" s="222"/>
      <c r="BC140" s="222"/>
      <c r="BD140" s="222"/>
      <c r="BE140" s="222"/>
      <c r="BF140" s="222"/>
      <c r="BG140" s="222"/>
      <c r="BH140" s="222"/>
      <c r="BI140" s="222"/>
      <c r="BJ140" s="222"/>
      <c r="BK140" s="222"/>
      <c r="BL140" s="222"/>
      <c r="BM140" s="227"/>
    </row>
    <row r="141" spans="1:65">
      <c r="A141" s="30"/>
      <c r="B141" s="3" t="s">
        <v>87</v>
      </c>
      <c r="C141" s="29"/>
      <c r="D141" s="13">
        <v>3.9955240076816841E-2</v>
      </c>
      <c r="E141" s="15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270</v>
      </c>
      <c r="C142" s="29"/>
      <c r="D142" s="13">
        <v>0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271</v>
      </c>
      <c r="C143" s="47"/>
      <c r="D143" s="45" t="s">
        <v>272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BM144" s="55"/>
    </row>
    <row r="145" spans="1:65" ht="15">
      <c r="B145" s="8" t="s">
        <v>705</v>
      </c>
      <c r="BM145" s="28" t="s">
        <v>325</v>
      </c>
    </row>
    <row r="146" spans="1:65" ht="15">
      <c r="A146" s="25" t="s">
        <v>25</v>
      </c>
      <c r="B146" s="18" t="s">
        <v>110</v>
      </c>
      <c r="C146" s="15" t="s">
        <v>111</v>
      </c>
      <c r="D146" s="16" t="s">
        <v>227</v>
      </c>
      <c r="E146" s="15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228</v>
      </c>
      <c r="C147" s="9" t="s">
        <v>228</v>
      </c>
      <c r="D147" s="152" t="s">
        <v>257</v>
      </c>
      <c r="E147" s="15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351</v>
      </c>
      <c r="E148" s="15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/>
      <c r="C149" s="9"/>
      <c r="D149" s="26"/>
      <c r="E149" s="15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8">
        <v>1</v>
      </c>
      <c r="C150" s="14">
        <v>1</v>
      </c>
      <c r="D150" s="229">
        <v>15.7</v>
      </c>
      <c r="E150" s="230"/>
      <c r="F150" s="231"/>
      <c r="G150" s="231"/>
      <c r="H150" s="231"/>
      <c r="I150" s="231"/>
      <c r="J150" s="231"/>
      <c r="K150" s="231"/>
      <c r="L150" s="231"/>
      <c r="M150" s="231"/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1"/>
      <c r="Y150" s="231"/>
      <c r="Z150" s="231"/>
      <c r="AA150" s="231"/>
      <c r="AB150" s="231"/>
      <c r="AC150" s="231"/>
      <c r="AD150" s="231"/>
      <c r="AE150" s="231"/>
      <c r="AF150" s="231"/>
      <c r="AG150" s="231"/>
      <c r="AH150" s="231"/>
      <c r="AI150" s="231"/>
      <c r="AJ150" s="231"/>
      <c r="AK150" s="231"/>
      <c r="AL150" s="231"/>
      <c r="AM150" s="231"/>
      <c r="AN150" s="231"/>
      <c r="AO150" s="231"/>
      <c r="AP150" s="231"/>
      <c r="AQ150" s="231"/>
      <c r="AR150" s="231"/>
      <c r="AS150" s="231"/>
      <c r="AT150" s="231"/>
      <c r="AU150" s="231"/>
      <c r="AV150" s="231"/>
      <c r="AW150" s="231"/>
      <c r="AX150" s="231"/>
      <c r="AY150" s="231"/>
      <c r="AZ150" s="231"/>
      <c r="BA150" s="231"/>
      <c r="BB150" s="231"/>
      <c r="BC150" s="231"/>
      <c r="BD150" s="231"/>
      <c r="BE150" s="231"/>
      <c r="BF150" s="231"/>
      <c r="BG150" s="231"/>
      <c r="BH150" s="231"/>
      <c r="BI150" s="231"/>
      <c r="BJ150" s="231"/>
      <c r="BK150" s="231"/>
      <c r="BL150" s="231"/>
      <c r="BM150" s="232">
        <v>1</v>
      </c>
    </row>
    <row r="151" spans="1:65">
      <c r="A151" s="30"/>
      <c r="B151" s="19">
        <v>1</v>
      </c>
      <c r="C151" s="9">
        <v>2</v>
      </c>
      <c r="D151" s="233">
        <v>16</v>
      </c>
      <c r="E151" s="230"/>
      <c r="F151" s="231"/>
      <c r="G151" s="231"/>
      <c r="H151" s="231"/>
      <c r="I151" s="231"/>
      <c r="J151" s="231"/>
      <c r="K151" s="231"/>
      <c r="L151" s="231"/>
      <c r="M151" s="231"/>
      <c r="N151" s="231"/>
      <c r="O151" s="231"/>
      <c r="P151" s="231"/>
      <c r="Q151" s="231"/>
      <c r="R151" s="231"/>
      <c r="S151" s="231"/>
      <c r="T151" s="231"/>
      <c r="U151" s="231"/>
      <c r="V151" s="231"/>
      <c r="W151" s="231"/>
      <c r="X151" s="231"/>
      <c r="Y151" s="231"/>
      <c r="Z151" s="231"/>
      <c r="AA151" s="231"/>
      <c r="AB151" s="231"/>
      <c r="AC151" s="231"/>
      <c r="AD151" s="231"/>
      <c r="AE151" s="231"/>
      <c r="AF151" s="231"/>
      <c r="AG151" s="231"/>
      <c r="AH151" s="231"/>
      <c r="AI151" s="231"/>
      <c r="AJ151" s="231"/>
      <c r="AK151" s="231"/>
      <c r="AL151" s="231"/>
      <c r="AM151" s="231"/>
      <c r="AN151" s="231"/>
      <c r="AO151" s="231"/>
      <c r="AP151" s="231"/>
      <c r="AQ151" s="231"/>
      <c r="AR151" s="231"/>
      <c r="AS151" s="231"/>
      <c r="AT151" s="231"/>
      <c r="AU151" s="231"/>
      <c r="AV151" s="231"/>
      <c r="AW151" s="231"/>
      <c r="AX151" s="231"/>
      <c r="AY151" s="231"/>
      <c r="AZ151" s="231"/>
      <c r="BA151" s="231"/>
      <c r="BB151" s="231"/>
      <c r="BC151" s="231"/>
      <c r="BD151" s="231"/>
      <c r="BE151" s="231"/>
      <c r="BF151" s="231"/>
      <c r="BG151" s="231"/>
      <c r="BH151" s="231"/>
      <c r="BI151" s="231"/>
      <c r="BJ151" s="231"/>
      <c r="BK151" s="231"/>
      <c r="BL151" s="231"/>
      <c r="BM151" s="232">
        <v>16</v>
      </c>
    </row>
    <row r="152" spans="1:65">
      <c r="A152" s="30"/>
      <c r="B152" s="19">
        <v>1</v>
      </c>
      <c r="C152" s="9">
        <v>3</v>
      </c>
      <c r="D152" s="233">
        <v>16</v>
      </c>
      <c r="E152" s="230"/>
      <c r="F152" s="231"/>
      <c r="G152" s="231"/>
      <c r="H152" s="231"/>
      <c r="I152" s="231"/>
      <c r="J152" s="231"/>
      <c r="K152" s="231"/>
      <c r="L152" s="231"/>
      <c r="M152" s="231"/>
      <c r="N152" s="231"/>
      <c r="O152" s="231"/>
      <c r="P152" s="231"/>
      <c r="Q152" s="231"/>
      <c r="R152" s="231"/>
      <c r="S152" s="231"/>
      <c r="T152" s="231"/>
      <c r="U152" s="231"/>
      <c r="V152" s="231"/>
      <c r="W152" s="231"/>
      <c r="X152" s="231"/>
      <c r="Y152" s="231"/>
      <c r="Z152" s="231"/>
      <c r="AA152" s="231"/>
      <c r="AB152" s="231"/>
      <c r="AC152" s="231"/>
      <c r="AD152" s="231"/>
      <c r="AE152" s="231"/>
      <c r="AF152" s="231"/>
      <c r="AG152" s="231"/>
      <c r="AH152" s="231"/>
      <c r="AI152" s="231"/>
      <c r="AJ152" s="231"/>
      <c r="AK152" s="231"/>
      <c r="AL152" s="231"/>
      <c r="AM152" s="231"/>
      <c r="AN152" s="231"/>
      <c r="AO152" s="231"/>
      <c r="AP152" s="231"/>
      <c r="AQ152" s="231"/>
      <c r="AR152" s="231"/>
      <c r="AS152" s="231"/>
      <c r="AT152" s="231"/>
      <c r="AU152" s="231"/>
      <c r="AV152" s="231"/>
      <c r="AW152" s="231"/>
      <c r="AX152" s="231"/>
      <c r="AY152" s="231"/>
      <c r="AZ152" s="231"/>
      <c r="BA152" s="231"/>
      <c r="BB152" s="231"/>
      <c r="BC152" s="231"/>
      <c r="BD152" s="231"/>
      <c r="BE152" s="231"/>
      <c r="BF152" s="231"/>
      <c r="BG152" s="231"/>
      <c r="BH152" s="231"/>
      <c r="BI152" s="231"/>
      <c r="BJ152" s="231"/>
      <c r="BK152" s="231"/>
      <c r="BL152" s="231"/>
      <c r="BM152" s="232">
        <v>16</v>
      </c>
    </row>
    <row r="153" spans="1:65">
      <c r="A153" s="30"/>
      <c r="B153" s="19">
        <v>1</v>
      </c>
      <c r="C153" s="9">
        <v>4</v>
      </c>
      <c r="D153" s="233">
        <v>16.3</v>
      </c>
      <c r="E153" s="230"/>
      <c r="F153" s="231"/>
      <c r="G153" s="231"/>
      <c r="H153" s="231"/>
      <c r="I153" s="231"/>
      <c r="J153" s="231"/>
      <c r="K153" s="231"/>
      <c r="L153" s="231"/>
      <c r="M153" s="231"/>
      <c r="N153" s="231"/>
      <c r="O153" s="231"/>
      <c r="P153" s="231"/>
      <c r="Q153" s="231"/>
      <c r="R153" s="231"/>
      <c r="S153" s="231"/>
      <c r="T153" s="231"/>
      <c r="U153" s="231"/>
      <c r="V153" s="231"/>
      <c r="W153" s="231"/>
      <c r="X153" s="231"/>
      <c r="Y153" s="231"/>
      <c r="Z153" s="231"/>
      <c r="AA153" s="231"/>
      <c r="AB153" s="231"/>
      <c r="AC153" s="231"/>
      <c r="AD153" s="231"/>
      <c r="AE153" s="231"/>
      <c r="AF153" s="231"/>
      <c r="AG153" s="231"/>
      <c r="AH153" s="231"/>
      <c r="AI153" s="231"/>
      <c r="AJ153" s="231"/>
      <c r="AK153" s="231"/>
      <c r="AL153" s="231"/>
      <c r="AM153" s="231"/>
      <c r="AN153" s="231"/>
      <c r="AO153" s="231"/>
      <c r="AP153" s="231"/>
      <c r="AQ153" s="231"/>
      <c r="AR153" s="231"/>
      <c r="AS153" s="231"/>
      <c r="AT153" s="231"/>
      <c r="AU153" s="231"/>
      <c r="AV153" s="231"/>
      <c r="AW153" s="231"/>
      <c r="AX153" s="231"/>
      <c r="AY153" s="231"/>
      <c r="AZ153" s="231"/>
      <c r="BA153" s="231"/>
      <c r="BB153" s="231"/>
      <c r="BC153" s="231"/>
      <c r="BD153" s="231"/>
      <c r="BE153" s="231"/>
      <c r="BF153" s="231"/>
      <c r="BG153" s="231"/>
      <c r="BH153" s="231"/>
      <c r="BI153" s="231"/>
      <c r="BJ153" s="231"/>
      <c r="BK153" s="231"/>
      <c r="BL153" s="231"/>
      <c r="BM153" s="232">
        <v>15.8333333333333</v>
      </c>
    </row>
    <row r="154" spans="1:65">
      <c r="A154" s="30"/>
      <c r="B154" s="19">
        <v>1</v>
      </c>
      <c r="C154" s="9">
        <v>5</v>
      </c>
      <c r="D154" s="233">
        <v>15.6</v>
      </c>
      <c r="E154" s="230"/>
      <c r="F154" s="231"/>
      <c r="G154" s="231"/>
      <c r="H154" s="231"/>
      <c r="I154" s="231"/>
      <c r="J154" s="231"/>
      <c r="K154" s="231"/>
      <c r="L154" s="231"/>
      <c r="M154" s="231"/>
      <c r="N154" s="231"/>
      <c r="O154" s="231"/>
      <c r="P154" s="231"/>
      <c r="Q154" s="231"/>
      <c r="R154" s="231"/>
      <c r="S154" s="231"/>
      <c r="T154" s="231"/>
      <c r="U154" s="231"/>
      <c r="V154" s="231"/>
      <c r="W154" s="231"/>
      <c r="X154" s="231"/>
      <c r="Y154" s="231"/>
      <c r="Z154" s="231"/>
      <c r="AA154" s="231"/>
      <c r="AB154" s="231"/>
      <c r="AC154" s="231"/>
      <c r="AD154" s="231"/>
      <c r="AE154" s="231"/>
      <c r="AF154" s="231"/>
      <c r="AG154" s="231"/>
      <c r="AH154" s="231"/>
      <c r="AI154" s="231"/>
      <c r="AJ154" s="231"/>
      <c r="AK154" s="231"/>
      <c r="AL154" s="231"/>
      <c r="AM154" s="231"/>
      <c r="AN154" s="231"/>
      <c r="AO154" s="231"/>
      <c r="AP154" s="231"/>
      <c r="AQ154" s="231"/>
      <c r="AR154" s="231"/>
      <c r="AS154" s="231"/>
      <c r="AT154" s="231"/>
      <c r="AU154" s="231"/>
      <c r="AV154" s="231"/>
      <c r="AW154" s="231"/>
      <c r="AX154" s="231"/>
      <c r="AY154" s="231"/>
      <c r="AZ154" s="231"/>
      <c r="BA154" s="231"/>
      <c r="BB154" s="231"/>
      <c r="BC154" s="231"/>
      <c r="BD154" s="231"/>
      <c r="BE154" s="231"/>
      <c r="BF154" s="231"/>
      <c r="BG154" s="231"/>
      <c r="BH154" s="231"/>
      <c r="BI154" s="231"/>
      <c r="BJ154" s="231"/>
      <c r="BK154" s="231"/>
      <c r="BL154" s="231"/>
      <c r="BM154" s="232">
        <v>54</v>
      </c>
    </row>
    <row r="155" spans="1:65">
      <c r="A155" s="30"/>
      <c r="B155" s="19">
        <v>1</v>
      </c>
      <c r="C155" s="9">
        <v>6</v>
      </c>
      <c r="D155" s="233">
        <v>15.400000000000002</v>
      </c>
      <c r="E155" s="230"/>
      <c r="F155" s="231"/>
      <c r="G155" s="231"/>
      <c r="H155" s="231"/>
      <c r="I155" s="231"/>
      <c r="J155" s="231"/>
      <c r="K155" s="231"/>
      <c r="L155" s="231"/>
      <c r="M155" s="231"/>
      <c r="N155" s="231"/>
      <c r="O155" s="231"/>
      <c r="P155" s="231"/>
      <c r="Q155" s="231"/>
      <c r="R155" s="231"/>
      <c r="S155" s="231"/>
      <c r="T155" s="231"/>
      <c r="U155" s="231"/>
      <c r="V155" s="231"/>
      <c r="W155" s="231"/>
      <c r="X155" s="231"/>
      <c r="Y155" s="231"/>
      <c r="Z155" s="231"/>
      <c r="AA155" s="231"/>
      <c r="AB155" s="231"/>
      <c r="AC155" s="231"/>
      <c r="AD155" s="231"/>
      <c r="AE155" s="231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K155" s="231"/>
      <c r="BL155" s="231"/>
      <c r="BM155" s="235"/>
    </row>
    <row r="156" spans="1:65">
      <c r="A156" s="30"/>
      <c r="B156" s="20" t="s">
        <v>267</v>
      </c>
      <c r="C156" s="12"/>
      <c r="D156" s="236">
        <v>15.833333333333334</v>
      </c>
      <c r="E156" s="230"/>
      <c r="F156" s="231"/>
      <c r="G156" s="231"/>
      <c r="H156" s="231"/>
      <c r="I156" s="231"/>
      <c r="J156" s="231"/>
      <c r="K156" s="231"/>
      <c r="L156" s="231"/>
      <c r="M156" s="231"/>
      <c r="N156" s="231"/>
      <c r="O156" s="231"/>
      <c r="P156" s="231"/>
      <c r="Q156" s="231"/>
      <c r="R156" s="231"/>
      <c r="S156" s="231"/>
      <c r="T156" s="231"/>
      <c r="U156" s="231"/>
      <c r="V156" s="231"/>
      <c r="W156" s="231"/>
      <c r="X156" s="231"/>
      <c r="Y156" s="231"/>
      <c r="Z156" s="231"/>
      <c r="AA156" s="231"/>
      <c r="AB156" s="231"/>
      <c r="AC156" s="231"/>
      <c r="AD156" s="231"/>
      <c r="AE156" s="231"/>
      <c r="AF156" s="231"/>
      <c r="AG156" s="231"/>
      <c r="AH156" s="231"/>
      <c r="AI156" s="231"/>
      <c r="AJ156" s="231"/>
      <c r="AK156" s="231"/>
      <c r="AL156" s="231"/>
      <c r="AM156" s="231"/>
      <c r="AN156" s="231"/>
      <c r="AO156" s="231"/>
      <c r="AP156" s="231"/>
      <c r="AQ156" s="231"/>
      <c r="AR156" s="231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231"/>
      <c r="BK156" s="231"/>
      <c r="BL156" s="231"/>
      <c r="BM156" s="235"/>
    </row>
    <row r="157" spans="1:65">
      <c r="A157" s="30"/>
      <c r="B157" s="3" t="s">
        <v>268</v>
      </c>
      <c r="C157" s="29"/>
      <c r="D157" s="233">
        <v>15.85</v>
      </c>
      <c r="E157" s="230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  <c r="T157" s="231"/>
      <c r="U157" s="231"/>
      <c r="V157" s="231"/>
      <c r="W157" s="231"/>
      <c r="X157" s="231"/>
      <c r="Y157" s="231"/>
      <c r="Z157" s="231"/>
      <c r="AA157" s="231"/>
      <c r="AB157" s="231"/>
      <c r="AC157" s="231"/>
      <c r="AD157" s="231"/>
      <c r="AE157" s="231"/>
      <c r="AF157" s="231"/>
      <c r="AG157" s="231"/>
      <c r="AH157" s="231"/>
      <c r="AI157" s="231"/>
      <c r="AJ157" s="231"/>
      <c r="AK157" s="231"/>
      <c r="AL157" s="231"/>
      <c r="AM157" s="231"/>
      <c r="AN157" s="231"/>
      <c r="AO157" s="231"/>
      <c r="AP157" s="231"/>
      <c r="AQ157" s="231"/>
      <c r="AR157" s="231"/>
      <c r="AS157" s="231"/>
      <c r="AT157" s="231"/>
      <c r="AU157" s="231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1"/>
      <c r="BF157" s="231"/>
      <c r="BG157" s="231"/>
      <c r="BH157" s="231"/>
      <c r="BI157" s="231"/>
      <c r="BJ157" s="231"/>
      <c r="BK157" s="231"/>
      <c r="BL157" s="231"/>
      <c r="BM157" s="235"/>
    </row>
    <row r="158" spans="1:65">
      <c r="A158" s="30"/>
      <c r="B158" s="3" t="s">
        <v>269</v>
      </c>
      <c r="C158" s="29"/>
      <c r="D158" s="233">
        <v>0.32659863237109016</v>
      </c>
      <c r="E158" s="230"/>
      <c r="F158" s="231"/>
      <c r="G158" s="231"/>
      <c r="H158" s="231"/>
      <c r="I158" s="231"/>
      <c r="J158" s="231"/>
      <c r="K158" s="231"/>
      <c r="L158" s="231"/>
      <c r="M158" s="231"/>
      <c r="N158" s="231"/>
      <c r="O158" s="231"/>
      <c r="P158" s="231"/>
      <c r="Q158" s="231"/>
      <c r="R158" s="231"/>
      <c r="S158" s="231"/>
      <c r="T158" s="231"/>
      <c r="U158" s="231"/>
      <c r="V158" s="231"/>
      <c r="W158" s="231"/>
      <c r="X158" s="231"/>
      <c r="Y158" s="231"/>
      <c r="Z158" s="231"/>
      <c r="AA158" s="231"/>
      <c r="AB158" s="231"/>
      <c r="AC158" s="231"/>
      <c r="AD158" s="231"/>
      <c r="AE158" s="231"/>
      <c r="AF158" s="231"/>
      <c r="AG158" s="231"/>
      <c r="AH158" s="231"/>
      <c r="AI158" s="231"/>
      <c r="AJ158" s="231"/>
      <c r="AK158" s="231"/>
      <c r="AL158" s="231"/>
      <c r="AM158" s="231"/>
      <c r="AN158" s="231"/>
      <c r="AO158" s="231"/>
      <c r="AP158" s="231"/>
      <c r="AQ158" s="231"/>
      <c r="AR158" s="231"/>
      <c r="AS158" s="231"/>
      <c r="AT158" s="231"/>
      <c r="AU158" s="231"/>
      <c r="AV158" s="231"/>
      <c r="AW158" s="231"/>
      <c r="AX158" s="231"/>
      <c r="AY158" s="231"/>
      <c r="AZ158" s="231"/>
      <c r="BA158" s="231"/>
      <c r="BB158" s="231"/>
      <c r="BC158" s="231"/>
      <c r="BD158" s="231"/>
      <c r="BE158" s="231"/>
      <c r="BF158" s="231"/>
      <c r="BG158" s="231"/>
      <c r="BH158" s="231"/>
      <c r="BI158" s="231"/>
      <c r="BJ158" s="231"/>
      <c r="BK158" s="231"/>
      <c r="BL158" s="231"/>
      <c r="BM158" s="235"/>
    </row>
    <row r="159" spans="1:65">
      <c r="A159" s="30"/>
      <c r="B159" s="3" t="s">
        <v>87</v>
      </c>
      <c r="C159" s="29"/>
      <c r="D159" s="13">
        <v>2.0627282044489905E-2</v>
      </c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270</v>
      </c>
      <c r="C160" s="29"/>
      <c r="D160" s="13">
        <v>2.2204460492503131E-15</v>
      </c>
      <c r="E160" s="15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271</v>
      </c>
      <c r="C161" s="47"/>
      <c r="D161" s="45" t="s">
        <v>272</v>
      </c>
      <c r="E161" s="15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BM162" s="55"/>
    </row>
    <row r="163" spans="1:65" ht="15">
      <c r="B163" s="8" t="s">
        <v>706</v>
      </c>
      <c r="BM163" s="28" t="s">
        <v>325</v>
      </c>
    </row>
    <row r="164" spans="1:65" ht="15">
      <c r="A164" s="25" t="s">
        <v>51</v>
      </c>
      <c r="B164" s="18" t="s">
        <v>110</v>
      </c>
      <c r="C164" s="15" t="s">
        <v>111</v>
      </c>
      <c r="D164" s="16" t="s">
        <v>227</v>
      </c>
      <c r="E164" s="15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228</v>
      </c>
      <c r="C165" s="9" t="s">
        <v>228</v>
      </c>
      <c r="D165" s="152" t="s">
        <v>257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352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/>
      <c r="C167" s="9"/>
      <c r="D167" s="26"/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8">
        <v>1</v>
      </c>
      <c r="C168" s="14">
        <v>1</v>
      </c>
      <c r="D168" s="229">
        <v>46</v>
      </c>
      <c r="E168" s="230"/>
      <c r="F168" s="231"/>
      <c r="G168" s="231"/>
      <c r="H168" s="231"/>
      <c r="I168" s="231"/>
      <c r="J168" s="231"/>
      <c r="K168" s="231"/>
      <c r="L168" s="231"/>
      <c r="M168" s="231"/>
      <c r="N168" s="231"/>
      <c r="O168" s="231"/>
      <c r="P168" s="231"/>
      <c r="Q168" s="231"/>
      <c r="R168" s="231"/>
      <c r="S168" s="231"/>
      <c r="T168" s="231"/>
      <c r="U168" s="231"/>
      <c r="V168" s="231"/>
      <c r="W168" s="231"/>
      <c r="X168" s="231"/>
      <c r="Y168" s="231"/>
      <c r="Z168" s="231"/>
      <c r="AA168" s="231"/>
      <c r="AB168" s="231"/>
      <c r="AC168" s="231"/>
      <c r="AD168" s="231"/>
      <c r="AE168" s="231"/>
      <c r="AF168" s="231"/>
      <c r="AG168" s="231"/>
      <c r="AH168" s="231"/>
      <c r="AI168" s="231"/>
      <c r="AJ168" s="231"/>
      <c r="AK168" s="231"/>
      <c r="AL168" s="231"/>
      <c r="AM168" s="231"/>
      <c r="AN168" s="231"/>
      <c r="AO168" s="231"/>
      <c r="AP168" s="231"/>
      <c r="AQ168" s="231"/>
      <c r="AR168" s="231"/>
      <c r="AS168" s="231"/>
      <c r="AT168" s="231"/>
      <c r="AU168" s="231"/>
      <c r="AV168" s="231"/>
      <c r="AW168" s="231"/>
      <c r="AX168" s="231"/>
      <c r="AY168" s="231"/>
      <c r="AZ168" s="231"/>
      <c r="BA168" s="231"/>
      <c r="BB168" s="231"/>
      <c r="BC168" s="231"/>
      <c r="BD168" s="231"/>
      <c r="BE168" s="231"/>
      <c r="BF168" s="231"/>
      <c r="BG168" s="231"/>
      <c r="BH168" s="231"/>
      <c r="BI168" s="231"/>
      <c r="BJ168" s="231"/>
      <c r="BK168" s="231"/>
      <c r="BL168" s="231"/>
      <c r="BM168" s="232">
        <v>1</v>
      </c>
    </row>
    <row r="169" spans="1:65">
      <c r="A169" s="30"/>
      <c r="B169" s="19">
        <v>1</v>
      </c>
      <c r="C169" s="9">
        <v>2</v>
      </c>
      <c r="D169" s="233">
        <v>50</v>
      </c>
      <c r="E169" s="230"/>
      <c r="F169" s="231"/>
      <c r="G169" s="231"/>
      <c r="H169" s="231"/>
      <c r="I169" s="231"/>
      <c r="J169" s="231"/>
      <c r="K169" s="231"/>
      <c r="L169" s="231"/>
      <c r="M169" s="231"/>
      <c r="N169" s="231"/>
      <c r="O169" s="231"/>
      <c r="P169" s="231"/>
      <c r="Q169" s="231"/>
      <c r="R169" s="231"/>
      <c r="S169" s="231"/>
      <c r="T169" s="231"/>
      <c r="U169" s="231"/>
      <c r="V169" s="231"/>
      <c r="W169" s="231"/>
      <c r="X169" s="231"/>
      <c r="Y169" s="231"/>
      <c r="Z169" s="231"/>
      <c r="AA169" s="231"/>
      <c r="AB169" s="231"/>
      <c r="AC169" s="231"/>
      <c r="AD169" s="231"/>
      <c r="AE169" s="231"/>
      <c r="AF169" s="231"/>
      <c r="AG169" s="231"/>
      <c r="AH169" s="231"/>
      <c r="AI169" s="231"/>
      <c r="AJ169" s="231"/>
      <c r="AK169" s="231"/>
      <c r="AL169" s="231"/>
      <c r="AM169" s="231"/>
      <c r="AN169" s="231"/>
      <c r="AO169" s="231"/>
      <c r="AP169" s="231"/>
      <c r="AQ169" s="231"/>
      <c r="AR169" s="231"/>
      <c r="AS169" s="231"/>
      <c r="AT169" s="231"/>
      <c r="AU169" s="231"/>
      <c r="AV169" s="231"/>
      <c r="AW169" s="231"/>
      <c r="AX169" s="231"/>
      <c r="AY169" s="231"/>
      <c r="AZ169" s="231"/>
      <c r="BA169" s="231"/>
      <c r="BB169" s="231"/>
      <c r="BC169" s="231"/>
      <c r="BD169" s="231"/>
      <c r="BE169" s="231"/>
      <c r="BF169" s="231"/>
      <c r="BG169" s="231"/>
      <c r="BH169" s="231"/>
      <c r="BI169" s="231"/>
      <c r="BJ169" s="231"/>
      <c r="BK169" s="231"/>
      <c r="BL169" s="231"/>
      <c r="BM169" s="232">
        <v>17</v>
      </c>
    </row>
    <row r="170" spans="1:65">
      <c r="A170" s="30"/>
      <c r="B170" s="19">
        <v>1</v>
      </c>
      <c r="C170" s="9">
        <v>3</v>
      </c>
      <c r="D170" s="233">
        <v>55</v>
      </c>
      <c r="E170" s="230"/>
      <c r="F170" s="231"/>
      <c r="G170" s="231"/>
      <c r="H170" s="231"/>
      <c r="I170" s="231"/>
      <c r="J170" s="231"/>
      <c r="K170" s="231"/>
      <c r="L170" s="231"/>
      <c r="M170" s="231"/>
      <c r="N170" s="231"/>
      <c r="O170" s="231"/>
      <c r="P170" s="231"/>
      <c r="Q170" s="231"/>
      <c r="R170" s="231"/>
      <c r="S170" s="231"/>
      <c r="T170" s="231"/>
      <c r="U170" s="231"/>
      <c r="V170" s="231"/>
      <c r="W170" s="231"/>
      <c r="X170" s="231"/>
      <c r="Y170" s="231"/>
      <c r="Z170" s="231"/>
      <c r="AA170" s="231"/>
      <c r="AB170" s="231"/>
      <c r="AC170" s="231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31"/>
      <c r="AT170" s="231"/>
      <c r="AU170" s="231"/>
      <c r="AV170" s="231"/>
      <c r="AW170" s="231"/>
      <c r="AX170" s="231"/>
      <c r="AY170" s="231"/>
      <c r="AZ170" s="231"/>
      <c r="BA170" s="231"/>
      <c r="BB170" s="231"/>
      <c r="BC170" s="231"/>
      <c r="BD170" s="231"/>
      <c r="BE170" s="231"/>
      <c r="BF170" s="231"/>
      <c r="BG170" s="231"/>
      <c r="BH170" s="231"/>
      <c r="BI170" s="231"/>
      <c r="BJ170" s="231"/>
      <c r="BK170" s="231"/>
      <c r="BL170" s="231"/>
      <c r="BM170" s="232">
        <v>16</v>
      </c>
    </row>
    <row r="171" spans="1:65">
      <c r="A171" s="30"/>
      <c r="B171" s="19">
        <v>1</v>
      </c>
      <c r="C171" s="9">
        <v>4</v>
      </c>
      <c r="D171" s="233">
        <v>40</v>
      </c>
      <c r="E171" s="230"/>
      <c r="F171" s="231"/>
      <c r="G171" s="231"/>
      <c r="H171" s="231"/>
      <c r="I171" s="231"/>
      <c r="J171" s="231"/>
      <c r="K171" s="231"/>
      <c r="L171" s="231"/>
      <c r="M171" s="231"/>
      <c r="N171" s="231"/>
      <c r="O171" s="231"/>
      <c r="P171" s="231"/>
      <c r="Q171" s="231"/>
      <c r="R171" s="231"/>
      <c r="S171" s="231"/>
      <c r="T171" s="231"/>
      <c r="U171" s="231"/>
      <c r="V171" s="231"/>
      <c r="W171" s="231"/>
      <c r="X171" s="231"/>
      <c r="Y171" s="231"/>
      <c r="Z171" s="231"/>
      <c r="AA171" s="231"/>
      <c r="AB171" s="231"/>
      <c r="AC171" s="231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K171" s="231"/>
      <c r="BL171" s="231"/>
      <c r="BM171" s="232">
        <v>48.8333333333333</v>
      </c>
    </row>
    <row r="172" spans="1:65">
      <c r="A172" s="30"/>
      <c r="B172" s="19">
        <v>1</v>
      </c>
      <c r="C172" s="9">
        <v>5</v>
      </c>
      <c r="D172" s="233">
        <v>46</v>
      </c>
      <c r="E172" s="230"/>
      <c r="F172" s="231"/>
      <c r="G172" s="231"/>
      <c r="H172" s="231"/>
      <c r="I172" s="231"/>
      <c r="J172" s="231"/>
      <c r="K172" s="231"/>
      <c r="L172" s="231"/>
      <c r="M172" s="231"/>
      <c r="N172" s="231"/>
      <c r="O172" s="231"/>
      <c r="P172" s="231"/>
      <c r="Q172" s="231"/>
      <c r="R172" s="231"/>
      <c r="S172" s="231"/>
      <c r="T172" s="231"/>
      <c r="U172" s="231"/>
      <c r="V172" s="231"/>
      <c r="W172" s="231"/>
      <c r="X172" s="231"/>
      <c r="Y172" s="231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K172" s="231"/>
      <c r="BL172" s="231"/>
      <c r="BM172" s="232">
        <v>55</v>
      </c>
    </row>
    <row r="173" spans="1:65">
      <c r="A173" s="30"/>
      <c r="B173" s="19">
        <v>1</v>
      </c>
      <c r="C173" s="9">
        <v>6</v>
      </c>
      <c r="D173" s="233">
        <v>56</v>
      </c>
      <c r="E173" s="230"/>
      <c r="F173" s="231"/>
      <c r="G173" s="231"/>
      <c r="H173" s="231"/>
      <c r="I173" s="231"/>
      <c r="J173" s="231"/>
      <c r="K173" s="231"/>
      <c r="L173" s="231"/>
      <c r="M173" s="231"/>
      <c r="N173" s="231"/>
      <c r="O173" s="231"/>
      <c r="P173" s="231"/>
      <c r="Q173" s="231"/>
      <c r="R173" s="231"/>
      <c r="S173" s="231"/>
      <c r="T173" s="231"/>
      <c r="U173" s="231"/>
      <c r="V173" s="231"/>
      <c r="W173" s="231"/>
      <c r="X173" s="231"/>
      <c r="Y173" s="231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5"/>
    </row>
    <row r="174" spans="1:65">
      <c r="A174" s="30"/>
      <c r="B174" s="20" t="s">
        <v>267</v>
      </c>
      <c r="C174" s="12"/>
      <c r="D174" s="236">
        <v>48.833333333333336</v>
      </c>
      <c r="E174" s="230"/>
      <c r="F174" s="231"/>
      <c r="G174" s="231"/>
      <c r="H174" s="231"/>
      <c r="I174" s="231"/>
      <c r="J174" s="231"/>
      <c r="K174" s="231"/>
      <c r="L174" s="231"/>
      <c r="M174" s="231"/>
      <c r="N174" s="231"/>
      <c r="O174" s="231"/>
      <c r="P174" s="231"/>
      <c r="Q174" s="231"/>
      <c r="R174" s="231"/>
      <c r="S174" s="231"/>
      <c r="T174" s="231"/>
      <c r="U174" s="231"/>
      <c r="V174" s="231"/>
      <c r="W174" s="231"/>
      <c r="X174" s="231"/>
      <c r="Y174" s="231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5"/>
    </row>
    <row r="175" spans="1:65">
      <c r="A175" s="30"/>
      <c r="B175" s="3" t="s">
        <v>268</v>
      </c>
      <c r="C175" s="29"/>
      <c r="D175" s="233">
        <v>48</v>
      </c>
      <c r="E175" s="230"/>
      <c r="F175" s="231"/>
      <c r="G175" s="231"/>
      <c r="H175" s="231"/>
      <c r="I175" s="231"/>
      <c r="J175" s="231"/>
      <c r="K175" s="231"/>
      <c r="L175" s="231"/>
      <c r="M175" s="231"/>
      <c r="N175" s="231"/>
      <c r="O175" s="231"/>
      <c r="P175" s="231"/>
      <c r="Q175" s="231"/>
      <c r="R175" s="231"/>
      <c r="S175" s="231"/>
      <c r="T175" s="231"/>
      <c r="U175" s="231"/>
      <c r="V175" s="231"/>
      <c r="W175" s="231"/>
      <c r="X175" s="231"/>
      <c r="Y175" s="231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5"/>
    </row>
    <row r="176" spans="1:65">
      <c r="A176" s="30"/>
      <c r="B176" s="3" t="s">
        <v>269</v>
      </c>
      <c r="C176" s="29"/>
      <c r="D176" s="233">
        <v>6.0800219297850226</v>
      </c>
      <c r="E176" s="230"/>
      <c r="F176" s="231"/>
      <c r="G176" s="231"/>
      <c r="H176" s="231"/>
      <c r="I176" s="231"/>
      <c r="J176" s="231"/>
      <c r="K176" s="231"/>
      <c r="L176" s="231"/>
      <c r="M176" s="231"/>
      <c r="N176" s="231"/>
      <c r="O176" s="231"/>
      <c r="P176" s="231"/>
      <c r="Q176" s="231"/>
      <c r="R176" s="231"/>
      <c r="S176" s="231"/>
      <c r="T176" s="231"/>
      <c r="U176" s="231"/>
      <c r="V176" s="231"/>
      <c r="W176" s="231"/>
      <c r="X176" s="231"/>
      <c r="Y176" s="231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5"/>
    </row>
    <row r="177" spans="1:65">
      <c r="A177" s="30"/>
      <c r="B177" s="3" t="s">
        <v>87</v>
      </c>
      <c r="C177" s="29"/>
      <c r="D177" s="13">
        <v>0.12450556852802093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270</v>
      </c>
      <c r="C178" s="29"/>
      <c r="D178" s="13">
        <v>6.6613381477509392E-16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271</v>
      </c>
      <c r="C179" s="47"/>
      <c r="D179" s="45" t="s">
        <v>272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BM180" s="55"/>
    </row>
    <row r="181" spans="1:65" ht="15">
      <c r="B181" s="8" t="s">
        <v>707</v>
      </c>
      <c r="BM181" s="28" t="s">
        <v>325</v>
      </c>
    </row>
    <row r="182" spans="1:65" ht="15">
      <c r="A182" s="25" t="s">
        <v>28</v>
      </c>
      <c r="B182" s="18" t="s">
        <v>110</v>
      </c>
      <c r="C182" s="15" t="s">
        <v>111</v>
      </c>
      <c r="D182" s="16" t="s">
        <v>227</v>
      </c>
      <c r="E182" s="15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228</v>
      </c>
      <c r="C183" s="9" t="s">
        <v>228</v>
      </c>
      <c r="D183" s="152" t="s">
        <v>257</v>
      </c>
      <c r="E183" s="15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351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">
        <v>8.8000000000000007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8.8000000000000007</v>
      </c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31</v>
      </c>
    </row>
    <row r="188" spans="1:65">
      <c r="A188" s="30"/>
      <c r="B188" s="19">
        <v>1</v>
      </c>
      <c r="C188" s="9">
        <v>3</v>
      </c>
      <c r="D188" s="11">
        <v>8.8000000000000007</v>
      </c>
      <c r="E188" s="15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8.9</v>
      </c>
      <c r="E189" s="15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8.75</v>
      </c>
    </row>
    <row r="190" spans="1:65">
      <c r="A190" s="30"/>
      <c r="B190" s="19">
        <v>1</v>
      </c>
      <c r="C190" s="9">
        <v>5</v>
      </c>
      <c r="D190" s="11">
        <v>8.6</v>
      </c>
      <c r="E190" s="15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56</v>
      </c>
    </row>
    <row r="191" spans="1:65">
      <c r="A191" s="30"/>
      <c r="B191" s="19">
        <v>1</v>
      </c>
      <c r="C191" s="9">
        <v>6</v>
      </c>
      <c r="D191" s="11">
        <v>8.6</v>
      </c>
      <c r="E191" s="15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267</v>
      </c>
      <c r="C192" s="12"/>
      <c r="D192" s="23">
        <v>8.7500000000000018</v>
      </c>
      <c r="E192" s="15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268</v>
      </c>
      <c r="C193" s="29"/>
      <c r="D193" s="11">
        <v>8.8000000000000007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269</v>
      </c>
      <c r="C194" s="29"/>
      <c r="D194" s="24">
        <v>0.12247448713915934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87</v>
      </c>
      <c r="C195" s="29"/>
      <c r="D195" s="13">
        <v>1.3997084244475351E-2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270</v>
      </c>
      <c r="C196" s="29"/>
      <c r="D196" s="13">
        <v>2.2204460492503131E-16</v>
      </c>
      <c r="E196" s="15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271</v>
      </c>
      <c r="C197" s="47"/>
      <c r="D197" s="45" t="s">
        <v>272</v>
      </c>
      <c r="E197" s="15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708</v>
      </c>
      <c r="BM199" s="28" t="s">
        <v>325</v>
      </c>
    </row>
    <row r="200" spans="1:65" ht="15">
      <c r="A200" s="25" t="s">
        <v>0</v>
      </c>
      <c r="B200" s="18" t="s">
        <v>110</v>
      </c>
      <c r="C200" s="15" t="s">
        <v>111</v>
      </c>
      <c r="D200" s="16" t="s">
        <v>227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228</v>
      </c>
      <c r="C201" s="9" t="s">
        <v>228</v>
      </c>
      <c r="D201" s="152" t="s">
        <v>257</v>
      </c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351</v>
      </c>
      <c r="E202" s="15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/>
      <c r="C203" s="9"/>
      <c r="D203" s="26"/>
      <c r="E203" s="15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8">
        <v>1</v>
      </c>
      <c r="C204" s="14">
        <v>1</v>
      </c>
      <c r="D204" s="229">
        <v>36.200000000000003</v>
      </c>
      <c r="E204" s="230"/>
      <c r="F204" s="231"/>
      <c r="G204" s="231"/>
      <c r="H204" s="231"/>
      <c r="I204" s="231"/>
      <c r="J204" s="231"/>
      <c r="K204" s="231"/>
      <c r="L204" s="231"/>
      <c r="M204" s="231"/>
      <c r="N204" s="231"/>
      <c r="O204" s="231"/>
      <c r="P204" s="231"/>
      <c r="Q204" s="231"/>
      <c r="R204" s="231"/>
      <c r="S204" s="231"/>
      <c r="T204" s="231"/>
      <c r="U204" s="231"/>
      <c r="V204" s="231"/>
      <c r="W204" s="231"/>
      <c r="X204" s="231"/>
      <c r="Y204" s="231"/>
      <c r="Z204" s="231"/>
      <c r="AA204" s="231"/>
      <c r="AB204" s="231"/>
      <c r="AC204" s="231"/>
      <c r="AD204" s="231"/>
      <c r="AE204" s="231"/>
      <c r="AF204" s="231"/>
      <c r="AG204" s="231"/>
      <c r="AH204" s="231"/>
      <c r="AI204" s="231"/>
      <c r="AJ204" s="231"/>
      <c r="AK204" s="231"/>
      <c r="AL204" s="231"/>
      <c r="AM204" s="231"/>
      <c r="AN204" s="231"/>
      <c r="AO204" s="231"/>
      <c r="AP204" s="231"/>
      <c r="AQ204" s="231"/>
      <c r="AR204" s="231"/>
      <c r="AS204" s="231"/>
      <c r="AT204" s="231"/>
      <c r="AU204" s="231"/>
      <c r="AV204" s="231"/>
      <c r="AW204" s="231"/>
      <c r="AX204" s="231"/>
      <c r="AY204" s="231"/>
      <c r="AZ204" s="231"/>
      <c r="BA204" s="231"/>
      <c r="BB204" s="231"/>
      <c r="BC204" s="231"/>
      <c r="BD204" s="231"/>
      <c r="BE204" s="231"/>
      <c r="BF204" s="231"/>
      <c r="BG204" s="231"/>
      <c r="BH204" s="231"/>
      <c r="BI204" s="231"/>
      <c r="BJ204" s="231"/>
      <c r="BK204" s="231"/>
      <c r="BL204" s="231"/>
      <c r="BM204" s="232">
        <v>1</v>
      </c>
    </row>
    <row r="205" spans="1:65">
      <c r="A205" s="30"/>
      <c r="B205" s="19">
        <v>1</v>
      </c>
      <c r="C205" s="9">
        <v>2</v>
      </c>
      <c r="D205" s="233">
        <v>35.9</v>
      </c>
      <c r="E205" s="230"/>
      <c r="F205" s="231"/>
      <c r="G205" s="231"/>
      <c r="H205" s="231"/>
      <c r="I205" s="231"/>
      <c r="J205" s="231"/>
      <c r="K205" s="231"/>
      <c r="L205" s="231"/>
      <c r="M205" s="231"/>
      <c r="N205" s="231"/>
      <c r="O205" s="231"/>
      <c r="P205" s="231"/>
      <c r="Q205" s="231"/>
      <c r="R205" s="231"/>
      <c r="S205" s="231"/>
      <c r="T205" s="231"/>
      <c r="U205" s="231"/>
      <c r="V205" s="231"/>
      <c r="W205" s="231"/>
      <c r="X205" s="231"/>
      <c r="Y205" s="231"/>
      <c r="Z205" s="231"/>
      <c r="AA205" s="231"/>
      <c r="AB205" s="231"/>
      <c r="AC205" s="231"/>
      <c r="AD205" s="231"/>
      <c r="AE205" s="231"/>
      <c r="AF205" s="231"/>
      <c r="AG205" s="231"/>
      <c r="AH205" s="231"/>
      <c r="AI205" s="231"/>
      <c r="AJ205" s="231"/>
      <c r="AK205" s="231"/>
      <c r="AL205" s="231"/>
      <c r="AM205" s="231"/>
      <c r="AN205" s="231"/>
      <c r="AO205" s="231"/>
      <c r="AP205" s="231"/>
      <c r="AQ205" s="231"/>
      <c r="AR205" s="231"/>
      <c r="AS205" s="231"/>
      <c r="AT205" s="231"/>
      <c r="AU205" s="231"/>
      <c r="AV205" s="231"/>
      <c r="AW205" s="231"/>
      <c r="AX205" s="231"/>
      <c r="AY205" s="231"/>
      <c r="AZ205" s="231"/>
      <c r="BA205" s="231"/>
      <c r="BB205" s="231"/>
      <c r="BC205" s="231"/>
      <c r="BD205" s="231"/>
      <c r="BE205" s="231"/>
      <c r="BF205" s="231"/>
      <c r="BG205" s="231"/>
      <c r="BH205" s="231"/>
      <c r="BI205" s="231"/>
      <c r="BJ205" s="231"/>
      <c r="BK205" s="231"/>
      <c r="BL205" s="231"/>
      <c r="BM205" s="232">
        <v>18</v>
      </c>
    </row>
    <row r="206" spans="1:65">
      <c r="A206" s="30"/>
      <c r="B206" s="19">
        <v>1</v>
      </c>
      <c r="C206" s="9">
        <v>3</v>
      </c>
      <c r="D206" s="233">
        <v>36.6</v>
      </c>
      <c r="E206" s="230"/>
      <c r="F206" s="231"/>
      <c r="G206" s="231"/>
      <c r="H206" s="231"/>
      <c r="I206" s="231"/>
      <c r="J206" s="231"/>
      <c r="K206" s="231"/>
      <c r="L206" s="231"/>
      <c r="M206" s="231"/>
      <c r="N206" s="231"/>
      <c r="O206" s="231"/>
      <c r="P206" s="231"/>
      <c r="Q206" s="231"/>
      <c r="R206" s="231"/>
      <c r="S206" s="231"/>
      <c r="T206" s="231"/>
      <c r="U206" s="231"/>
      <c r="V206" s="231"/>
      <c r="W206" s="231"/>
      <c r="X206" s="231"/>
      <c r="Y206" s="231"/>
      <c r="Z206" s="231"/>
      <c r="AA206" s="231"/>
      <c r="AB206" s="231"/>
      <c r="AC206" s="231"/>
      <c r="AD206" s="231"/>
      <c r="AE206" s="231"/>
      <c r="AF206" s="231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231"/>
      <c r="BK206" s="231"/>
      <c r="BL206" s="231"/>
      <c r="BM206" s="232">
        <v>16</v>
      </c>
    </row>
    <row r="207" spans="1:65">
      <c r="A207" s="30"/>
      <c r="B207" s="19">
        <v>1</v>
      </c>
      <c r="C207" s="9">
        <v>4</v>
      </c>
      <c r="D207" s="233">
        <v>38</v>
      </c>
      <c r="E207" s="230"/>
      <c r="F207" s="231"/>
      <c r="G207" s="231"/>
      <c r="H207" s="231"/>
      <c r="I207" s="231"/>
      <c r="J207" s="231"/>
      <c r="K207" s="231"/>
      <c r="L207" s="231"/>
      <c r="M207" s="231"/>
      <c r="N207" s="231"/>
      <c r="O207" s="231"/>
      <c r="P207" s="231"/>
      <c r="Q207" s="231"/>
      <c r="R207" s="231"/>
      <c r="S207" s="231"/>
      <c r="T207" s="231"/>
      <c r="U207" s="231"/>
      <c r="V207" s="231"/>
      <c r="W207" s="231"/>
      <c r="X207" s="231"/>
      <c r="Y207" s="231"/>
      <c r="Z207" s="231"/>
      <c r="AA207" s="231"/>
      <c r="AB207" s="231"/>
      <c r="AC207" s="231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2">
        <v>36.233333333333299</v>
      </c>
    </row>
    <row r="208" spans="1:65">
      <c r="A208" s="30"/>
      <c r="B208" s="19">
        <v>1</v>
      </c>
      <c r="C208" s="9">
        <v>5</v>
      </c>
      <c r="D208" s="233">
        <v>34.5</v>
      </c>
      <c r="E208" s="230"/>
      <c r="F208" s="231"/>
      <c r="G208" s="231"/>
      <c r="H208" s="231"/>
      <c r="I208" s="231"/>
      <c r="J208" s="231"/>
      <c r="K208" s="231"/>
      <c r="L208" s="231"/>
      <c r="M208" s="231"/>
      <c r="N208" s="231"/>
      <c r="O208" s="231"/>
      <c r="P208" s="231"/>
      <c r="Q208" s="231"/>
      <c r="R208" s="231"/>
      <c r="S208" s="231"/>
      <c r="T208" s="231"/>
      <c r="U208" s="231"/>
      <c r="V208" s="231"/>
      <c r="W208" s="231"/>
      <c r="X208" s="231"/>
      <c r="Y208" s="231"/>
      <c r="Z208" s="231"/>
      <c r="AA208" s="231"/>
      <c r="AB208" s="231"/>
      <c r="AC208" s="231"/>
      <c r="AD208" s="231"/>
      <c r="AE208" s="231"/>
      <c r="AF208" s="231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232">
        <v>57</v>
      </c>
    </row>
    <row r="209" spans="1:65">
      <c r="A209" s="30"/>
      <c r="B209" s="19">
        <v>1</v>
      </c>
      <c r="C209" s="9">
        <v>6</v>
      </c>
      <c r="D209" s="233">
        <v>36.200000000000003</v>
      </c>
      <c r="E209" s="230"/>
      <c r="F209" s="231"/>
      <c r="G209" s="231"/>
      <c r="H209" s="231"/>
      <c r="I209" s="231"/>
      <c r="J209" s="231"/>
      <c r="K209" s="231"/>
      <c r="L209" s="231"/>
      <c r="M209" s="231"/>
      <c r="N209" s="231"/>
      <c r="O209" s="231"/>
      <c r="P209" s="231"/>
      <c r="Q209" s="231"/>
      <c r="R209" s="231"/>
      <c r="S209" s="231"/>
      <c r="T209" s="231"/>
      <c r="U209" s="231"/>
      <c r="V209" s="231"/>
      <c r="W209" s="231"/>
      <c r="X209" s="231"/>
      <c r="Y209" s="231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235"/>
    </row>
    <row r="210" spans="1:65">
      <c r="A210" s="30"/>
      <c r="B210" s="20" t="s">
        <v>267</v>
      </c>
      <c r="C210" s="12"/>
      <c r="D210" s="236">
        <v>36.233333333333327</v>
      </c>
      <c r="E210" s="230"/>
      <c r="F210" s="231"/>
      <c r="G210" s="231"/>
      <c r="H210" s="231"/>
      <c r="I210" s="231"/>
      <c r="J210" s="231"/>
      <c r="K210" s="231"/>
      <c r="L210" s="231"/>
      <c r="M210" s="231"/>
      <c r="N210" s="231"/>
      <c r="O210" s="231"/>
      <c r="P210" s="231"/>
      <c r="Q210" s="231"/>
      <c r="R210" s="231"/>
      <c r="S210" s="231"/>
      <c r="T210" s="231"/>
      <c r="U210" s="231"/>
      <c r="V210" s="231"/>
      <c r="W210" s="231"/>
      <c r="X210" s="231"/>
      <c r="Y210" s="231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5"/>
    </row>
    <row r="211" spans="1:65">
      <c r="A211" s="30"/>
      <c r="B211" s="3" t="s">
        <v>268</v>
      </c>
      <c r="C211" s="29"/>
      <c r="D211" s="233">
        <v>36.200000000000003</v>
      </c>
      <c r="E211" s="230"/>
      <c r="F211" s="231"/>
      <c r="G211" s="231"/>
      <c r="H211" s="231"/>
      <c r="I211" s="231"/>
      <c r="J211" s="231"/>
      <c r="K211" s="231"/>
      <c r="L211" s="231"/>
      <c r="M211" s="231"/>
      <c r="N211" s="231"/>
      <c r="O211" s="231"/>
      <c r="P211" s="231"/>
      <c r="Q211" s="231"/>
      <c r="R211" s="231"/>
      <c r="S211" s="231"/>
      <c r="T211" s="231"/>
      <c r="U211" s="231"/>
      <c r="V211" s="231"/>
      <c r="W211" s="231"/>
      <c r="X211" s="231"/>
      <c r="Y211" s="231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5"/>
    </row>
    <row r="212" spans="1:65">
      <c r="A212" s="30"/>
      <c r="B212" s="3" t="s">
        <v>269</v>
      </c>
      <c r="C212" s="29"/>
      <c r="D212" s="233">
        <v>1.1290113669342159</v>
      </c>
      <c r="E212" s="230"/>
      <c r="F212" s="231"/>
      <c r="G212" s="231"/>
      <c r="H212" s="231"/>
      <c r="I212" s="231"/>
      <c r="J212" s="231"/>
      <c r="K212" s="231"/>
      <c r="L212" s="231"/>
      <c r="M212" s="231"/>
      <c r="N212" s="231"/>
      <c r="O212" s="231"/>
      <c r="P212" s="231"/>
      <c r="Q212" s="231"/>
      <c r="R212" s="231"/>
      <c r="S212" s="231"/>
      <c r="T212" s="231"/>
      <c r="U212" s="231"/>
      <c r="V212" s="231"/>
      <c r="W212" s="231"/>
      <c r="X212" s="231"/>
      <c r="Y212" s="231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235"/>
    </row>
    <row r="213" spans="1:65">
      <c r="A213" s="30"/>
      <c r="B213" s="3" t="s">
        <v>87</v>
      </c>
      <c r="C213" s="29"/>
      <c r="D213" s="13">
        <v>3.1159467348690417E-2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270</v>
      </c>
      <c r="C214" s="29"/>
      <c r="D214" s="13">
        <v>8.8817841970012523E-16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271</v>
      </c>
      <c r="C215" s="47"/>
      <c r="D215" s="45" t="s">
        <v>272</v>
      </c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709</v>
      </c>
      <c r="BM217" s="28" t="s">
        <v>325</v>
      </c>
    </row>
    <row r="218" spans="1:65" ht="15">
      <c r="A218" s="25" t="s">
        <v>33</v>
      </c>
      <c r="B218" s="18" t="s">
        <v>110</v>
      </c>
      <c r="C218" s="15" t="s">
        <v>111</v>
      </c>
      <c r="D218" s="16" t="s">
        <v>227</v>
      </c>
      <c r="E218" s="15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228</v>
      </c>
      <c r="C219" s="9" t="s">
        <v>228</v>
      </c>
      <c r="D219" s="152" t="s">
        <v>257</v>
      </c>
      <c r="E219" s="15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351</v>
      </c>
      <c r="E220" s="15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3.57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3.63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33</v>
      </c>
    </row>
    <row r="224" spans="1:65">
      <c r="A224" s="30"/>
      <c r="B224" s="19">
        <v>1</v>
      </c>
      <c r="C224" s="9">
        <v>3</v>
      </c>
      <c r="D224" s="11">
        <v>3.52</v>
      </c>
      <c r="E224" s="154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3.56</v>
      </c>
      <c r="E225" s="154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3.5516666666666699</v>
      </c>
    </row>
    <row r="226" spans="1:65">
      <c r="A226" s="30"/>
      <c r="B226" s="19">
        <v>1</v>
      </c>
      <c r="C226" s="9">
        <v>5</v>
      </c>
      <c r="D226" s="11">
        <v>3.5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58</v>
      </c>
    </row>
    <row r="227" spans="1:65">
      <c r="A227" s="30"/>
      <c r="B227" s="19">
        <v>1</v>
      </c>
      <c r="C227" s="9">
        <v>6</v>
      </c>
      <c r="D227" s="11">
        <v>3.53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267</v>
      </c>
      <c r="C228" s="12"/>
      <c r="D228" s="23">
        <v>3.5516666666666672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268</v>
      </c>
      <c r="C229" s="29"/>
      <c r="D229" s="11">
        <v>3.5449999999999999</v>
      </c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269</v>
      </c>
      <c r="C230" s="29"/>
      <c r="D230" s="24">
        <v>4.6224091842530159E-2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87</v>
      </c>
      <c r="C231" s="29"/>
      <c r="D231" s="13">
        <v>1.3014760725254853E-2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270</v>
      </c>
      <c r="C232" s="29"/>
      <c r="D232" s="13">
        <v>-7.7715611723760958E-16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271</v>
      </c>
      <c r="C233" s="47"/>
      <c r="D233" s="45" t="s">
        <v>272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710</v>
      </c>
      <c r="BM235" s="28" t="s">
        <v>325</v>
      </c>
    </row>
    <row r="236" spans="1:65" ht="15">
      <c r="A236" s="25" t="s">
        <v>36</v>
      </c>
      <c r="B236" s="18" t="s">
        <v>110</v>
      </c>
      <c r="C236" s="15" t="s">
        <v>111</v>
      </c>
      <c r="D236" s="16" t="s">
        <v>227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228</v>
      </c>
      <c r="C237" s="9" t="s">
        <v>228</v>
      </c>
      <c r="D237" s="152" t="s">
        <v>257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351</v>
      </c>
      <c r="E238" s="154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54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1.41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1.44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34</v>
      </c>
    </row>
    <row r="242" spans="1:65">
      <c r="A242" s="30"/>
      <c r="B242" s="19">
        <v>1</v>
      </c>
      <c r="C242" s="9">
        <v>3</v>
      </c>
      <c r="D242" s="11">
        <v>1.39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1.43</v>
      </c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1.40333333333333</v>
      </c>
    </row>
    <row r="244" spans="1:65">
      <c r="A244" s="30"/>
      <c r="B244" s="19">
        <v>1</v>
      </c>
      <c r="C244" s="9">
        <v>5</v>
      </c>
      <c r="D244" s="11">
        <v>1.38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59</v>
      </c>
    </row>
    <row r="245" spans="1:65">
      <c r="A245" s="30"/>
      <c r="B245" s="19">
        <v>1</v>
      </c>
      <c r="C245" s="9">
        <v>6</v>
      </c>
      <c r="D245" s="11">
        <v>1.37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20" t="s">
        <v>267</v>
      </c>
      <c r="C246" s="12"/>
      <c r="D246" s="23">
        <v>1.4033333333333331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268</v>
      </c>
      <c r="C247" s="29"/>
      <c r="D247" s="11">
        <v>1.4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269</v>
      </c>
      <c r="C248" s="29"/>
      <c r="D248" s="24">
        <v>2.8047578623950142E-2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87</v>
      </c>
      <c r="C249" s="29"/>
      <c r="D249" s="13">
        <v>1.9986398069323143E-2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270</v>
      </c>
      <c r="C250" s="29"/>
      <c r="D250" s="13">
        <v>2.2204460492503131E-15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271</v>
      </c>
      <c r="C251" s="47"/>
      <c r="D251" s="45" t="s">
        <v>272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711</v>
      </c>
      <c r="BM253" s="28" t="s">
        <v>325</v>
      </c>
    </row>
    <row r="254" spans="1:65" ht="15">
      <c r="A254" s="25" t="s">
        <v>39</v>
      </c>
      <c r="B254" s="18" t="s">
        <v>110</v>
      </c>
      <c r="C254" s="15" t="s">
        <v>111</v>
      </c>
      <c r="D254" s="16" t="s">
        <v>227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52" t="s">
        <v>257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351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1.58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1.61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35</v>
      </c>
    </row>
    <row r="260" spans="1:65">
      <c r="A260" s="30"/>
      <c r="B260" s="19">
        <v>1</v>
      </c>
      <c r="C260" s="9">
        <v>3</v>
      </c>
      <c r="D260" s="11">
        <v>1.59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1.58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1.5733333333333299</v>
      </c>
    </row>
    <row r="262" spans="1:65">
      <c r="A262" s="30"/>
      <c r="B262" s="19">
        <v>1</v>
      </c>
      <c r="C262" s="9">
        <v>5</v>
      </c>
      <c r="D262" s="11">
        <v>1.54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60</v>
      </c>
    </row>
    <row r="263" spans="1:65">
      <c r="A263" s="30"/>
      <c r="B263" s="19">
        <v>1</v>
      </c>
      <c r="C263" s="9">
        <v>6</v>
      </c>
      <c r="D263" s="11">
        <v>1.54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267</v>
      </c>
      <c r="C264" s="12"/>
      <c r="D264" s="23">
        <v>1.5733333333333335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268</v>
      </c>
      <c r="C265" s="29"/>
      <c r="D265" s="11">
        <v>1.58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269</v>
      </c>
      <c r="C266" s="29"/>
      <c r="D266" s="24">
        <v>2.8047578623950201E-2</v>
      </c>
      <c r="E266" s="154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87</v>
      </c>
      <c r="C267" s="29"/>
      <c r="D267" s="13">
        <v>1.7826850820307331E-2</v>
      </c>
      <c r="E267" s="15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270</v>
      </c>
      <c r="C268" s="29"/>
      <c r="D268" s="13">
        <v>2.2204460492503131E-15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271</v>
      </c>
      <c r="C269" s="47"/>
      <c r="D269" s="45" t="s">
        <v>272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9.5">
      <c r="B271" s="8" t="s">
        <v>712</v>
      </c>
      <c r="BM271" s="28" t="s">
        <v>325</v>
      </c>
    </row>
    <row r="272" spans="1:65" ht="19.5">
      <c r="A272" s="25" t="s">
        <v>353</v>
      </c>
      <c r="B272" s="18" t="s">
        <v>110</v>
      </c>
      <c r="C272" s="15" t="s">
        <v>111</v>
      </c>
      <c r="D272" s="16" t="s">
        <v>227</v>
      </c>
      <c r="E272" s="15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228</v>
      </c>
      <c r="C273" s="9" t="s">
        <v>228</v>
      </c>
      <c r="D273" s="152" t="s">
        <v>257</v>
      </c>
      <c r="E273" s="15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352</v>
      </c>
      <c r="E274" s="15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15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5.44</v>
      </c>
      <c r="E276" s="15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5.57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55</v>
      </c>
    </row>
    <row r="278" spans="1:65">
      <c r="A278" s="30"/>
      <c r="B278" s="19">
        <v>1</v>
      </c>
      <c r="C278" s="9">
        <v>3</v>
      </c>
      <c r="D278" s="11">
        <v>5.41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5.49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5.4716666666666702</v>
      </c>
    </row>
    <row r="280" spans="1:65">
      <c r="A280" s="30"/>
      <c r="B280" s="19">
        <v>1</v>
      </c>
      <c r="C280" s="9">
        <v>5</v>
      </c>
      <c r="D280" s="11">
        <v>5.46</v>
      </c>
      <c r="E280" s="154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61</v>
      </c>
    </row>
    <row r="281" spans="1:65">
      <c r="A281" s="30"/>
      <c r="B281" s="19">
        <v>1</v>
      </c>
      <c r="C281" s="9">
        <v>6</v>
      </c>
      <c r="D281" s="11">
        <v>5.46</v>
      </c>
      <c r="E281" s="154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267</v>
      </c>
      <c r="C282" s="12"/>
      <c r="D282" s="23">
        <v>5.4716666666666676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268</v>
      </c>
      <c r="C283" s="29"/>
      <c r="D283" s="11">
        <v>5.46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269</v>
      </c>
      <c r="C284" s="29"/>
      <c r="D284" s="24">
        <v>5.4924190177613651E-2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87</v>
      </c>
      <c r="C285" s="29"/>
      <c r="D285" s="13">
        <v>1.0037926928592197E-2</v>
      </c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270</v>
      </c>
      <c r="C286" s="29"/>
      <c r="D286" s="13">
        <v>-4.4408920985006262E-16</v>
      </c>
      <c r="E286" s="15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271</v>
      </c>
      <c r="C287" s="47"/>
      <c r="D287" s="45" t="s">
        <v>272</v>
      </c>
      <c r="E287" s="15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BM288" s="55"/>
    </row>
    <row r="289" spans="1:65" ht="15">
      <c r="B289" s="8" t="s">
        <v>713</v>
      </c>
      <c r="BM289" s="28" t="s">
        <v>325</v>
      </c>
    </row>
    <row r="290" spans="1:65" ht="15">
      <c r="A290" s="25" t="s">
        <v>42</v>
      </c>
      <c r="B290" s="18" t="s">
        <v>110</v>
      </c>
      <c r="C290" s="15" t="s">
        <v>111</v>
      </c>
      <c r="D290" s="16" t="s">
        <v>227</v>
      </c>
      <c r="E290" s="15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228</v>
      </c>
      <c r="C291" s="9" t="s">
        <v>228</v>
      </c>
      <c r="D291" s="152" t="s">
        <v>257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351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/>
      <c r="C293" s="9"/>
      <c r="D293" s="26"/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8">
        <v>1</v>
      </c>
      <c r="C294" s="14">
        <v>1</v>
      </c>
      <c r="D294" s="229">
        <v>18.600000000000001</v>
      </c>
      <c r="E294" s="230"/>
      <c r="F294" s="231"/>
      <c r="G294" s="231"/>
      <c r="H294" s="231"/>
      <c r="I294" s="231"/>
      <c r="J294" s="231"/>
      <c r="K294" s="231"/>
      <c r="L294" s="231"/>
      <c r="M294" s="231"/>
      <c r="N294" s="231"/>
      <c r="O294" s="231"/>
      <c r="P294" s="231"/>
      <c r="Q294" s="231"/>
      <c r="R294" s="231"/>
      <c r="S294" s="231"/>
      <c r="T294" s="231"/>
      <c r="U294" s="231"/>
      <c r="V294" s="231"/>
      <c r="W294" s="231"/>
      <c r="X294" s="231"/>
      <c r="Y294" s="231"/>
      <c r="Z294" s="231"/>
      <c r="AA294" s="231"/>
      <c r="AB294" s="231"/>
      <c r="AC294" s="231"/>
      <c r="AD294" s="231"/>
      <c r="AE294" s="231"/>
      <c r="AF294" s="231"/>
      <c r="AG294" s="231"/>
      <c r="AH294" s="231"/>
      <c r="AI294" s="231"/>
      <c r="AJ294" s="231"/>
      <c r="AK294" s="231"/>
      <c r="AL294" s="231"/>
      <c r="AM294" s="231"/>
      <c r="AN294" s="231"/>
      <c r="AO294" s="231"/>
      <c r="AP294" s="231"/>
      <c r="AQ294" s="231"/>
      <c r="AR294" s="231"/>
      <c r="AS294" s="231"/>
      <c r="AT294" s="231"/>
      <c r="AU294" s="231"/>
      <c r="AV294" s="231"/>
      <c r="AW294" s="231"/>
      <c r="AX294" s="231"/>
      <c r="AY294" s="231"/>
      <c r="AZ294" s="231"/>
      <c r="BA294" s="231"/>
      <c r="BB294" s="231"/>
      <c r="BC294" s="231"/>
      <c r="BD294" s="231"/>
      <c r="BE294" s="231"/>
      <c r="BF294" s="231"/>
      <c r="BG294" s="231"/>
      <c r="BH294" s="231"/>
      <c r="BI294" s="231"/>
      <c r="BJ294" s="231"/>
      <c r="BK294" s="231"/>
      <c r="BL294" s="231"/>
      <c r="BM294" s="232">
        <v>1</v>
      </c>
    </row>
    <row r="295" spans="1:65">
      <c r="A295" s="30"/>
      <c r="B295" s="19">
        <v>1</v>
      </c>
      <c r="C295" s="9">
        <v>2</v>
      </c>
      <c r="D295" s="233">
        <v>18.8</v>
      </c>
      <c r="E295" s="230"/>
      <c r="F295" s="231"/>
      <c r="G295" s="231"/>
      <c r="H295" s="231"/>
      <c r="I295" s="231"/>
      <c r="J295" s="231"/>
      <c r="K295" s="231"/>
      <c r="L295" s="231"/>
      <c r="M295" s="231"/>
      <c r="N295" s="231"/>
      <c r="O295" s="231"/>
      <c r="P295" s="231"/>
      <c r="Q295" s="231"/>
      <c r="R295" s="231"/>
      <c r="S295" s="231"/>
      <c r="T295" s="231"/>
      <c r="U295" s="231"/>
      <c r="V295" s="231"/>
      <c r="W295" s="231"/>
      <c r="X295" s="231"/>
      <c r="Y295" s="231"/>
      <c r="Z295" s="231"/>
      <c r="AA295" s="231"/>
      <c r="AB295" s="231"/>
      <c r="AC295" s="231"/>
      <c r="AD295" s="231"/>
      <c r="AE295" s="231"/>
      <c r="AF295" s="231"/>
      <c r="AG295" s="231"/>
      <c r="AH295" s="231"/>
      <c r="AI295" s="231"/>
      <c r="AJ295" s="231"/>
      <c r="AK295" s="231"/>
      <c r="AL295" s="231"/>
      <c r="AM295" s="231"/>
      <c r="AN295" s="231"/>
      <c r="AO295" s="231"/>
      <c r="AP295" s="231"/>
      <c r="AQ295" s="231"/>
      <c r="AR295" s="231"/>
      <c r="AS295" s="231"/>
      <c r="AT295" s="231"/>
      <c r="AU295" s="231"/>
      <c r="AV295" s="231"/>
      <c r="AW295" s="231"/>
      <c r="AX295" s="231"/>
      <c r="AY295" s="231"/>
      <c r="AZ295" s="231"/>
      <c r="BA295" s="231"/>
      <c r="BB295" s="231"/>
      <c r="BC295" s="231"/>
      <c r="BD295" s="231"/>
      <c r="BE295" s="231"/>
      <c r="BF295" s="231"/>
      <c r="BG295" s="231"/>
      <c r="BH295" s="231"/>
      <c r="BI295" s="231"/>
      <c r="BJ295" s="231"/>
      <c r="BK295" s="231"/>
      <c r="BL295" s="231"/>
      <c r="BM295" s="232">
        <v>36</v>
      </c>
    </row>
    <row r="296" spans="1:65">
      <c r="A296" s="30"/>
      <c r="B296" s="19">
        <v>1</v>
      </c>
      <c r="C296" s="9">
        <v>3</v>
      </c>
      <c r="D296" s="233">
        <v>18.7</v>
      </c>
      <c r="E296" s="230"/>
      <c r="F296" s="231"/>
      <c r="G296" s="231"/>
      <c r="H296" s="231"/>
      <c r="I296" s="231"/>
      <c r="J296" s="231"/>
      <c r="K296" s="231"/>
      <c r="L296" s="231"/>
      <c r="M296" s="231"/>
      <c r="N296" s="231"/>
      <c r="O296" s="231"/>
      <c r="P296" s="231"/>
      <c r="Q296" s="231"/>
      <c r="R296" s="231"/>
      <c r="S296" s="231"/>
      <c r="T296" s="231"/>
      <c r="U296" s="231"/>
      <c r="V296" s="231"/>
      <c r="W296" s="231"/>
      <c r="X296" s="231"/>
      <c r="Y296" s="231"/>
      <c r="Z296" s="231"/>
      <c r="AA296" s="231"/>
      <c r="AB296" s="231"/>
      <c r="AC296" s="231"/>
      <c r="AD296" s="231"/>
      <c r="AE296" s="231"/>
      <c r="AF296" s="231"/>
      <c r="AG296" s="231"/>
      <c r="AH296" s="231"/>
      <c r="AI296" s="231"/>
      <c r="AJ296" s="231"/>
      <c r="AK296" s="231"/>
      <c r="AL296" s="231"/>
      <c r="AM296" s="231"/>
      <c r="AN296" s="231"/>
      <c r="AO296" s="231"/>
      <c r="AP296" s="231"/>
      <c r="AQ296" s="231"/>
      <c r="AR296" s="231"/>
      <c r="AS296" s="231"/>
      <c r="AT296" s="231"/>
      <c r="AU296" s="231"/>
      <c r="AV296" s="231"/>
      <c r="AW296" s="231"/>
      <c r="AX296" s="231"/>
      <c r="AY296" s="231"/>
      <c r="AZ296" s="231"/>
      <c r="BA296" s="231"/>
      <c r="BB296" s="231"/>
      <c r="BC296" s="231"/>
      <c r="BD296" s="231"/>
      <c r="BE296" s="231"/>
      <c r="BF296" s="231"/>
      <c r="BG296" s="231"/>
      <c r="BH296" s="231"/>
      <c r="BI296" s="231"/>
      <c r="BJ296" s="231"/>
      <c r="BK296" s="231"/>
      <c r="BL296" s="231"/>
      <c r="BM296" s="232">
        <v>16</v>
      </c>
    </row>
    <row r="297" spans="1:65">
      <c r="A297" s="30"/>
      <c r="B297" s="19">
        <v>1</v>
      </c>
      <c r="C297" s="9">
        <v>4</v>
      </c>
      <c r="D297" s="233">
        <v>18.899999999999999</v>
      </c>
      <c r="E297" s="230"/>
      <c r="F297" s="231"/>
      <c r="G297" s="231"/>
      <c r="H297" s="231"/>
      <c r="I297" s="231"/>
      <c r="J297" s="231"/>
      <c r="K297" s="231"/>
      <c r="L297" s="231"/>
      <c r="M297" s="231"/>
      <c r="N297" s="231"/>
      <c r="O297" s="231"/>
      <c r="P297" s="231"/>
      <c r="Q297" s="231"/>
      <c r="R297" s="231"/>
      <c r="S297" s="231"/>
      <c r="T297" s="231"/>
      <c r="U297" s="231"/>
      <c r="V297" s="231"/>
      <c r="W297" s="231"/>
      <c r="X297" s="231"/>
      <c r="Y297" s="231"/>
      <c r="Z297" s="231"/>
      <c r="AA297" s="231"/>
      <c r="AB297" s="231"/>
      <c r="AC297" s="231"/>
      <c r="AD297" s="231"/>
      <c r="AE297" s="231"/>
      <c r="AF297" s="231"/>
      <c r="AG297" s="231"/>
      <c r="AH297" s="231"/>
      <c r="AI297" s="231"/>
      <c r="AJ297" s="231"/>
      <c r="AK297" s="231"/>
      <c r="AL297" s="231"/>
      <c r="AM297" s="231"/>
      <c r="AN297" s="231"/>
      <c r="AO297" s="231"/>
      <c r="AP297" s="231"/>
      <c r="AQ297" s="231"/>
      <c r="AR297" s="231"/>
      <c r="AS297" s="231"/>
      <c r="AT297" s="231"/>
      <c r="AU297" s="231"/>
      <c r="AV297" s="231"/>
      <c r="AW297" s="231"/>
      <c r="AX297" s="231"/>
      <c r="AY297" s="231"/>
      <c r="AZ297" s="231"/>
      <c r="BA297" s="231"/>
      <c r="BB297" s="231"/>
      <c r="BC297" s="231"/>
      <c r="BD297" s="231"/>
      <c r="BE297" s="231"/>
      <c r="BF297" s="231"/>
      <c r="BG297" s="231"/>
      <c r="BH297" s="231"/>
      <c r="BI297" s="231"/>
      <c r="BJ297" s="231"/>
      <c r="BK297" s="231"/>
      <c r="BL297" s="231"/>
      <c r="BM297" s="232">
        <v>18.566666666666698</v>
      </c>
    </row>
    <row r="298" spans="1:65">
      <c r="A298" s="30"/>
      <c r="B298" s="19">
        <v>1</v>
      </c>
      <c r="C298" s="9">
        <v>5</v>
      </c>
      <c r="D298" s="233">
        <v>18.2</v>
      </c>
      <c r="E298" s="230"/>
      <c r="F298" s="231"/>
      <c r="G298" s="231"/>
      <c r="H298" s="231"/>
      <c r="I298" s="231"/>
      <c r="J298" s="231"/>
      <c r="K298" s="231"/>
      <c r="L298" s="231"/>
      <c r="M298" s="231"/>
      <c r="N298" s="231"/>
      <c r="O298" s="231"/>
      <c r="P298" s="231"/>
      <c r="Q298" s="231"/>
      <c r="R298" s="231"/>
      <c r="S298" s="231"/>
      <c r="T298" s="231"/>
      <c r="U298" s="231"/>
      <c r="V298" s="231"/>
      <c r="W298" s="231"/>
      <c r="X298" s="231"/>
      <c r="Y298" s="231"/>
      <c r="Z298" s="231"/>
      <c r="AA298" s="231"/>
      <c r="AB298" s="231"/>
      <c r="AC298" s="231"/>
      <c r="AD298" s="231"/>
      <c r="AE298" s="231"/>
      <c r="AF298" s="231"/>
      <c r="AG298" s="231"/>
      <c r="AH298" s="231"/>
      <c r="AI298" s="231"/>
      <c r="AJ298" s="231"/>
      <c r="AK298" s="231"/>
      <c r="AL298" s="231"/>
      <c r="AM298" s="231"/>
      <c r="AN298" s="231"/>
      <c r="AO298" s="231"/>
      <c r="AP298" s="231"/>
      <c r="AQ298" s="231"/>
      <c r="AR298" s="231"/>
      <c r="AS298" s="231"/>
      <c r="AT298" s="231"/>
      <c r="AU298" s="231"/>
      <c r="AV298" s="231"/>
      <c r="AW298" s="231"/>
      <c r="AX298" s="231"/>
      <c r="AY298" s="231"/>
      <c r="AZ298" s="231"/>
      <c r="BA298" s="231"/>
      <c r="BB298" s="231"/>
      <c r="BC298" s="231"/>
      <c r="BD298" s="231"/>
      <c r="BE298" s="231"/>
      <c r="BF298" s="231"/>
      <c r="BG298" s="231"/>
      <c r="BH298" s="231"/>
      <c r="BI298" s="231"/>
      <c r="BJ298" s="231"/>
      <c r="BK298" s="231"/>
      <c r="BL298" s="231"/>
      <c r="BM298" s="232">
        <v>62</v>
      </c>
    </row>
    <row r="299" spans="1:65">
      <c r="A299" s="30"/>
      <c r="B299" s="19">
        <v>1</v>
      </c>
      <c r="C299" s="9">
        <v>6</v>
      </c>
      <c r="D299" s="233">
        <v>18.2</v>
      </c>
      <c r="E299" s="230"/>
      <c r="F299" s="231"/>
      <c r="G299" s="231"/>
      <c r="H299" s="231"/>
      <c r="I299" s="231"/>
      <c r="J299" s="231"/>
      <c r="K299" s="231"/>
      <c r="L299" s="231"/>
      <c r="M299" s="231"/>
      <c r="N299" s="231"/>
      <c r="O299" s="231"/>
      <c r="P299" s="231"/>
      <c r="Q299" s="231"/>
      <c r="R299" s="231"/>
      <c r="S299" s="231"/>
      <c r="T299" s="231"/>
      <c r="U299" s="231"/>
      <c r="V299" s="231"/>
      <c r="W299" s="231"/>
      <c r="X299" s="231"/>
      <c r="Y299" s="231"/>
      <c r="Z299" s="231"/>
      <c r="AA299" s="231"/>
      <c r="AB299" s="231"/>
      <c r="AC299" s="231"/>
      <c r="AD299" s="231"/>
      <c r="AE299" s="231"/>
      <c r="AF299" s="231"/>
      <c r="AG299" s="231"/>
      <c r="AH299" s="231"/>
      <c r="AI299" s="231"/>
      <c r="AJ299" s="231"/>
      <c r="AK299" s="231"/>
      <c r="AL299" s="231"/>
      <c r="AM299" s="231"/>
      <c r="AN299" s="231"/>
      <c r="AO299" s="231"/>
      <c r="AP299" s="231"/>
      <c r="AQ299" s="231"/>
      <c r="AR299" s="231"/>
      <c r="AS299" s="231"/>
      <c r="AT299" s="231"/>
      <c r="AU299" s="231"/>
      <c r="AV299" s="231"/>
      <c r="AW299" s="231"/>
      <c r="AX299" s="231"/>
      <c r="AY299" s="231"/>
      <c r="AZ299" s="231"/>
      <c r="BA299" s="231"/>
      <c r="BB299" s="231"/>
      <c r="BC299" s="231"/>
      <c r="BD299" s="231"/>
      <c r="BE299" s="231"/>
      <c r="BF299" s="231"/>
      <c r="BG299" s="231"/>
      <c r="BH299" s="231"/>
      <c r="BI299" s="231"/>
      <c r="BJ299" s="231"/>
      <c r="BK299" s="231"/>
      <c r="BL299" s="231"/>
      <c r="BM299" s="235"/>
    </row>
    <row r="300" spans="1:65">
      <c r="A300" s="30"/>
      <c r="B300" s="20" t="s">
        <v>267</v>
      </c>
      <c r="C300" s="12"/>
      <c r="D300" s="236">
        <v>18.566666666666666</v>
      </c>
      <c r="E300" s="230"/>
      <c r="F300" s="231"/>
      <c r="G300" s="231"/>
      <c r="H300" s="231"/>
      <c r="I300" s="231"/>
      <c r="J300" s="231"/>
      <c r="K300" s="231"/>
      <c r="L300" s="231"/>
      <c r="M300" s="231"/>
      <c r="N300" s="231"/>
      <c r="O300" s="231"/>
      <c r="P300" s="231"/>
      <c r="Q300" s="231"/>
      <c r="R300" s="231"/>
      <c r="S300" s="231"/>
      <c r="T300" s="231"/>
      <c r="U300" s="231"/>
      <c r="V300" s="231"/>
      <c r="W300" s="231"/>
      <c r="X300" s="231"/>
      <c r="Y300" s="231"/>
      <c r="Z300" s="231"/>
      <c r="AA300" s="231"/>
      <c r="AB300" s="231"/>
      <c r="AC300" s="231"/>
      <c r="AD300" s="231"/>
      <c r="AE300" s="231"/>
      <c r="AF300" s="231"/>
      <c r="AG300" s="231"/>
      <c r="AH300" s="231"/>
      <c r="AI300" s="231"/>
      <c r="AJ300" s="231"/>
      <c r="AK300" s="231"/>
      <c r="AL300" s="231"/>
      <c r="AM300" s="231"/>
      <c r="AN300" s="231"/>
      <c r="AO300" s="231"/>
      <c r="AP300" s="231"/>
      <c r="AQ300" s="231"/>
      <c r="AR300" s="231"/>
      <c r="AS300" s="231"/>
      <c r="AT300" s="231"/>
      <c r="AU300" s="231"/>
      <c r="AV300" s="231"/>
      <c r="AW300" s="231"/>
      <c r="AX300" s="231"/>
      <c r="AY300" s="231"/>
      <c r="AZ300" s="231"/>
      <c r="BA300" s="231"/>
      <c r="BB300" s="231"/>
      <c r="BC300" s="231"/>
      <c r="BD300" s="231"/>
      <c r="BE300" s="231"/>
      <c r="BF300" s="231"/>
      <c r="BG300" s="231"/>
      <c r="BH300" s="231"/>
      <c r="BI300" s="231"/>
      <c r="BJ300" s="231"/>
      <c r="BK300" s="231"/>
      <c r="BL300" s="231"/>
      <c r="BM300" s="235"/>
    </row>
    <row r="301" spans="1:65">
      <c r="A301" s="30"/>
      <c r="B301" s="3" t="s">
        <v>268</v>
      </c>
      <c r="C301" s="29"/>
      <c r="D301" s="233">
        <v>18.649999999999999</v>
      </c>
      <c r="E301" s="230"/>
      <c r="F301" s="231"/>
      <c r="G301" s="231"/>
      <c r="H301" s="231"/>
      <c r="I301" s="231"/>
      <c r="J301" s="231"/>
      <c r="K301" s="231"/>
      <c r="L301" s="231"/>
      <c r="M301" s="231"/>
      <c r="N301" s="231"/>
      <c r="O301" s="231"/>
      <c r="P301" s="231"/>
      <c r="Q301" s="231"/>
      <c r="R301" s="231"/>
      <c r="S301" s="231"/>
      <c r="T301" s="231"/>
      <c r="U301" s="231"/>
      <c r="V301" s="231"/>
      <c r="W301" s="231"/>
      <c r="X301" s="231"/>
      <c r="Y301" s="231"/>
      <c r="Z301" s="231"/>
      <c r="AA301" s="231"/>
      <c r="AB301" s="231"/>
      <c r="AC301" s="231"/>
      <c r="AD301" s="231"/>
      <c r="AE301" s="231"/>
      <c r="AF301" s="231"/>
      <c r="AG301" s="231"/>
      <c r="AH301" s="231"/>
      <c r="AI301" s="231"/>
      <c r="AJ301" s="231"/>
      <c r="AK301" s="231"/>
      <c r="AL301" s="231"/>
      <c r="AM301" s="231"/>
      <c r="AN301" s="231"/>
      <c r="AO301" s="231"/>
      <c r="AP301" s="231"/>
      <c r="AQ301" s="231"/>
      <c r="AR301" s="231"/>
      <c r="AS301" s="231"/>
      <c r="AT301" s="231"/>
      <c r="AU301" s="231"/>
      <c r="AV301" s="231"/>
      <c r="AW301" s="231"/>
      <c r="AX301" s="231"/>
      <c r="AY301" s="231"/>
      <c r="AZ301" s="231"/>
      <c r="BA301" s="231"/>
      <c r="BB301" s="231"/>
      <c r="BC301" s="231"/>
      <c r="BD301" s="231"/>
      <c r="BE301" s="231"/>
      <c r="BF301" s="231"/>
      <c r="BG301" s="231"/>
      <c r="BH301" s="231"/>
      <c r="BI301" s="231"/>
      <c r="BJ301" s="231"/>
      <c r="BK301" s="231"/>
      <c r="BL301" s="231"/>
      <c r="BM301" s="235"/>
    </row>
    <row r="302" spans="1:65">
      <c r="A302" s="30"/>
      <c r="B302" s="3" t="s">
        <v>269</v>
      </c>
      <c r="C302" s="29"/>
      <c r="D302" s="233">
        <v>0.3011090610836325</v>
      </c>
      <c r="E302" s="230"/>
      <c r="F302" s="231"/>
      <c r="G302" s="231"/>
      <c r="H302" s="231"/>
      <c r="I302" s="231"/>
      <c r="J302" s="231"/>
      <c r="K302" s="231"/>
      <c r="L302" s="231"/>
      <c r="M302" s="231"/>
      <c r="N302" s="231"/>
      <c r="O302" s="231"/>
      <c r="P302" s="231"/>
      <c r="Q302" s="231"/>
      <c r="R302" s="231"/>
      <c r="S302" s="231"/>
      <c r="T302" s="231"/>
      <c r="U302" s="231"/>
      <c r="V302" s="231"/>
      <c r="W302" s="231"/>
      <c r="X302" s="231"/>
      <c r="Y302" s="231"/>
      <c r="Z302" s="231"/>
      <c r="AA302" s="231"/>
      <c r="AB302" s="231"/>
      <c r="AC302" s="231"/>
      <c r="AD302" s="231"/>
      <c r="AE302" s="231"/>
      <c r="AF302" s="231"/>
      <c r="AG302" s="231"/>
      <c r="AH302" s="231"/>
      <c r="AI302" s="231"/>
      <c r="AJ302" s="231"/>
      <c r="AK302" s="231"/>
      <c r="AL302" s="231"/>
      <c r="AM302" s="231"/>
      <c r="AN302" s="231"/>
      <c r="AO302" s="231"/>
      <c r="AP302" s="231"/>
      <c r="AQ302" s="231"/>
      <c r="AR302" s="231"/>
      <c r="AS302" s="231"/>
      <c r="AT302" s="231"/>
      <c r="AU302" s="231"/>
      <c r="AV302" s="231"/>
      <c r="AW302" s="231"/>
      <c r="AX302" s="231"/>
      <c r="AY302" s="231"/>
      <c r="AZ302" s="231"/>
      <c r="BA302" s="231"/>
      <c r="BB302" s="231"/>
      <c r="BC302" s="231"/>
      <c r="BD302" s="231"/>
      <c r="BE302" s="231"/>
      <c r="BF302" s="231"/>
      <c r="BG302" s="231"/>
      <c r="BH302" s="231"/>
      <c r="BI302" s="231"/>
      <c r="BJ302" s="231"/>
      <c r="BK302" s="231"/>
      <c r="BL302" s="231"/>
      <c r="BM302" s="235"/>
    </row>
    <row r="303" spans="1:65">
      <c r="A303" s="30"/>
      <c r="B303" s="3" t="s">
        <v>87</v>
      </c>
      <c r="C303" s="29"/>
      <c r="D303" s="13">
        <v>1.6217723218148968E-2</v>
      </c>
      <c r="E303" s="15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270</v>
      </c>
      <c r="C304" s="29"/>
      <c r="D304" s="13">
        <v>-1.7763568394002505E-15</v>
      </c>
      <c r="E304" s="15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271</v>
      </c>
      <c r="C305" s="47"/>
      <c r="D305" s="45" t="s">
        <v>272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BM306" s="55"/>
    </row>
    <row r="307" spans="1:65" ht="15">
      <c r="B307" s="8" t="s">
        <v>714</v>
      </c>
      <c r="BM307" s="28" t="s">
        <v>325</v>
      </c>
    </row>
    <row r="308" spans="1:65" ht="15">
      <c r="A308" s="25" t="s">
        <v>5</v>
      </c>
      <c r="B308" s="18" t="s">
        <v>110</v>
      </c>
      <c r="C308" s="15" t="s">
        <v>111</v>
      </c>
      <c r="D308" s="16" t="s">
        <v>227</v>
      </c>
      <c r="E308" s="154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228</v>
      </c>
      <c r="C309" s="9" t="s">
        <v>228</v>
      </c>
      <c r="D309" s="152" t="s">
        <v>257</v>
      </c>
      <c r="E309" s="154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351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2</v>
      </c>
    </row>
    <row r="311" spans="1:65">
      <c r="A311" s="30"/>
      <c r="B311" s="19"/>
      <c r="C311" s="9"/>
      <c r="D311" s="26"/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8">
        <v>1</v>
      </c>
      <c r="C312" s="14">
        <v>1</v>
      </c>
      <c r="D312" s="22">
        <v>4.5999999999999996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>
        <v>1</v>
      </c>
      <c r="C313" s="9">
        <v>2</v>
      </c>
      <c r="D313" s="11">
        <v>4.7</v>
      </c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37</v>
      </c>
    </row>
    <row r="314" spans="1:65">
      <c r="A314" s="30"/>
      <c r="B314" s="19">
        <v>1</v>
      </c>
      <c r="C314" s="9">
        <v>3</v>
      </c>
      <c r="D314" s="11">
        <v>4.7</v>
      </c>
      <c r="E314" s="154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16</v>
      </c>
    </row>
    <row r="315" spans="1:65">
      <c r="A315" s="30"/>
      <c r="B315" s="19">
        <v>1</v>
      </c>
      <c r="C315" s="9">
        <v>4</v>
      </c>
      <c r="D315" s="11">
        <v>4.8</v>
      </c>
      <c r="E315" s="154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4.7166666666666703</v>
      </c>
    </row>
    <row r="316" spans="1:65">
      <c r="A316" s="30"/>
      <c r="B316" s="19">
        <v>1</v>
      </c>
      <c r="C316" s="9">
        <v>5</v>
      </c>
      <c r="D316" s="11">
        <v>4.7</v>
      </c>
      <c r="E316" s="154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46</v>
      </c>
    </row>
    <row r="317" spans="1:65">
      <c r="A317" s="30"/>
      <c r="B317" s="19">
        <v>1</v>
      </c>
      <c r="C317" s="9">
        <v>6</v>
      </c>
      <c r="D317" s="11">
        <v>4.8</v>
      </c>
      <c r="E317" s="154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30"/>
      <c r="B318" s="20" t="s">
        <v>267</v>
      </c>
      <c r="C318" s="12"/>
      <c r="D318" s="23">
        <v>4.7166666666666668</v>
      </c>
      <c r="E318" s="154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3" t="s">
        <v>268</v>
      </c>
      <c r="C319" s="29"/>
      <c r="D319" s="11">
        <v>4.7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269</v>
      </c>
      <c r="C320" s="29"/>
      <c r="D320" s="24">
        <v>7.5277265270908111E-2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87</v>
      </c>
      <c r="C321" s="29"/>
      <c r="D321" s="13">
        <v>1.5959844227047656E-2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270</v>
      </c>
      <c r="C322" s="29"/>
      <c r="D322" s="13">
        <v>-7.7715611723760958E-16</v>
      </c>
      <c r="E322" s="154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271</v>
      </c>
      <c r="C323" s="47"/>
      <c r="D323" s="45" t="s">
        <v>272</v>
      </c>
      <c r="E323" s="154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BM324" s="55"/>
    </row>
    <row r="325" spans="1:65" ht="15">
      <c r="B325" s="8" t="s">
        <v>715</v>
      </c>
      <c r="BM325" s="28" t="s">
        <v>325</v>
      </c>
    </row>
    <row r="326" spans="1:65" ht="15">
      <c r="A326" s="25" t="s">
        <v>8</v>
      </c>
      <c r="B326" s="18" t="s">
        <v>110</v>
      </c>
      <c r="C326" s="15" t="s">
        <v>111</v>
      </c>
      <c r="D326" s="16" t="s">
        <v>227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228</v>
      </c>
      <c r="C327" s="9" t="s">
        <v>228</v>
      </c>
      <c r="D327" s="152" t="s">
        <v>257</v>
      </c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351</v>
      </c>
      <c r="E328" s="15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15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22">
        <v>2.5</v>
      </c>
      <c r="E330" s="15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1">
        <v>2.6</v>
      </c>
      <c r="E331" s="15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22</v>
      </c>
    </row>
    <row r="332" spans="1:65">
      <c r="A332" s="30"/>
      <c r="B332" s="19">
        <v>1</v>
      </c>
      <c r="C332" s="9">
        <v>3</v>
      </c>
      <c r="D332" s="11">
        <v>2.4</v>
      </c>
      <c r="E332" s="15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1">
        <v>2.2999999999999998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2.3666666666666698</v>
      </c>
    </row>
    <row r="334" spans="1:65">
      <c r="A334" s="30"/>
      <c r="B334" s="19">
        <v>1</v>
      </c>
      <c r="C334" s="9">
        <v>5</v>
      </c>
      <c r="D334" s="11">
        <v>2.2000000000000002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47</v>
      </c>
    </row>
    <row r="335" spans="1:65">
      <c r="A335" s="30"/>
      <c r="B335" s="19">
        <v>1</v>
      </c>
      <c r="C335" s="9">
        <v>6</v>
      </c>
      <c r="D335" s="11">
        <v>2.2000000000000002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30"/>
      <c r="B336" s="20" t="s">
        <v>267</v>
      </c>
      <c r="C336" s="12"/>
      <c r="D336" s="23">
        <v>2.3666666666666667</v>
      </c>
      <c r="E336" s="154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3" t="s">
        <v>268</v>
      </c>
      <c r="C337" s="29"/>
      <c r="D337" s="11">
        <v>2.3499999999999996</v>
      </c>
      <c r="E337" s="154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269</v>
      </c>
      <c r="C338" s="29"/>
      <c r="D338" s="24">
        <v>0.16329931618554516</v>
      </c>
      <c r="E338" s="15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87</v>
      </c>
      <c r="C339" s="29"/>
      <c r="D339" s="13">
        <v>6.899971106431485E-2</v>
      </c>
      <c r="E339" s="15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270</v>
      </c>
      <c r="C340" s="29"/>
      <c r="D340" s="13">
        <v>-1.3322676295501878E-15</v>
      </c>
      <c r="E340" s="15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271</v>
      </c>
      <c r="C341" s="47"/>
      <c r="D341" s="45" t="s">
        <v>272</v>
      </c>
      <c r="E341" s="15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BM342" s="55"/>
    </row>
    <row r="343" spans="1:65" ht="15">
      <c r="B343" s="8" t="s">
        <v>716</v>
      </c>
      <c r="BM343" s="28" t="s">
        <v>325</v>
      </c>
    </row>
    <row r="344" spans="1:65" ht="15">
      <c r="A344" s="25" t="s">
        <v>11</v>
      </c>
      <c r="B344" s="18" t="s">
        <v>110</v>
      </c>
      <c r="C344" s="15" t="s">
        <v>111</v>
      </c>
      <c r="D344" s="16" t="s">
        <v>227</v>
      </c>
      <c r="E344" s="15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228</v>
      </c>
      <c r="C345" s="9" t="s">
        <v>228</v>
      </c>
      <c r="D345" s="152" t="s">
        <v>257</v>
      </c>
      <c r="E345" s="15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351</v>
      </c>
      <c r="E346" s="15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15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2">
        <v>0.52</v>
      </c>
      <c r="E348" s="15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0.51</v>
      </c>
      <c r="E349" s="15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23</v>
      </c>
    </row>
    <row r="350" spans="1:65">
      <c r="A350" s="30"/>
      <c r="B350" s="19">
        <v>1</v>
      </c>
      <c r="C350" s="9">
        <v>3</v>
      </c>
      <c r="D350" s="11">
        <v>0.5</v>
      </c>
      <c r="E350" s="154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0.51</v>
      </c>
      <c r="E351" s="154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0.50666666666666704</v>
      </c>
    </row>
    <row r="352" spans="1:65">
      <c r="A352" s="30"/>
      <c r="B352" s="19">
        <v>1</v>
      </c>
      <c r="C352" s="9">
        <v>5</v>
      </c>
      <c r="D352" s="11">
        <v>0.51</v>
      </c>
      <c r="E352" s="15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48</v>
      </c>
    </row>
    <row r="353" spans="1:65">
      <c r="A353" s="30"/>
      <c r="B353" s="19">
        <v>1</v>
      </c>
      <c r="C353" s="9">
        <v>6</v>
      </c>
      <c r="D353" s="11">
        <v>0.49</v>
      </c>
      <c r="E353" s="15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30"/>
      <c r="B354" s="20" t="s">
        <v>267</v>
      </c>
      <c r="C354" s="12"/>
      <c r="D354" s="23">
        <v>0.50666666666666671</v>
      </c>
      <c r="E354" s="15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30"/>
      <c r="B355" s="3" t="s">
        <v>268</v>
      </c>
      <c r="C355" s="29"/>
      <c r="D355" s="11">
        <v>0.51</v>
      </c>
      <c r="E355" s="15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3" t="s">
        <v>269</v>
      </c>
      <c r="C356" s="29"/>
      <c r="D356" s="24">
        <v>1.0327955589886454E-2</v>
      </c>
      <c r="E356" s="15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87</v>
      </c>
      <c r="C357" s="29"/>
      <c r="D357" s="13">
        <v>2.0384122874775895E-2</v>
      </c>
      <c r="E357" s="15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270</v>
      </c>
      <c r="C358" s="29"/>
      <c r="D358" s="13">
        <v>-6.6613381477509392E-16</v>
      </c>
      <c r="E358" s="15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46" t="s">
        <v>271</v>
      </c>
      <c r="C359" s="47"/>
      <c r="D359" s="45" t="s">
        <v>272</v>
      </c>
      <c r="E359" s="15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1"/>
      <c r="C360" s="20"/>
      <c r="D360" s="20"/>
      <c r="BM360" s="55"/>
    </row>
    <row r="361" spans="1:65" ht="19.5">
      <c r="B361" s="8" t="s">
        <v>717</v>
      </c>
      <c r="BM361" s="28" t="s">
        <v>325</v>
      </c>
    </row>
    <row r="362" spans="1:65" ht="19.5">
      <c r="A362" s="25" t="s">
        <v>345</v>
      </c>
      <c r="B362" s="18" t="s">
        <v>110</v>
      </c>
      <c r="C362" s="15" t="s">
        <v>111</v>
      </c>
      <c r="D362" s="16" t="s">
        <v>227</v>
      </c>
      <c r="E362" s="15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228</v>
      </c>
      <c r="C363" s="9" t="s">
        <v>228</v>
      </c>
      <c r="D363" s="152" t="s">
        <v>257</v>
      </c>
      <c r="E363" s="15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1</v>
      </c>
    </row>
    <row r="364" spans="1:65">
      <c r="A364" s="30"/>
      <c r="B364" s="19"/>
      <c r="C364" s="9"/>
      <c r="D364" s="10" t="s">
        <v>352</v>
      </c>
      <c r="E364" s="154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154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2">
        <v>3.72</v>
      </c>
      <c r="E366" s="15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3.7800000000000002</v>
      </c>
      <c r="E367" s="15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12</v>
      </c>
    </row>
    <row r="368" spans="1:65">
      <c r="A368" s="30"/>
      <c r="B368" s="19">
        <v>1</v>
      </c>
      <c r="C368" s="9">
        <v>3</v>
      </c>
      <c r="D368" s="11">
        <v>3.6900000000000004</v>
      </c>
      <c r="E368" s="15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3.7699999999999996</v>
      </c>
      <c r="E369" s="15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3.7383333333333302</v>
      </c>
    </row>
    <row r="370" spans="1:65">
      <c r="A370" s="30"/>
      <c r="B370" s="19">
        <v>1</v>
      </c>
      <c r="C370" s="9">
        <v>5</v>
      </c>
      <c r="D370" s="11">
        <v>3.7699999999999996</v>
      </c>
      <c r="E370" s="154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49</v>
      </c>
    </row>
    <row r="371" spans="1:65">
      <c r="A371" s="30"/>
      <c r="B371" s="19">
        <v>1</v>
      </c>
      <c r="C371" s="9">
        <v>6</v>
      </c>
      <c r="D371" s="11">
        <v>3.7000000000000006</v>
      </c>
      <c r="E371" s="154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30"/>
      <c r="B372" s="20" t="s">
        <v>267</v>
      </c>
      <c r="C372" s="12"/>
      <c r="D372" s="23">
        <v>3.7383333333333333</v>
      </c>
      <c r="E372" s="154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30"/>
      <c r="B373" s="3" t="s">
        <v>268</v>
      </c>
      <c r="C373" s="29"/>
      <c r="D373" s="11">
        <v>3.7450000000000001</v>
      </c>
      <c r="E373" s="154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3" t="s">
        <v>269</v>
      </c>
      <c r="C374" s="29"/>
      <c r="D374" s="24">
        <v>3.9707262140150655E-2</v>
      </c>
      <c r="E374" s="154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87</v>
      </c>
      <c r="C375" s="29"/>
      <c r="D375" s="13">
        <v>1.062164836562211E-2</v>
      </c>
      <c r="E375" s="15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270</v>
      </c>
      <c r="C376" s="29"/>
      <c r="D376" s="13">
        <v>8.8817841970012523E-16</v>
      </c>
      <c r="E376" s="15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271</v>
      </c>
      <c r="C377" s="47"/>
      <c r="D377" s="45" t="s">
        <v>272</v>
      </c>
      <c r="E377" s="15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718</v>
      </c>
      <c r="BM379" s="28" t="s">
        <v>325</v>
      </c>
    </row>
    <row r="380" spans="1:65" ht="15">
      <c r="A380" s="25" t="s">
        <v>17</v>
      </c>
      <c r="B380" s="18" t="s">
        <v>110</v>
      </c>
      <c r="C380" s="15" t="s">
        <v>111</v>
      </c>
      <c r="D380" s="16" t="s">
        <v>227</v>
      </c>
      <c r="E380" s="15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228</v>
      </c>
      <c r="C381" s="9" t="s">
        <v>228</v>
      </c>
      <c r="D381" s="152" t="s">
        <v>257</v>
      </c>
      <c r="E381" s="15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352</v>
      </c>
      <c r="E382" s="15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9">
        <v>37</v>
      </c>
      <c r="E384" s="230"/>
      <c r="F384" s="231"/>
      <c r="G384" s="231"/>
      <c r="H384" s="231"/>
      <c r="I384" s="231"/>
      <c r="J384" s="231"/>
      <c r="K384" s="231"/>
      <c r="L384" s="231"/>
      <c r="M384" s="231"/>
      <c r="N384" s="231"/>
      <c r="O384" s="231"/>
      <c r="P384" s="231"/>
      <c r="Q384" s="231"/>
      <c r="R384" s="231"/>
      <c r="S384" s="231"/>
      <c r="T384" s="231"/>
      <c r="U384" s="231"/>
      <c r="V384" s="231"/>
      <c r="W384" s="231"/>
      <c r="X384" s="231"/>
      <c r="Y384" s="231"/>
      <c r="Z384" s="231"/>
      <c r="AA384" s="231"/>
      <c r="AB384" s="231"/>
      <c r="AC384" s="231"/>
      <c r="AD384" s="231"/>
      <c r="AE384" s="231"/>
      <c r="AF384" s="231"/>
      <c r="AG384" s="231"/>
      <c r="AH384" s="231"/>
      <c r="AI384" s="231"/>
      <c r="AJ384" s="231"/>
      <c r="AK384" s="231"/>
      <c r="AL384" s="231"/>
      <c r="AM384" s="231"/>
      <c r="AN384" s="231"/>
      <c r="AO384" s="231"/>
      <c r="AP384" s="231"/>
      <c r="AQ384" s="231"/>
      <c r="AR384" s="231"/>
      <c r="AS384" s="231"/>
      <c r="AT384" s="231"/>
      <c r="AU384" s="231"/>
      <c r="AV384" s="231"/>
      <c r="AW384" s="231"/>
      <c r="AX384" s="231"/>
      <c r="AY384" s="231"/>
      <c r="AZ384" s="231"/>
      <c r="BA384" s="231"/>
      <c r="BB384" s="231"/>
      <c r="BC384" s="231"/>
      <c r="BD384" s="231"/>
      <c r="BE384" s="231"/>
      <c r="BF384" s="231"/>
      <c r="BG384" s="231"/>
      <c r="BH384" s="231"/>
      <c r="BI384" s="231"/>
      <c r="BJ384" s="231"/>
      <c r="BK384" s="231"/>
      <c r="BL384" s="231"/>
      <c r="BM384" s="232">
        <v>1</v>
      </c>
    </row>
    <row r="385" spans="1:65">
      <c r="A385" s="30"/>
      <c r="B385" s="19">
        <v>1</v>
      </c>
      <c r="C385" s="9">
        <v>2</v>
      </c>
      <c r="D385" s="233">
        <v>38</v>
      </c>
      <c r="E385" s="230"/>
      <c r="F385" s="231"/>
      <c r="G385" s="231"/>
      <c r="H385" s="231"/>
      <c r="I385" s="231"/>
      <c r="J385" s="231"/>
      <c r="K385" s="231"/>
      <c r="L385" s="231"/>
      <c r="M385" s="231"/>
      <c r="N385" s="231"/>
      <c r="O385" s="231"/>
      <c r="P385" s="231"/>
      <c r="Q385" s="231"/>
      <c r="R385" s="231"/>
      <c r="S385" s="231"/>
      <c r="T385" s="231"/>
      <c r="U385" s="231"/>
      <c r="V385" s="231"/>
      <c r="W385" s="231"/>
      <c r="X385" s="231"/>
      <c r="Y385" s="231"/>
      <c r="Z385" s="231"/>
      <c r="AA385" s="231"/>
      <c r="AB385" s="231"/>
      <c r="AC385" s="231"/>
      <c r="AD385" s="231"/>
      <c r="AE385" s="231"/>
      <c r="AF385" s="231"/>
      <c r="AG385" s="231"/>
      <c r="AH385" s="231"/>
      <c r="AI385" s="231"/>
      <c r="AJ385" s="231"/>
      <c r="AK385" s="231"/>
      <c r="AL385" s="231"/>
      <c r="AM385" s="231"/>
      <c r="AN385" s="231"/>
      <c r="AO385" s="231"/>
      <c r="AP385" s="231"/>
      <c r="AQ385" s="231"/>
      <c r="AR385" s="231"/>
      <c r="AS385" s="231"/>
      <c r="AT385" s="231"/>
      <c r="AU385" s="231"/>
      <c r="AV385" s="231"/>
      <c r="AW385" s="231"/>
      <c r="AX385" s="231"/>
      <c r="AY385" s="231"/>
      <c r="AZ385" s="231"/>
      <c r="BA385" s="231"/>
      <c r="BB385" s="231"/>
      <c r="BC385" s="231"/>
      <c r="BD385" s="231"/>
      <c r="BE385" s="231"/>
      <c r="BF385" s="231"/>
      <c r="BG385" s="231"/>
      <c r="BH385" s="231"/>
      <c r="BI385" s="231"/>
      <c r="BJ385" s="231"/>
      <c r="BK385" s="231"/>
      <c r="BL385" s="231"/>
      <c r="BM385" s="232">
        <v>25</v>
      </c>
    </row>
    <row r="386" spans="1:65">
      <c r="A386" s="30"/>
      <c r="B386" s="19">
        <v>1</v>
      </c>
      <c r="C386" s="9">
        <v>3</v>
      </c>
      <c r="D386" s="233">
        <v>36</v>
      </c>
      <c r="E386" s="230"/>
      <c r="F386" s="231"/>
      <c r="G386" s="231"/>
      <c r="H386" s="231"/>
      <c r="I386" s="231"/>
      <c r="J386" s="231"/>
      <c r="K386" s="231"/>
      <c r="L386" s="231"/>
      <c r="M386" s="231"/>
      <c r="N386" s="231"/>
      <c r="O386" s="231"/>
      <c r="P386" s="231"/>
      <c r="Q386" s="231"/>
      <c r="R386" s="231"/>
      <c r="S386" s="231"/>
      <c r="T386" s="231"/>
      <c r="U386" s="231"/>
      <c r="V386" s="231"/>
      <c r="W386" s="231"/>
      <c r="X386" s="231"/>
      <c r="Y386" s="231"/>
      <c r="Z386" s="231"/>
      <c r="AA386" s="231"/>
      <c r="AB386" s="231"/>
      <c r="AC386" s="231"/>
      <c r="AD386" s="231"/>
      <c r="AE386" s="231"/>
      <c r="AF386" s="231"/>
      <c r="AG386" s="231"/>
      <c r="AH386" s="231"/>
      <c r="AI386" s="231"/>
      <c r="AJ386" s="231"/>
      <c r="AK386" s="231"/>
      <c r="AL386" s="231"/>
      <c r="AM386" s="231"/>
      <c r="AN386" s="231"/>
      <c r="AO386" s="231"/>
      <c r="AP386" s="231"/>
      <c r="AQ386" s="231"/>
      <c r="AR386" s="231"/>
      <c r="AS386" s="231"/>
      <c r="AT386" s="231"/>
      <c r="AU386" s="231"/>
      <c r="AV386" s="231"/>
      <c r="AW386" s="231"/>
      <c r="AX386" s="231"/>
      <c r="AY386" s="231"/>
      <c r="AZ386" s="231"/>
      <c r="BA386" s="231"/>
      <c r="BB386" s="231"/>
      <c r="BC386" s="231"/>
      <c r="BD386" s="231"/>
      <c r="BE386" s="231"/>
      <c r="BF386" s="231"/>
      <c r="BG386" s="231"/>
      <c r="BH386" s="231"/>
      <c r="BI386" s="231"/>
      <c r="BJ386" s="231"/>
      <c r="BK386" s="231"/>
      <c r="BL386" s="231"/>
      <c r="BM386" s="232">
        <v>16</v>
      </c>
    </row>
    <row r="387" spans="1:65">
      <c r="A387" s="30"/>
      <c r="B387" s="19">
        <v>1</v>
      </c>
      <c r="C387" s="9">
        <v>4</v>
      </c>
      <c r="D387" s="233">
        <v>39</v>
      </c>
      <c r="E387" s="230"/>
      <c r="F387" s="231"/>
      <c r="G387" s="231"/>
      <c r="H387" s="231"/>
      <c r="I387" s="231"/>
      <c r="J387" s="231"/>
      <c r="K387" s="231"/>
      <c r="L387" s="231"/>
      <c r="M387" s="231"/>
      <c r="N387" s="231"/>
      <c r="O387" s="231"/>
      <c r="P387" s="231"/>
      <c r="Q387" s="231"/>
      <c r="R387" s="231"/>
      <c r="S387" s="231"/>
      <c r="T387" s="231"/>
      <c r="U387" s="231"/>
      <c r="V387" s="231"/>
      <c r="W387" s="231"/>
      <c r="X387" s="231"/>
      <c r="Y387" s="231"/>
      <c r="Z387" s="231"/>
      <c r="AA387" s="231"/>
      <c r="AB387" s="231"/>
      <c r="AC387" s="231"/>
      <c r="AD387" s="231"/>
      <c r="AE387" s="231"/>
      <c r="AF387" s="231"/>
      <c r="AG387" s="231"/>
      <c r="AH387" s="231"/>
      <c r="AI387" s="231"/>
      <c r="AJ387" s="231"/>
      <c r="AK387" s="231"/>
      <c r="AL387" s="231"/>
      <c r="AM387" s="231"/>
      <c r="AN387" s="231"/>
      <c r="AO387" s="231"/>
      <c r="AP387" s="231"/>
      <c r="AQ387" s="231"/>
      <c r="AR387" s="231"/>
      <c r="AS387" s="231"/>
      <c r="AT387" s="231"/>
      <c r="AU387" s="231"/>
      <c r="AV387" s="231"/>
      <c r="AW387" s="231"/>
      <c r="AX387" s="231"/>
      <c r="AY387" s="231"/>
      <c r="AZ387" s="231"/>
      <c r="BA387" s="231"/>
      <c r="BB387" s="231"/>
      <c r="BC387" s="231"/>
      <c r="BD387" s="231"/>
      <c r="BE387" s="231"/>
      <c r="BF387" s="231"/>
      <c r="BG387" s="231"/>
      <c r="BH387" s="231"/>
      <c r="BI387" s="231"/>
      <c r="BJ387" s="231"/>
      <c r="BK387" s="231"/>
      <c r="BL387" s="231"/>
      <c r="BM387" s="232">
        <v>37.6666666666667</v>
      </c>
    </row>
    <row r="388" spans="1:65">
      <c r="A388" s="30"/>
      <c r="B388" s="19">
        <v>1</v>
      </c>
      <c r="C388" s="9">
        <v>5</v>
      </c>
      <c r="D388" s="233">
        <v>38</v>
      </c>
      <c r="E388" s="230"/>
      <c r="F388" s="231"/>
      <c r="G388" s="231"/>
      <c r="H388" s="231"/>
      <c r="I388" s="231"/>
      <c r="J388" s="231"/>
      <c r="K388" s="231"/>
      <c r="L388" s="231"/>
      <c r="M388" s="231"/>
      <c r="N388" s="231"/>
      <c r="O388" s="231"/>
      <c r="P388" s="231"/>
      <c r="Q388" s="231"/>
      <c r="R388" s="231"/>
      <c r="S388" s="231"/>
      <c r="T388" s="231"/>
      <c r="U388" s="231"/>
      <c r="V388" s="231"/>
      <c r="W388" s="231"/>
      <c r="X388" s="231"/>
      <c r="Y388" s="231"/>
      <c r="Z388" s="231"/>
      <c r="AA388" s="231"/>
      <c r="AB388" s="231"/>
      <c r="AC388" s="231"/>
      <c r="AD388" s="231"/>
      <c r="AE388" s="231"/>
      <c r="AF388" s="231"/>
      <c r="AG388" s="231"/>
      <c r="AH388" s="231"/>
      <c r="AI388" s="231"/>
      <c r="AJ388" s="231"/>
      <c r="AK388" s="231"/>
      <c r="AL388" s="231"/>
      <c r="AM388" s="231"/>
      <c r="AN388" s="231"/>
      <c r="AO388" s="231"/>
      <c r="AP388" s="231"/>
      <c r="AQ388" s="231"/>
      <c r="AR388" s="231"/>
      <c r="AS388" s="231"/>
      <c r="AT388" s="231"/>
      <c r="AU388" s="231"/>
      <c r="AV388" s="231"/>
      <c r="AW388" s="231"/>
      <c r="AX388" s="231"/>
      <c r="AY388" s="231"/>
      <c r="AZ388" s="231"/>
      <c r="BA388" s="231"/>
      <c r="BB388" s="231"/>
      <c r="BC388" s="231"/>
      <c r="BD388" s="231"/>
      <c r="BE388" s="231"/>
      <c r="BF388" s="231"/>
      <c r="BG388" s="231"/>
      <c r="BH388" s="231"/>
      <c r="BI388" s="231"/>
      <c r="BJ388" s="231"/>
      <c r="BK388" s="231"/>
      <c r="BL388" s="231"/>
      <c r="BM388" s="232">
        <v>50</v>
      </c>
    </row>
    <row r="389" spans="1:65">
      <c r="A389" s="30"/>
      <c r="B389" s="19">
        <v>1</v>
      </c>
      <c r="C389" s="9">
        <v>6</v>
      </c>
      <c r="D389" s="233">
        <v>38</v>
      </c>
      <c r="E389" s="230"/>
      <c r="F389" s="231"/>
      <c r="G389" s="231"/>
      <c r="H389" s="231"/>
      <c r="I389" s="231"/>
      <c r="J389" s="231"/>
      <c r="K389" s="231"/>
      <c r="L389" s="231"/>
      <c r="M389" s="231"/>
      <c r="N389" s="231"/>
      <c r="O389" s="231"/>
      <c r="P389" s="231"/>
      <c r="Q389" s="231"/>
      <c r="R389" s="231"/>
      <c r="S389" s="231"/>
      <c r="T389" s="231"/>
      <c r="U389" s="231"/>
      <c r="V389" s="231"/>
      <c r="W389" s="231"/>
      <c r="X389" s="231"/>
      <c r="Y389" s="231"/>
      <c r="Z389" s="231"/>
      <c r="AA389" s="231"/>
      <c r="AB389" s="231"/>
      <c r="AC389" s="231"/>
      <c r="AD389" s="231"/>
      <c r="AE389" s="231"/>
      <c r="AF389" s="231"/>
      <c r="AG389" s="231"/>
      <c r="AH389" s="231"/>
      <c r="AI389" s="231"/>
      <c r="AJ389" s="231"/>
      <c r="AK389" s="231"/>
      <c r="AL389" s="231"/>
      <c r="AM389" s="231"/>
      <c r="AN389" s="231"/>
      <c r="AO389" s="231"/>
      <c r="AP389" s="231"/>
      <c r="AQ389" s="231"/>
      <c r="AR389" s="231"/>
      <c r="AS389" s="231"/>
      <c r="AT389" s="231"/>
      <c r="AU389" s="231"/>
      <c r="AV389" s="231"/>
      <c r="AW389" s="231"/>
      <c r="AX389" s="231"/>
      <c r="AY389" s="231"/>
      <c r="AZ389" s="231"/>
      <c r="BA389" s="231"/>
      <c r="BB389" s="231"/>
      <c r="BC389" s="231"/>
      <c r="BD389" s="231"/>
      <c r="BE389" s="231"/>
      <c r="BF389" s="231"/>
      <c r="BG389" s="231"/>
      <c r="BH389" s="231"/>
      <c r="BI389" s="231"/>
      <c r="BJ389" s="231"/>
      <c r="BK389" s="231"/>
      <c r="BL389" s="231"/>
      <c r="BM389" s="235"/>
    </row>
    <row r="390" spans="1:65">
      <c r="A390" s="30"/>
      <c r="B390" s="20" t="s">
        <v>267</v>
      </c>
      <c r="C390" s="12"/>
      <c r="D390" s="236">
        <v>37.666666666666664</v>
      </c>
      <c r="E390" s="230"/>
      <c r="F390" s="231"/>
      <c r="G390" s="231"/>
      <c r="H390" s="231"/>
      <c r="I390" s="231"/>
      <c r="J390" s="231"/>
      <c r="K390" s="231"/>
      <c r="L390" s="231"/>
      <c r="M390" s="231"/>
      <c r="N390" s="231"/>
      <c r="O390" s="231"/>
      <c r="P390" s="231"/>
      <c r="Q390" s="231"/>
      <c r="R390" s="231"/>
      <c r="S390" s="231"/>
      <c r="T390" s="231"/>
      <c r="U390" s="231"/>
      <c r="V390" s="231"/>
      <c r="W390" s="231"/>
      <c r="X390" s="231"/>
      <c r="Y390" s="231"/>
      <c r="Z390" s="231"/>
      <c r="AA390" s="231"/>
      <c r="AB390" s="231"/>
      <c r="AC390" s="231"/>
      <c r="AD390" s="231"/>
      <c r="AE390" s="231"/>
      <c r="AF390" s="231"/>
      <c r="AG390" s="231"/>
      <c r="AH390" s="231"/>
      <c r="AI390" s="231"/>
      <c r="AJ390" s="231"/>
      <c r="AK390" s="231"/>
      <c r="AL390" s="231"/>
      <c r="AM390" s="231"/>
      <c r="AN390" s="231"/>
      <c r="AO390" s="231"/>
      <c r="AP390" s="231"/>
      <c r="AQ390" s="231"/>
      <c r="AR390" s="231"/>
      <c r="AS390" s="231"/>
      <c r="AT390" s="231"/>
      <c r="AU390" s="231"/>
      <c r="AV390" s="231"/>
      <c r="AW390" s="231"/>
      <c r="AX390" s="231"/>
      <c r="AY390" s="231"/>
      <c r="AZ390" s="231"/>
      <c r="BA390" s="231"/>
      <c r="BB390" s="231"/>
      <c r="BC390" s="231"/>
      <c r="BD390" s="231"/>
      <c r="BE390" s="231"/>
      <c r="BF390" s="231"/>
      <c r="BG390" s="231"/>
      <c r="BH390" s="231"/>
      <c r="BI390" s="231"/>
      <c r="BJ390" s="231"/>
      <c r="BK390" s="231"/>
      <c r="BL390" s="231"/>
      <c r="BM390" s="235"/>
    </row>
    <row r="391" spans="1:65">
      <c r="A391" s="30"/>
      <c r="B391" s="3" t="s">
        <v>268</v>
      </c>
      <c r="C391" s="29"/>
      <c r="D391" s="233">
        <v>38</v>
      </c>
      <c r="E391" s="230"/>
      <c r="F391" s="231"/>
      <c r="G391" s="231"/>
      <c r="H391" s="231"/>
      <c r="I391" s="231"/>
      <c r="J391" s="231"/>
      <c r="K391" s="231"/>
      <c r="L391" s="231"/>
      <c r="M391" s="231"/>
      <c r="N391" s="231"/>
      <c r="O391" s="231"/>
      <c r="P391" s="231"/>
      <c r="Q391" s="231"/>
      <c r="R391" s="231"/>
      <c r="S391" s="231"/>
      <c r="T391" s="231"/>
      <c r="U391" s="231"/>
      <c r="V391" s="231"/>
      <c r="W391" s="231"/>
      <c r="X391" s="231"/>
      <c r="Y391" s="231"/>
      <c r="Z391" s="231"/>
      <c r="AA391" s="231"/>
      <c r="AB391" s="231"/>
      <c r="AC391" s="231"/>
      <c r="AD391" s="231"/>
      <c r="AE391" s="231"/>
      <c r="AF391" s="231"/>
      <c r="AG391" s="231"/>
      <c r="AH391" s="231"/>
      <c r="AI391" s="231"/>
      <c r="AJ391" s="231"/>
      <c r="AK391" s="231"/>
      <c r="AL391" s="231"/>
      <c r="AM391" s="231"/>
      <c r="AN391" s="231"/>
      <c r="AO391" s="231"/>
      <c r="AP391" s="231"/>
      <c r="AQ391" s="231"/>
      <c r="AR391" s="231"/>
      <c r="AS391" s="231"/>
      <c r="AT391" s="231"/>
      <c r="AU391" s="231"/>
      <c r="AV391" s="231"/>
      <c r="AW391" s="231"/>
      <c r="AX391" s="231"/>
      <c r="AY391" s="231"/>
      <c r="AZ391" s="231"/>
      <c r="BA391" s="231"/>
      <c r="BB391" s="231"/>
      <c r="BC391" s="231"/>
      <c r="BD391" s="231"/>
      <c r="BE391" s="231"/>
      <c r="BF391" s="231"/>
      <c r="BG391" s="231"/>
      <c r="BH391" s="231"/>
      <c r="BI391" s="231"/>
      <c r="BJ391" s="231"/>
      <c r="BK391" s="231"/>
      <c r="BL391" s="231"/>
      <c r="BM391" s="235"/>
    </row>
    <row r="392" spans="1:65">
      <c r="A392" s="30"/>
      <c r="B392" s="3" t="s">
        <v>269</v>
      </c>
      <c r="C392" s="29"/>
      <c r="D392" s="233">
        <v>1.0327955589886444</v>
      </c>
      <c r="E392" s="230"/>
      <c r="F392" s="231"/>
      <c r="G392" s="231"/>
      <c r="H392" s="231"/>
      <c r="I392" s="231"/>
      <c r="J392" s="231"/>
      <c r="K392" s="231"/>
      <c r="L392" s="231"/>
      <c r="M392" s="231"/>
      <c r="N392" s="231"/>
      <c r="O392" s="231"/>
      <c r="P392" s="231"/>
      <c r="Q392" s="231"/>
      <c r="R392" s="231"/>
      <c r="S392" s="231"/>
      <c r="T392" s="231"/>
      <c r="U392" s="231"/>
      <c r="V392" s="231"/>
      <c r="W392" s="231"/>
      <c r="X392" s="231"/>
      <c r="Y392" s="231"/>
      <c r="Z392" s="231"/>
      <c r="AA392" s="231"/>
      <c r="AB392" s="231"/>
      <c r="AC392" s="231"/>
      <c r="AD392" s="231"/>
      <c r="AE392" s="231"/>
      <c r="AF392" s="231"/>
      <c r="AG392" s="231"/>
      <c r="AH392" s="231"/>
      <c r="AI392" s="231"/>
      <c r="AJ392" s="231"/>
      <c r="AK392" s="231"/>
      <c r="AL392" s="231"/>
      <c r="AM392" s="231"/>
      <c r="AN392" s="231"/>
      <c r="AO392" s="231"/>
      <c r="AP392" s="231"/>
      <c r="AQ392" s="231"/>
      <c r="AR392" s="231"/>
      <c r="AS392" s="231"/>
      <c r="AT392" s="231"/>
      <c r="AU392" s="231"/>
      <c r="AV392" s="231"/>
      <c r="AW392" s="231"/>
      <c r="AX392" s="231"/>
      <c r="AY392" s="231"/>
      <c r="AZ392" s="231"/>
      <c r="BA392" s="231"/>
      <c r="BB392" s="231"/>
      <c r="BC392" s="231"/>
      <c r="BD392" s="231"/>
      <c r="BE392" s="231"/>
      <c r="BF392" s="231"/>
      <c r="BG392" s="231"/>
      <c r="BH392" s="231"/>
      <c r="BI392" s="231"/>
      <c r="BJ392" s="231"/>
      <c r="BK392" s="231"/>
      <c r="BL392" s="231"/>
      <c r="BM392" s="235"/>
    </row>
    <row r="393" spans="1:65">
      <c r="A393" s="30"/>
      <c r="B393" s="3" t="s">
        <v>87</v>
      </c>
      <c r="C393" s="29"/>
      <c r="D393" s="13">
        <v>2.7419351123592332E-2</v>
      </c>
      <c r="E393" s="15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270</v>
      </c>
      <c r="C394" s="29"/>
      <c r="D394" s="13">
        <v>-8.8817841970012523E-16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46" t="s">
        <v>271</v>
      </c>
      <c r="C395" s="47"/>
      <c r="D395" s="45" t="s">
        <v>272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1"/>
      <c r="C396" s="20"/>
      <c r="D396" s="20"/>
      <c r="BM396" s="55"/>
    </row>
    <row r="397" spans="1:65" ht="15">
      <c r="B397" s="8" t="s">
        <v>719</v>
      </c>
      <c r="BM397" s="28" t="s">
        <v>325</v>
      </c>
    </row>
    <row r="398" spans="1:65" ht="15">
      <c r="A398" s="25" t="s">
        <v>20</v>
      </c>
      <c r="B398" s="18" t="s">
        <v>110</v>
      </c>
      <c r="C398" s="15" t="s">
        <v>111</v>
      </c>
      <c r="D398" s="16" t="s">
        <v>227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228</v>
      </c>
      <c r="C399" s="9" t="s">
        <v>228</v>
      </c>
      <c r="D399" s="152" t="s">
        <v>257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352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0</v>
      </c>
    </row>
    <row r="401" spans="1:65">
      <c r="A401" s="30"/>
      <c r="B401" s="19"/>
      <c r="C401" s="9"/>
      <c r="D401" s="26"/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0</v>
      </c>
    </row>
    <row r="402" spans="1:65">
      <c r="A402" s="30"/>
      <c r="B402" s="18">
        <v>1</v>
      </c>
      <c r="C402" s="14">
        <v>1</v>
      </c>
      <c r="D402" s="218">
        <v>51</v>
      </c>
      <c r="E402" s="221"/>
      <c r="F402" s="222"/>
      <c r="G402" s="222"/>
      <c r="H402" s="222"/>
      <c r="I402" s="222"/>
      <c r="J402" s="222"/>
      <c r="K402" s="222"/>
      <c r="L402" s="222"/>
      <c r="M402" s="222"/>
      <c r="N402" s="222"/>
      <c r="O402" s="222"/>
      <c r="P402" s="222"/>
      <c r="Q402" s="222"/>
      <c r="R402" s="222"/>
      <c r="S402" s="222"/>
      <c r="T402" s="222"/>
      <c r="U402" s="222"/>
      <c r="V402" s="222"/>
      <c r="W402" s="222"/>
      <c r="X402" s="222"/>
      <c r="Y402" s="222"/>
      <c r="Z402" s="222"/>
      <c r="AA402" s="222"/>
      <c r="AB402" s="222"/>
      <c r="AC402" s="222"/>
      <c r="AD402" s="222"/>
      <c r="AE402" s="222"/>
      <c r="AF402" s="222"/>
      <c r="AG402" s="222"/>
      <c r="AH402" s="222"/>
      <c r="AI402" s="222"/>
      <c r="AJ402" s="222"/>
      <c r="AK402" s="222"/>
      <c r="AL402" s="222"/>
      <c r="AM402" s="222"/>
      <c r="AN402" s="222"/>
      <c r="AO402" s="222"/>
      <c r="AP402" s="222"/>
      <c r="AQ402" s="222"/>
      <c r="AR402" s="222"/>
      <c r="AS402" s="222"/>
      <c r="AT402" s="222"/>
      <c r="AU402" s="222"/>
      <c r="AV402" s="222"/>
      <c r="AW402" s="222"/>
      <c r="AX402" s="222"/>
      <c r="AY402" s="222"/>
      <c r="AZ402" s="222"/>
      <c r="BA402" s="222"/>
      <c r="BB402" s="222"/>
      <c r="BC402" s="222"/>
      <c r="BD402" s="222"/>
      <c r="BE402" s="222"/>
      <c r="BF402" s="222"/>
      <c r="BG402" s="222"/>
      <c r="BH402" s="222"/>
      <c r="BI402" s="222"/>
      <c r="BJ402" s="222"/>
      <c r="BK402" s="222"/>
      <c r="BL402" s="222"/>
      <c r="BM402" s="223">
        <v>1</v>
      </c>
    </row>
    <row r="403" spans="1:65">
      <c r="A403" s="30"/>
      <c r="B403" s="19">
        <v>1</v>
      </c>
      <c r="C403" s="9">
        <v>2</v>
      </c>
      <c r="D403" s="224">
        <v>52</v>
      </c>
      <c r="E403" s="221"/>
      <c r="F403" s="222"/>
      <c r="G403" s="222"/>
      <c r="H403" s="222"/>
      <c r="I403" s="222"/>
      <c r="J403" s="222"/>
      <c r="K403" s="222"/>
      <c r="L403" s="222"/>
      <c r="M403" s="222"/>
      <c r="N403" s="222"/>
      <c r="O403" s="222"/>
      <c r="P403" s="222"/>
      <c r="Q403" s="222"/>
      <c r="R403" s="222"/>
      <c r="S403" s="222"/>
      <c r="T403" s="222"/>
      <c r="U403" s="222"/>
      <c r="V403" s="222"/>
      <c r="W403" s="222"/>
      <c r="X403" s="222"/>
      <c r="Y403" s="222"/>
      <c r="Z403" s="222"/>
      <c r="AA403" s="222"/>
      <c r="AB403" s="222"/>
      <c r="AC403" s="222"/>
      <c r="AD403" s="222"/>
      <c r="AE403" s="222"/>
      <c r="AF403" s="222"/>
      <c r="AG403" s="222"/>
      <c r="AH403" s="222"/>
      <c r="AI403" s="222"/>
      <c r="AJ403" s="222"/>
      <c r="AK403" s="222"/>
      <c r="AL403" s="222"/>
      <c r="AM403" s="222"/>
      <c r="AN403" s="222"/>
      <c r="AO403" s="222"/>
      <c r="AP403" s="222"/>
      <c r="AQ403" s="222"/>
      <c r="AR403" s="222"/>
      <c r="AS403" s="222"/>
      <c r="AT403" s="222"/>
      <c r="AU403" s="222"/>
      <c r="AV403" s="222"/>
      <c r="AW403" s="222"/>
      <c r="AX403" s="222"/>
      <c r="AY403" s="222"/>
      <c r="AZ403" s="222"/>
      <c r="BA403" s="222"/>
      <c r="BB403" s="222"/>
      <c r="BC403" s="222"/>
      <c r="BD403" s="222"/>
      <c r="BE403" s="222"/>
      <c r="BF403" s="222"/>
      <c r="BG403" s="222"/>
      <c r="BH403" s="222"/>
      <c r="BI403" s="222"/>
      <c r="BJ403" s="222"/>
      <c r="BK403" s="222"/>
      <c r="BL403" s="222"/>
      <c r="BM403" s="223">
        <v>45</v>
      </c>
    </row>
    <row r="404" spans="1:65">
      <c r="A404" s="30"/>
      <c r="B404" s="19">
        <v>1</v>
      </c>
      <c r="C404" s="9">
        <v>3</v>
      </c>
      <c r="D404" s="224">
        <v>49</v>
      </c>
      <c r="E404" s="221"/>
      <c r="F404" s="222"/>
      <c r="G404" s="222"/>
      <c r="H404" s="222"/>
      <c r="I404" s="222"/>
      <c r="J404" s="222"/>
      <c r="K404" s="222"/>
      <c r="L404" s="222"/>
      <c r="M404" s="222"/>
      <c r="N404" s="222"/>
      <c r="O404" s="222"/>
      <c r="P404" s="222"/>
      <c r="Q404" s="222"/>
      <c r="R404" s="222"/>
      <c r="S404" s="222"/>
      <c r="T404" s="222"/>
      <c r="U404" s="222"/>
      <c r="V404" s="222"/>
      <c r="W404" s="222"/>
      <c r="X404" s="222"/>
      <c r="Y404" s="222"/>
      <c r="Z404" s="222"/>
      <c r="AA404" s="222"/>
      <c r="AB404" s="222"/>
      <c r="AC404" s="222"/>
      <c r="AD404" s="222"/>
      <c r="AE404" s="222"/>
      <c r="AF404" s="222"/>
      <c r="AG404" s="222"/>
      <c r="AH404" s="222"/>
      <c r="AI404" s="222"/>
      <c r="AJ404" s="222"/>
      <c r="AK404" s="222"/>
      <c r="AL404" s="222"/>
      <c r="AM404" s="222"/>
      <c r="AN404" s="222"/>
      <c r="AO404" s="222"/>
      <c r="AP404" s="222"/>
      <c r="AQ404" s="222"/>
      <c r="AR404" s="222"/>
      <c r="AS404" s="222"/>
      <c r="AT404" s="222"/>
      <c r="AU404" s="222"/>
      <c r="AV404" s="222"/>
      <c r="AW404" s="222"/>
      <c r="AX404" s="222"/>
      <c r="AY404" s="222"/>
      <c r="AZ404" s="222"/>
      <c r="BA404" s="222"/>
      <c r="BB404" s="222"/>
      <c r="BC404" s="222"/>
      <c r="BD404" s="222"/>
      <c r="BE404" s="222"/>
      <c r="BF404" s="222"/>
      <c r="BG404" s="222"/>
      <c r="BH404" s="222"/>
      <c r="BI404" s="222"/>
      <c r="BJ404" s="222"/>
      <c r="BK404" s="222"/>
      <c r="BL404" s="222"/>
      <c r="BM404" s="223">
        <v>16</v>
      </c>
    </row>
    <row r="405" spans="1:65">
      <c r="A405" s="30"/>
      <c r="B405" s="19">
        <v>1</v>
      </c>
      <c r="C405" s="9">
        <v>4</v>
      </c>
      <c r="D405" s="224">
        <v>50</v>
      </c>
      <c r="E405" s="221"/>
      <c r="F405" s="222"/>
      <c r="G405" s="222"/>
      <c r="H405" s="222"/>
      <c r="I405" s="222"/>
      <c r="J405" s="222"/>
      <c r="K405" s="222"/>
      <c r="L405" s="222"/>
      <c r="M405" s="222"/>
      <c r="N405" s="222"/>
      <c r="O405" s="222"/>
      <c r="P405" s="222"/>
      <c r="Q405" s="222"/>
      <c r="R405" s="222"/>
      <c r="S405" s="222"/>
      <c r="T405" s="222"/>
      <c r="U405" s="222"/>
      <c r="V405" s="222"/>
      <c r="W405" s="222"/>
      <c r="X405" s="222"/>
      <c r="Y405" s="222"/>
      <c r="Z405" s="222"/>
      <c r="AA405" s="222"/>
      <c r="AB405" s="222"/>
      <c r="AC405" s="222"/>
      <c r="AD405" s="222"/>
      <c r="AE405" s="222"/>
      <c r="AF405" s="222"/>
      <c r="AG405" s="222"/>
      <c r="AH405" s="222"/>
      <c r="AI405" s="222"/>
      <c r="AJ405" s="222"/>
      <c r="AK405" s="222"/>
      <c r="AL405" s="222"/>
      <c r="AM405" s="222"/>
      <c r="AN405" s="222"/>
      <c r="AO405" s="222"/>
      <c r="AP405" s="222"/>
      <c r="AQ405" s="222"/>
      <c r="AR405" s="222"/>
      <c r="AS405" s="222"/>
      <c r="AT405" s="222"/>
      <c r="AU405" s="222"/>
      <c r="AV405" s="222"/>
      <c r="AW405" s="222"/>
      <c r="AX405" s="222"/>
      <c r="AY405" s="222"/>
      <c r="AZ405" s="222"/>
      <c r="BA405" s="222"/>
      <c r="BB405" s="222"/>
      <c r="BC405" s="222"/>
      <c r="BD405" s="222"/>
      <c r="BE405" s="222"/>
      <c r="BF405" s="222"/>
      <c r="BG405" s="222"/>
      <c r="BH405" s="222"/>
      <c r="BI405" s="222"/>
      <c r="BJ405" s="222"/>
      <c r="BK405" s="222"/>
      <c r="BL405" s="222"/>
      <c r="BM405" s="223">
        <v>50.5</v>
      </c>
    </row>
    <row r="406" spans="1:65">
      <c r="A406" s="30"/>
      <c r="B406" s="19">
        <v>1</v>
      </c>
      <c r="C406" s="9">
        <v>5</v>
      </c>
      <c r="D406" s="224">
        <v>50</v>
      </c>
      <c r="E406" s="221"/>
      <c r="F406" s="222"/>
      <c r="G406" s="222"/>
      <c r="H406" s="222"/>
      <c r="I406" s="222"/>
      <c r="J406" s="222"/>
      <c r="K406" s="222"/>
      <c r="L406" s="222"/>
      <c r="M406" s="222"/>
      <c r="N406" s="222"/>
      <c r="O406" s="222"/>
      <c r="P406" s="222"/>
      <c r="Q406" s="222"/>
      <c r="R406" s="222"/>
      <c r="S406" s="222"/>
      <c r="T406" s="222"/>
      <c r="U406" s="222"/>
      <c r="V406" s="222"/>
      <c r="W406" s="222"/>
      <c r="X406" s="222"/>
      <c r="Y406" s="222"/>
      <c r="Z406" s="222"/>
      <c r="AA406" s="222"/>
      <c r="AB406" s="222"/>
      <c r="AC406" s="222"/>
      <c r="AD406" s="222"/>
      <c r="AE406" s="222"/>
      <c r="AF406" s="222"/>
      <c r="AG406" s="222"/>
      <c r="AH406" s="222"/>
      <c r="AI406" s="222"/>
      <c r="AJ406" s="222"/>
      <c r="AK406" s="222"/>
      <c r="AL406" s="222"/>
      <c r="AM406" s="222"/>
      <c r="AN406" s="222"/>
      <c r="AO406" s="222"/>
      <c r="AP406" s="222"/>
      <c r="AQ406" s="222"/>
      <c r="AR406" s="222"/>
      <c r="AS406" s="222"/>
      <c r="AT406" s="222"/>
      <c r="AU406" s="222"/>
      <c r="AV406" s="222"/>
      <c r="AW406" s="222"/>
      <c r="AX406" s="222"/>
      <c r="AY406" s="222"/>
      <c r="AZ406" s="222"/>
      <c r="BA406" s="222"/>
      <c r="BB406" s="222"/>
      <c r="BC406" s="222"/>
      <c r="BD406" s="222"/>
      <c r="BE406" s="222"/>
      <c r="BF406" s="222"/>
      <c r="BG406" s="222"/>
      <c r="BH406" s="222"/>
      <c r="BI406" s="222"/>
      <c r="BJ406" s="222"/>
      <c r="BK406" s="222"/>
      <c r="BL406" s="222"/>
      <c r="BM406" s="223">
        <v>51</v>
      </c>
    </row>
    <row r="407" spans="1:65">
      <c r="A407" s="30"/>
      <c r="B407" s="19">
        <v>1</v>
      </c>
      <c r="C407" s="9">
        <v>6</v>
      </c>
      <c r="D407" s="224">
        <v>51</v>
      </c>
      <c r="E407" s="221"/>
      <c r="F407" s="222"/>
      <c r="G407" s="222"/>
      <c r="H407" s="222"/>
      <c r="I407" s="222"/>
      <c r="J407" s="222"/>
      <c r="K407" s="222"/>
      <c r="L407" s="222"/>
      <c r="M407" s="222"/>
      <c r="N407" s="222"/>
      <c r="O407" s="222"/>
      <c r="P407" s="222"/>
      <c r="Q407" s="222"/>
      <c r="R407" s="222"/>
      <c r="S407" s="222"/>
      <c r="T407" s="222"/>
      <c r="U407" s="222"/>
      <c r="V407" s="222"/>
      <c r="W407" s="222"/>
      <c r="X407" s="222"/>
      <c r="Y407" s="222"/>
      <c r="Z407" s="222"/>
      <c r="AA407" s="222"/>
      <c r="AB407" s="222"/>
      <c r="AC407" s="222"/>
      <c r="AD407" s="222"/>
      <c r="AE407" s="222"/>
      <c r="AF407" s="222"/>
      <c r="AG407" s="222"/>
      <c r="AH407" s="222"/>
      <c r="AI407" s="222"/>
      <c r="AJ407" s="222"/>
      <c r="AK407" s="222"/>
      <c r="AL407" s="222"/>
      <c r="AM407" s="222"/>
      <c r="AN407" s="222"/>
      <c r="AO407" s="222"/>
      <c r="AP407" s="222"/>
      <c r="AQ407" s="222"/>
      <c r="AR407" s="222"/>
      <c r="AS407" s="222"/>
      <c r="AT407" s="222"/>
      <c r="AU407" s="222"/>
      <c r="AV407" s="222"/>
      <c r="AW407" s="222"/>
      <c r="AX407" s="222"/>
      <c r="AY407" s="222"/>
      <c r="AZ407" s="222"/>
      <c r="BA407" s="222"/>
      <c r="BB407" s="222"/>
      <c r="BC407" s="222"/>
      <c r="BD407" s="222"/>
      <c r="BE407" s="222"/>
      <c r="BF407" s="222"/>
      <c r="BG407" s="222"/>
      <c r="BH407" s="222"/>
      <c r="BI407" s="222"/>
      <c r="BJ407" s="222"/>
      <c r="BK407" s="222"/>
      <c r="BL407" s="222"/>
      <c r="BM407" s="227"/>
    </row>
    <row r="408" spans="1:65">
      <c r="A408" s="30"/>
      <c r="B408" s="20" t="s">
        <v>267</v>
      </c>
      <c r="C408" s="12"/>
      <c r="D408" s="228">
        <v>50.5</v>
      </c>
      <c r="E408" s="221"/>
      <c r="F408" s="222"/>
      <c r="G408" s="222"/>
      <c r="H408" s="222"/>
      <c r="I408" s="222"/>
      <c r="J408" s="222"/>
      <c r="K408" s="222"/>
      <c r="L408" s="222"/>
      <c r="M408" s="222"/>
      <c r="N408" s="222"/>
      <c r="O408" s="222"/>
      <c r="P408" s="222"/>
      <c r="Q408" s="222"/>
      <c r="R408" s="222"/>
      <c r="S408" s="222"/>
      <c r="T408" s="222"/>
      <c r="U408" s="222"/>
      <c r="V408" s="222"/>
      <c r="W408" s="222"/>
      <c r="X408" s="222"/>
      <c r="Y408" s="222"/>
      <c r="Z408" s="222"/>
      <c r="AA408" s="222"/>
      <c r="AB408" s="222"/>
      <c r="AC408" s="222"/>
      <c r="AD408" s="222"/>
      <c r="AE408" s="222"/>
      <c r="AF408" s="222"/>
      <c r="AG408" s="222"/>
      <c r="AH408" s="222"/>
      <c r="AI408" s="222"/>
      <c r="AJ408" s="222"/>
      <c r="AK408" s="222"/>
      <c r="AL408" s="222"/>
      <c r="AM408" s="222"/>
      <c r="AN408" s="222"/>
      <c r="AO408" s="222"/>
      <c r="AP408" s="222"/>
      <c r="AQ408" s="222"/>
      <c r="AR408" s="222"/>
      <c r="AS408" s="222"/>
      <c r="AT408" s="222"/>
      <c r="AU408" s="222"/>
      <c r="AV408" s="222"/>
      <c r="AW408" s="222"/>
      <c r="AX408" s="222"/>
      <c r="AY408" s="222"/>
      <c r="AZ408" s="222"/>
      <c r="BA408" s="222"/>
      <c r="BB408" s="222"/>
      <c r="BC408" s="222"/>
      <c r="BD408" s="222"/>
      <c r="BE408" s="222"/>
      <c r="BF408" s="222"/>
      <c r="BG408" s="222"/>
      <c r="BH408" s="222"/>
      <c r="BI408" s="222"/>
      <c r="BJ408" s="222"/>
      <c r="BK408" s="222"/>
      <c r="BL408" s="222"/>
      <c r="BM408" s="227"/>
    </row>
    <row r="409" spans="1:65">
      <c r="A409" s="30"/>
      <c r="B409" s="3" t="s">
        <v>268</v>
      </c>
      <c r="C409" s="29"/>
      <c r="D409" s="224">
        <v>50.5</v>
      </c>
      <c r="E409" s="221"/>
      <c r="F409" s="222"/>
      <c r="G409" s="222"/>
      <c r="H409" s="222"/>
      <c r="I409" s="222"/>
      <c r="J409" s="222"/>
      <c r="K409" s="222"/>
      <c r="L409" s="222"/>
      <c r="M409" s="222"/>
      <c r="N409" s="222"/>
      <c r="O409" s="222"/>
      <c r="P409" s="222"/>
      <c r="Q409" s="222"/>
      <c r="R409" s="222"/>
      <c r="S409" s="222"/>
      <c r="T409" s="222"/>
      <c r="U409" s="222"/>
      <c r="V409" s="222"/>
      <c r="W409" s="222"/>
      <c r="X409" s="222"/>
      <c r="Y409" s="222"/>
      <c r="Z409" s="222"/>
      <c r="AA409" s="222"/>
      <c r="AB409" s="222"/>
      <c r="AC409" s="222"/>
      <c r="AD409" s="222"/>
      <c r="AE409" s="222"/>
      <c r="AF409" s="222"/>
      <c r="AG409" s="222"/>
      <c r="AH409" s="222"/>
      <c r="AI409" s="222"/>
      <c r="AJ409" s="222"/>
      <c r="AK409" s="222"/>
      <c r="AL409" s="222"/>
      <c r="AM409" s="222"/>
      <c r="AN409" s="222"/>
      <c r="AO409" s="222"/>
      <c r="AP409" s="222"/>
      <c r="AQ409" s="222"/>
      <c r="AR409" s="222"/>
      <c r="AS409" s="222"/>
      <c r="AT409" s="222"/>
      <c r="AU409" s="222"/>
      <c r="AV409" s="222"/>
      <c r="AW409" s="222"/>
      <c r="AX409" s="222"/>
      <c r="AY409" s="222"/>
      <c r="AZ409" s="222"/>
      <c r="BA409" s="222"/>
      <c r="BB409" s="222"/>
      <c r="BC409" s="222"/>
      <c r="BD409" s="222"/>
      <c r="BE409" s="222"/>
      <c r="BF409" s="222"/>
      <c r="BG409" s="222"/>
      <c r="BH409" s="222"/>
      <c r="BI409" s="222"/>
      <c r="BJ409" s="222"/>
      <c r="BK409" s="222"/>
      <c r="BL409" s="222"/>
      <c r="BM409" s="227"/>
    </row>
    <row r="410" spans="1:65">
      <c r="A410" s="30"/>
      <c r="B410" s="3" t="s">
        <v>269</v>
      </c>
      <c r="C410" s="29"/>
      <c r="D410" s="224">
        <v>1.0488088481701516</v>
      </c>
      <c r="E410" s="221"/>
      <c r="F410" s="222"/>
      <c r="G410" s="222"/>
      <c r="H410" s="222"/>
      <c r="I410" s="222"/>
      <c r="J410" s="222"/>
      <c r="K410" s="222"/>
      <c r="L410" s="222"/>
      <c r="M410" s="222"/>
      <c r="N410" s="222"/>
      <c r="O410" s="222"/>
      <c r="P410" s="222"/>
      <c r="Q410" s="222"/>
      <c r="R410" s="222"/>
      <c r="S410" s="222"/>
      <c r="T410" s="222"/>
      <c r="U410" s="222"/>
      <c r="V410" s="222"/>
      <c r="W410" s="222"/>
      <c r="X410" s="222"/>
      <c r="Y410" s="222"/>
      <c r="Z410" s="222"/>
      <c r="AA410" s="222"/>
      <c r="AB410" s="222"/>
      <c r="AC410" s="222"/>
      <c r="AD410" s="222"/>
      <c r="AE410" s="222"/>
      <c r="AF410" s="222"/>
      <c r="AG410" s="222"/>
      <c r="AH410" s="222"/>
      <c r="AI410" s="222"/>
      <c r="AJ410" s="222"/>
      <c r="AK410" s="222"/>
      <c r="AL410" s="222"/>
      <c r="AM410" s="222"/>
      <c r="AN410" s="222"/>
      <c r="AO410" s="222"/>
      <c r="AP410" s="222"/>
      <c r="AQ410" s="222"/>
      <c r="AR410" s="222"/>
      <c r="AS410" s="222"/>
      <c r="AT410" s="222"/>
      <c r="AU410" s="222"/>
      <c r="AV410" s="222"/>
      <c r="AW410" s="222"/>
      <c r="AX410" s="222"/>
      <c r="AY410" s="222"/>
      <c r="AZ410" s="222"/>
      <c r="BA410" s="222"/>
      <c r="BB410" s="222"/>
      <c r="BC410" s="222"/>
      <c r="BD410" s="222"/>
      <c r="BE410" s="222"/>
      <c r="BF410" s="222"/>
      <c r="BG410" s="222"/>
      <c r="BH410" s="222"/>
      <c r="BI410" s="222"/>
      <c r="BJ410" s="222"/>
      <c r="BK410" s="222"/>
      <c r="BL410" s="222"/>
      <c r="BM410" s="227"/>
    </row>
    <row r="411" spans="1:65">
      <c r="A411" s="30"/>
      <c r="B411" s="3" t="s">
        <v>87</v>
      </c>
      <c r="C411" s="29"/>
      <c r="D411" s="13">
        <v>2.0768492042973298E-2</v>
      </c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270</v>
      </c>
      <c r="C412" s="29"/>
      <c r="D412" s="13">
        <v>0</v>
      </c>
      <c r="E412" s="15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46" t="s">
        <v>271</v>
      </c>
      <c r="C413" s="47"/>
      <c r="D413" s="45" t="s">
        <v>272</v>
      </c>
      <c r="E413" s="15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1"/>
      <c r="C414" s="20"/>
      <c r="D414" s="20"/>
      <c r="BM414" s="55"/>
    </row>
    <row r="415" spans="1:65" ht="15">
      <c r="B415" s="8" t="s">
        <v>720</v>
      </c>
      <c r="BM415" s="28" t="s">
        <v>325</v>
      </c>
    </row>
    <row r="416" spans="1:65" ht="15">
      <c r="A416" s="25" t="s">
        <v>107</v>
      </c>
      <c r="B416" s="18" t="s">
        <v>110</v>
      </c>
      <c r="C416" s="15" t="s">
        <v>111</v>
      </c>
      <c r="D416" s="16" t="s">
        <v>227</v>
      </c>
      <c r="E416" s="15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228</v>
      </c>
      <c r="C417" s="9" t="s">
        <v>228</v>
      </c>
      <c r="D417" s="152" t="s">
        <v>257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352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2</v>
      </c>
    </row>
    <row r="419" spans="1:65">
      <c r="A419" s="30"/>
      <c r="B419" s="19"/>
      <c r="C419" s="9"/>
      <c r="D419" s="26"/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2</v>
      </c>
    </row>
    <row r="420" spans="1:65">
      <c r="A420" s="30"/>
      <c r="B420" s="18">
        <v>1</v>
      </c>
      <c r="C420" s="14">
        <v>1</v>
      </c>
      <c r="D420" s="22">
        <v>2.02</v>
      </c>
      <c r="E420" s="154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>
        <v>1</v>
      </c>
      <c r="C421" s="9">
        <v>2</v>
      </c>
      <c r="D421" s="11">
        <v>2.06</v>
      </c>
      <c r="E421" s="154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13</v>
      </c>
    </row>
    <row r="422" spans="1:65">
      <c r="A422" s="30"/>
      <c r="B422" s="19">
        <v>1</v>
      </c>
      <c r="C422" s="9">
        <v>3</v>
      </c>
      <c r="D422" s="11">
        <v>2.02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16</v>
      </c>
    </row>
    <row r="423" spans="1:65">
      <c r="A423" s="30"/>
      <c r="B423" s="19">
        <v>1</v>
      </c>
      <c r="C423" s="9">
        <v>4</v>
      </c>
      <c r="D423" s="11">
        <v>2.04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2.0350000000000001</v>
      </c>
    </row>
    <row r="424" spans="1:65">
      <c r="A424" s="30"/>
      <c r="B424" s="19">
        <v>1</v>
      </c>
      <c r="C424" s="9">
        <v>5</v>
      </c>
      <c r="D424" s="11">
        <v>2.0299999999999998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52</v>
      </c>
    </row>
    <row r="425" spans="1:65">
      <c r="A425" s="30"/>
      <c r="B425" s="19">
        <v>1</v>
      </c>
      <c r="C425" s="9">
        <v>6</v>
      </c>
      <c r="D425" s="11">
        <v>2.04</v>
      </c>
      <c r="E425" s="15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5"/>
    </row>
    <row r="426" spans="1:65">
      <c r="A426" s="30"/>
      <c r="B426" s="20" t="s">
        <v>267</v>
      </c>
      <c r="C426" s="12"/>
      <c r="D426" s="23">
        <v>2.0350000000000001</v>
      </c>
      <c r="E426" s="154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5"/>
    </row>
    <row r="427" spans="1:65">
      <c r="A427" s="30"/>
      <c r="B427" s="3" t="s">
        <v>268</v>
      </c>
      <c r="C427" s="29"/>
      <c r="D427" s="11">
        <v>2.0350000000000001</v>
      </c>
      <c r="E427" s="154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5"/>
    </row>
    <row r="428" spans="1:65">
      <c r="A428" s="30"/>
      <c r="B428" s="3" t="s">
        <v>269</v>
      </c>
      <c r="C428" s="29"/>
      <c r="D428" s="24">
        <v>1.516575088810313E-2</v>
      </c>
      <c r="E428" s="154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3" t="s">
        <v>87</v>
      </c>
      <c r="C429" s="29"/>
      <c r="D429" s="13">
        <v>7.452457438871316E-3</v>
      </c>
      <c r="E429" s="15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270</v>
      </c>
      <c r="C430" s="29"/>
      <c r="D430" s="13">
        <v>0</v>
      </c>
      <c r="E430" s="15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46" t="s">
        <v>271</v>
      </c>
      <c r="C431" s="47"/>
      <c r="D431" s="45" t="s">
        <v>272</v>
      </c>
      <c r="E431" s="15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1"/>
      <c r="C432" s="20"/>
      <c r="D432" s="20"/>
      <c r="BM432" s="55"/>
    </row>
    <row r="433" spans="1:65" ht="15">
      <c r="B433" s="8" t="s">
        <v>721</v>
      </c>
      <c r="BM433" s="28" t="s">
        <v>325</v>
      </c>
    </row>
    <row r="434" spans="1:65" ht="15">
      <c r="A434" s="25" t="s">
        <v>108</v>
      </c>
      <c r="B434" s="18" t="s">
        <v>110</v>
      </c>
      <c r="C434" s="15" t="s">
        <v>111</v>
      </c>
      <c r="D434" s="16" t="s">
        <v>227</v>
      </c>
      <c r="E434" s="154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228</v>
      </c>
      <c r="C435" s="9" t="s">
        <v>228</v>
      </c>
      <c r="D435" s="152" t="s">
        <v>257</v>
      </c>
      <c r="E435" s="154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1</v>
      </c>
    </row>
    <row r="436" spans="1:65">
      <c r="A436" s="30"/>
      <c r="B436" s="19"/>
      <c r="C436" s="9"/>
      <c r="D436" s="10" t="s">
        <v>352</v>
      </c>
      <c r="E436" s="15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3</v>
      </c>
    </row>
    <row r="437" spans="1:65">
      <c r="A437" s="30"/>
      <c r="B437" s="19"/>
      <c r="C437" s="9"/>
      <c r="D437" s="26"/>
      <c r="E437" s="15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3</v>
      </c>
    </row>
    <row r="438" spans="1:65">
      <c r="A438" s="30"/>
      <c r="B438" s="18">
        <v>1</v>
      </c>
      <c r="C438" s="14">
        <v>1</v>
      </c>
      <c r="D438" s="212">
        <v>5.1999999999999998E-2</v>
      </c>
      <c r="E438" s="209"/>
      <c r="F438" s="210"/>
      <c r="G438" s="210"/>
      <c r="H438" s="210"/>
      <c r="I438" s="210"/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  <c r="AH438" s="210"/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  <c r="BH438" s="210"/>
      <c r="BI438" s="210"/>
      <c r="BJ438" s="210"/>
      <c r="BK438" s="210"/>
      <c r="BL438" s="210"/>
      <c r="BM438" s="214">
        <v>1</v>
      </c>
    </row>
    <row r="439" spans="1:65">
      <c r="A439" s="30"/>
      <c r="B439" s="19">
        <v>1</v>
      </c>
      <c r="C439" s="9">
        <v>2</v>
      </c>
      <c r="D439" s="24">
        <v>5.3999999999999999E-2</v>
      </c>
      <c r="E439" s="209"/>
      <c r="F439" s="210"/>
      <c r="G439" s="210"/>
      <c r="H439" s="210"/>
      <c r="I439" s="210"/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  <c r="BI439" s="210"/>
      <c r="BJ439" s="210"/>
      <c r="BK439" s="210"/>
      <c r="BL439" s="210"/>
      <c r="BM439" s="214">
        <v>14</v>
      </c>
    </row>
    <row r="440" spans="1:65">
      <c r="A440" s="30"/>
      <c r="B440" s="19">
        <v>1</v>
      </c>
      <c r="C440" s="9">
        <v>3</v>
      </c>
      <c r="D440" s="24">
        <v>5.1999999999999998E-2</v>
      </c>
      <c r="E440" s="209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  <c r="BI440" s="210"/>
      <c r="BJ440" s="210"/>
      <c r="BK440" s="210"/>
      <c r="BL440" s="210"/>
      <c r="BM440" s="214">
        <v>16</v>
      </c>
    </row>
    <row r="441" spans="1:65">
      <c r="A441" s="30"/>
      <c r="B441" s="19">
        <v>1</v>
      </c>
      <c r="C441" s="9">
        <v>4</v>
      </c>
      <c r="D441" s="24">
        <v>5.2999999999999999E-2</v>
      </c>
      <c r="E441" s="209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  <c r="BI441" s="210"/>
      <c r="BJ441" s="210"/>
      <c r="BK441" s="210"/>
      <c r="BL441" s="210"/>
      <c r="BM441" s="214">
        <v>5.2833333333333302E-2</v>
      </c>
    </row>
    <row r="442" spans="1:65">
      <c r="A442" s="30"/>
      <c r="B442" s="19">
        <v>1</v>
      </c>
      <c r="C442" s="9">
        <v>5</v>
      </c>
      <c r="D442" s="24">
        <v>5.2999999999999999E-2</v>
      </c>
      <c r="E442" s="209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  <c r="BI442" s="210"/>
      <c r="BJ442" s="210"/>
      <c r="BK442" s="210"/>
      <c r="BL442" s="210"/>
      <c r="BM442" s="214">
        <v>53</v>
      </c>
    </row>
    <row r="443" spans="1:65">
      <c r="A443" s="30"/>
      <c r="B443" s="19">
        <v>1</v>
      </c>
      <c r="C443" s="9">
        <v>6</v>
      </c>
      <c r="D443" s="24">
        <v>5.2999999999999999E-2</v>
      </c>
      <c r="E443" s="209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  <c r="BI443" s="210"/>
      <c r="BJ443" s="210"/>
      <c r="BK443" s="210"/>
      <c r="BL443" s="210"/>
      <c r="BM443" s="56"/>
    </row>
    <row r="444" spans="1:65">
      <c r="A444" s="30"/>
      <c r="B444" s="20" t="s">
        <v>267</v>
      </c>
      <c r="C444" s="12"/>
      <c r="D444" s="217">
        <v>5.2833333333333336E-2</v>
      </c>
      <c r="E444" s="209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  <c r="BI444" s="210"/>
      <c r="BJ444" s="210"/>
      <c r="BK444" s="210"/>
      <c r="BL444" s="210"/>
      <c r="BM444" s="56"/>
    </row>
    <row r="445" spans="1:65">
      <c r="A445" s="30"/>
      <c r="B445" s="3" t="s">
        <v>268</v>
      </c>
      <c r="C445" s="29"/>
      <c r="D445" s="24">
        <v>5.2999999999999999E-2</v>
      </c>
      <c r="E445" s="209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  <c r="BI445" s="210"/>
      <c r="BJ445" s="210"/>
      <c r="BK445" s="210"/>
      <c r="BL445" s="210"/>
      <c r="BM445" s="56"/>
    </row>
    <row r="446" spans="1:65">
      <c r="A446" s="30"/>
      <c r="B446" s="3" t="s">
        <v>269</v>
      </c>
      <c r="C446" s="29"/>
      <c r="D446" s="24">
        <v>7.5277265270908163E-4</v>
      </c>
      <c r="E446" s="209"/>
      <c r="F446" s="210"/>
      <c r="G446" s="210"/>
      <c r="H446" s="210"/>
      <c r="I446" s="210"/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  <c r="BI446" s="210"/>
      <c r="BJ446" s="210"/>
      <c r="BK446" s="210"/>
      <c r="BL446" s="210"/>
      <c r="BM446" s="56"/>
    </row>
    <row r="447" spans="1:65">
      <c r="A447" s="30"/>
      <c r="B447" s="3" t="s">
        <v>87</v>
      </c>
      <c r="C447" s="29"/>
      <c r="D447" s="13">
        <v>1.4248062827301228E-2</v>
      </c>
      <c r="E447" s="15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270</v>
      </c>
      <c r="C448" s="29"/>
      <c r="D448" s="13">
        <v>6.6613381477509392E-16</v>
      </c>
      <c r="E448" s="154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46" t="s">
        <v>271</v>
      </c>
      <c r="C449" s="47"/>
      <c r="D449" s="45" t="s">
        <v>272</v>
      </c>
      <c r="E449" s="154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1"/>
      <c r="C450" s="20"/>
      <c r="D450" s="20"/>
      <c r="BM450" s="55"/>
    </row>
    <row r="451" spans="1:65" ht="15">
      <c r="B451" s="8" t="s">
        <v>722</v>
      </c>
      <c r="BM451" s="28" t="s">
        <v>325</v>
      </c>
    </row>
    <row r="452" spans="1:65" ht="15">
      <c r="A452" s="25" t="s">
        <v>26</v>
      </c>
      <c r="B452" s="18" t="s">
        <v>110</v>
      </c>
      <c r="C452" s="15" t="s">
        <v>111</v>
      </c>
      <c r="D452" s="16" t="s">
        <v>227</v>
      </c>
      <c r="E452" s="15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228</v>
      </c>
      <c r="C453" s="9" t="s">
        <v>228</v>
      </c>
      <c r="D453" s="152" t="s">
        <v>257</v>
      </c>
      <c r="E453" s="15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351</v>
      </c>
      <c r="E454" s="15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2</v>
      </c>
    </row>
    <row r="455" spans="1:65">
      <c r="A455" s="30"/>
      <c r="B455" s="19"/>
      <c r="C455" s="9"/>
      <c r="D455" s="26"/>
      <c r="E455" s="15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2</v>
      </c>
    </row>
    <row r="456" spans="1:65">
      <c r="A456" s="30"/>
      <c r="B456" s="18">
        <v>1</v>
      </c>
      <c r="C456" s="14">
        <v>1</v>
      </c>
      <c r="D456" s="22">
        <v>2.93</v>
      </c>
      <c r="E456" s="15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>
        <v>1</v>
      </c>
      <c r="C457" s="9">
        <v>2</v>
      </c>
      <c r="D457" s="11">
        <v>2.96</v>
      </c>
      <c r="E457" s="15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28</v>
      </c>
    </row>
    <row r="458" spans="1:65">
      <c r="A458" s="30"/>
      <c r="B458" s="19">
        <v>1</v>
      </c>
      <c r="C458" s="9">
        <v>3</v>
      </c>
      <c r="D458" s="11">
        <v>2.84</v>
      </c>
      <c r="E458" s="15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16</v>
      </c>
    </row>
    <row r="459" spans="1:65">
      <c r="A459" s="30"/>
      <c r="B459" s="19">
        <v>1</v>
      </c>
      <c r="C459" s="9">
        <v>4</v>
      </c>
      <c r="D459" s="11">
        <v>3.26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2.9783333333333299</v>
      </c>
    </row>
    <row r="460" spans="1:65">
      <c r="A460" s="30"/>
      <c r="B460" s="19">
        <v>1</v>
      </c>
      <c r="C460" s="9">
        <v>5</v>
      </c>
      <c r="D460" s="11">
        <v>2.92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54</v>
      </c>
    </row>
    <row r="461" spans="1:65">
      <c r="A461" s="30"/>
      <c r="B461" s="19">
        <v>1</v>
      </c>
      <c r="C461" s="9">
        <v>6</v>
      </c>
      <c r="D461" s="11">
        <v>2.96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30"/>
      <c r="B462" s="20" t="s">
        <v>267</v>
      </c>
      <c r="C462" s="12"/>
      <c r="D462" s="23">
        <v>2.9783333333333335</v>
      </c>
      <c r="E462" s="154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A463" s="30"/>
      <c r="B463" s="3" t="s">
        <v>268</v>
      </c>
      <c r="C463" s="29"/>
      <c r="D463" s="11">
        <v>2.9450000000000003</v>
      </c>
      <c r="E463" s="154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30"/>
      <c r="B464" s="3" t="s">
        <v>269</v>
      </c>
      <c r="C464" s="29"/>
      <c r="D464" s="24">
        <v>0.14483323743763601</v>
      </c>
      <c r="E464" s="15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30"/>
      <c r="B465" s="3" t="s">
        <v>87</v>
      </c>
      <c r="C465" s="29"/>
      <c r="D465" s="13">
        <v>4.8628954931495022E-2</v>
      </c>
      <c r="E465" s="15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270</v>
      </c>
      <c r="C466" s="29"/>
      <c r="D466" s="13">
        <v>1.1102230246251565E-15</v>
      </c>
      <c r="E466" s="15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46" t="s">
        <v>271</v>
      </c>
      <c r="C467" s="47"/>
      <c r="D467" s="45" t="s">
        <v>272</v>
      </c>
      <c r="E467" s="15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1"/>
      <c r="C468" s="20"/>
      <c r="D468" s="20"/>
      <c r="BM468" s="55"/>
    </row>
    <row r="469" spans="1:65" ht="19.5">
      <c r="B469" s="8" t="s">
        <v>723</v>
      </c>
      <c r="BM469" s="28" t="s">
        <v>325</v>
      </c>
    </row>
    <row r="470" spans="1:65" ht="19.5">
      <c r="A470" s="25" t="s">
        <v>346</v>
      </c>
      <c r="B470" s="18" t="s">
        <v>110</v>
      </c>
      <c r="C470" s="15" t="s">
        <v>111</v>
      </c>
      <c r="D470" s="16" t="s">
        <v>227</v>
      </c>
      <c r="E470" s="15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228</v>
      </c>
      <c r="C471" s="9" t="s">
        <v>228</v>
      </c>
      <c r="D471" s="152" t="s">
        <v>257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</v>
      </c>
    </row>
    <row r="472" spans="1:65">
      <c r="A472" s="30"/>
      <c r="B472" s="19"/>
      <c r="C472" s="9"/>
      <c r="D472" s="10" t="s">
        <v>352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2</v>
      </c>
    </row>
    <row r="473" spans="1:65">
      <c r="A473" s="30"/>
      <c r="B473" s="19"/>
      <c r="C473" s="9"/>
      <c r="D473" s="26"/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2</v>
      </c>
    </row>
    <row r="474" spans="1:65">
      <c r="A474" s="30"/>
      <c r="B474" s="18">
        <v>1</v>
      </c>
      <c r="C474" s="14">
        <v>1</v>
      </c>
      <c r="D474" s="22">
        <v>2.66</v>
      </c>
      <c r="E474" s="15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>
        <v>1</v>
      </c>
      <c r="C475" s="9">
        <v>2</v>
      </c>
      <c r="D475" s="11">
        <v>2.73</v>
      </c>
      <c r="E475" s="15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15</v>
      </c>
    </row>
    <row r="476" spans="1:65">
      <c r="A476" s="30"/>
      <c r="B476" s="19">
        <v>1</v>
      </c>
      <c r="C476" s="9">
        <v>3</v>
      </c>
      <c r="D476" s="11">
        <v>2.63</v>
      </c>
      <c r="E476" s="154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16</v>
      </c>
    </row>
    <row r="477" spans="1:65">
      <c r="A477" s="30"/>
      <c r="B477" s="19">
        <v>1</v>
      </c>
      <c r="C477" s="9">
        <v>4</v>
      </c>
      <c r="D477" s="11">
        <v>2.71</v>
      </c>
      <c r="E477" s="154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2.6783333333333301</v>
      </c>
    </row>
    <row r="478" spans="1:65">
      <c r="A478" s="30"/>
      <c r="B478" s="19">
        <v>1</v>
      </c>
      <c r="C478" s="9">
        <v>5</v>
      </c>
      <c r="D478" s="11">
        <v>2.69</v>
      </c>
      <c r="E478" s="15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55</v>
      </c>
    </row>
    <row r="479" spans="1:65">
      <c r="A479" s="30"/>
      <c r="B479" s="19">
        <v>1</v>
      </c>
      <c r="C479" s="9">
        <v>6</v>
      </c>
      <c r="D479" s="11">
        <v>2.65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30"/>
      <c r="B480" s="20" t="s">
        <v>267</v>
      </c>
      <c r="C480" s="12"/>
      <c r="D480" s="23">
        <v>2.6783333333333332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A481" s="30"/>
      <c r="B481" s="3" t="s">
        <v>268</v>
      </c>
      <c r="C481" s="29"/>
      <c r="D481" s="11">
        <v>2.6749999999999998</v>
      </c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5"/>
    </row>
    <row r="482" spans="1:65">
      <c r="A482" s="30"/>
      <c r="B482" s="3" t="s">
        <v>269</v>
      </c>
      <c r="C482" s="29"/>
      <c r="D482" s="24">
        <v>3.8166302763912925E-2</v>
      </c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5"/>
    </row>
    <row r="483" spans="1:65">
      <c r="A483" s="30"/>
      <c r="B483" s="3" t="s">
        <v>87</v>
      </c>
      <c r="C483" s="29"/>
      <c r="D483" s="13">
        <v>1.4250019700278628E-2</v>
      </c>
      <c r="E483" s="15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270</v>
      </c>
      <c r="C484" s="29"/>
      <c r="D484" s="13">
        <v>1.1102230246251565E-15</v>
      </c>
      <c r="E484" s="15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46" t="s">
        <v>271</v>
      </c>
      <c r="C485" s="47"/>
      <c r="D485" s="45" t="s">
        <v>272</v>
      </c>
      <c r="E485" s="15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1"/>
      <c r="C486" s="20"/>
      <c r="D486" s="20"/>
      <c r="BM486" s="55"/>
    </row>
    <row r="487" spans="1:65" ht="15">
      <c r="B487" s="8" t="s">
        <v>724</v>
      </c>
      <c r="BM487" s="28" t="s">
        <v>325</v>
      </c>
    </row>
    <row r="488" spans="1:65" ht="15">
      <c r="A488" s="25" t="s">
        <v>29</v>
      </c>
      <c r="B488" s="18" t="s">
        <v>110</v>
      </c>
      <c r="C488" s="15" t="s">
        <v>111</v>
      </c>
      <c r="D488" s="16" t="s">
        <v>227</v>
      </c>
      <c r="E488" s="15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228</v>
      </c>
      <c r="C489" s="9" t="s">
        <v>228</v>
      </c>
      <c r="D489" s="152" t="s">
        <v>257</v>
      </c>
      <c r="E489" s="15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3</v>
      </c>
    </row>
    <row r="490" spans="1:65">
      <c r="A490" s="30"/>
      <c r="B490" s="19"/>
      <c r="C490" s="9"/>
      <c r="D490" s="10" t="s">
        <v>351</v>
      </c>
      <c r="E490" s="15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1</v>
      </c>
    </row>
    <row r="491" spans="1:65">
      <c r="A491" s="30"/>
      <c r="B491" s="19"/>
      <c r="C491" s="9"/>
      <c r="D491" s="26"/>
      <c r="E491" s="154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8">
        <v>1</v>
      </c>
      <c r="C492" s="14">
        <v>1</v>
      </c>
      <c r="D492" s="229">
        <v>12.9</v>
      </c>
      <c r="E492" s="230"/>
      <c r="F492" s="231"/>
      <c r="G492" s="231"/>
      <c r="H492" s="231"/>
      <c r="I492" s="231"/>
      <c r="J492" s="231"/>
      <c r="K492" s="231"/>
      <c r="L492" s="231"/>
      <c r="M492" s="231"/>
      <c r="N492" s="231"/>
      <c r="O492" s="231"/>
      <c r="P492" s="231"/>
      <c r="Q492" s="231"/>
      <c r="R492" s="231"/>
      <c r="S492" s="231"/>
      <c r="T492" s="231"/>
      <c r="U492" s="231"/>
      <c r="V492" s="231"/>
      <c r="W492" s="231"/>
      <c r="X492" s="231"/>
      <c r="Y492" s="231"/>
      <c r="Z492" s="231"/>
      <c r="AA492" s="231"/>
      <c r="AB492" s="231"/>
      <c r="AC492" s="231"/>
      <c r="AD492" s="231"/>
      <c r="AE492" s="231"/>
      <c r="AF492" s="231"/>
      <c r="AG492" s="231"/>
      <c r="AH492" s="231"/>
      <c r="AI492" s="231"/>
      <c r="AJ492" s="231"/>
      <c r="AK492" s="231"/>
      <c r="AL492" s="231"/>
      <c r="AM492" s="231"/>
      <c r="AN492" s="231"/>
      <c r="AO492" s="231"/>
      <c r="AP492" s="231"/>
      <c r="AQ492" s="231"/>
      <c r="AR492" s="231"/>
      <c r="AS492" s="231"/>
      <c r="AT492" s="231"/>
      <c r="AU492" s="231"/>
      <c r="AV492" s="231"/>
      <c r="AW492" s="231"/>
      <c r="AX492" s="231"/>
      <c r="AY492" s="231"/>
      <c r="AZ492" s="231"/>
      <c r="BA492" s="231"/>
      <c r="BB492" s="231"/>
      <c r="BC492" s="231"/>
      <c r="BD492" s="231"/>
      <c r="BE492" s="231"/>
      <c r="BF492" s="231"/>
      <c r="BG492" s="231"/>
      <c r="BH492" s="231"/>
      <c r="BI492" s="231"/>
      <c r="BJ492" s="231"/>
      <c r="BK492" s="231"/>
      <c r="BL492" s="231"/>
      <c r="BM492" s="232">
        <v>1</v>
      </c>
    </row>
    <row r="493" spans="1:65">
      <c r="A493" s="30"/>
      <c r="B493" s="19">
        <v>1</v>
      </c>
      <c r="C493" s="9">
        <v>2</v>
      </c>
      <c r="D493" s="233">
        <v>13</v>
      </c>
      <c r="E493" s="230"/>
      <c r="F493" s="231"/>
      <c r="G493" s="231"/>
      <c r="H493" s="231"/>
      <c r="I493" s="231"/>
      <c r="J493" s="231"/>
      <c r="K493" s="231"/>
      <c r="L493" s="231"/>
      <c r="M493" s="231"/>
      <c r="N493" s="231"/>
      <c r="O493" s="231"/>
      <c r="P493" s="231"/>
      <c r="Q493" s="231"/>
      <c r="R493" s="231"/>
      <c r="S493" s="231"/>
      <c r="T493" s="231"/>
      <c r="U493" s="231"/>
      <c r="V493" s="231"/>
      <c r="W493" s="231"/>
      <c r="X493" s="231"/>
      <c r="Y493" s="231"/>
      <c r="Z493" s="231"/>
      <c r="AA493" s="231"/>
      <c r="AB493" s="231"/>
      <c r="AC493" s="231"/>
      <c r="AD493" s="231"/>
      <c r="AE493" s="231"/>
      <c r="AF493" s="231"/>
      <c r="AG493" s="231"/>
      <c r="AH493" s="231"/>
      <c r="AI493" s="231"/>
      <c r="AJ493" s="231"/>
      <c r="AK493" s="231"/>
      <c r="AL493" s="231"/>
      <c r="AM493" s="231"/>
      <c r="AN493" s="231"/>
      <c r="AO493" s="231"/>
      <c r="AP493" s="231"/>
      <c r="AQ493" s="231"/>
      <c r="AR493" s="231"/>
      <c r="AS493" s="231"/>
      <c r="AT493" s="231"/>
      <c r="AU493" s="231"/>
      <c r="AV493" s="231"/>
      <c r="AW493" s="231"/>
      <c r="AX493" s="231"/>
      <c r="AY493" s="231"/>
      <c r="AZ493" s="231"/>
      <c r="BA493" s="231"/>
      <c r="BB493" s="231"/>
      <c r="BC493" s="231"/>
      <c r="BD493" s="231"/>
      <c r="BE493" s="231"/>
      <c r="BF493" s="231"/>
      <c r="BG493" s="231"/>
      <c r="BH493" s="231"/>
      <c r="BI493" s="231"/>
      <c r="BJ493" s="231"/>
      <c r="BK493" s="231"/>
      <c r="BL493" s="231"/>
      <c r="BM493" s="232">
        <v>29</v>
      </c>
    </row>
    <row r="494" spans="1:65">
      <c r="A494" s="30"/>
      <c r="B494" s="19">
        <v>1</v>
      </c>
      <c r="C494" s="9">
        <v>3</v>
      </c>
      <c r="D494" s="233">
        <v>13</v>
      </c>
      <c r="E494" s="230"/>
      <c r="F494" s="231"/>
      <c r="G494" s="231"/>
      <c r="H494" s="231"/>
      <c r="I494" s="231"/>
      <c r="J494" s="231"/>
      <c r="K494" s="231"/>
      <c r="L494" s="231"/>
      <c r="M494" s="231"/>
      <c r="N494" s="231"/>
      <c r="O494" s="231"/>
      <c r="P494" s="231"/>
      <c r="Q494" s="231"/>
      <c r="R494" s="231"/>
      <c r="S494" s="231"/>
      <c r="T494" s="231"/>
      <c r="U494" s="231"/>
      <c r="V494" s="231"/>
      <c r="W494" s="231"/>
      <c r="X494" s="231"/>
      <c r="Y494" s="231"/>
      <c r="Z494" s="231"/>
      <c r="AA494" s="231"/>
      <c r="AB494" s="231"/>
      <c r="AC494" s="231"/>
      <c r="AD494" s="231"/>
      <c r="AE494" s="231"/>
      <c r="AF494" s="231"/>
      <c r="AG494" s="231"/>
      <c r="AH494" s="231"/>
      <c r="AI494" s="231"/>
      <c r="AJ494" s="231"/>
      <c r="AK494" s="231"/>
      <c r="AL494" s="231"/>
      <c r="AM494" s="231"/>
      <c r="AN494" s="231"/>
      <c r="AO494" s="231"/>
      <c r="AP494" s="231"/>
      <c r="AQ494" s="231"/>
      <c r="AR494" s="231"/>
      <c r="AS494" s="231"/>
      <c r="AT494" s="231"/>
      <c r="AU494" s="231"/>
      <c r="AV494" s="231"/>
      <c r="AW494" s="231"/>
      <c r="AX494" s="231"/>
      <c r="AY494" s="231"/>
      <c r="AZ494" s="231"/>
      <c r="BA494" s="231"/>
      <c r="BB494" s="231"/>
      <c r="BC494" s="231"/>
      <c r="BD494" s="231"/>
      <c r="BE494" s="231"/>
      <c r="BF494" s="231"/>
      <c r="BG494" s="231"/>
      <c r="BH494" s="231"/>
      <c r="BI494" s="231"/>
      <c r="BJ494" s="231"/>
      <c r="BK494" s="231"/>
      <c r="BL494" s="231"/>
      <c r="BM494" s="232">
        <v>16</v>
      </c>
    </row>
    <row r="495" spans="1:65">
      <c r="A495" s="30"/>
      <c r="B495" s="19">
        <v>1</v>
      </c>
      <c r="C495" s="9">
        <v>4</v>
      </c>
      <c r="D495" s="233">
        <v>13</v>
      </c>
      <c r="E495" s="230"/>
      <c r="F495" s="231"/>
      <c r="G495" s="231"/>
      <c r="H495" s="231"/>
      <c r="I495" s="231"/>
      <c r="J495" s="231"/>
      <c r="K495" s="231"/>
      <c r="L495" s="231"/>
      <c r="M495" s="231"/>
      <c r="N495" s="231"/>
      <c r="O495" s="231"/>
      <c r="P495" s="231"/>
      <c r="Q495" s="231"/>
      <c r="R495" s="231"/>
      <c r="S495" s="231"/>
      <c r="T495" s="231"/>
      <c r="U495" s="231"/>
      <c r="V495" s="231"/>
      <c r="W495" s="231"/>
      <c r="X495" s="231"/>
      <c r="Y495" s="231"/>
      <c r="Z495" s="231"/>
      <c r="AA495" s="231"/>
      <c r="AB495" s="231"/>
      <c r="AC495" s="231"/>
      <c r="AD495" s="231"/>
      <c r="AE495" s="231"/>
      <c r="AF495" s="231"/>
      <c r="AG495" s="231"/>
      <c r="AH495" s="231"/>
      <c r="AI495" s="231"/>
      <c r="AJ495" s="231"/>
      <c r="AK495" s="231"/>
      <c r="AL495" s="231"/>
      <c r="AM495" s="231"/>
      <c r="AN495" s="231"/>
      <c r="AO495" s="231"/>
      <c r="AP495" s="231"/>
      <c r="AQ495" s="231"/>
      <c r="AR495" s="231"/>
      <c r="AS495" s="231"/>
      <c r="AT495" s="231"/>
      <c r="AU495" s="231"/>
      <c r="AV495" s="231"/>
      <c r="AW495" s="231"/>
      <c r="AX495" s="231"/>
      <c r="AY495" s="231"/>
      <c r="AZ495" s="231"/>
      <c r="BA495" s="231"/>
      <c r="BB495" s="231"/>
      <c r="BC495" s="231"/>
      <c r="BD495" s="231"/>
      <c r="BE495" s="231"/>
      <c r="BF495" s="231"/>
      <c r="BG495" s="231"/>
      <c r="BH495" s="231"/>
      <c r="BI495" s="231"/>
      <c r="BJ495" s="231"/>
      <c r="BK495" s="231"/>
      <c r="BL495" s="231"/>
      <c r="BM495" s="232">
        <v>12.866666666666699</v>
      </c>
    </row>
    <row r="496" spans="1:65">
      <c r="A496" s="30"/>
      <c r="B496" s="19">
        <v>1</v>
      </c>
      <c r="C496" s="9">
        <v>5</v>
      </c>
      <c r="D496" s="233">
        <v>12.7</v>
      </c>
      <c r="E496" s="230"/>
      <c r="F496" s="231"/>
      <c r="G496" s="231"/>
      <c r="H496" s="231"/>
      <c r="I496" s="231"/>
      <c r="J496" s="231"/>
      <c r="K496" s="231"/>
      <c r="L496" s="231"/>
      <c r="M496" s="231"/>
      <c r="N496" s="231"/>
      <c r="O496" s="231"/>
      <c r="P496" s="231"/>
      <c r="Q496" s="231"/>
      <c r="R496" s="231"/>
      <c r="S496" s="231"/>
      <c r="T496" s="231"/>
      <c r="U496" s="231"/>
      <c r="V496" s="231"/>
      <c r="W496" s="231"/>
      <c r="X496" s="231"/>
      <c r="Y496" s="231"/>
      <c r="Z496" s="231"/>
      <c r="AA496" s="231"/>
      <c r="AB496" s="231"/>
      <c r="AC496" s="231"/>
      <c r="AD496" s="231"/>
      <c r="AE496" s="231"/>
      <c r="AF496" s="231"/>
      <c r="AG496" s="231"/>
      <c r="AH496" s="231"/>
      <c r="AI496" s="231"/>
      <c r="AJ496" s="231"/>
      <c r="AK496" s="231"/>
      <c r="AL496" s="231"/>
      <c r="AM496" s="231"/>
      <c r="AN496" s="231"/>
      <c r="AO496" s="231"/>
      <c r="AP496" s="231"/>
      <c r="AQ496" s="231"/>
      <c r="AR496" s="231"/>
      <c r="AS496" s="231"/>
      <c r="AT496" s="231"/>
      <c r="AU496" s="231"/>
      <c r="AV496" s="231"/>
      <c r="AW496" s="231"/>
      <c r="AX496" s="231"/>
      <c r="AY496" s="231"/>
      <c r="AZ496" s="231"/>
      <c r="BA496" s="231"/>
      <c r="BB496" s="231"/>
      <c r="BC496" s="231"/>
      <c r="BD496" s="231"/>
      <c r="BE496" s="231"/>
      <c r="BF496" s="231"/>
      <c r="BG496" s="231"/>
      <c r="BH496" s="231"/>
      <c r="BI496" s="231"/>
      <c r="BJ496" s="231"/>
      <c r="BK496" s="231"/>
      <c r="BL496" s="231"/>
      <c r="BM496" s="232">
        <v>56</v>
      </c>
    </row>
    <row r="497" spans="1:65">
      <c r="A497" s="30"/>
      <c r="B497" s="19">
        <v>1</v>
      </c>
      <c r="C497" s="9">
        <v>6</v>
      </c>
      <c r="D497" s="233">
        <v>12.6</v>
      </c>
      <c r="E497" s="230"/>
      <c r="F497" s="231"/>
      <c r="G497" s="231"/>
      <c r="H497" s="231"/>
      <c r="I497" s="231"/>
      <c r="J497" s="231"/>
      <c r="K497" s="231"/>
      <c r="L497" s="231"/>
      <c r="M497" s="231"/>
      <c r="N497" s="231"/>
      <c r="O497" s="231"/>
      <c r="P497" s="231"/>
      <c r="Q497" s="231"/>
      <c r="R497" s="231"/>
      <c r="S497" s="231"/>
      <c r="T497" s="231"/>
      <c r="U497" s="231"/>
      <c r="V497" s="231"/>
      <c r="W497" s="231"/>
      <c r="X497" s="231"/>
      <c r="Y497" s="231"/>
      <c r="Z497" s="231"/>
      <c r="AA497" s="231"/>
      <c r="AB497" s="231"/>
      <c r="AC497" s="231"/>
      <c r="AD497" s="231"/>
      <c r="AE497" s="231"/>
      <c r="AF497" s="231"/>
      <c r="AG497" s="231"/>
      <c r="AH497" s="231"/>
      <c r="AI497" s="231"/>
      <c r="AJ497" s="231"/>
      <c r="AK497" s="231"/>
      <c r="AL497" s="231"/>
      <c r="AM497" s="231"/>
      <c r="AN497" s="231"/>
      <c r="AO497" s="231"/>
      <c r="AP497" s="231"/>
      <c r="AQ497" s="231"/>
      <c r="AR497" s="231"/>
      <c r="AS497" s="231"/>
      <c r="AT497" s="231"/>
      <c r="AU497" s="231"/>
      <c r="AV497" s="231"/>
      <c r="AW497" s="231"/>
      <c r="AX497" s="231"/>
      <c r="AY497" s="231"/>
      <c r="AZ497" s="231"/>
      <c r="BA497" s="231"/>
      <c r="BB497" s="231"/>
      <c r="BC497" s="231"/>
      <c r="BD497" s="231"/>
      <c r="BE497" s="231"/>
      <c r="BF497" s="231"/>
      <c r="BG497" s="231"/>
      <c r="BH497" s="231"/>
      <c r="BI497" s="231"/>
      <c r="BJ497" s="231"/>
      <c r="BK497" s="231"/>
      <c r="BL497" s="231"/>
      <c r="BM497" s="235"/>
    </row>
    <row r="498" spans="1:65">
      <c r="A498" s="30"/>
      <c r="B498" s="20" t="s">
        <v>267</v>
      </c>
      <c r="C498" s="12"/>
      <c r="D498" s="236">
        <v>12.866666666666665</v>
      </c>
      <c r="E498" s="230"/>
      <c r="F498" s="231"/>
      <c r="G498" s="231"/>
      <c r="H498" s="231"/>
      <c r="I498" s="231"/>
      <c r="J498" s="231"/>
      <c r="K498" s="231"/>
      <c r="L498" s="231"/>
      <c r="M498" s="231"/>
      <c r="N498" s="231"/>
      <c r="O498" s="231"/>
      <c r="P498" s="231"/>
      <c r="Q498" s="231"/>
      <c r="R498" s="231"/>
      <c r="S498" s="231"/>
      <c r="T498" s="231"/>
      <c r="U498" s="231"/>
      <c r="V498" s="231"/>
      <c r="W498" s="231"/>
      <c r="X498" s="231"/>
      <c r="Y498" s="231"/>
      <c r="Z498" s="231"/>
      <c r="AA498" s="231"/>
      <c r="AB498" s="231"/>
      <c r="AC498" s="231"/>
      <c r="AD498" s="231"/>
      <c r="AE498" s="231"/>
      <c r="AF498" s="231"/>
      <c r="AG498" s="231"/>
      <c r="AH498" s="231"/>
      <c r="AI498" s="231"/>
      <c r="AJ498" s="231"/>
      <c r="AK498" s="231"/>
      <c r="AL498" s="231"/>
      <c r="AM498" s="231"/>
      <c r="AN498" s="231"/>
      <c r="AO498" s="231"/>
      <c r="AP498" s="231"/>
      <c r="AQ498" s="231"/>
      <c r="AR498" s="231"/>
      <c r="AS498" s="231"/>
      <c r="AT498" s="231"/>
      <c r="AU498" s="231"/>
      <c r="AV498" s="231"/>
      <c r="AW498" s="231"/>
      <c r="AX498" s="231"/>
      <c r="AY498" s="231"/>
      <c r="AZ498" s="231"/>
      <c r="BA498" s="231"/>
      <c r="BB498" s="231"/>
      <c r="BC498" s="231"/>
      <c r="BD498" s="231"/>
      <c r="BE498" s="231"/>
      <c r="BF498" s="231"/>
      <c r="BG498" s="231"/>
      <c r="BH498" s="231"/>
      <c r="BI498" s="231"/>
      <c r="BJ498" s="231"/>
      <c r="BK498" s="231"/>
      <c r="BL498" s="231"/>
      <c r="BM498" s="235"/>
    </row>
    <row r="499" spans="1:65">
      <c r="A499" s="30"/>
      <c r="B499" s="3" t="s">
        <v>268</v>
      </c>
      <c r="C499" s="29"/>
      <c r="D499" s="233">
        <v>12.95</v>
      </c>
      <c r="E499" s="230"/>
      <c r="F499" s="231"/>
      <c r="G499" s="231"/>
      <c r="H499" s="231"/>
      <c r="I499" s="231"/>
      <c r="J499" s="231"/>
      <c r="K499" s="231"/>
      <c r="L499" s="231"/>
      <c r="M499" s="231"/>
      <c r="N499" s="231"/>
      <c r="O499" s="231"/>
      <c r="P499" s="231"/>
      <c r="Q499" s="231"/>
      <c r="R499" s="231"/>
      <c r="S499" s="231"/>
      <c r="T499" s="231"/>
      <c r="U499" s="231"/>
      <c r="V499" s="231"/>
      <c r="W499" s="231"/>
      <c r="X499" s="231"/>
      <c r="Y499" s="231"/>
      <c r="Z499" s="231"/>
      <c r="AA499" s="231"/>
      <c r="AB499" s="231"/>
      <c r="AC499" s="231"/>
      <c r="AD499" s="231"/>
      <c r="AE499" s="231"/>
      <c r="AF499" s="231"/>
      <c r="AG499" s="231"/>
      <c r="AH499" s="231"/>
      <c r="AI499" s="231"/>
      <c r="AJ499" s="231"/>
      <c r="AK499" s="231"/>
      <c r="AL499" s="231"/>
      <c r="AM499" s="231"/>
      <c r="AN499" s="231"/>
      <c r="AO499" s="231"/>
      <c r="AP499" s="231"/>
      <c r="AQ499" s="231"/>
      <c r="AR499" s="231"/>
      <c r="AS499" s="231"/>
      <c r="AT499" s="231"/>
      <c r="AU499" s="231"/>
      <c r="AV499" s="231"/>
      <c r="AW499" s="231"/>
      <c r="AX499" s="231"/>
      <c r="AY499" s="231"/>
      <c r="AZ499" s="231"/>
      <c r="BA499" s="231"/>
      <c r="BB499" s="231"/>
      <c r="BC499" s="231"/>
      <c r="BD499" s="231"/>
      <c r="BE499" s="231"/>
      <c r="BF499" s="231"/>
      <c r="BG499" s="231"/>
      <c r="BH499" s="231"/>
      <c r="BI499" s="231"/>
      <c r="BJ499" s="231"/>
      <c r="BK499" s="231"/>
      <c r="BL499" s="231"/>
      <c r="BM499" s="235"/>
    </row>
    <row r="500" spans="1:65">
      <c r="A500" s="30"/>
      <c r="B500" s="3" t="s">
        <v>269</v>
      </c>
      <c r="C500" s="29"/>
      <c r="D500" s="233">
        <v>0.17511900715418288</v>
      </c>
      <c r="E500" s="230"/>
      <c r="F500" s="231"/>
      <c r="G500" s="231"/>
      <c r="H500" s="231"/>
      <c r="I500" s="231"/>
      <c r="J500" s="231"/>
      <c r="K500" s="231"/>
      <c r="L500" s="231"/>
      <c r="M500" s="231"/>
      <c r="N500" s="231"/>
      <c r="O500" s="231"/>
      <c r="P500" s="231"/>
      <c r="Q500" s="231"/>
      <c r="R500" s="231"/>
      <c r="S500" s="231"/>
      <c r="T500" s="231"/>
      <c r="U500" s="231"/>
      <c r="V500" s="231"/>
      <c r="W500" s="231"/>
      <c r="X500" s="231"/>
      <c r="Y500" s="231"/>
      <c r="Z500" s="231"/>
      <c r="AA500" s="231"/>
      <c r="AB500" s="231"/>
      <c r="AC500" s="231"/>
      <c r="AD500" s="231"/>
      <c r="AE500" s="231"/>
      <c r="AF500" s="231"/>
      <c r="AG500" s="231"/>
      <c r="AH500" s="231"/>
      <c r="AI500" s="231"/>
      <c r="AJ500" s="231"/>
      <c r="AK500" s="231"/>
      <c r="AL500" s="231"/>
      <c r="AM500" s="231"/>
      <c r="AN500" s="231"/>
      <c r="AO500" s="231"/>
      <c r="AP500" s="231"/>
      <c r="AQ500" s="231"/>
      <c r="AR500" s="231"/>
      <c r="AS500" s="231"/>
      <c r="AT500" s="231"/>
      <c r="AU500" s="231"/>
      <c r="AV500" s="231"/>
      <c r="AW500" s="231"/>
      <c r="AX500" s="231"/>
      <c r="AY500" s="231"/>
      <c r="AZ500" s="231"/>
      <c r="BA500" s="231"/>
      <c r="BB500" s="231"/>
      <c r="BC500" s="231"/>
      <c r="BD500" s="231"/>
      <c r="BE500" s="231"/>
      <c r="BF500" s="231"/>
      <c r="BG500" s="231"/>
      <c r="BH500" s="231"/>
      <c r="BI500" s="231"/>
      <c r="BJ500" s="231"/>
      <c r="BK500" s="231"/>
      <c r="BL500" s="231"/>
      <c r="BM500" s="235"/>
    </row>
    <row r="501" spans="1:65">
      <c r="A501" s="30"/>
      <c r="B501" s="3" t="s">
        <v>87</v>
      </c>
      <c r="C501" s="29"/>
      <c r="D501" s="13">
        <v>1.3610285530117842E-2</v>
      </c>
      <c r="E501" s="15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270</v>
      </c>
      <c r="C502" s="29"/>
      <c r="D502" s="13">
        <v>-2.6645352591003757E-15</v>
      </c>
      <c r="E502" s="15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271</v>
      </c>
      <c r="C503" s="47"/>
      <c r="D503" s="45" t="s">
        <v>272</v>
      </c>
      <c r="E503" s="15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725</v>
      </c>
      <c r="BM505" s="28" t="s">
        <v>325</v>
      </c>
    </row>
    <row r="506" spans="1:65" ht="15">
      <c r="A506" s="25" t="s">
        <v>31</v>
      </c>
      <c r="B506" s="18" t="s">
        <v>110</v>
      </c>
      <c r="C506" s="15" t="s">
        <v>111</v>
      </c>
      <c r="D506" s="16" t="s">
        <v>227</v>
      </c>
      <c r="E506" s="15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228</v>
      </c>
      <c r="C507" s="9" t="s">
        <v>228</v>
      </c>
      <c r="D507" s="152" t="s">
        <v>257</v>
      </c>
      <c r="E507" s="15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351</v>
      </c>
      <c r="E508" s="15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/>
      <c r="C509" s="9"/>
      <c r="D509" s="26"/>
      <c r="E509" s="15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8">
        <v>1</v>
      </c>
      <c r="C510" s="14">
        <v>1</v>
      </c>
      <c r="D510" s="229">
        <v>32.700000000000003</v>
      </c>
      <c r="E510" s="230"/>
      <c r="F510" s="231"/>
      <c r="G510" s="231"/>
      <c r="H510" s="231"/>
      <c r="I510" s="231"/>
      <c r="J510" s="231"/>
      <c r="K510" s="231"/>
      <c r="L510" s="231"/>
      <c r="M510" s="231"/>
      <c r="N510" s="231"/>
      <c r="O510" s="231"/>
      <c r="P510" s="231"/>
      <c r="Q510" s="231"/>
      <c r="R510" s="231"/>
      <c r="S510" s="231"/>
      <c r="T510" s="231"/>
      <c r="U510" s="231"/>
      <c r="V510" s="231"/>
      <c r="W510" s="231"/>
      <c r="X510" s="231"/>
      <c r="Y510" s="231"/>
      <c r="Z510" s="231"/>
      <c r="AA510" s="231"/>
      <c r="AB510" s="231"/>
      <c r="AC510" s="231"/>
      <c r="AD510" s="231"/>
      <c r="AE510" s="231"/>
      <c r="AF510" s="231"/>
      <c r="AG510" s="231"/>
      <c r="AH510" s="231"/>
      <c r="AI510" s="231"/>
      <c r="AJ510" s="231"/>
      <c r="AK510" s="231"/>
      <c r="AL510" s="231"/>
      <c r="AM510" s="231"/>
      <c r="AN510" s="231"/>
      <c r="AO510" s="231"/>
      <c r="AP510" s="231"/>
      <c r="AQ510" s="231"/>
      <c r="AR510" s="231"/>
      <c r="AS510" s="231"/>
      <c r="AT510" s="231"/>
      <c r="AU510" s="231"/>
      <c r="AV510" s="231"/>
      <c r="AW510" s="231"/>
      <c r="AX510" s="231"/>
      <c r="AY510" s="231"/>
      <c r="AZ510" s="231"/>
      <c r="BA510" s="231"/>
      <c r="BB510" s="231"/>
      <c r="BC510" s="231"/>
      <c r="BD510" s="231"/>
      <c r="BE510" s="231"/>
      <c r="BF510" s="231"/>
      <c r="BG510" s="231"/>
      <c r="BH510" s="231"/>
      <c r="BI510" s="231"/>
      <c r="BJ510" s="231"/>
      <c r="BK510" s="231"/>
      <c r="BL510" s="231"/>
      <c r="BM510" s="232">
        <v>1</v>
      </c>
    </row>
    <row r="511" spans="1:65">
      <c r="A511" s="30"/>
      <c r="B511" s="19">
        <v>1</v>
      </c>
      <c r="C511" s="9">
        <v>2</v>
      </c>
      <c r="D511" s="233">
        <v>33.1</v>
      </c>
      <c r="E511" s="230"/>
      <c r="F511" s="231"/>
      <c r="G511" s="231"/>
      <c r="H511" s="231"/>
      <c r="I511" s="231"/>
      <c r="J511" s="231"/>
      <c r="K511" s="231"/>
      <c r="L511" s="231"/>
      <c r="M511" s="231"/>
      <c r="N511" s="231"/>
      <c r="O511" s="231"/>
      <c r="P511" s="231"/>
      <c r="Q511" s="231"/>
      <c r="R511" s="231"/>
      <c r="S511" s="231"/>
      <c r="T511" s="231"/>
      <c r="U511" s="231"/>
      <c r="V511" s="231"/>
      <c r="W511" s="231"/>
      <c r="X511" s="231"/>
      <c r="Y511" s="231"/>
      <c r="Z511" s="231"/>
      <c r="AA511" s="231"/>
      <c r="AB511" s="231"/>
      <c r="AC511" s="231"/>
      <c r="AD511" s="231"/>
      <c r="AE511" s="231"/>
      <c r="AF511" s="231"/>
      <c r="AG511" s="231"/>
      <c r="AH511" s="231"/>
      <c r="AI511" s="231"/>
      <c r="AJ511" s="231"/>
      <c r="AK511" s="231"/>
      <c r="AL511" s="231"/>
      <c r="AM511" s="231"/>
      <c r="AN511" s="231"/>
      <c r="AO511" s="231"/>
      <c r="AP511" s="231"/>
      <c r="AQ511" s="231"/>
      <c r="AR511" s="231"/>
      <c r="AS511" s="231"/>
      <c r="AT511" s="231"/>
      <c r="AU511" s="231"/>
      <c r="AV511" s="231"/>
      <c r="AW511" s="231"/>
      <c r="AX511" s="231"/>
      <c r="AY511" s="231"/>
      <c r="AZ511" s="231"/>
      <c r="BA511" s="231"/>
      <c r="BB511" s="231"/>
      <c r="BC511" s="231"/>
      <c r="BD511" s="231"/>
      <c r="BE511" s="231"/>
      <c r="BF511" s="231"/>
      <c r="BG511" s="231"/>
      <c r="BH511" s="231"/>
      <c r="BI511" s="231"/>
      <c r="BJ511" s="231"/>
      <c r="BK511" s="231"/>
      <c r="BL511" s="231"/>
      <c r="BM511" s="232">
        <v>6</v>
      </c>
    </row>
    <row r="512" spans="1:65">
      <c r="A512" s="30"/>
      <c r="B512" s="19">
        <v>1</v>
      </c>
      <c r="C512" s="9">
        <v>3</v>
      </c>
      <c r="D512" s="233">
        <v>32.9</v>
      </c>
      <c r="E512" s="230"/>
      <c r="F512" s="231"/>
      <c r="G512" s="231"/>
      <c r="H512" s="231"/>
      <c r="I512" s="231"/>
      <c r="J512" s="231"/>
      <c r="K512" s="231"/>
      <c r="L512" s="231"/>
      <c r="M512" s="231"/>
      <c r="N512" s="231"/>
      <c r="O512" s="231"/>
      <c r="P512" s="231"/>
      <c r="Q512" s="231"/>
      <c r="R512" s="231"/>
      <c r="S512" s="231"/>
      <c r="T512" s="231"/>
      <c r="U512" s="231"/>
      <c r="V512" s="231"/>
      <c r="W512" s="231"/>
      <c r="X512" s="231"/>
      <c r="Y512" s="231"/>
      <c r="Z512" s="231"/>
      <c r="AA512" s="231"/>
      <c r="AB512" s="231"/>
      <c r="AC512" s="231"/>
      <c r="AD512" s="231"/>
      <c r="AE512" s="231"/>
      <c r="AF512" s="231"/>
      <c r="AG512" s="231"/>
      <c r="AH512" s="231"/>
      <c r="AI512" s="231"/>
      <c r="AJ512" s="231"/>
      <c r="AK512" s="231"/>
      <c r="AL512" s="231"/>
      <c r="AM512" s="231"/>
      <c r="AN512" s="231"/>
      <c r="AO512" s="231"/>
      <c r="AP512" s="231"/>
      <c r="AQ512" s="231"/>
      <c r="AR512" s="231"/>
      <c r="AS512" s="231"/>
      <c r="AT512" s="231"/>
      <c r="AU512" s="231"/>
      <c r="AV512" s="231"/>
      <c r="AW512" s="231"/>
      <c r="AX512" s="231"/>
      <c r="AY512" s="231"/>
      <c r="AZ512" s="231"/>
      <c r="BA512" s="231"/>
      <c r="BB512" s="231"/>
      <c r="BC512" s="231"/>
      <c r="BD512" s="231"/>
      <c r="BE512" s="231"/>
      <c r="BF512" s="231"/>
      <c r="BG512" s="231"/>
      <c r="BH512" s="231"/>
      <c r="BI512" s="231"/>
      <c r="BJ512" s="231"/>
      <c r="BK512" s="231"/>
      <c r="BL512" s="231"/>
      <c r="BM512" s="232">
        <v>16</v>
      </c>
    </row>
    <row r="513" spans="1:65">
      <c r="A513" s="30"/>
      <c r="B513" s="19">
        <v>1</v>
      </c>
      <c r="C513" s="9">
        <v>4</v>
      </c>
      <c r="D513" s="233">
        <v>33.799999999999997</v>
      </c>
      <c r="E513" s="230"/>
      <c r="F513" s="231"/>
      <c r="G513" s="231"/>
      <c r="H513" s="231"/>
      <c r="I513" s="231"/>
      <c r="J513" s="231"/>
      <c r="K513" s="231"/>
      <c r="L513" s="231"/>
      <c r="M513" s="231"/>
      <c r="N513" s="231"/>
      <c r="O513" s="231"/>
      <c r="P513" s="231"/>
      <c r="Q513" s="231"/>
      <c r="R513" s="231"/>
      <c r="S513" s="231"/>
      <c r="T513" s="231"/>
      <c r="U513" s="231"/>
      <c r="V513" s="231"/>
      <c r="W513" s="231"/>
      <c r="X513" s="231"/>
      <c r="Y513" s="231"/>
      <c r="Z513" s="231"/>
      <c r="AA513" s="231"/>
      <c r="AB513" s="231"/>
      <c r="AC513" s="231"/>
      <c r="AD513" s="231"/>
      <c r="AE513" s="231"/>
      <c r="AF513" s="231"/>
      <c r="AG513" s="231"/>
      <c r="AH513" s="231"/>
      <c r="AI513" s="231"/>
      <c r="AJ513" s="231"/>
      <c r="AK513" s="231"/>
      <c r="AL513" s="231"/>
      <c r="AM513" s="231"/>
      <c r="AN513" s="231"/>
      <c r="AO513" s="231"/>
      <c r="AP513" s="231"/>
      <c r="AQ513" s="231"/>
      <c r="AR513" s="231"/>
      <c r="AS513" s="231"/>
      <c r="AT513" s="231"/>
      <c r="AU513" s="231"/>
      <c r="AV513" s="231"/>
      <c r="AW513" s="231"/>
      <c r="AX513" s="231"/>
      <c r="AY513" s="231"/>
      <c r="AZ513" s="231"/>
      <c r="BA513" s="231"/>
      <c r="BB513" s="231"/>
      <c r="BC513" s="231"/>
      <c r="BD513" s="231"/>
      <c r="BE513" s="231"/>
      <c r="BF513" s="231"/>
      <c r="BG513" s="231"/>
      <c r="BH513" s="231"/>
      <c r="BI513" s="231"/>
      <c r="BJ513" s="231"/>
      <c r="BK513" s="231"/>
      <c r="BL513" s="231"/>
      <c r="BM513" s="232">
        <v>33.116666666666703</v>
      </c>
    </row>
    <row r="514" spans="1:65">
      <c r="A514" s="30"/>
      <c r="B514" s="19">
        <v>1</v>
      </c>
      <c r="C514" s="9">
        <v>5</v>
      </c>
      <c r="D514" s="233">
        <v>32.9</v>
      </c>
      <c r="E514" s="230"/>
      <c r="F514" s="231"/>
      <c r="G514" s="231"/>
      <c r="H514" s="231"/>
      <c r="I514" s="231"/>
      <c r="J514" s="231"/>
      <c r="K514" s="231"/>
      <c r="L514" s="231"/>
      <c r="M514" s="231"/>
      <c r="N514" s="231"/>
      <c r="O514" s="231"/>
      <c r="P514" s="231"/>
      <c r="Q514" s="231"/>
      <c r="R514" s="231"/>
      <c r="S514" s="231"/>
      <c r="T514" s="231"/>
      <c r="U514" s="231"/>
      <c r="V514" s="231"/>
      <c r="W514" s="231"/>
      <c r="X514" s="231"/>
      <c r="Y514" s="231"/>
      <c r="Z514" s="231"/>
      <c r="AA514" s="231"/>
      <c r="AB514" s="231"/>
      <c r="AC514" s="231"/>
      <c r="AD514" s="231"/>
      <c r="AE514" s="231"/>
      <c r="AF514" s="231"/>
      <c r="AG514" s="231"/>
      <c r="AH514" s="231"/>
      <c r="AI514" s="231"/>
      <c r="AJ514" s="231"/>
      <c r="AK514" s="231"/>
      <c r="AL514" s="231"/>
      <c r="AM514" s="231"/>
      <c r="AN514" s="231"/>
      <c r="AO514" s="231"/>
      <c r="AP514" s="231"/>
      <c r="AQ514" s="231"/>
      <c r="AR514" s="231"/>
      <c r="AS514" s="231"/>
      <c r="AT514" s="231"/>
      <c r="AU514" s="231"/>
      <c r="AV514" s="231"/>
      <c r="AW514" s="231"/>
      <c r="AX514" s="231"/>
      <c r="AY514" s="231"/>
      <c r="AZ514" s="231"/>
      <c r="BA514" s="231"/>
      <c r="BB514" s="231"/>
      <c r="BC514" s="231"/>
      <c r="BD514" s="231"/>
      <c r="BE514" s="231"/>
      <c r="BF514" s="231"/>
      <c r="BG514" s="231"/>
      <c r="BH514" s="231"/>
      <c r="BI514" s="231"/>
      <c r="BJ514" s="231"/>
      <c r="BK514" s="231"/>
      <c r="BL514" s="231"/>
      <c r="BM514" s="232">
        <v>57</v>
      </c>
    </row>
    <row r="515" spans="1:65">
      <c r="A515" s="30"/>
      <c r="B515" s="19">
        <v>1</v>
      </c>
      <c r="C515" s="9">
        <v>6</v>
      </c>
      <c r="D515" s="233">
        <v>33.299999999999997</v>
      </c>
      <c r="E515" s="230"/>
      <c r="F515" s="231"/>
      <c r="G515" s="231"/>
      <c r="H515" s="231"/>
      <c r="I515" s="231"/>
      <c r="J515" s="231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231"/>
      <c r="V515" s="231"/>
      <c r="W515" s="231"/>
      <c r="X515" s="231"/>
      <c r="Y515" s="231"/>
      <c r="Z515" s="231"/>
      <c r="AA515" s="231"/>
      <c r="AB515" s="231"/>
      <c r="AC515" s="231"/>
      <c r="AD515" s="231"/>
      <c r="AE515" s="231"/>
      <c r="AF515" s="231"/>
      <c r="AG515" s="231"/>
      <c r="AH515" s="231"/>
      <c r="AI515" s="231"/>
      <c r="AJ515" s="231"/>
      <c r="AK515" s="231"/>
      <c r="AL515" s="231"/>
      <c r="AM515" s="231"/>
      <c r="AN515" s="231"/>
      <c r="AO515" s="231"/>
      <c r="AP515" s="231"/>
      <c r="AQ515" s="231"/>
      <c r="AR515" s="231"/>
      <c r="AS515" s="231"/>
      <c r="AT515" s="231"/>
      <c r="AU515" s="231"/>
      <c r="AV515" s="231"/>
      <c r="AW515" s="231"/>
      <c r="AX515" s="231"/>
      <c r="AY515" s="231"/>
      <c r="AZ515" s="231"/>
      <c r="BA515" s="231"/>
      <c r="BB515" s="231"/>
      <c r="BC515" s="231"/>
      <c r="BD515" s="231"/>
      <c r="BE515" s="231"/>
      <c r="BF515" s="231"/>
      <c r="BG515" s="231"/>
      <c r="BH515" s="231"/>
      <c r="BI515" s="231"/>
      <c r="BJ515" s="231"/>
      <c r="BK515" s="231"/>
      <c r="BL515" s="231"/>
      <c r="BM515" s="235"/>
    </row>
    <row r="516" spans="1:65">
      <c r="A516" s="30"/>
      <c r="B516" s="20" t="s">
        <v>267</v>
      </c>
      <c r="C516" s="12"/>
      <c r="D516" s="236">
        <v>33.116666666666667</v>
      </c>
      <c r="E516" s="230"/>
      <c r="F516" s="231"/>
      <c r="G516" s="231"/>
      <c r="H516" s="231"/>
      <c r="I516" s="231"/>
      <c r="J516" s="231"/>
      <c r="K516" s="231"/>
      <c r="L516" s="231"/>
      <c r="M516" s="231"/>
      <c r="N516" s="231"/>
      <c r="O516" s="231"/>
      <c r="P516" s="231"/>
      <c r="Q516" s="231"/>
      <c r="R516" s="231"/>
      <c r="S516" s="231"/>
      <c r="T516" s="231"/>
      <c r="U516" s="231"/>
      <c r="V516" s="231"/>
      <c r="W516" s="231"/>
      <c r="X516" s="231"/>
      <c r="Y516" s="231"/>
      <c r="Z516" s="231"/>
      <c r="AA516" s="231"/>
      <c r="AB516" s="231"/>
      <c r="AC516" s="231"/>
      <c r="AD516" s="231"/>
      <c r="AE516" s="231"/>
      <c r="AF516" s="231"/>
      <c r="AG516" s="231"/>
      <c r="AH516" s="231"/>
      <c r="AI516" s="231"/>
      <c r="AJ516" s="231"/>
      <c r="AK516" s="231"/>
      <c r="AL516" s="231"/>
      <c r="AM516" s="231"/>
      <c r="AN516" s="231"/>
      <c r="AO516" s="231"/>
      <c r="AP516" s="231"/>
      <c r="AQ516" s="231"/>
      <c r="AR516" s="231"/>
      <c r="AS516" s="231"/>
      <c r="AT516" s="231"/>
      <c r="AU516" s="231"/>
      <c r="AV516" s="231"/>
      <c r="AW516" s="231"/>
      <c r="AX516" s="231"/>
      <c r="AY516" s="231"/>
      <c r="AZ516" s="231"/>
      <c r="BA516" s="231"/>
      <c r="BB516" s="231"/>
      <c r="BC516" s="231"/>
      <c r="BD516" s="231"/>
      <c r="BE516" s="231"/>
      <c r="BF516" s="231"/>
      <c r="BG516" s="231"/>
      <c r="BH516" s="231"/>
      <c r="BI516" s="231"/>
      <c r="BJ516" s="231"/>
      <c r="BK516" s="231"/>
      <c r="BL516" s="231"/>
      <c r="BM516" s="235"/>
    </row>
    <row r="517" spans="1:65">
      <c r="A517" s="30"/>
      <c r="B517" s="3" t="s">
        <v>268</v>
      </c>
      <c r="C517" s="29"/>
      <c r="D517" s="233">
        <v>33</v>
      </c>
      <c r="E517" s="230"/>
      <c r="F517" s="231"/>
      <c r="G517" s="231"/>
      <c r="H517" s="231"/>
      <c r="I517" s="231"/>
      <c r="J517" s="231"/>
      <c r="K517" s="231"/>
      <c r="L517" s="231"/>
      <c r="M517" s="231"/>
      <c r="N517" s="231"/>
      <c r="O517" s="231"/>
      <c r="P517" s="231"/>
      <c r="Q517" s="231"/>
      <c r="R517" s="231"/>
      <c r="S517" s="231"/>
      <c r="T517" s="231"/>
      <c r="U517" s="231"/>
      <c r="V517" s="231"/>
      <c r="W517" s="231"/>
      <c r="X517" s="231"/>
      <c r="Y517" s="231"/>
      <c r="Z517" s="231"/>
      <c r="AA517" s="231"/>
      <c r="AB517" s="231"/>
      <c r="AC517" s="231"/>
      <c r="AD517" s="231"/>
      <c r="AE517" s="231"/>
      <c r="AF517" s="231"/>
      <c r="AG517" s="231"/>
      <c r="AH517" s="231"/>
      <c r="AI517" s="231"/>
      <c r="AJ517" s="231"/>
      <c r="AK517" s="231"/>
      <c r="AL517" s="231"/>
      <c r="AM517" s="231"/>
      <c r="AN517" s="231"/>
      <c r="AO517" s="231"/>
      <c r="AP517" s="231"/>
      <c r="AQ517" s="231"/>
      <c r="AR517" s="231"/>
      <c r="AS517" s="231"/>
      <c r="AT517" s="231"/>
      <c r="AU517" s="231"/>
      <c r="AV517" s="231"/>
      <c r="AW517" s="231"/>
      <c r="AX517" s="231"/>
      <c r="AY517" s="231"/>
      <c r="AZ517" s="231"/>
      <c r="BA517" s="231"/>
      <c r="BB517" s="231"/>
      <c r="BC517" s="231"/>
      <c r="BD517" s="231"/>
      <c r="BE517" s="231"/>
      <c r="BF517" s="231"/>
      <c r="BG517" s="231"/>
      <c r="BH517" s="231"/>
      <c r="BI517" s="231"/>
      <c r="BJ517" s="231"/>
      <c r="BK517" s="231"/>
      <c r="BL517" s="231"/>
      <c r="BM517" s="235"/>
    </row>
    <row r="518" spans="1:65">
      <c r="A518" s="30"/>
      <c r="B518" s="3" t="s">
        <v>269</v>
      </c>
      <c r="C518" s="29"/>
      <c r="D518" s="233">
        <v>0.3920034013457861</v>
      </c>
      <c r="E518" s="230"/>
      <c r="F518" s="231"/>
      <c r="G518" s="231"/>
      <c r="H518" s="231"/>
      <c r="I518" s="231"/>
      <c r="J518" s="231"/>
      <c r="K518" s="231"/>
      <c r="L518" s="231"/>
      <c r="M518" s="231"/>
      <c r="N518" s="231"/>
      <c r="O518" s="231"/>
      <c r="P518" s="231"/>
      <c r="Q518" s="231"/>
      <c r="R518" s="231"/>
      <c r="S518" s="231"/>
      <c r="T518" s="231"/>
      <c r="U518" s="231"/>
      <c r="V518" s="231"/>
      <c r="W518" s="231"/>
      <c r="X518" s="231"/>
      <c r="Y518" s="231"/>
      <c r="Z518" s="231"/>
      <c r="AA518" s="231"/>
      <c r="AB518" s="231"/>
      <c r="AC518" s="231"/>
      <c r="AD518" s="231"/>
      <c r="AE518" s="231"/>
      <c r="AF518" s="231"/>
      <c r="AG518" s="231"/>
      <c r="AH518" s="231"/>
      <c r="AI518" s="231"/>
      <c r="AJ518" s="231"/>
      <c r="AK518" s="231"/>
      <c r="AL518" s="231"/>
      <c r="AM518" s="231"/>
      <c r="AN518" s="231"/>
      <c r="AO518" s="231"/>
      <c r="AP518" s="231"/>
      <c r="AQ518" s="231"/>
      <c r="AR518" s="231"/>
      <c r="AS518" s="231"/>
      <c r="AT518" s="231"/>
      <c r="AU518" s="231"/>
      <c r="AV518" s="231"/>
      <c r="AW518" s="231"/>
      <c r="AX518" s="231"/>
      <c r="AY518" s="231"/>
      <c r="AZ518" s="231"/>
      <c r="BA518" s="231"/>
      <c r="BB518" s="231"/>
      <c r="BC518" s="231"/>
      <c r="BD518" s="231"/>
      <c r="BE518" s="231"/>
      <c r="BF518" s="231"/>
      <c r="BG518" s="231"/>
      <c r="BH518" s="231"/>
      <c r="BI518" s="231"/>
      <c r="BJ518" s="231"/>
      <c r="BK518" s="231"/>
      <c r="BL518" s="231"/>
      <c r="BM518" s="235"/>
    </row>
    <row r="519" spans="1:65">
      <c r="A519" s="30"/>
      <c r="B519" s="3" t="s">
        <v>87</v>
      </c>
      <c r="C519" s="29"/>
      <c r="D519" s="13">
        <v>1.18370428186951E-2</v>
      </c>
      <c r="E519" s="154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270</v>
      </c>
      <c r="C520" s="29"/>
      <c r="D520" s="13">
        <v>-1.1102230246251565E-15</v>
      </c>
      <c r="E520" s="15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46" t="s">
        <v>271</v>
      </c>
      <c r="C521" s="47"/>
      <c r="D521" s="45" t="s">
        <v>272</v>
      </c>
      <c r="E521" s="15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1"/>
      <c r="C522" s="20"/>
      <c r="D522" s="20"/>
      <c r="BM522" s="55"/>
    </row>
    <row r="523" spans="1:65" ht="15">
      <c r="B523" s="8" t="s">
        <v>726</v>
      </c>
      <c r="BM523" s="28" t="s">
        <v>325</v>
      </c>
    </row>
    <row r="524" spans="1:65" ht="15">
      <c r="A524" s="25" t="s">
        <v>34</v>
      </c>
      <c r="B524" s="18" t="s">
        <v>110</v>
      </c>
      <c r="C524" s="15" t="s">
        <v>111</v>
      </c>
      <c r="D524" s="16" t="s">
        <v>227</v>
      </c>
      <c r="E524" s="15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228</v>
      </c>
      <c r="C525" s="9" t="s">
        <v>228</v>
      </c>
      <c r="D525" s="152" t="s">
        <v>257</v>
      </c>
      <c r="E525" s="15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351</v>
      </c>
      <c r="E526" s="15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/>
      <c r="C527" s="9"/>
      <c r="D527" s="26"/>
      <c r="E527" s="15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8">
        <v>1</v>
      </c>
      <c r="C528" s="14">
        <v>1</v>
      </c>
      <c r="D528" s="229">
        <v>25</v>
      </c>
      <c r="E528" s="230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231"/>
      <c r="V528" s="231"/>
      <c r="W528" s="231"/>
      <c r="X528" s="231"/>
      <c r="Y528" s="231"/>
      <c r="Z528" s="231"/>
      <c r="AA528" s="231"/>
      <c r="AB528" s="231"/>
      <c r="AC528" s="231"/>
      <c r="AD528" s="231"/>
      <c r="AE528" s="231"/>
      <c r="AF528" s="231"/>
      <c r="AG528" s="231"/>
      <c r="AH528" s="231"/>
      <c r="AI528" s="231"/>
      <c r="AJ528" s="231"/>
      <c r="AK528" s="231"/>
      <c r="AL528" s="231"/>
      <c r="AM528" s="231"/>
      <c r="AN528" s="231"/>
      <c r="AO528" s="231"/>
      <c r="AP528" s="231"/>
      <c r="AQ528" s="231"/>
      <c r="AR528" s="231"/>
      <c r="AS528" s="231"/>
      <c r="AT528" s="231"/>
      <c r="AU528" s="231"/>
      <c r="AV528" s="231"/>
      <c r="AW528" s="231"/>
      <c r="AX528" s="231"/>
      <c r="AY528" s="231"/>
      <c r="AZ528" s="231"/>
      <c r="BA528" s="231"/>
      <c r="BB528" s="231"/>
      <c r="BC528" s="231"/>
      <c r="BD528" s="231"/>
      <c r="BE528" s="231"/>
      <c r="BF528" s="231"/>
      <c r="BG528" s="231"/>
      <c r="BH528" s="231"/>
      <c r="BI528" s="231"/>
      <c r="BJ528" s="231"/>
      <c r="BK528" s="231"/>
      <c r="BL528" s="231"/>
      <c r="BM528" s="232">
        <v>1</v>
      </c>
    </row>
    <row r="529" spans="1:65">
      <c r="A529" s="30"/>
      <c r="B529" s="19">
        <v>1</v>
      </c>
      <c r="C529" s="9">
        <v>2</v>
      </c>
      <c r="D529" s="233">
        <v>25.2</v>
      </c>
      <c r="E529" s="230"/>
      <c r="F529" s="231"/>
      <c r="G529" s="231"/>
      <c r="H529" s="231"/>
      <c r="I529" s="231"/>
      <c r="J529" s="231"/>
      <c r="K529" s="231"/>
      <c r="L529" s="231"/>
      <c r="M529" s="231"/>
      <c r="N529" s="231"/>
      <c r="O529" s="231"/>
      <c r="P529" s="231"/>
      <c r="Q529" s="231"/>
      <c r="R529" s="231"/>
      <c r="S529" s="231"/>
      <c r="T529" s="231"/>
      <c r="U529" s="231"/>
      <c r="V529" s="231"/>
      <c r="W529" s="231"/>
      <c r="X529" s="231"/>
      <c r="Y529" s="231"/>
      <c r="Z529" s="231"/>
      <c r="AA529" s="231"/>
      <c r="AB529" s="231"/>
      <c r="AC529" s="231"/>
      <c r="AD529" s="231"/>
      <c r="AE529" s="231"/>
      <c r="AF529" s="231"/>
      <c r="AG529" s="231"/>
      <c r="AH529" s="231"/>
      <c r="AI529" s="231"/>
      <c r="AJ529" s="231"/>
      <c r="AK529" s="231"/>
      <c r="AL529" s="231"/>
      <c r="AM529" s="231"/>
      <c r="AN529" s="231"/>
      <c r="AO529" s="231"/>
      <c r="AP529" s="231"/>
      <c r="AQ529" s="231"/>
      <c r="AR529" s="231"/>
      <c r="AS529" s="231"/>
      <c r="AT529" s="231"/>
      <c r="AU529" s="231"/>
      <c r="AV529" s="231"/>
      <c r="AW529" s="231"/>
      <c r="AX529" s="231"/>
      <c r="AY529" s="231"/>
      <c r="AZ529" s="231"/>
      <c r="BA529" s="231"/>
      <c r="BB529" s="231"/>
      <c r="BC529" s="231"/>
      <c r="BD529" s="231"/>
      <c r="BE529" s="231"/>
      <c r="BF529" s="231"/>
      <c r="BG529" s="231"/>
      <c r="BH529" s="231"/>
      <c r="BI529" s="231"/>
      <c r="BJ529" s="231"/>
      <c r="BK529" s="231"/>
      <c r="BL529" s="231"/>
      <c r="BM529" s="232">
        <v>16</v>
      </c>
    </row>
    <row r="530" spans="1:65">
      <c r="A530" s="30"/>
      <c r="B530" s="19">
        <v>1</v>
      </c>
      <c r="C530" s="9">
        <v>3</v>
      </c>
      <c r="D530" s="233">
        <v>25.2</v>
      </c>
      <c r="E530" s="230"/>
      <c r="F530" s="231"/>
      <c r="G530" s="231"/>
      <c r="H530" s="231"/>
      <c r="I530" s="231"/>
      <c r="J530" s="231"/>
      <c r="K530" s="231"/>
      <c r="L530" s="231"/>
      <c r="M530" s="231"/>
      <c r="N530" s="231"/>
      <c r="O530" s="231"/>
      <c r="P530" s="231"/>
      <c r="Q530" s="231"/>
      <c r="R530" s="231"/>
      <c r="S530" s="231"/>
      <c r="T530" s="231"/>
      <c r="U530" s="231"/>
      <c r="V530" s="231"/>
      <c r="W530" s="231"/>
      <c r="X530" s="231"/>
      <c r="Y530" s="231"/>
      <c r="Z530" s="231"/>
      <c r="AA530" s="231"/>
      <c r="AB530" s="231"/>
      <c r="AC530" s="231"/>
      <c r="AD530" s="231"/>
      <c r="AE530" s="231"/>
      <c r="AF530" s="231"/>
      <c r="AG530" s="231"/>
      <c r="AH530" s="231"/>
      <c r="AI530" s="231"/>
      <c r="AJ530" s="231"/>
      <c r="AK530" s="231"/>
      <c r="AL530" s="231"/>
      <c r="AM530" s="231"/>
      <c r="AN530" s="231"/>
      <c r="AO530" s="231"/>
      <c r="AP530" s="231"/>
      <c r="AQ530" s="231"/>
      <c r="AR530" s="231"/>
      <c r="AS530" s="231"/>
      <c r="AT530" s="231"/>
      <c r="AU530" s="231"/>
      <c r="AV530" s="231"/>
      <c r="AW530" s="231"/>
      <c r="AX530" s="231"/>
      <c r="AY530" s="231"/>
      <c r="AZ530" s="231"/>
      <c r="BA530" s="231"/>
      <c r="BB530" s="231"/>
      <c r="BC530" s="231"/>
      <c r="BD530" s="231"/>
      <c r="BE530" s="231"/>
      <c r="BF530" s="231"/>
      <c r="BG530" s="231"/>
      <c r="BH530" s="231"/>
      <c r="BI530" s="231"/>
      <c r="BJ530" s="231"/>
      <c r="BK530" s="231"/>
      <c r="BL530" s="231"/>
      <c r="BM530" s="232">
        <v>16</v>
      </c>
    </row>
    <row r="531" spans="1:65">
      <c r="A531" s="30"/>
      <c r="B531" s="19">
        <v>1</v>
      </c>
      <c r="C531" s="9">
        <v>4</v>
      </c>
      <c r="D531" s="233">
        <v>25.4</v>
      </c>
      <c r="E531" s="230"/>
      <c r="F531" s="231"/>
      <c r="G531" s="231"/>
      <c r="H531" s="231"/>
      <c r="I531" s="231"/>
      <c r="J531" s="231"/>
      <c r="K531" s="231"/>
      <c r="L531" s="231"/>
      <c r="M531" s="231"/>
      <c r="N531" s="231"/>
      <c r="O531" s="231"/>
      <c r="P531" s="231"/>
      <c r="Q531" s="231"/>
      <c r="R531" s="231"/>
      <c r="S531" s="231"/>
      <c r="T531" s="231"/>
      <c r="U531" s="231"/>
      <c r="V531" s="231"/>
      <c r="W531" s="231"/>
      <c r="X531" s="231"/>
      <c r="Y531" s="231"/>
      <c r="Z531" s="231"/>
      <c r="AA531" s="231"/>
      <c r="AB531" s="231"/>
      <c r="AC531" s="231"/>
      <c r="AD531" s="231"/>
      <c r="AE531" s="231"/>
      <c r="AF531" s="231"/>
      <c r="AG531" s="231"/>
      <c r="AH531" s="231"/>
      <c r="AI531" s="231"/>
      <c r="AJ531" s="231"/>
      <c r="AK531" s="231"/>
      <c r="AL531" s="231"/>
      <c r="AM531" s="231"/>
      <c r="AN531" s="231"/>
      <c r="AO531" s="231"/>
      <c r="AP531" s="231"/>
      <c r="AQ531" s="231"/>
      <c r="AR531" s="231"/>
      <c r="AS531" s="231"/>
      <c r="AT531" s="231"/>
      <c r="AU531" s="231"/>
      <c r="AV531" s="231"/>
      <c r="AW531" s="231"/>
      <c r="AX531" s="231"/>
      <c r="AY531" s="231"/>
      <c r="AZ531" s="231"/>
      <c r="BA531" s="231"/>
      <c r="BB531" s="231"/>
      <c r="BC531" s="231"/>
      <c r="BD531" s="231"/>
      <c r="BE531" s="231"/>
      <c r="BF531" s="231"/>
      <c r="BG531" s="231"/>
      <c r="BH531" s="231"/>
      <c r="BI531" s="231"/>
      <c r="BJ531" s="231"/>
      <c r="BK531" s="231"/>
      <c r="BL531" s="231"/>
      <c r="BM531" s="232">
        <v>25.133333333333301</v>
      </c>
    </row>
    <row r="532" spans="1:65">
      <c r="A532" s="30"/>
      <c r="B532" s="19">
        <v>1</v>
      </c>
      <c r="C532" s="9">
        <v>5</v>
      </c>
      <c r="D532" s="233">
        <v>24.4</v>
      </c>
      <c r="E532" s="230"/>
      <c r="F532" s="231"/>
      <c r="G532" s="231"/>
      <c r="H532" s="231"/>
      <c r="I532" s="231"/>
      <c r="J532" s="231"/>
      <c r="K532" s="231"/>
      <c r="L532" s="231"/>
      <c r="M532" s="231"/>
      <c r="N532" s="231"/>
      <c r="O532" s="231"/>
      <c r="P532" s="231"/>
      <c r="Q532" s="231"/>
      <c r="R532" s="231"/>
      <c r="S532" s="231"/>
      <c r="T532" s="231"/>
      <c r="U532" s="231"/>
      <c r="V532" s="231"/>
      <c r="W532" s="231"/>
      <c r="X532" s="231"/>
      <c r="Y532" s="231"/>
      <c r="Z532" s="231"/>
      <c r="AA532" s="231"/>
      <c r="AB532" s="231"/>
      <c r="AC532" s="231"/>
      <c r="AD532" s="231"/>
      <c r="AE532" s="231"/>
      <c r="AF532" s="231"/>
      <c r="AG532" s="231"/>
      <c r="AH532" s="231"/>
      <c r="AI532" s="231"/>
      <c r="AJ532" s="231"/>
      <c r="AK532" s="231"/>
      <c r="AL532" s="231"/>
      <c r="AM532" s="231"/>
      <c r="AN532" s="231"/>
      <c r="AO532" s="231"/>
      <c r="AP532" s="231"/>
      <c r="AQ532" s="231"/>
      <c r="AR532" s="231"/>
      <c r="AS532" s="231"/>
      <c r="AT532" s="231"/>
      <c r="AU532" s="231"/>
      <c r="AV532" s="231"/>
      <c r="AW532" s="231"/>
      <c r="AX532" s="231"/>
      <c r="AY532" s="231"/>
      <c r="AZ532" s="231"/>
      <c r="BA532" s="231"/>
      <c r="BB532" s="231"/>
      <c r="BC532" s="231"/>
      <c r="BD532" s="231"/>
      <c r="BE532" s="231"/>
      <c r="BF532" s="231"/>
      <c r="BG532" s="231"/>
      <c r="BH532" s="231"/>
      <c r="BI532" s="231"/>
      <c r="BJ532" s="231"/>
      <c r="BK532" s="231"/>
      <c r="BL532" s="231"/>
      <c r="BM532" s="232">
        <v>58</v>
      </c>
    </row>
    <row r="533" spans="1:65">
      <c r="A533" s="30"/>
      <c r="B533" s="19">
        <v>1</v>
      </c>
      <c r="C533" s="9">
        <v>6</v>
      </c>
      <c r="D533" s="233">
        <v>25.6</v>
      </c>
      <c r="E533" s="230"/>
      <c r="F533" s="231"/>
      <c r="G533" s="231"/>
      <c r="H533" s="231"/>
      <c r="I533" s="231"/>
      <c r="J533" s="231"/>
      <c r="K533" s="231"/>
      <c r="L533" s="231"/>
      <c r="M533" s="231"/>
      <c r="N533" s="231"/>
      <c r="O533" s="231"/>
      <c r="P533" s="231"/>
      <c r="Q533" s="231"/>
      <c r="R533" s="231"/>
      <c r="S533" s="231"/>
      <c r="T533" s="231"/>
      <c r="U533" s="231"/>
      <c r="V533" s="231"/>
      <c r="W533" s="231"/>
      <c r="X533" s="231"/>
      <c r="Y533" s="231"/>
      <c r="Z533" s="231"/>
      <c r="AA533" s="231"/>
      <c r="AB533" s="231"/>
      <c r="AC533" s="231"/>
      <c r="AD533" s="231"/>
      <c r="AE533" s="231"/>
      <c r="AF533" s="231"/>
      <c r="AG533" s="231"/>
      <c r="AH533" s="231"/>
      <c r="AI533" s="231"/>
      <c r="AJ533" s="231"/>
      <c r="AK533" s="231"/>
      <c r="AL533" s="231"/>
      <c r="AM533" s="231"/>
      <c r="AN533" s="231"/>
      <c r="AO533" s="231"/>
      <c r="AP533" s="231"/>
      <c r="AQ533" s="231"/>
      <c r="AR533" s="231"/>
      <c r="AS533" s="231"/>
      <c r="AT533" s="231"/>
      <c r="AU533" s="231"/>
      <c r="AV533" s="231"/>
      <c r="AW533" s="231"/>
      <c r="AX533" s="231"/>
      <c r="AY533" s="231"/>
      <c r="AZ533" s="231"/>
      <c r="BA533" s="231"/>
      <c r="BB533" s="231"/>
      <c r="BC533" s="231"/>
      <c r="BD533" s="231"/>
      <c r="BE533" s="231"/>
      <c r="BF533" s="231"/>
      <c r="BG533" s="231"/>
      <c r="BH533" s="231"/>
      <c r="BI533" s="231"/>
      <c r="BJ533" s="231"/>
      <c r="BK533" s="231"/>
      <c r="BL533" s="231"/>
      <c r="BM533" s="235"/>
    </row>
    <row r="534" spans="1:65">
      <c r="A534" s="30"/>
      <c r="B534" s="20" t="s">
        <v>267</v>
      </c>
      <c r="C534" s="12"/>
      <c r="D534" s="236">
        <v>25.133333333333336</v>
      </c>
      <c r="E534" s="230"/>
      <c r="F534" s="231"/>
      <c r="G534" s="231"/>
      <c r="H534" s="231"/>
      <c r="I534" s="231"/>
      <c r="J534" s="231"/>
      <c r="K534" s="231"/>
      <c r="L534" s="231"/>
      <c r="M534" s="231"/>
      <c r="N534" s="231"/>
      <c r="O534" s="231"/>
      <c r="P534" s="231"/>
      <c r="Q534" s="231"/>
      <c r="R534" s="231"/>
      <c r="S534" s="231"/>
      <c r="T534" s="231"/>
      <c r="U534" s="231"/>
      <c r="V534" s="231"/>
      <c r="W534" s="231"/>
      <c r="X534" s="231"/>
      <c r="Y534" s="231"/>
      <c r="Z534" s="231"/>
      <c r="AA534" s="231"/>
      <c r="AB534" s="231"/>
      <c r="AC534" s="231"/>
      <c r="AD534" s="231"/>
      <c r="AE534" s="231"/>
      <c r="AF534" s="231"/>
      <c r="AG534" s="231"/>
      <c r="AH534" s="231"/>
      <c r="AI534" s="231"/>
      <c r="AJ534" s="231"/>
      <c r="AK534" s="231"/>
      <c r="AL534" s="231"/>
      <c r="AM534" s="231"/>
      <c r="AN534" s="231"/>
      <c r="AO534" s="231"/>
      <c r="AP534" s="231"/>
      <c r="AQ534" s="231"/>
      <c r="AR534" s="231"/>
      <c r="AS534" s="231"/>
      <c r="AT534" s="231"/>
      <c r="AU534" s="231"/>
      <c r="AV534" s="231"/>
      <c r="AW534" s="231"/>
      <c r="AX534" s="231"/>
      <c r="AY534" s="231"/>
      <c r="AZ534" s="231"/>
      <c r="BA534" s="231"/>
      <c r="BB534" s="231"/>
      <c r="BC534" s="231"/>
      <c r="BD534" s="231"/>
      <c r="BE534" s="231"/>
      <c r="BF534" s="231"/>
      <c r="BG534" s="231"/>
      <c r="BH534" s="231"/>
      <c r="BI534" s="231"/>
      <c r="BJ534" s="231"/>
      <c r="BK534" s="231"/>
      <c r="BL534" s="231"/>
      <c r="BM534" s="235"/>
    </row>
    <row r="535" spans="1:65">
      <c r="A535" s="30"/>
      <c r="B535" s="3" t="s">
        <v>268</v>
      </c>
      <c r="C535" s="29"/>
      <c r="D535" s="233">
        <v>25.2</v>
      </c>
      <c r="E535" s="230"/>
      <c r="F535" s="231"/>
      <c r="G535" s="231"/>
      <c r="H535" s="231"/>
      <c r="I535" s="231"/>
      <c r="J535" s="231"/>
      <c r="K535" s="231"/>
      <c r="L535" s="231"/>
      <c r="M535" s="231"/>
      <c r="N535" s="231"/>
      <c r="O535" s="231"/>
      <c r="P535" s="231"/>
      <c r="Q535" s="231"/>
      <c r="R535" s="231"/>
      <c r="S535" s="231"/>
      <c r="T535" s="231"/>
      <c r="U535" s="231"/>
      <c r="V535" s="231"/>
      <c r="W535" s="231"/>
      <c r="X535" s="231"/>
      <c r="Y535" s="231"/>
      <c r="Z535" s="231"/>
      <c r="AA535" s="231"/>
      <c r="AB535" s="231"/>
      <c r="AC535" s="231"/>
      <c r="AD535" s="231"/>
      <c r="AE535" s="231"/>
      <c r="AF535" s="231"/>
      <c r="AG535" s="231"/>
      <c r="AH535" s="231"/>
      <c r="AI535" s="231"/>
      <c r="AJ535" s="231"/>
      <c r="AK535" s="231"/>
      <c r="AL535" s="231"/>
      <c r="AM535" s="231"/>
      <c r="AN535" s="231"/>
      <c r="AO535" s="231"/>
      <c r="AP535" s="231"/>
      <c r="AQ535" s="231"/>
      <c r="AR535" s="231"/>
      <c r="AS535" s="231"/>
      <c r="AT535" s="231"/>
      <c r="AU535" s="231"/>
      <c r="AV535" s="231"/>
      <c r="AW535" s="231"/>
      <c r="AX535" s="231"/>
      <c r="AY535" s="231"/>
      <c r="AZ535" s="231"/>
      <c r="BA535" s="231"/>
      <c r="BB535" s="231"/>
      <c r="BC535" s="231"/>
      <c r="BD535" s="231"/>
      <c r="BE535" s="231"/>
      <c r="BF535" s="231"/>
      <c r="BG535" s="231"/>
      <c r="BH535" s="231"/>
      <c r="BI535" s="231"/>
      <c r="BJ535" s="231"/>
      <c r="BK535" s="231"/>
      <c r="BL535" s="231"/>
      <c r="BM535" s="235"/>
    </row>
    <row r="536" spans="1:65">
      <c r="A536" s="30"/>
      <c r="B536" s="3" t="s">
        <v>269</v>
      </c>
      <c r="C536" s="29"/>
      <c r="D536" s="233">
        <v>0.41311822359545836</v>
      </c>
      <c r="E536" s="230"/>
      <c r="F536" s="231"/>
      <c r="G536" s="231"/>
      <c r="H536" s="231"/>
      <c r="I536" s="231"/>
      <c r="J536" s="231"/>
      <c r="K536" s="231"/>
      <c r="L536" s="231"/>
      <c r="M536" s="231"/>
      <c r="N536" s="231"/>
      <c r="O536" s="231"/>
      <c r="P536" s="231"/>
      <c r="Q536" s="231"/>
      <c r="R536" s="231"/>
      <c r="S536" s="231"/>
      <c r="T536" s="231"/>
      <c r="U536" s="231"/>
      <c r="V536" s="231"/>
      <c r="W536" s="231"/>
      <c r="X536" s="231"/>
      <c r="Y536" s="231"/>
      <c r="Z536" s="231"/>
      <c r="AA536" s="231"/>
      <c r="AB536" s="231"/>
      <c r="AC536" s="231"/>
      <c r="AD536" s="231"/>
      <c r="AE536" s="231"/>
      <c r="AF536" s="231"/>
      <c r="AG536" s="231"/>
      <c r="AH536" s="231"/>
      <c r="AI536" s="231"/>
      <c r="AJ536" s="231"/>
      <c r="AK536" s="231"/>
      <c r="AL536" s="231"/>
      <c r="AM536" s="231"/>
      <c r="AN536" s="231"/>
      <c r="AO536" s="231"/>
      <c r="AP536" s="231"/>
      <c r="AQ536" s="231"/>
      <c r="AR536" s="231"/>
      <c r="AS536" s="231"/>
      <c r="AT536" s="231"/>
      <c r="AU536" s="231"/>
      <c r="AV536" s="231"/>
      <c r="AW536" s="231"/>
      <c r="AX536" s="231"/>
      <c r="AY536" s="231"/>
      <c r="AZ536" s="231"/>
      <c r="BA536" s="231"/>
      <c r="BB536" s="231"/>
      <c r="BC536" s="231"/>
      <c r="BD536" s="231"/>
      <c r="BE536" s="231"/>
      <c r="BF536" s="231"/>
      <c r="BG536" s="231"/>
      <c r="BH536" s="231"/>
      <c r="BI536" s="231"/>
      <c r="BJ536" s="231"/>
      <c r="BK536" s="231"/>
      <c r="BL536" s="231"/>
      <c r="BM536" s="235"/>
    </row>
    <row r="537" spans="1:65">
      <c r="A537" s="30"/>
      <c r="B537" s="3" t="s">
        <v>87</v>
      </c>
      <c r="C537" s="29"/>
      <c r="D537" s="13">
        <v>1.6437064599288793E-2</v>
      </c>
      <c r="E537" s="15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3" t="s">
        <v>270</v>
      </c>
      <c r="C538" s="29"/>
      <c r="D538" s="13">
        <v>1.3322676295501878E-15</v>
      </c>
      <c r="E538" s="15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46" t="s">
        <v>271</v>
      </c>
      <c r="C539" s="47"/>
      <c r="D539" s="45" t="s">
        <v>272</v>
      </c>
      <c r="E539" s="15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1"/>
      <c r="C540" s="20"/>
      <c r="D540" s="20"/>
      <c r="BM540" s="55"/>
    </row>
    <row r="541" spans="1:65" ht="19.5">
      <c r="B541" s="8" t="s">
        <v>727</v>
      </c>
      <c r="BM541" s="28" t="s">
        <v>325</v>
      </c>
    </row>
    <row r="542" spans="1:65" ht="19.5">
      <c r="A542" s="25" t="s">
        <v>354</v>
      </c>
      <c r="B542" s="18" t="s">
        <v>110</v>
      </c>
      <c r="C542" s="15" t="s">
        <v>111</v>
      </c>
      <c r="D542" s="16" t="s">
        <v>227</v>
      </c>
      <c r="E542" s="15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228</v>
      </c>
      <c r="C543" s="9" t="s">
        <v>228</v>
      </c>
      <c r="D543" s="152" t="s">
        <v>257</v>
      </c>
      <c r="E543" s="15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1</v>
      </c>
    </row>
    <row r="544" spans="1:65">
      <c r="A544" s="30"/>
      <c r="B544" s="19"/>
      <c r="C544" s="9"/>
      <c r="D544" s="10" t="s">
        <v>352</v>
      </c>
      <c r="E544" s="15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3</v>
      </c>
    </row>
    <row r="545" spans="1:65">
      <c r="A545" s="30"/>
      <c r="B545" s="19"/>
      <c r="C545" s="9"/>
      <c r="D545" s="26"/>
      <c r="E545" s="15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8">
        <v>1</v>
      </c>
      <c r="C546" s="14">
        <v>1</v>
      </c>
      <c r="D546" s="212">
        <v>0.19900000000000001</v>
      </c>
      <c r="E546" s="209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  <c r="AH546" s="210"/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F546" s="210"/>
      <c r="BG546" s="210"/>
      <c r="BH546" s="210"/>
      <c r="BI546" s="210"/>
      <c r="BJ546" s="210"/>
      <c r="BK546" s="210"/>
      <c r="BL546" s="210"/>
      <c r="BM546" s="214">
        <v>1</v>
      </c>
    </row>
    <row r="547" spans="1:65">
      <c r="A547" s="30"/>
      <c r="B547" s="19">
        <v>1</v>
      </c>
      <c r="C547" s="9">
        <v>2</v>
      </c>
      <c r="D547" s="24">
        <v>0.20200000000000001</v>
      </c>
      <c r="E547" s="209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  <c r="AH547" s="210"/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  <c r="BI547" s="210"/>
      <c r="BJ547" s="210"/>
      <c r="BK547" s="210"/>
      <c r="BL547" s="210"/>
      <c r="BM547" s="214">
        <v>53</v>
      </c>
    </row>
    <row r="548" spans="1:65">
      <c r="A548" s="30"/>
      <c r="B548" s="19">
        <v>1</v>
      </c>
      <c r="C548" s="9">
        <v>3</v>
      </c>
      <c r="D548" s="24">
        <v>0.188</v>
      </c>
      <c r="E548" s="209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  <c r="AH548" s="210"/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  <c r="BI548" s="210"/>
      <c r="BJ548" s="210"/>
      <c r="BK548" s="210"/>
      <c r="BL548" s="210"/>
      <c r="BM548" s="214">
        <v>16</v>
      </c>
    </row>
    <row r="549" spans="1:65">
      <c r="A549" s="30"/>
      <c r="B549" s="19">
        <v>1</v>
      </c>
      <c r="C549" s="9">
        <v>4</v>
      </c>
      <c r="D549" s="24">
        <v>0.19700000000000001</v>
      </c>
      <c r="E549" s="209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  <c r="AH549" s="210"/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  <c r="BI549" s="210"/>
      <c r="BJ549" s="210"/>
      <c r="BK549" s="210"/>
      <c r="BL549" s="210"/>
      <c r="BM549" s="214">
        <v>0.19766666666666699</v>
      </c>
    </row>
    <row r="550" spans="1:65">
      <c r="A550" s="30"/>
      <c r="B550" s="19">
        <v>1</v>
      </c>
      <c r="C550" s="9">
        <v>5</v>
      </c>
      <c r="D550" s="24">
        <v>0.19900000000000001</v>
      </c>
      <c r="E550" s="209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  <c r="BI550" s="210"/>
      <c r="BJ550" s="210"/>
      <c r="BK550" s="210"/>
      <c r="BL550" s="210"/>
      <c r="BM550" s="214">
        <v>59</v>
      </c>
    </row>
    <row r="551" spans="1:65">
      <c r="A551" s="30"/>
      <c r="B551" s="19">
        <v>1</v>
      </c>
      <c r="C551" s="9">
        <v>6</v>
      </c>
      <c r="D551" s="24">
        <v>0.20100000000000001</v>
      </c>
      <c r="E551" s="209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  <c r="BI551" s="210"/>
      <c r="BJ551" s="210"/>
      <c r="BK551" s="210"/>
      <c r="BL551" s="210"/>
      <c r="BM551" s="56"/>
    </row>
    <row r="552" spans="1:65">
      <c r="A552" s="30"/>
      <c r="B552" s="20" t="s">
        <v>267</v>
      </c>
      <c r="C552" s="12"/>
      <c r="D552" s="217">
        <v>0.19766666666666668</v>
      </c>
      <c r="E552" s="209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56"/>
    </row>
    <row r="553" spans="1:65">
      <c r="A553" s="30"/>
      <c r="B553" s="3" t="s">
        <v>268</v>
      </c>
      <c r="C553" s="29"/>
      <c r="D553" s="24">
        <v>0.19900000000000001</v>
      </c>
      <c r="E553" s="209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56"/>
    </row>
    <row r="554" spans="1:65">
      <c r="A554" s="30"/>
      <c r="B554" s="3" t="s">
        <v>269</v>
      </c>
      <c r="C554" s="29"/>
      <c r="D554" s="24">
        <v>5.0464508980734872E-3</v>
      </c>
      <c r="E554" s="209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56"/>
    </row>
    <row r="555" spans="1:65">
      <c r="A555" s="30"/>
      <c r="B555" s="3" t="s">
        <v>87</v>
      </c>
      <c r="C555" s="29"/>
      <c r="D555" s="13">
        <v>2.5530105723811907E-2</v>
      </c>
      <c r="E555" s="15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270</v>
      </c>
      <c r="C556" s="29"/>
      <c r="D556" s="13">
        <v>-1.5543122344752192E-15</v>
      </c>
      <c r="E556" s="15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46" t="s">
        <v>271</v>
      </c>
      <c r="C557" s="47"/>
      <c r="D557" s="45" t="s">
        <v>272</v>
      </c>
      <c r="E557" s="15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1"/>
      <c r="C558" s="20"/>
      <c r="D558" s="20"/>
      <c r="BM558" s="55"/>
    </row>
    <row r="559" spans="1:65" ht="15">
      <c r="B559" s="8" t="s">
        <v>728</v>
      </c>
      <c r="BM559" s="28" t="s">
        <v>325</v>
      </c>
    </row>
    <row r="560" spans="1:65" ht="15">
      <c r="A560" s="25" t="s">
        <v>37</v>
      </c>
      <c r="B560" s="18" t="s">
        <v>110</v>
      </c>
      <c r="C560" s="15" t="s">
        <v>111</v>
      </c>
      <c r="D560" s="16" t="s">
        <v>227</v>
      </c>
      <c r="E560" s="154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228</v>
      </c>
      <c r="C561" s="9" t="s">
        <v>228</v>
      </c>
      <c r="D561" s="152" t="s">
        <v>257</v>
      </c>
      <c r="E561" s="154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351</v>
      </c>
      <c r="E562" s="15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/>
      <c r="C563" s="9"/>
      <c r="D563" s="26"/>
      <c r="E563" s="15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</v>
      </c>
    </row>
    <row r="564" spans="1:65">
      <c r="A564" s="30"/>
      <c r="B564" s="18">
        <v>1</v>
      </c>
      <c r="C564" s="14">
        <v>1</v>
      </c>
      <c r="D564" s="229">
        <v>22.7</v>
      </c>
      <c r="E564" s="230"/>
      <c r="F564" s="231"/>
      <c r="G564" s="231"/>
      <c r="H564" s="231"/>
      <c r="I564" s="231"/>
      <c r="J564" s="231"/>
      <c r="K564" s="231"/>
      <c r="L564" s="231"/>
      <c r="M564" s="231"/>
      <c r="N564" s="231"/>
      <c r="O564" s="231"/>
      <c r="P564" s="231"/>
      <c r="Q564" s="231"/>
      <c r="R564" s="231"/>
      <c r="S564" s="231"/>
      <c r="T564" s="231"/>
      <c r="U564" s="231"/>
      <c r="V564" s="231"/>
      <c r="W564" s="231"/>
      <c r="X564" s="231"/>
      <c r="Y564" s="231"/>
      <c r="Z564" s="231"/>
      <c r="AA564" s="231"/>
      <c r="AB564" s="231"/>
      <c r="AC564" s="231"/>
      <c r="AD564" s="231"/>
      <c r="AE564" s="231"/>
      <c r="AF564" s="231"/>
      <c r="AG564" s="231"/>
      <c r="AH564" s="231"/>
      <c r="AI564" s="231"/>
      <c r="AJ564" s="231"/>
      <c r="AK564" s="231"/>
      <c r="AL564" s="231"/>
      <c r="AM564" s="231"/>
      <c r="AN564" s="231"/>
      <c r="AO564" s="231"/>
      <c r="AP564" s="231"/>
      <c r="AQ564" s="231"/>
      <c r="AR564" s="231"/>
      <c r="AS564" s="231"/>
      <c r="AT564" s="231"/>
      <c r="AU564" s="231"/>
      <c r="AV564" s="231"/>
      <c r="AW564" s="231"/>
      <c r="AX564" s="231"/>
      <c r="AY564" s="231"/>
      <c r="AZ564" s="231"/>
      <c r="BA564" s="231"/>
      <c r="BB564" s="231"/>
      <c r="BC564" s="231"/>
      <c r="BD564" s="231"/>
      <c r="BE564" s="231"/>
      <c r="BF564" s="231"/>
      <c r="BG564" s="231"/>
      <c r="BH564" s="231"/>
      <c r="BI564" s="231"/>
      <c r="BJ564" s="231"/>
      <c r="BK564" s="231"/>
      <c r="BL564" s="231"/>
      <c r="BM564" s="232">
        <v>1</v>
      </c>
    </row>
    <row r="565" spans="1:65">
      <c r="A565" s="30"/>
      <c r="B565" s="19">
        <v>1</v>
      </c>
      <c r="C565" s="9">
        <v>2</v>
      </c>
      <c r="D565" s="233">
        <v>22.8</v>
      </c>
      <c r="E565" s="230"/>
      <c r="F565" s="231"/>
      <c r="G565" s="231"/>
      <c r="H565" s="231"/>
      <c r="I565" s="231"/>
      <c r="J565" s="231"/>
      <c r="K565" s="231"/>
      <c r="L565" s="231"/>
      <c r="M565" s="231"/>
      <c r="N565" s="231"/>
      <c r="O565" s="231"/>
      <c r="P565" s="231"/>
      <c r="Q565" s="231"/>
      <c r="R565" s="231"/>
      <c r="S565" s="231"/>
      <c r="T565" s="231"/>
      <c r="U565" s="231"/>
      <c r="V565" s="231"/>
      <c r="W565" s="231"/>
      <c r="X565" s="231"/>
      <c r="Y565" s="231"/>
      <c r="Z565" s="231"/>
      <c r="AA565" s="231"/>
      <c r="AB565" s="231"/>
      <c r="AC565" s="231"/>
      <c r="AD565" s="231"/>
      <c r="AE565" s="231"/>
      <c r="AF565" s="231"/>
      <c r="AG565" s="231"/>
      <c r="AH565" s="231"/>
      <c r="AI565" s="231"/>
      <c r="AJ565" s="231"/>
      <c r="AK565" s="231"/>
      <c r="AL565" s="231"/>
      <c r="AM565" s="231"/>
      <c r="AN565" s="231"/>
      <c r="AO565" s="231"/>
      <c r="AP565" s="231"/>
      <c r="AQ565" s="231"/>
      <c r="AR565" s="231"/>
      <c r="AS565" s="231"/>
      <c r="AT565" s="231"/>
      <c r="AU565" s="231"/>
      <c r="AV565" s="231"/>
      <c r="AW565" s="231"/>
      <c r="AX565" s="231"/>
      <c r="AY565" s="231"/>
      <c r="AZ565" s="231"/>
      <c r="BA565" s="231"/>
      <c r="BB565" s="231"/>
      <c r="BC565" s="231"/>
      <c r="BD565" s="231"/>
      <c r="BE565" s="231"/>
      <c r="BF565" s="231"/>
      <c r="BG565" s="231"/>
      <c r="BH565" s="231"/>
      <c r="BI565" s="231"/>
      <c r="BJ565" s="231"/>
      <c r="BK565" s="231"/>
      <c r="BL565" s="231"/>
      <c r="BM565" s="232">
        <v>18</v>
      </c>
    </row>
    <row r="566" spans="1:65">
      <c r="A566" s="30"/>
      <c r="B566" s="19">
        <v>1</v>
      </c>
      <c r="C566" s="9">
        <v>3</v>
      </c>
      <c r="D566" s="233">
        <v>22.4</v>
      </c>
      <c r="E566" s="230"/>
      <c r="F566" s="231"/>
      <c r="G566" s="231"/>
      <c r="H566" s="231"/>
      <c r="I566" s="231"/>
      <c r="J566" s="231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1"/>
      <c r="AG566" s="231"/>
      <c r="AH566" s="231"/>
      <c r="AI566" s="231"/>
      <c r="AJ566" s="231"/>
      <c r="AK566" s="231"/>
      <c r="AL566" s="231"/>
      <c r="AM566" s="231"/>
      <c r="AN566" s="231"/>
      <c r="AO566" s="231"/>
      <c r="AP566" s="231"/>
      <c r="AQ566" s="231"/>
      <c r="AR566" s="231"/>
      <c r="AS566" s="231"/>
      <c r="AT566" s="231"/>
      <c r="AU566" s="231"/>
      <c r="AV566" s="231"/>
      <c r="AW566" s="231"/>
      <c r="AX566" s="231"/>
      <c r="AY566" s="231"/>
      <c r="AZ566" s="231"/>
      <c r="BA566" s="231"/>
      <c r="BB566" s="231"/>
      <c r="BC566" s="231"/>
      <c r="BD566" s="231"/>
      <c r="BE566" s="231"/>
      <c r="BF566" s="231"/>
      <c r="BG566" s="231"/>
      <c r="BH566" s="231"/>
      <c r="BI566" s="231"/>
      <c r="BJ566" s="231"/>
      <c r="BK566" s="231"/>
      <c r="BL566" s="231"/>
      <c r="BM566" s="232">
        <v>16</v>
      </c>
    </row>
    <row r="567" spans="1:65">
      <c r="A567" s="30"/>
      <c r="B567" s="19">
        <v>1</v>
      </c>
      <c r="C567" s="9">
        <v>4</v>
      </c>
      <c r="D567" s="233">
        <v>22.3</v>
      </c>
      <c r="E567" s="230"/>
      <c r="F567" s="231"/>
      <c r="G567" s="231"/>
      <c r="H567" s="231"/>
      <c r="I567" s="231"/>
      <c r="J567" s="231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1"/>
      <c r="AG567" s="231"/>
      <c r="AH567" s="231"/>
      <c r="AI567" s="231"/>
      <c r="AJ567" s="231"/>
      <c r="AK567" s="231"/>
      <c r="AL567" s="231"/>
      <c r="AM567" s="231"/>
      <c r="AN567" s="231"/>
      <c r="AO567" s="231"/>
      <c r="AP567" s="231"/>
      <c r="AQ567" s="231"/>
      <c r="AR567" s="231"/>
      <c r="AS567" s="231"/>
      <c r="AT567" s="231"/>
      <c r="AU567" s="231"/>
      <c r="AV567" s="231"/>
      <c r="AW567" s="231"/>
      <c r="AX567" s="231"/>
      <c r="AY567" s="231"/>
      <c r="AZ567" s="231"/>
      <c r="BA567" s="231"/>
      <c r="BB567" s="231"/>
      <c r="BC567" s="231"/>
      <c r="BD567" s="231"/>
      <c r="BE567" s="231"/>
      <c r="BF567" s="231"/>
      <c r="BG567" s="231"/>
      <c r="BH567" s="231"/>
      <c r="BI567" s="231"/>
      <c r="BJ567" s="231"/>
      <c r="BK567" s="231"/>
      <c r="BL567" s="231"/>
      <c r="BM567" s="232">
        <v>22.366666666666699</v>
      </c>
    </row>
    <row r="568" spans="1:65">
      <c r="A568" s="30"/>
      <c r="B568" s="19">
        <v>1</v>
      </c>
      <c r="C568" s="9">
        <v>5</v>
      </c>
      <c r="D568" s="233">
        <v>21.8</v>
      </c>
      <c r="E568" s="230"/>
      <c r="F568" s="231"/>
      <c r="G568" s="231"/>
      <c r="H568" s="231"/>
      <c r="I568" s="231"/>
      <c r="J568" s="231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1"/>
      <c r="AG568" s="231"/>
      <c r="AH568" s="231"/>
      <c r="AI568" s="231"/>
      <c r="AJ568" s="231"/>
      <c r="AK568" s="231"/>
      <c r="AL568" s="231"/>
      <c r="AM568" s="231"/>
      <c r="AN568" s="231"/>
      <c r="AO568" s="231"/>
      <c r="AP568" s="231"/>
      <c r="AQ568" s="231"/>
      <c r="AR568" s="231"/>
      <c r="AS568" s="231"/>
      <c r="AT568" s="231"/>
      <c r="AU568" s="231"/>
      <c r="AV568" s="231"/>
      <c r="AW568" s="231"/>
      <c r="AX568" s="231"/>
      <c r="AY568" s="231"/>
      <c r="AZ568" s="231"/>
      <c r="BA568" s="231"/>
      <c r="BB568" s="231"/>
      <c r="BC568" s="231"/>
      <c r="BD568" s="231"/>
      <c r="BE568" s="231"/>
      <c r="BF568" s="231"/>
      <c r="BG568" s="231"/>
      <c r="BH568" s="231"/>
      <c r="BI568" s="231"/>
      <c r="BJ568" s="231"/>
      <c r="BK568" s="231"/>
      <c r="BL568" s="231"/>
      <c r="BM568" s="232">
        <v>60</v>
      </c>
    </row>
    <row r="569" spans="1:65">
      <c r="A569" s="30"/>
      <c r="B569" s="19">
        <v>1</v>
      </c>
      <c r="C569" s="9">
        <v>6</v>
      </c>
      <c r="D569" s="233">
        <v>22.2</v>
      </c>
      <c r="E569" s="230"/>
      <c r="F569" s="231"/>
      <c r="G569" s="231"/>
      <c r="H569" s="231"/>
      <c r="I569" s="231"/>
      <c r="J569" s="231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1"/>
      <c r="AG569" s="231"/>
      <c r="AH569" s="231"/>
      <c r="AI569" s="231"/>
      <c r="AJ569" s="231"/>
      <c r="AK569" s="231"/>
      <c r="AL569" s="231"/>
      <c r="AM569" s="231"/>
      <c r="AN569" s="231"/>
      <c r="AO569" s="231"/>
      <c r="AP569" s="231"/>
      <c r="AQ569" s="231"/>
      <c r="AR569" s="231"/>
      <c r="AS569" s="231"/>
      <c r="AT569" s="231"/>
      <c r="AU569" s="231"/>
      <c r="AV569" s="231"/>
      <c r="AW569" s="231"/>
      <c r="AX569" s="231"/>
      <c r="AY569" s="231"/>
      <c r="AZ569" s="231"/>
      <c r="BA569" s="231"/>
      <c r="BB569" s="231"/>
      <c r="BC569" s="231"/>
      <c r="BD569" s="231"/>
      <c r="BE569" s="231"/>
      <c r="BF569" s="231"/>
      <c r="BG569" s="231"/>
      <c r="BH569" s="231"/>
      <c r="BI569" s="231"/>
      <c r="BJ569" s="231"/>
      <c r="BK569" s="231"/>
      <c r="BL569" s="231"/>
      <c r="BM569" s="235"/>
    </row>
    <row r="570" spans="1:65">
      <c r="A570" s="30"/>
      <c r="B570" s="20" t="s">
        <v>267</v>
      </c>
      <c r="C570" s="12"/>
      <c r="D570" s="236">
        <v>22.366666666666664</v>
      </c>
      <c r="E570" s="230"/>
      <c r="F570" s="231"/>
      <c r="G570" s="231"/>
      <c r="H570" s="231"/>
      <c r="I570" s="231"/>
      <c r="J570" s="231"/>
      <c r="K570" s="231"/>
      <c r="L570" s="231"/>
      <c r="M570" s="231"/>
      <c r="N570" s="231"/>
      <c r="O570" s="231"/>
      <c r="P570" s="231"/>
      <c r="Q570" s="231"/>
      <c r="R570" s="231"/>
      <c r="S570" s="231"/>
      <c r="T570" s="231"/>
      <c r="U570" s="231"/>
      <c r="V570" s="231"/>
      <c r="W570" s="231"/>
      <c r="X570" s="231"/>
      <c r="Y570" s="231"/>
      <c r="Z570" s="231"/>
      <c r="AA570" s="231"/>
      <c r="AB570" s="231"/>
      <c r="AC570" s="231"/>
      <c r="AD570" s="231"/>
      <c r="AE570" s="231"/>
      <c r="AF570" s="231"/>
      <c r="AG570" s="231"/>
      <c r="AH570" s="231"/>
      <c r="AI570" s="231"/>
      <c r="AJ570" s="231"/>
      <c r="AK570" s="231"/>
      <c r="AL570" s="231"/>
      <c r="AM570" s="231"/>
      <c r="AN570" s="231"/>
      <c r="AO570" s="231"/>
      <c r="AP570" s="231"/>
      <c r="AQ570" s="231"/>
      <c r="AR570" s="231"/>
      <c r="AS570" s="231"/>
      <c r="AT570" s="231"/>
      <c r="AU570" s="231"/>
      <c r="AV570" s="231"/>
      <c r="AW570" s="231"/>
      <c r="AX570" s="231"/>
      <c r="AY570" s="231"/>
      <c r="AZ570" s="231"/>
      <c r="BA570" s="231"/>
      <c r="BB570" s="231"/>
      <c r="BC570" s="231"/>
      <c r="BD570" s="231"/>
      <c r="BE570" s="231"/>
      <c r="BF570" s="231"/>
      <c r="BG570" s="231"/>
      <c r="BH570" s="231"/>
      <c r="BI570" s="231"/>
      <c r="BJ570" s="231"/>
      <c r="BK570" s="231"/>
      <c r="BL570" s="231"/>
      <c r="BM570" s="235"/>
    </row>
    <row r="571" spans="1:65">
      <c r="A571" s="30"/>
      <c r="B571" s="3" t="s">
        <v>268</v>
      </c>
      <c r="C571" s="29"/>
      <c r="D571" s="233">
        <v>22.35</v>
      </c>
      <c r="E571" s="230"/>
      <c r="F571" s="231"/>
      <c r="G571" s="231"/>
      <c r="H571" s="231"/>
      <c r="I571" s="231"/>
      <c r="J571" s="231"/>
      <c r="K571" s="231"/>
      <c r="L571" s="231"/>
      <c r="M571" s="231"/>
      <c r="N571" s="231"/>
      <c r="O571" s="231"/>
      <c r="P571" s="231"/>
      <c r="Q571" s="231"/>
      <c r="R571" s="231"/>
      <c r="S571" s="231"/>
      <c r="T571" s="231"/>
      <c r="U571" s="231"/>
      <c r="V571" s="231"/>
      <c r="W571" s="231"/>
      <c r="X571" s="231"/>
      <c r="Y571" s="231"/>
      <c r="Z571" s="231"/>
      <c r="AA571" s="231"/>
      <c r="AB571" s="231"/>
      <c r="AC571" s="231"/>
      <c r="AD571" s="231"/>
      <c r="AE571" s="231"/>
      <c r="AF571" s="231"/>
      <c r="AG571" s="231"/>
      <c r="AH571" s="231"/>
      <c r="AI571" s="231"/>
      <c r="AJ571" s="231"/>
      <c r="AK571" s="231"/>
      <c r="AL571" s="231"/>
      <c r="AM571" s="231"/>
      <c r="AN571" s="231"/>
      <c r="AO571" s="231"/>
      <c r="AP571" s="231"/>
      <c r="AQ571" s="231"/>
      <c r="AR571" s="231"/>
      <c r="AS571" s="231"/>
      <c r="AT571" s="231"/>
      <c r="AU571" s="231"/>
      <c r="AV571" s="231"/>
      <c r="AW571" s="231"/>
      <c r="AX571" s="231"/>
      <c r="AY571" s="231"/>
      <c r="AZ571" s="231"/>
      <c r="BA571" s="231"/>
      <c r="BB571" s="231"/>
      <c r="BC571" s="231"/>
      <c r="BD571" s="231"/>
      <c r="BE571" s="231"/>
      <c r="BF571" s="231"/>
      <c r="BG571" s="231"/>
      <c r="BH571" s="231"/>
      <c r="BI571" s="231"/>
      <c r="BJ571" s="231"/>
      <c r="BK571" s="231"/>
      <c r="BL571" s="231"/>
      <c r="BM571" s="235"/>
    </row>
    <row r="572" spans="1:65">
      <c r="A572" s="30"/>
      <c r="B572" s="3" t="s">
        <v>269</v>
      </c>
      <c r="C572" s="29"/>
      <c r="D572" s="233">
        <v>0.36147844564602538</v>
      </c>
      <c r="E572" s="230"/>
      <c r="F572" s="231"/>
      <c r="G572" s="231"/>
      <c r="H572" s="231"/>
      <c r="I572" s="231"/>
      <c r="J572" s="231"/>
      <c r="K572" s="231"/>
      <c r="L572" s="231"/>
      <c r="M572" s="231"/>
      <c r="N572" s="231"/>
      <c r="O572" s="231"/>
      <c r="P572" s="231"/>
      <c r="Q572" s="231"/>
      <c r="R572" s="231"/>
      <c r="S572" s="231"/>
      <c r="T572" s="231"/>
      <c r="U572" s="231"/>
      <c r="V572" s="231"/>
      <c r="W572" s="231"/>
      <c r="X572" s="231"/>
      <c r="Y572" s="231"/>
      <c r="Z572" s="231"/>
      <c r="AA572" s="231"/>
      <c r="AB572" s="231"/>
      <c r="AC572" s="231"/>
      <c r="AD572" s="231"/>
      <c r="AE572" s="231"/>
      <c r="AF572" s="231"/>
      <c r="AG572" s="231"/>
      <c r="AH572" s="231"/>
      <c r="AI572" s="231"/>
      <c r="AJ572" s="231"/>
      <c r="AK572" s="231"/>
      <c r="AL572" s="231"/>
      <c r="AM572" s="231"/>
      <c r="AN572" s="231"/>
      <c r="AO572" s="231"/>
      <c r="AP572" s="231"/>
      <c r="AQ572" s="231"/>
      <c r="AR572" s="231"/>
      <c r="AS572" s="231"/>
      <c r="AT572" s="231"/>
      <c r="AU572" s="231"/>
      <c r="AV572" s="231"/>
      <c r="AW572" s="231"/>
      <c r="AX572" s="231"/>
      <c r="AY572" s="231"/>
      <c r="AZ572" s="231"/>
      <c r="BA572" s="231"/>
      <c r="BB572" s="231"/>
      <c r="BC572" s="231"/>
      <c r="BD572" s="231"/>
      <c r="BE572" s="231"/>
      <c r="BF572" s="231"/>
      <c r="BG572" s="231"/>
      <c r="BH572" s="231"/>
      <c r="BI572" s="231"/>
      <c r="BJ572" s="231"/>
      <c r="BK572" s="231"/>
      <c r="BL572" s="231"/>
      <c r="BM572" s="235"/>
    </row>
    <row r="573" spans="1:65">
      <c r="A573" s="30"/>
      <c r="B573" s="3" t="s">
        <v>87</v>
      </c>
      <c r="C573" s="29"/>
      <c r="D573" s="13">
        <v>1.6161480431267902E-2</v>
      </c>
      <c r="E573" s="15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270</v>
      </c>
      <c r="C574" s="29"/>
      <c r="D574" s="13">
        <v>-1.5543122344752192E-15</v>
      </c>
      <c r="E574" s="154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46" t="s">
        <v>271</v>
      </c>
      <c r="C575" s="47"/>
      <c r="D575" s="45" t="s">
        <v>272</v>
      </c>
      <c r="E575" s="154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1"/>
      <c r="C576" s="20"/>
      <c r="D576" s="20"/>
      <c r="BM576" s="55"/>
    </row>
    <row r="577" spans="1:65" ht="15">
      <c r="B577" s="8" t="s">
        <v>729</v>
      </c>
      <c r="BM577" s="28" t="s">
        <v>325</v>
      </c>
    </row>
    <row r="578" spans="1:65" ht="15">
      <c r="A578" s="25" t="s">
        <v>40</v>
      </c>
      <c r="B578" s="18" t="s">
        <v>110</v>
      </c>
      <c r="C578" s="15" t="s">
        <v>111</v>
      </c>
      <c r="D578" s="16" t="s">
        <v>227</v>
      </c>
      <c r="E578" s="15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228</v>
      </c>
      <c r="C579" s="9" t="s">
        <v>228</v>
      </c>
      <c r="D579" s="152" t="s">
        <v>257</v>
      </c>
      <c r="E579" s="15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351</v>
      </c>
      <c r="E580" s="15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</v>
      </c>
    </row>
    <row r="581" spans="1:65">
      <c r="A581" s="30"/>
      <c r="B581" s="19"/>
      <c r="C581" s="9"/>
      <c r="D581" s="26"/>
      <c r="E581" s="15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</v>
      </c>
    </row>
    <row r="582" spans="1:65">
      <c r="A582" s="30"/>
      <c r="B582" s="18">
        <v>1</v>
      </c>
      <c r="C582" s="14">
        <v>1</v>
      </c>
      <c r="D582" s="22">
        <v>8.1</v>
      </c>
      <c r="E582" s="15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>
        <v>1</v>
      </c>
      <c r="C583" s="9">
        <v>2</v>
      </c>
      <c r="D583" s="11">
        <v>8.4</v>
      </c>
      <c r="E583" s="154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4</v>
      </c>
    </row>
    <row r="584" spans="1:65">
      <c r="A584" s="30"/>
      <c r="B584" s="19">
        <v>1</v>
      </c>
      <c r="C584" s="9">
        <v>3</v>
      </c>
      <c r="D584" s="11">
        <v>8.3000000000000007</v>
      </c>
      <c r="E584" s="154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16</v>
      </c>
    </row>
    <row r="585" spans="1:65">
      <c r="A585" s="30"/>
      <c r="B585" s="19">
        <v>1</v>
      </c>
      <c r="C585" s="9">
        <v>4</v>
      </c>
      <c r="D585" s="11">
        <v>8.6999999999999993</v>
      </c>
      <c r="E585" s="15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8.3666666666666707</v>
      </c>
    </row>
    <row r="586" spans="1:65">
      <c r="A586" s="30"/>
      <c r="B586" s="19">
        <v>1</v>
      </c>
      <c r="C586" s="9">
        <v>5</v>
      </c>
      <c r="D586" s="11">
        <v>8.4</v>
      </c>
      <c r="E586" s="15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61</v>
      </c>
    </row>
    <row r="587" spans="1:65">
      <c r="A587" s="30"/>
      <c r="B587" s="19">
        <v>1</v>
      </c>
      <c r="C587" s="9">
        <v>6</v>
      </c>
      <c r="D587" s="11">
        <v>8.3000000000000007</v>
      </c>
      <c r="E587" s="15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20" t="s">
        <v>267</v>
      </c>
      <c r="C588" s="12"/>
      <c r="D588" s="23">
        <v>8.3666666666666671</v>
      </c>
      <c r="E588" s="154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268</v>
      </c>
      <c r="C589" s="29"/>
      <c r="D589" s="11">
        <v>8.3500000000000014</v>
      </c>
      <c r="E589" s="154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3" t="s">
        <v>269</v>
      </c>
      <c r="C590" s="29"/>
      <c r="D590" s="24">
        <v>0.19663841605003479</v>
      </c>
      <c r="E590" s="15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3" t="s">
        <v>87</v>
      </c>
      <c r="C591" s="29"/>
      <c r="D591" s="13">
        <v>2.3502599527892604E-2</v>
      </c>
      <c r="E591" s="15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270</v>
      </c>
      <c r="C592" s="29"/>
      <c r="D592" s="13">
        <v>-4.4408920985006262E-16</v>
      </c>
      <c r="E592" s="15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46" t="s">
        <v>271</v>
      </c>
      <c r="C593" s="47"/>
      <c r="D593" s="45" t="s">
        <v>272</v>
      </c>
      <c r="E593" s="15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1"/>
      <c r="C594" s="20"/>
      <c r="D594" s="20"/>
      <c r="BM594" s="55"/>
    </row>
    <row r="595" spans="1:65" ht="15">
      <c r="B595" s="8" t="s">
        <v>730</v>
      </c>
      <c r="BM595" s="28" t="s">
        <v>325</v>
      </c>
    </row>
    <row r="596" spans="1:65" ht="15">
      <c r="A596" s="25" t="s">
        <v>43</v>
      </c>
      <c r="B596" s="18" t="s">
        <v>110</v>
      </c>
      <c r="C596" s="15" t="s">
        <v>111</v>
      </c>
      <c r="D596" s="16" t="s">
        <v>227</v>
      </c>
      <c r="E596" s="15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228</v>
      </c>
      <c r="C597" s="9" t="s">
        <v>228</v>
      </c>
      <c r="D597" s="152" t="s">
        <v>257</v>
      </c>
      <c r="E597" s="15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351</v>
      </c>
      <c r="E598" s="15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0</v>
      </c>
    </row>
    <row r="599" spans="1:65">
      <c r="A599" s="30"/>
      <c r="B599" s="19"/>
      <c r="C599" s="9"/>
      <c r="D599" s="26"/>
      <c r="E599" s="15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0</v>
      </c>
    </row>
    <row r="600" spans="1:65">
      <c r="A600" s="30"/>
      <c r="B600" s="18">
        <v>1</v>
      </c>
      <c r="C600" s="14">
        <v>1</v>
      </c>
      <c r="D600" s="218">
        <v>188</v>
      </c>
      <c r="E600" s="221"/>
      <c r="F600" s="222"/>
      <c r="G600" s="222"/>
      <c r="H600" s="222"/>
      <c r="I600" s="222"/>
      <c r="J600" s="222"/>
      <c r="K600" s="222"/>
      <c r="L600" s="222"/>
      <c r="M600" s="222"/>
      <c r="N600" s="222"/>
      <c r="O600" s="222"/>
      <c r="P600" s="222"/>
      <c r="Q600" s="222"/>
      <c r="R600" s="222"/>
      <c r="S600" s="222"/>
      <c r="T600" s="222"/>
      <c r="U600" s="222"/>
      <c r="V600" s="222"/>
      <c r="W600" s="222"/>
      <c r="X600" s="222"/>
      <c r="Y600" s="222"/>
      <c r="Z600" s="222"/>
      <c r="AA600" s="222"/>
      <c r="AB600" s="222"/>
      <c r="AC600" s="222"/>
      <c r="AD600" s="222"/>
      <c r="AE600" s="222"/>
      <c r="AF600" s="222"/>
      <c r="AG600" s="222"/>
      <c r="AH600" s="222"/>
      <c r="AI600" s="222"/>
      <c r="AJ600" s="222"/>
      <c r="AK600" s="222"/>
      <c r="AL600" s="222"/>
      <c r="AM600" s="222"/>
      <c r="AN600" s="222"/>
      <c r="AO600" s="222"/>
      <c r="AP600" s="222"/>
      <c r="AQ600" s="222"/>
      <c r="AR600" s="222"/>
      <c r="AS600" s="222"/>
      <c r="AT600" s="222"/>
      <c r="AU600" s="222"/>
      <c r="AV600" s="222"/>
      <c r="AW600" s="222"/>
      <c r="AX600" s="222"/>
      <c r="AY600" s="222"/>
      <c r="AZ600" s="222"/>
      <c r="BA600" s="222"/>
      <c r="BB600" s="222"/>
      <c r="BC600" s="222"/>
      <c r="BD600" s="222"/>
      <c r="BE600" s="222"/>
      <c r="BF600" s="222"/>
      <c r="BG600" s="222"/>
      <c r="BH600" s="222"/>
      <c r="BI600" s="222"/>
      <c r="BJ600" s="222"/>
      <c r="BK600" s="222"/>
      <c r="BL600" s="222"/>
      <c r="BM600" s="223">
        <v>1</v>
      </c>
    </row>
    <row r="601" spans="1:65">
      <c r="A601" s="30"/>
      <c r="B601" s="19">
        <v>1</v>
      </c>
      <c r="C601" s="9">
        <v>2</v>
      </c>
      <c r="D601" s="224">
        <v>188</v>
      </c>
      <c r="E601" s="221"/>
      <c r="F601" s="222"/>
      <c r="G601" s="222"/>
      <c r="H601" s="222"/>
      <c r="I601" s="222"/>
      <c r="J601" s="222"/>
      <c r="K601" s="222"/>
      <c r="L601" s="222"/>
      <c r="M601" s="222"/>
      <c r="N601" s="222"/>
      <c r="O601" s="222"/>
      <c r="P601" s="222"/>
      <c r="Q601" s="222"/>
      <c r="R601" s="222"/>
      <c r="S601" s="222"/>
      <c r="T601" s="222"/>
      <c r="U601" s="222"/>
      <c r="V601" s="222"/>
      <c r="W601" s="222"/>
      <c r="X601" s="222"/>
      <c r="Y601" s="222"/>
      <c r="Z601" s="222"/>
      <c r="AA601" s="222"/>
      <c r="AB601" s="222"/>
      <c r="AC601" s="222"/>
      <c r="AD601" s="222"/>
      <c r="AE601" s="222"/>
      <c r="AF601" s="222"/>
      <c r="AG601" s="222"/>
      <c r="AH601" s="222"/>
      <c r="AI601" s="222"/>
      <c r="AJ601" s="222"/>
      <c r="AK601" s="222"/>
      <c r="AL601" s="222"/>
      <c r="AM601" s="222"/>
      <c r="AN601" s="222"/>
      <c r="AO601" s="222"/>
      <c r="AP601" s="222"/>
      <c r="AQ601" s="222"/>
      <c r="AR601" s="222"/>
      <c r="AS601" s="222"/>
      <c r="AT601" s="222"/>
      <c r="AU601" s="222"/>
      <c r="AV601" s="222"/>
      <c r="AW601" s="222"/>
      <c r="AX601" s="222"/>
      <c r="AY601" s="222"/>
      <c r="AZ601" s="222"/>
      <c r="BA601" s="222"/>
      <c r="BB601" s="222"/>
      <c r="BC601" s="222"/>
      <c r="BD601" s="222"/>
      <c r="BE601" s="222"/>
      <c r="BF601" s="222"/>
      <c r="BG601" s="222"/>
      <c r="BH601" s="222"/>
      <c r="BI601" s="222"/>
      <c r="BJ601" s="222"/>
      <c r="BK601" s="222"/>
      <c r="BL601" s="222"/>
      <c r="BM601" s="223">
        <v>34</v>
      </c>
    </row>
    <row r="602" spans="1:65">
      <c r="A602" s="30"/>
      <c r="B602" s="19">
        <v>1</v>
      </c>
      <c r="C602" s="9">
        <v>3</v>
      </c>
      <c r="D602" s="224">
        <v>190</v>
      </c>
      <c r="E602" s="221"/>
      <c r="F602" s="222"/>
      <c r="G602" s="222"/>
      <c r="H602" s="222"/>
      <c r="I602" s="222"/>
      <c r="J602" s="222"/>
      <c r="K602" s="222"/>
      <c r="L602" s="222"/>
      <c r="M602" s="222"/>
      <c r="N602" s="222"/>
      <c r="O602" s="222"/>
      <c r="P602" s="222"/>
      <c r="Q602" s="222"/>
      <c r="R602" s="222"/>
      <c r="S602" s="222"/>
      <c r="T602" s="222"/>
      <c r="U602" s="222"/>
      <c r="V602" s="222"/>
      <c r="W602" s="222"/>
      <c r="X602" s="222"/>
      <c r="Y602" s="222"/>
      <c r="Z602" s="222"/>
      <c r="AA602" s="222"/>
      <c r="AB602" s="222"/>
      <c r="AC602" s="222"/>
      <c r="AD602" s="222"/>
      <c r="AE602" s="222"/>
      <c r="AF602" s="222"/>
      <c r="AG602" s="222"/>
      <c r="AH602" s="222"/>
      <c r="AI602" s="222"/>
      <c r="AJ602" s="222"/>
      <c r="AK602" s="222"/>
      <c r="AL602" s="222"/>
      <c r="AM602" s="222"/>
      <c r="AN602" s="222"/>
      <c r="AO602" s="222"/>
      <c r="AP602" s="222"/>
      <c r="AQ602" s="222"/>
      <c r="AR602" s="222"/>
      <c r="AS602" s="222"/>
      <c r="AT602" s="222"/>
      <c r="AU602" s="222"/>
      <c r="AV602" s="222"/>
      <c r="AW602" s="222"/>
      <c r="AX602" s="222"/>
      <c r="AY602" s="222"/>
      <c r="AZ602" s="222"/>
      <c r="BA602" s="222"/>
      <c r="BB602" s="222"/>
      <c r="BC602" s="222"/>
      <c r="BD602" s="222"/>
      <c r="BE602" s="222"/>
      <c r="BF602" s="222"/>
      <c r="BG602" s="222"/>
      <c r="BH602" s="222"/>
      <c r="BI602" s="222"/>
      <c r="BJ602" s="222"/>
      <c r="BK602" s="222"/>
      <c r="BL602" s="222"/>
      <c r="BM602" s="223">
        <v>16</v>
      </c>
    </row>
    <row r="603" spans="1:65">
      <c r="A603" s="30"/>
      <c r="B603" s="19">
        <v>1</v>
      </c>
      <c r="C603" s="9">
        <v>4</v>
      </c>
      <c r="D603" s="224">
        <v>193</v>
      </c>
      <c r="E603" s="221"/>
      <c r="F603" s="222"/>
      <c r="G603" s="222"/>
      <c r="H603" s="222"/>
      <c r="I603" s="222"/>
      <c r="J603" s="222"/>
      <c r="K603" s="222"/>
      <c r="L603" s="222"/>
      <c r="M603" s="222"/>
      <c r="N603" s="222"/>
      <c r="O603" s="222"/>
      <c r="P603" s="222"/>
      <c r="Q603" s="222"/>
      <c r="R603" s="222"/>
      <c r="S603" s="222"/>
      <c r="T603" s="222"/>
      <c r="U603" s="222"/>
      <c r="V603" s="222"/>
      <c r="W603" s="222"/>
      <c r="X603" s="222"/>
      <c r="Y603" s="222"/>
      <c r="Z603" s="222"/>
      <c r="AA603" s="222"/>
      <c r="AB603" s="222"/>
      <c r="AC603" s="222"/>
      <c r="AD603" s="222"/>
      <c r="AE603" s="222"/>
      <c r="AF603" s="222"/>
      <c r="AG603" s="222"/>
      <c r="AH603" s="222"/>
      <c r="AI603" s="222"/>
      <c r="AJ603" s="222"/>
      <c r="AK603" s="222"/>
      <c r="AL603" s="222"/>
      <c r="AM603" s="222"/>
      <c r="AN603" s="222"/>
      <c r="AO603" s="222"/>
      <c r="AP603" s="222"/>
      <c r="AQ603" s="222"/>
      <c r="AR603" s="222"/>
      <c r="AS603" s="222"/>
      <c r="AT603" s="222"/>
      <c r="AU603" s="222"/>
      <c r="AV603" s="222"/>
      <c r="AW603" s="222"/>
      <c r="AX603" s="222"/>
      <c r="AY603" s="222"/>
      <c r="AZ603" s="222"/>
      <c r="BA603" s="222"/>
      <c r="BB603" s="222"/>
      <c r="BC603" s="222"/>
      <c r="BD603" s="222"/>
      <c r="BE603" s="222"/>
      <c r="BF603" s="222"/>
      <c r="BG603" s="222"/>
      <c r="BH603" s="222"/>
      <c r="BI603" s="222"/>
      <c r="BJ603" s="222"/>
      <c r="BK603" s="222"/>
      <c r="BL603" s="222"/>
      <c r="BM603" s="223">
        <v>188.5</v>
      </c>
    </row>
    <row r="604" spans="1:65">
      <c r="A604" s="30"/>
      <c r="B604" s="19">
        <v>1</v>
      </c>
      <c r="C604" s="9">
        <v>5</v>
      </c>
      <c r="D604" s="224">
        <v>186</v>
      </c>
      <c r="E604" s="221"/>
      <c r="F604" s="222"/>
      <c r="G604" s="222"/>
      <c r="H604" s="222"/>
      <c r="I604" s="222"/>
      <c r="J604" s="222"/>
      <c r="K604" s="222"/>
      <c r="L604" s="222"/>
      <c r="M604" s="222"/>
      <c r="N604" s="222"/>
      <c r="O604" s="222"/>
      <c r="P604" s="222"/>
      <c r="Q604" s="222"/>
      <c r="R604" s="222"/>
      <c r="S604" s="222"/>
      <c r="T604" s="222"/>
      <c r="U604" s="222"/>
      <c r="V604" s="222"/>
      <c r="W604" s="222"/>
      <c r="X604" s="222"/>
      <c r="Y604" s="222"/>
      <c r="Z604" s="222"/>
      <c r="AA604" s="222"/>
      <c r="AB604" s="222"/>
      <c r="AC604" s="222"/>
      <c r="AD604" s="222"/>
      <c r="AE604" s="222"/>
      <c r="AF604" s="222"/>
      <c r="AG604" s="222"/>
      <c r="AH604" s="222"/>
      <c r="AI604" s="222"/>
      <c r="AJ604" s="222"/>
      <c r="AK604" s="222"/>
      <c r="AL604" s="222"/>
      <c r="AM604" s="222"/>
      <c r="AN604" s="222"/>
      <c r="AO604" s="222"/>
      <c r="AP604" s="222"/>
      <c r="AQ604" s="222"/>
      <c r="AR604" s="222"/>
      <c r="AS604" s="222"/>
      <c r="AT604" s="222"/>
      <c r="AU604" s="222"/>
      <c r="AV604" s="222"/>
      <c r="AW604" s="222"/>
      <c r="AX604" s="222"/>
      <c r="AY604" s="222"/>
      <c r="AZ604" s="222"/>
      <c r="BA604" s="222"/>
      <c r="BB604" s="222"/>
      <c r="BC604" s="222"/>
      <c r="BD604" s="222"/>
      <c r="BE604" s="222"/>
      <c r="BF604" s="222"/>
      <c r="BG604" s="222"/>
      <c r="BH604" s="222"/>
      <c r="BI604" s="222"/>
      <c r="BJ604" s="222"/>
      <c r="BK604" s="222"/>
      <c r="BL604" s="222"/>
      <c r="BM604" s="223">
        <v>62</v>
      </c>
    </row>
    <row r="605" spans="1:65">
      <c r="A605" s="30"/>
      <c r="B605" s="19">
        <v>1</v>
      </c>
      <c r="C605" s="9">
        <v>6</v>
      </c>
      <c r="D605" s="224">
        <v>186</v>
      </c>
      <c r="E605" s="221"/>
      <c r="F605" s="222"/>
      <c r="G605" s="222"/>
      <c r="H605" s="222"/>
      <c r="I605" s="222"/>
      <c r="J605" s="222"/>
      <c r="K605" s="222"/>
      <c r="L605" s="222"/>
      <c r="M605" s="222"/>
      <c r="N605" s="222"/>
      <c r="O605" s="222"/>
      <c r="P605" s="222"/>
      <c r="Q605" s="222"/>
      <c r="R605" s="222"/>
      <c r="S605" s="222"/>
      <c r="T605" s="222"/>
      <c r="U605" s="222"/>
      <c r="V605" s="222"/>
      <c r="W605" s="222"/>
      <c r="X605" s="222"/>
      <c r="Y605" s="222"/>
      <c r="Z605" s="222"/>
      <c r="AA605" s="222"/>
      <c r="AB605" s="222"/>
      <c r="AC605" s="222"/>
      <c r="AD605" s="222"/>
      <c r="AE605" s="222"/>
      <c r="AF605" s="222"/>
      <c r="AG605" s="222"/>
      <c r="AH605" s="222"/>
      <c r="AI605" s="222"/>
      <c r="AJ605" s="222"/>
      <c r="AK605" s="222"/>
      <c r="AL605" s="222"/>
      <c r="AM605" s="222"/>
      <c r="AN605" s="222"/>
      <c r="AO605" s="222"/>
      <c r="AP605" s="222"/>
      <c r="AQ605" s="222"/>
      <c r="AR605" s="222"/>
      <c r="AS605" s="222"/>
      <c r="AT605" s="222"/>
      <c r="AU605" s="222"/>
      <c r="AV605" s="222"/>
      <c r="AW605" s="222"/>
      <c r="AX605" s="222"/>
      <c r="AY605" s="222"/>
      <c r="AZ605" s="222"/>
      <c r="BA605" s="222"/>
      <c r="BB605" s="222"/>
      <c r="BC605" s="222"/>
      <c r="BD605" s="222"/>
      <c r="BE605" s="222"/>
      <c r="BF605" s="222"/>
      <c r="BG605" s="222"/>
      <c r="BH605" s="222"/>
      <c r="BI605" s="222"/>
      <c r="BJ605" s="222"/>
      <c r="BK605" s="222"/>
      <c r="BL605" s="222"/>
      <c r="BM605" s="227"/>
    </row>
    <row r="606" spans="1:65">
      <c r="A606" s="30"/>
      <c r="B606" s="20" t="s">
        <v>267</v>
      </c>
      <c r="C606" s="12"/>
      <c r="D606" s="228">
        <v>188.5</v>
      </c>
      <c r="E606" s="221"/>
      <c r="F606" s="222"/>
      <c r="G606" s="222"/>
      <c r="H606" s="222"/>
      <c r="I606" s="222"/>
      <c r="J606" s="222"/>
      <c r="K606" s="222"/>
      <c r="L606" s="222"/>
      <c r="M606" s="222"/>
      <c r="N606" s="222"/>
      <c r="O606" s="222"/>
      <c r="P606" s="222"/>
      <c r="Q606" s="222"/>
      <c r="R606" s="222"/>
      <c r="S606" s="222"/>
      <c r="T606" s="222"/>
      <c r="U606" s="222"/>
      <c r="V606" s="222"/>
      <c r="W606" s="222"/>
      <c r="X606" s="222"/>
      <c r="Y606" s="222"/>
      <c r="Z606" s="222"/>
      <c r="AA606" s="222"/>
      <c r="AB606" s="222"/>
      <c r="AC606" s="222"/>
      <c r="AD606" s="222"/>
      <c r="AE606" s="222"/>
      <c r="AF606" s="222"/>
      <c r="AG606" s="222"/>
      <c r="AH606" s="222"/>
      <c r="AI606" s="222"/>
      <c r="AJ606" s="222"/>
      <c r="AK606" s="222"/>
      <c r="AL606" s="222"/>
      <c r="AM606" s="222"/>
      <c r="AN606" s="222"/>
      <c r="AO606" s="222"/>
      <c r="AP606" s="222"/>
      <c r="AQ606" s="222"/>
      <c r="AR606" s="222"/>
      <c r="AS606" s="222"/>
      <c r="AT606" s="222"/>
      <c r="AU606" s="222"/>
      <c r="AV606" s="222"/>
      <c r="AW606" s="222"/>
      <c r="AX606" s="222"/>
      <c r="AY606" s="222"/>
      <c r="AZ606" s="222"/>
      <c r="BA606" s="222"/>
      <c r="BB606" s="222"/>
      <c r="BC606" s="222"/>
      <c r="BD606" s="222"/>
      <c r="BE606" s="222"/>
      <c r="BF606" s="222"/>
      <c r="BG606" s="222"/>
      <c r="BH606" s="222"/>
      <c r="BI606" s="222"/>
      <c r="BJ606" s="222"/>
      <c r="BK606" s="222"/>
      <c r="BL606" s="222"/>
      <c r="BM606" s="227"/>
    </row>
    <row r="607" spans="1:65">
      <c r="A607" s="30"/>
      <c r="B607" s="3" t="s">
        <v>268</v>
      </c>
      <c r="C607" s="29"/>
      <c r="D607" s="224">
        <v>188</v>
      </c>
      <c r="E607" s="221"/>
      <c r="F607" s="222"/>
      <c r="G607" s="222"/>
      <c r="H607" s="222"/>
      <c r="I607" s="222"/>
      <c r="J607" s="222"/>
      <c r="K607" s="222"/>
      <c r="L607" s="222"/>
      <c r="M607" s="222"/>
      <c r="N607" s="222"/>
      <c r="O607" s="222"/>
      <c r="P607" s="222"/>
      <c r="Q607" s="222"/>
      <c r="R607" s="222"/>
      <c r="S607" s="222"/>
      <c r="T607" s="222"/>
      <c r="U607" s="222"/>
      <c r="V607" s="222"/>
      <c r="W607" s="222"/>
      <c r="X607" s="222"/>
      <c r="Y607" s="222"/>
      <c r="Z607" s="222"/>
      <c r="AA607" s="222"/>
      <c r="AB607" s="222"/>
      <c r="AC607" s="222"/>
      <c r="AD607" s="222"/>
      <c r="AE607" s="222"/>
      <c r="AF607" s="222"/>
      <c r="AG607" s="222"/>
      <c r="AH607" s="222"/>
      <c r="AI607" s="222"/>
      <c r="AJ607" s="222"/>
      <c r="AK607" s="222"/>
      <c r="AL607" s="222"/>
      <c r="AM607" s="222"/>
      <c r="AN607" s="222"/>
      <c r="AO607" s="222"/>
      <c r="AP607" s="222"/>
      <c r="AQ607" s="222"/>
      <c r="AR607" s="222"/>
      <c r="AS607" s="222"/>
      <c r="AT607" s="222"/>
      <c r="AU607" s="222"/>
      <c r="AV607" s="222"/>
      <c r="AW607" s="222"/>
      <c r="AX607" s="222"/>
      <c r="AY607" s="222"/>
      <c r="AZ607" s="222"/>
      <c r="BA607" s="222"/>
      <c r="BB607" s="222"/>
      <c r="BC607" s="222"/>
      <c r="BD607" s="222"/>
      <c r="BE607" s="222"/>
      <c r="BF607" s="222"/>
      <c r="BG607" s="222"/>
      <c r="BH607" s="222"/>
      <c r="BI607" s="222"/>
      <c r="BJ607" s="222"/>
      <c r="BK607" s="222"/>
      <c r="BL607" s="222"/>
      <c r="BM607" s="227"/>
    </row>
    <row r="608" spans="1:65">
      <c r="A608" s="30"/>
      <c r="B608" s="3" t="s">
        <v>269</v>
      </c>
      <c r="C608" s="29"/>
      <c r="D608" s="224">
        <v>2.6645825188948455</v>
      </c>
      <c r="E608" s="221"/>
      <c r="F608" s="222"/>
      <c r="G608" s="222"/>
      <c r="H608" s="222"/>
      <c r="I608" s="222"/>
      <c r="J608" s="222"/>
      <c r="K608" s="222"/>
      <c r="L608" s="222"/>
      <c r="M608" s="222"/>
      <c r="N608" s="222"/>
      <c r="O608" s="222"/>
      <c r="P608" s="222"/>
      <c r="Q608" s="222"/>
      <c r="R608" s="222"/>
      <c r="S608" s="222"/>
      <c r="T608" s="222"/>
      <c r="U608" s="222"/>
      <c r="V608" s="222"/>
      <c r="W608" s="222"/>
      <c r="X608" s="222"/>
      <c r="Y608" s="222"/>
      <c r="Z608" s="222"/>
      <c r="AA608" s="222"/>
      <c r="AB608" s="222"/>
      <c r="AC608" s="222"/>
      <c r="AD608" s="222"/>
      <c r="AE608" s="222"/>
      <c r="AF608" s="222"/>
      <c r="AG608" s="222"/>
      <c r="AH608" s="222"/>
      <c r="AI608" s="222"/>
      <c r="AJ608" s="222"/>
      <c r="AK608" s="222"/>
      <c r="AL608" s="222"/>
      <c r="AM608" s="222"/>
      <c r="AN608" s="222"/>
      <c r="AO608" s="222"/>
      <c r="AP608" s="222"/>
      <c r="AQ608" s="222"/>
      <c r="AR608" s="222"/>
      <c r="AS608" s="222"/>
      <c r="AT608" s="222"/>
      <c r="AU608" s="222"/>
      <c r="AV608" s="222"/>
      <c r="AW608" s="222"/>
      <c r="AX608" s="222"/>
      <c r="AY608" s="222"/>
      <c r="AZ608" s="222"/>
      <c r="BA608" s="222"/>
      <c r="BB608" s="222"/>
      <c r="BC608" s="222"/>
      <c r="BD608" s="222"/>
      <c r="BE608" s="222"/>
      <c r="BF608" s="222"/>
      <c r="BG608" s="222"/>
      <c r="BH608" s="222"/>
      <c r="BI608" s="222"/>
      <c r="BJ608" s="222"/>
      <c r="BK608" s="222"/>
      <c r="BL608" s="222"/>
      <c r="BM608" s="227"/>
    </row>
    <row r="609" spans="1:65">
      <c r="A609" s="30"/>
      <c r="B609" s="3" t="s">
        <v>87</v>
      </c>
      <c r="C609" s="29"/>
      <c r="D609" s="13">
        <v>1.4135716280609259E-2</v>
      </c>
      <c r="E609" s="15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3" t="s">
        <v>270</v>
      </c>
      <c r="C610" s="29"/>
      <c r="D610" s="13">
        <v>0</v>
      </c>
      <c r="E610" s="15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46" t="s">
        <v>271</v>
      </c>
      <c r="C611" s="47"/>
      <c r="D611" s="45" t="s">
        <v>272</v>
      </c>
      <c r="E611" s="15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1"/>
      <c r="C612" s="20"/>
      <c r="D612" s="20"/>
      <c r="BM612" s="55"/>
    </row>
    <row r="613" spans="1:65" ht="15">
      <c r="B613" s="8" t="s">
        <v>731</v>
      </c>
      <c r="BM613" s="28" t="s">
        <v>325</v>
      </c>
    </row>
    <row r="614" spans="1:65" ht="15">
      <c r="A614" s="25" t="s">
        <v>60</v>
      </c>
      <c r="B614" s="18" t="s">
        <v>110</v>
      </c>
      <c r="C614" s="15" t="s">
        <v>111</v>
      </c>
      <c r="D614" s="16" t="s">
        <v>227</v>
      </c>
      <c r="E614" s="15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228</v>
      </c>
      <c r="C615" s="9" t="s">
        <v>228</v>
      </c>
      <c r="D615" s="152" t="s">
        <v>257</v>
      </c>
      <c r="E615" s="15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1</v>
      </c>
    </row>
    <row r="616" spans="1:65">
      <c r="A616" s="30"/>
      <c r="B616" s="19"/>
      <c r="C616" s="9"/>
      <c r="D616" s="10" t="s">
        <v>352</v>
      </c>
      <c r="E616" s="154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3</v>
      </c>
    </row>
    <row r="617" spans="1:65">
      <c r="A617" s="30"/>
      <c r="B617" s="19"/>
      <c r="C617" s="9"/>
      <c r="D617" s="26"/>
      <c r="E617" s="154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3</v>
      </c>
    </row>
    <row r="618" spans="1:65">
      <c r="A618" s="30"/>
      <c r="B618" s="18">
        <v>1</v>
      </c>
      <c r="C618" s="14">
        <v>1</v>
      </c>
      <c r="D618" s="212">
        <v>0.59500000000000008</v>
      </c>
      <c r="E618" s="209"/>
      <c r="F618" s="210"/>
      <c r="G618" s="210"/>
      <c r="H618" s="210"/>
      <c r="I618" s="210"/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  <c r="AH618" s="210"/>
      <c r="AI618" s="210"/>
      <c r="AJ618" s="210"/>
      <c r="AK618" s="210"/>
      <c r="AL618" s="210"/>
      <c r="AM618" s="210"/>
      <c r="AN618" s="210"/>
      <c r="AO618" s="210"/>
      <c r="AP618" s="210"/>
      <c r="AQ618" s="210"/>
      <c r="AR618" s="210"/>
      <c r="AS618" s="210"/>
      <c r="AT618" s="210"/>
      <c r="AU618" s="210"/>
      <c r="AV618" s="210"/>
      <c r="AW618" s="210"/>
      <c r="AX618" s="210"/>
      <c r="AY618" s="210"/>
      <c r="AZ618" s="210"/>
      <c r="BA618" s="210"/>
      <c r="BB618" s="210"/>
      <c r="BC618" s="210"/>
      <c r="BD618" s="210"/>
      <c r="BE618" s="210"/>
      <c r="BF618" s="210"/>
      <c r="BG618" s="210"/>
      <c r="BH618" s="210"/>
      <c r="BI618" s="210"/>
      <c r="BJ618" s="210"/>
      <c r="BK618" s="210"/>
      <c r="BL618" s="210"/>
      <c r="BM618" s="214">
        <v>1</v>
      </c>
    </row>
    <row r="619" spans="1:65">
      <c r="A619" s="30"/>
      <c r="B619" s="19">
        <v>1</v>
      </c>
      <c r="C619" s="9">
        <v>2</v>
      </c>
      <c r="D619" s="24">
        <v>0.60399999999999998</v>
      </c>
      <c r="E619" s="209"/>
      <c r="F619" s="210"/>
      <c r="G619" s="210"/>
      <c r="H619" s="210"/>
      <c r="I619" s="210"/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  <c r="AH619" s="210"/>
      <c r="AI619" s="210"/>
      <c r="AJ619" s="210"/>
      <c r="AK619" s="210"/>
      <c r="AL619" s="210"/>
      <c r="AM619" s="210"/>
      <c r="AN619" s="210"/>
      <c r="AO619" s="210"/>
      <c r="AP619" s="210"/>
      <c r="AQ619" s="210"/>
      <c r="AR619" s="210"/>
      <c r="AS619" s="210"/>
      <c r="AT619" s="210"/>
      <c r="AU619" s="210"/>
      <c r="AV619" s="210"/>
      <c r="AW619" s="210"/>
      <c r="AX619" s="210"/>
      <c r="AY619" s="210"/>
      <c r="AZ619" s="210"/>
      <c r="BA619" s="210"/>
      <c r="BB619" s="210"/>
      <c r="BC619" s="210"/>
      <c r="BD619" s="210"/>
      <c r="BE619" s="210"/>
      <c r="BF619" s="210"/>
      <c r="BG619" s="210"/>
      <c r="BH619" s="210"/>
      <c r="BI619" s="210"/>
      <c r="BJ619" s="210"/>
      <c r="BK619" s="210"/>
      <c r="BL619" s="210"/>
      <c r="BM619" s="214">
        <v>11</v>
      </c>
    </row>
    <row r="620" spans="1:65">
      <c r="A620" s="30"/>
      <c r="B620" s="19">
        <v>1</v>
      </c>
      <c r="C620" s="9">
        <v>3</v>
      </c>
      <c r="D620" s="24">
        <v>0.58900000000000008</v>
      </c>
      <c r="E620" s="209"/>
      <c r="F620" s="210"/>
      <c r="G620" s="210"/>
      <c r="H620" s="210"/>
      <c r="I620" s="210"/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  <c r="AH620" s="210"/>
      <c r="AI620" s="210"/>
      <c r="AJ620" s="210"/>
      <c r="AK620" s="210"/>
      <c r="AL620" s="210"/>
      <c r="AM620" s="210"/>
      <c r="AN620" s="210"/>
      <c r="AO620" s="210"/>
      <c r="AP620" s="210"/>
      <c r="AQ620" s="210"/>
      <c r="AR620" s="210"/>
      <c r="AS620" s="210"/>
      <c r="AT620" s="210"/>
      <c r="AU620" s="210"/>
      <c r="AV620" s="210"/>
      <c r="AW620" s="210"/>
      <c r="AX620" s="210"/>
      <c r="AY620" s="210"/>
      <c r="AZ620" s="210"/>
      <c r="BA620" s="210"/>
      <c r="BB620" s="210"/>
      <c r="BC620" s="210"/>
      <c r="BD620" s="210"/>
      <c r="BE620" s="210"/>
      <c r="BF620" s="210"/>
      <c r="BG620" s="210"/>
      <c r="BH620" s="210"/>
      <c r="BI620" s="210"/>
      <c r="BJ620" s="210"/>
      <c r="BK620" s="210"/>
      <c r="BL620" s="210"/>
      <c r="BM620" s="214">
        <v>16</v>
      </c>
    </row>
    <row r="621" spans="1:65">
      <c r="A621" s="30"/>
      <c r="B621" s="19">
        <v>1</v>
      </c>
      <c r="C621" s="9">
        <v>4</v>
      </c>
      <c r="D621" s="24">
        <v>0.58599999999999997</v>
      </c>
      <c r="E621" s="209"/>
      <c r="F621" s="210"/>
      <c r="G621" s="210"/>
      <c r="H621" s="210"/>
      <c r="I621" s="210"/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  <c r="AH621" s="210"/>
      <c r="AI621" s="210"/>
      <c r="AJ621" s="210"/>
      <c r="AK621" s="210"/>
      <c r="AL621" s="210"/>
      <c r="AM621" s="210"/>
      <c r="AN621" s="210"/>
      <c r="AO621" s="210"/>
      <c r="AP621" s="210"/>
      <c r="AQ621" s="210"/>
      <c r="AR621" s="210"/>
      <c r="AS621" s="210"/>
      <c r="AT621" s="210"/>
      <c r="AU621" s="210"/>
      <c r="AV621" s="210"/>
      <c r="AW621" s="210"/>
      <c r="AX621" s="210"/>
      <c r="AY621" s="210"/>
      <c r="AZ621" s="210"/>
      <c r="BA621" s="210"/>
      <c r="BB621" s="210"/>
      <c r="BC621" s="210"/>
      <c r="BD621" s="210"/>
      <c r="BE621" s="210"/>
      <c r="BF621" s="210"/>
      <c r="BG621" s="210"/>
      <c r="BH621" s="210"/>
      <c r="BI621" s="210"/>
      <c r="BJ621" s="210"/>
      <c r="BK621" s="210"/>
      <c r="BL621" s="210"/>
      <c r="BM621" s="214">
        <v>0.59683333333333299</v>
      </c>
    </row>
    <row r="622" spans="1:65">
      <c r="A622" s="30"/>
      <c r="B622" s="19">
        <v>1</v>
      </c>
      <c r="C622" s="9">
        <v>5</v>
      </c>
      <c r="D622" s="24">
        <v>0.59799999999999998</v>
      </c>
      <c r="E622" s="209"/>
      <c r="F622" s="210"/>
      <c r="G622" s="210"/>
      <c r="H622" s="210"/>
      <c r="I622" s="210"/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  <c r="AH622" s="210"/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F622" s="210"/>
      <c r="BG622" s="210"/>
      <c r="BH622" s="210"/>
      <c r="BI622" s="210"/>
      <c r="BJ622" s="210"/>
      <c r="BK622" s="210"/>
      <c r="BL622" s="210"/>
      <c r="BM622" s="214">
        <v>46</v>
      </c>
    </row>
    <row r="623" spans="1:65">
      <c r="A623" s="30"/>
      <c r="B623" s="19">
        <v>1</v>
      </c>
      <c r="C623" s="9">
        <v>6</v>
      </c>
      <c r="D623" s="24">
        <v>0.60899999999999999</v>
      </c>
      <c r="E623" s="209"/>
      <c r="F623" s="210"/>
      <c r="G623" s="210"/>
      <c r="H623" s="210"/>
      <c r="I623" s="210"/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  <c r="AH623" s="210"/>
      <c r="AI623" s="210"/>
      <c r="AJ623" s="210"/>
      <c r="AK623" s="210"/>
      <c r="AL623" s="210"/>
      <c r="AM623" s="210"/>
      <c r="AN623" s="210"/>
      <c r="AO623" s="210"/>
      <c r="AP623" s="210"/>
      <c r="AQ623" s="210"/>
      <c r="AR623" s="210"/>
      <c r="AS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F623" s="210"/>
      <c r="BG623" s="210"/>
      <c r="BH623" s="210"/>
      <c r="BI623" s="210"/>
      <c r="BJ623" s="210"/>
      <c r="BK623" s="210"/>
      <c r="BL623" s="210"/>
      <c r="BM623" s="56"/>
    </row>
    <row r="624" spans="1:65">
      <c r="A624" s="30"/>
      <c r="B624" s="20" t="s">
        <v>267</v>
      </c>
      <c r="C624" s="12"/>
      <c r="D624" s="217">
        <v>0.59683333333333333</v>
      </c>
      <c r="E624" s="209"/>
      <c r="F624" s="210"/>
      <c r="G624" s="210"/>
      <c r="H624" s="210"/>
      <c r="I624" s="210"/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  <c r="AH624" s="210"/>
      <c r="AI624" s="210"/>
      <c r="AJ624" s="210"/>
      <c r="AK624" s="210"/>
      <c r="AL624" s="210"/>
      <c r="AM624" s="210"/>
      <c r="AN624" s="210"/>
      <c r="AO624" s="210"/>
      <c r="AP624" s="210"/>
      <c r="AQ624" s="210"/>
      <c r="AR624" s="210"/>
      <c r="AS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F624" s="210"/>
      <c r="BG624" s="210"/>
      <c r="BH624" s="210"/>
      <c r="BI624" s="210"/>
      <c r="BJ624" s="210"/>
      <c r="BK624" s="210"/>
      <c r="BL624" s="210"/>
      <c r="BM624" s="56"/>
    </row>
    <row r="625" spans="1:65">
      <c r="A625" s="30"/>
      <c r="B625" s="3" t="s">
        <v>268</v>
      </c>
      <c r="C625" s="29"/>
      <c r="D625" s="24">
        <v>0.59650000000000003</v>
      </c>
      <c r="E625" s="209"/>
      <c r="F625" s="210"/>
      <c r="G625" s="210"/>
      <c r="H625" s="210"/>
      <c r="I625" s="210"/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  <c r="AH625" s="210"/>
      <c r="AI625" s="210"/>
      <c r="AJ625" s="210"/>
      <c r="AK625" s="210"/>
      <c r="AL625" s="210"/>
      <c r="AM625" s="210"/>
      <c r="AN625" s="210"/>
      <c r="AO625" s="210"/>
      <c r="AP625" s="210"/>
      <c r="AQ625" s="210"/>
      <c r="AR625" s="210"/>
      <c r="AS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F625" s="210"/>
      <c r="BG625" s="210"/>
      <c r="BH625" s="210"/>
      <c r="BI625" s="210"/>
      <c r="BJ625" s="210"/>
      <c r="BK625" s="210"/>
      <c r="BL625" s="210"/>
      <c r="BM625" s="56"/>
    </row>
    <row r="626" spans="1:65">
      <c r="A626" s="30"/>
      <c r="B626" s="3" t="s">
        <v>269</v>
      </c>
      <c r="C626" s="29"/>
      <c r="D626" s="24">
        <v>8.7502380919987754E-3</v>
      </c>
      <c r="E626" s="209"/>
      <c r="F626" s="210"/>
      <c r="G626" s="210"/>
      <c r="H626" s="210"/>
      <c r="I626" s="210"/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  <c r="AH626" s="210"/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F626" s="210"/>
      <c r="BG626" s="210"/>
      <c r="BH626" s="210"/>
      <c r="BI626" s="210"/>
      <c r="BJ626" s="210"/>
      <c r="BK626" s="210"/>
      <c r="BL626" s="210"/>
      <c r="BM626" s="56"/>
    </row>
    <row r="627" spans="1:65">
      <c r="A627" s="30"/>
      <c r="B627" s="3" t="s">
        <v>87</v>
      </c>
      <c r="C627" s="29"/>
      <c r="D627" s="13">
        <v>1.466110822451624E-2</v>
      </c>
      <c r="E627" s="15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270</v>
      </c>
      <c r="C628" s="29"/>
      <c r="D628" s="13">
        <v>6.6613381477509392E-16</v>
      </c>
      <c r="E628" s="15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271</v>
      </c>
      <c r="C629" s="47"/>
      <c r="D629" s="45" t="s">
        <v>272</v>
      </c>
      <c r="E629" s="15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732</v>
      </c>
      <c r="BM631" s="28" t="s">
        <v>325</v>
      </c>
    </row>
    <row r="632" spans="1:65" ht="15">
      <c r="A632" s="25" t="s">
        <v>9</v>
      </c>
      <c r="B632" s="18" t="s">
        <v>110</v>
      </c>
      <c r="C632" s="15" t="s">
        <v>111</v>
      </c>
      <c r="D632" s="16" t="s">
        <v>227</v>
      </c>
      <c r="E632" s="15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228</v>
      </c>
      <c r="C633" s="9" t="s">
        <v>228</v>
      </c>
      <c r="D633" s="152" t="s">
        <v>257</v>
      </c>
      <c r="E633" s="15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351</v>
      </c>
      <c r="E634" s="15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8.9</v>
      </c>
      <c r="E636" s="15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8.9</v>
      </c>
      <c r="E637" s="15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37</v>
      </c>
    </row>
    <row r="638" spans="1:65">
      <c r="A638" s="30"/>
      <c r="B638" s="19">
        <v>1</v>
      </c>
      <c r="C638" s="9">
        <v>3</v>
      </c>
      <c r="D638" s="11">
        <v>9</v>
      </c>
      <c r="E638" s="15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19">
        <v>1</v>
      </c>
      <c r="C639" s="9">
        <v>4</v>
      </c>
      <c r="D639" s="11">
        <v>8.9</v>
      </c>
      <c r="E639" s="15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8.8333333333333304</v>
      </c>
    </row>
    <row r="640" spans="1:65">
      <c r="A640" s="30"/>
      <c r="B640" s="19">
        <v>1</v>
      </c>
      <c r="C640" s="9">
        <v>5</v>
      </c>
      <c r="D640" s="11">
        <v>8.6999999999999993</v>
      </c>
      <c r="E640" s="15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47</v>
      </c>
    </row>
    <row r="641" spans="1:65">
      <c r="A641" s="30"/>
      <c r="B641" s="19">
        <v>1</v>
      </c>
      <c r="C641" s="9">
        <v>6</v>
      </c>
      <c r="D641" s="11">
        <v>8.6</v>
      </c>
      <c r="E641" s="15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20" t="s">
        <v>267</v>
      </c>
      <c r="C642" s="12"/>
      <c r="D642" s="23">
        <v>8.8333333333333339</v>
      </c>
      <c r="E642" s="15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268</v>
      </c>
      <c r="C643" s="29"/>
      <c r="D643" s="11">
        <v>8.9</v>
      </c>
      <c r="E643" s="15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269</v>
      </c>
      <c r="C644" s="29"/>
      <c r="D644" s="24">
        <v>0.15055453054181653</v>
      </c>
      <c r="E644" s="154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87</v>
      </c>
      <c r="C645" s="29"/>
      <c r="D645" s="13">
        <v>1.7043909117941493E-2</v>
      </c>
      <c r="E645" s="154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270</v>
      </c>
      <c r="C646" s="29"/>
      <c r="D646" s="13">
        <v>4.4408920985006262E-16</v>
      </c>
      <c r="E646" s="15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271</v>
      </c>
      <c r="C647" s="47"/>
      <c r="D647" s="45" t="s">
        <v>272</v>
      </c>
      <c r="E647" s="15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BM648" s="55"/>
    </row>
    <row r="649" spans="1:65" ht="15">
      <c r="B649" s="8" t="s">
        <v>733</v>
      </c>
      <c r="BM649" s="28" t="s">
        <v>325</v>
      </c>
    </row>
    <row r="650" spans="1:65" ht="15">
      <c r="A650" s="25" t="s">
        <v>12</v>
      </c>
      <c r="B650" s="18" t="s">
        <v>110</v>
      </c>
      <c r="C650" s="15" t="s">
        <v>111</v>
      </c>
      <c r="D650" s="16" t="s">
        <v>227</v>
      </c>
      <c r="E650" s="15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228</v>
      </c>
      <c r="C651" s="9" t="s">
        <v>228</v>
      </c>
      <c r="D651" s="152" t="s">
        <v>257</v>
      </c>
      <c r="E651" s="15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351</v>
      </c>
      <c r="E652" s="15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</v>
      </c>
    </row>
    <row r="653" spans="1:65">
      <c r="A653" s="30"/>
      <c r="B653" s="19"/>
      <c r="C653" s="9"/>
      <c r="D653" s="26"/>
      <c r="E653" s="15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2">
        <v>6.4</v>
      </c>
      <c r="E654" s="15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>
        <v>1</v>
      </c>
      <c r="C655" s="9">
        <v>2</v>
      </c>
      <c r="D655" s="11">
        <v>6.5</v>
      </c>
      <c r="E655" s="15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4</v>
      </c>
    </row>
    <row r="656" spans="1:65">
      <c r="A656" s="30"/>
      <c r="B656" s="19">
        <v>1</v>
      </c>
      <c r="C656" s="9">
        <v>3</v>
      </c>
      <c r="D656" s="11">
        <v>6.4</v>
      </c>
      <c r="E656" s="15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16</v>
      </c>
    </row>
    <row r="657" spans="1:65">
      <c r="A657" s="30"/>
      <c r="B657" s="19">
        <v>1</v>
      </c>
      <c r="C657" s="9">
        <v>4</v>
      </c>
      <c r="D657" s="11">
        <v>6.7</v>
      </c>
      <c r="E657" s="15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6.5166666666666702</v>
      </c>
    </row>
    <row r="658" spans="1:65">
      <c r="A658" s="30"/>
      <c r="B658" s="19">
        <v>1</v>
      </c>
      <c r="C658" s="9">
        <v>5</v>
      </c>
      <c r="D658" s="11">
        <v>6.5</v>
      </c>
      <c r="E658" s="154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48</v>
      </c>
    </row>
    <row r="659" spans="1:65">
      <c r="A659" s="30"/>
      <c r="B659" s="19">
        <v>1</v>
      </c>
      <c r="C659" s="9">
        <v>6</v>
      </c>
      <c r="D659" s="11">
        <v>6.6</v>
      </c>
      <c r="E659" s="154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20" t="s">
        <v>267</v>
      </c>
      <c r="C660" s="12"/>
      <c r="D660" s="23">
        <v>6.5166666666666666</v>
      </c>
      <c r="E660" s="15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268</v>
      </c>
      <c r="C661" s="29"/>
      <c r="D661" s="11">
        <v>6.5</v>
      </c>
      <c r="E661" s="15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269</v>
      </c>
      <c r="C662" s="29"/>
      <c r="D662" s="24">
        <v>0.11690451944500108</v>
      </c>
      <c r="E662" s="15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87</v>
      </c>
      <c r="C663" s="29"/>
      <c r="D663" s="13">
        <v>1.7939312446803236E-2</v>
      </c>
      <c r="E663" s="15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270</v>
      </c>
      <c r="C664" s="29"/>
      <c r="D664" s="13">
        <v>-5.5511151231257827E-16</v>
      </c>
      <c r="E664" s="154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271</v>
      </c>
      <c r="C665" s="47"/>
      <c r="D665" s="45" t="s">
        <v>272</v>
      </c>
      <c r="E665" s="154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/>
      <c r="C666" s="20"/>
      <c r="D666" s="20"/>
      <c r="BM666" s="55"/>
    </row>
    <row r="667" spans="1:65" ht="15">
      <c r="B667" s="8" t="s">
        <v>734</v>
      </c>
      <c r="BM667" s="28" t="s">
        <v>325</v>
      </c>
    </row>
    <row r="668" spans="1:65" ht="15">
      <c r="A668" s="25" t="s">
        <v>15</v>
      </c>
      <c r="B668" s="18" t="s">
        <v>110</v>
      </c>
      <c r="C668" s="15" t="s">
        <v>111</v>
      </c>
      <c r="D668" s="16" t="s">
        <v>227</v>
      </c>
      <c r="E668" s="15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228</v>
      </c>
      <c r="C669" s="9" t="s">
        <v>228</v>
      </c>
      <c r="D669" s="152" t="s">
        <v>257</v>
      </c>
      <c r="E669" s="15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351</v>
      </c>
      <c r="E670" s="15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2</v>
      </c>
    </row>
    <row r="671" spans="1:65">
      <c r="A671" s="30"/>
      <c r="B671" s="19"/>
      <c r="C671" s="9"/>
      <c r="D671" s="26"/>
      <c r="E671" s="15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2</v>
      </c>
    </row>
    <row r="672" spans="1:65">
      <c r="A672" s="30"/>
      <c r="B672" s="18">
        <v>1</v>
      </c>
      <c r="C672" s="14">
        <v>1</v>
      </c>
      <c r="D672" s="22">
        <v>4</v>
      </c>
      <c r="E672" s="154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>
        <v>1</v>
      </c>
      <c r="C673" s="9">
        <v>2</v>
      </c>
      <c r="D673" s="11">
        <v>3.98</v>
      </c>
      <c r="E673" s="154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13</v>
      </c>
    </row>
    <row r="674" spans="1:65">
      <c r="A674" s="30"/>
      <c r="B674" s="19">
        <v>1</v>
      </c>
      <c r="C674" s="9">
        <v>3</v>
      </c>
      <c r="D674" s="11">
        <v>4.08</v>
      </c>
      <c r="E674" s="15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16</v>
      </c>
    </row>
    <row r="675" spans="1:65">
      <c r="A675" s="30"/>
      <c r="B675" s="19">
        <v>1</v>
      </c>
      <c r="C675" s="9">
        <v>4</v>
      </c>
      <c r="D675" s="11">
        <v>4</v>
      </c>
      <c r="E675" s="15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3.98166666666667</v>
      </c>
    </row>
    <row r="676" spans="1:65">
      <c r="A676" s="30"/>
      <c r="B676" s="19">
        <v>1</v>
      </c>
      <c r="C676" s="9">
        <v>5</v>
      </c>
      <c r="D676" s="11">
        <v>3.9399999999999995</v>
      </c>
      <c r="E676" s="15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49</v>
      </c>
    </row>
    <row r="677" spans="1:65">
      <c r="A677" s="30"/>
      <c r="B677" s="19">
        <v>1</v>
      </c>
      <c r="C677" s="9">
        <v>6</v>
      </c>
      <c r="D677" s="11">
        <v>3.89</v>
      </c>
      <c r="E677" s="15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20" t="s">
        <v>267</v>
      </c>
      <c r="C678" s="12"/>
      <c r="D678" s="23">
        <v>3.9816666666666669</v>
      </c>
      <c r="E678" s="15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3" t="s">
        <v>268</v>
      </c>
      <c r="C679" s="29"/>
      <c r="D679" s="11">
        <v>3.99</v>
      </c>
      <c r="E679" s="15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3" t="s">
        <v>269</v>
      </c>
      <c r="C680" s="29"/>
      <c r="D680" s="24">
        <v>6.4005208121423005E-2</v>
      </c>
      <c r="E680" s="15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3" t="s">
        <v>87</v>
      </c>
      <c r="C681" s="29"/>
      <c r="D681" s="13">
        <v>1.6074979017519381E-2</v>
      </c>
      <c r="E681" s="15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270</v>
      </c>
      <c r="C682" s="29"/>
      <c r="D682" s="13">
        <v>-7.7715611723760958E-16</v>
      </c>
      <c r="E682" s="15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46" t="s">
        <v>271</v>
      </c>
      <c r="C683" s="47"/>
      <c r="D683" s="45" t="s">
        <v>272</v>
      </c>
      <c r="E683" s="15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1"/>
      <c r="C684" s="20"/>
      <c r="D684" s="20"/>
      <c r="BM684" s="55"/>
    </row>
    <row r="685" spans="1:65" ht="15">
      <c r="B685" s="8" t="s">
        <v>735</v>
      </c>
      <c r="BM685" s="28" t="s">
        <v>325</v>
      </c>
    </row>
    <row r="686" spans="1:65" ht="15">
      <c r="A686" s="25" t="s">
        <v>18</v>
      </c>
      <c r="B686" s="18" t="s">
        <v>110</v>
      </c>
      <c r="C686" s="15" t="s">
        <v>111</v>
      </c>
      <c r="D686" s="16" t="s">
        <v>227</v>
      </c>
      <c r="E686" s="154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228</v>
      </c>
      <c r="C687" s="9" t="s">
        <v>228</v>
      </c>
      <c r="D687" s="152" t="s">
        <v>257</v>
      </c>
      <c r="E687" s="154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352</v>
      </c>
      <c r="E688" s="15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0</v>
      </c>
    </row>
    <row r="689" spans="1:65">
      <c r="A689" s="30"/>
      <c r="B689" s="19"/>
      <c r="C689" s="9"/>
      <c r="D689" s="26"/>
      <c r="E689" s="15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0</v>
      </c>
    </row>
    <row r="690" spans="1:65">
      <c r="A690" s="30"/>
      <c r="B690" s="18">
        <v>1</v>
      </c>
      <c r="C690" s="14">
        <v>1</v>
      </c>
      <c r="D690" s="218">
        <v>155</v>
      </c>
      <c r="E690" s="221"/>
      <c r="F690" s="222"/>
      <c r="G690" s="222"/>
      <c r="H690" s="222"/>
      <c r="I690" s="222"/>
      <c r="J690" s="222"/>
      <c r="K690" s="222"/>
      <c r="L690" s="222"/>
      <c r="M690" s="222"/>
      <c r="N690" s="222"/>
      <c r="O690" s="222"/>
      <c r="P690" s="222"/>
      <c r="Q690" s="222"/>
      <c r="R690" s="222"/>
      <c r="S690" s="222"/>
      <c r="T690" s="222"/>
      <c r="U690" s="222"/>
      <c r="V690" s="222"/>
      <c r="W690" s="222"/>
      <c r="X690" s="222"/>
      <c r="Y690" s="222"/>
      <c r="Z690" s="222"/>
      <c r="AA690" s="222"/>
      <c r="AB690" s="222"/>
      <c r="AC690" s="222"/>
      <c r="AD690" s="222"/>
      <c r="AE690" s="222"/>
      <c r="AF690" s="222"/>
      <c r="AG690" s="222"/>
      <c r="AH690" s="222"/>
      <c r="AI690" s="222"/>
      <c r="AJ690" s="222"/>
      <c r="AK690" s="222"/>
      <c r="AL690" s="222"/>
      <c r="AM690" s="222"/>
      <c r="AN690" s="222"/>
      <c r="AO690" s="222"/>
      <c r="AP690" s="222"/>
      <c r="AQ690" s="222"/>
      <c r="AR690" s="222"/>
      <c r="AS690" s="222"/>
      <c r="AT690" s="222"/>
      <c r="AU690" s="222"/>
      <c r="AV690" s="222"/>
      <c r="AW690" s="222"/>
      <c r="AX690" s="222"/>
      <c r="AY690" s="222"/>
      <c r="AZ690" s="222"/>
      <c r="BA690" s="222"/>
      <c r="BB690" s="222"/>
      <c r="BC690" s="222"/>
      <c r="BD690" s="222"/>
      <c r="BE690" s="222"/>
      <c r="BF690" s="222"/>
      <c r="BG690" s="222"/>
      <c r="BH690" s="222"/>
      <c r="BI690" s="222"/>
      <c r="BJ690" s="222"/>
      <c r="BK690" s="222"/>
      <c r="BL690" s="222"/>
      <c r="BM690" s="223">
        <v>1</v>
      </c>
    </row>
    <row r="691" spans="1:65">
      <c r="A691" s="30"/>
      <c r="B691" s="19">
        <v>1</v>
      </c>
      <c r="C691" s="9">
        <v>2</v>
      </c>
      <c r="D691" s="224">
        <v>160</v>
      </c>
      <c r="E691" s="221"/>
      <c r="F691" s="222"/>
      <c r="G691" s="222"/>
      <c r="H691" s="222"/>
      <c r="I691" s="222"/>
      <c r="J691" s="222"/>
      <c r="K691" s="222"/>
      <c r="L691" s="222"/>
      <c r="M691" s="222"/>
      <c r="N691" s="222"/>
      <c r="O691" s="222"/>
      <c r="P691" s="222"/>
      <c r="Q691" s="222"/>
      <c r="R691" s="222"/>
      <c r="S691" s="222"/>
      <c r="T691" s="222"/>
      <c r="U691" s="222"/>
      <c r="V691" s="222"/>
      <c r="W691" s="222"/>
      <c r="X691" s="222"/>
      <c r="Y691" s="222"/>
      <c r="Z691" s="222"/>
      <c r="AA691" s="222"/>
      <c r="AB691" s="222"/>
      <c r="AC691" s="222"/>
      <c r="AD691" s="222"/>
      <c r="AE691" s="222"/>
      <c r="AF691" s="222"/>
      <c r="AG691" s="222"/>
      <c r="AH691" s="222"/>
      <c r="AI691" s="222"/>
      <c r="AJ691" s="222"/>
      <c r="AK691" s="222"/>
      <c r="AL691" s="222"/>
      <c r="AM691" s="222"/>
      <c r="AN691" s="222"/>
      <c r="AO691" s="222"/>
      <c r="AP691" s="222"/>
      <c r="AQ691" s="222"/>
      <c r="AR691" s="222"/>
      <c r="AS691" s="222"/>
      <c r="AT691" s="222"/>
      <c r="AU691" s="222"/>
      <c r="AV691" s="222"/>
      <c r="AW691" s="222"/>
      <c r="AX691" s="222"/>
      <c r="AY691" s="222"/>
      <c r="AZ691" s="222"/>
      <c r="BA691" s="222"/>
      <c r="BB691" s="222"/>
      <c r="BC691" s="222"/>
      <c r="BD691" s="222"/>
      <c r="BE691" s="222"/>
      <c r="BF691" s="222"/>
      <c r="BG691" s="222"/>
      <c r="BH691" s="222"/>
      <c r="BI691" s="222"/>
      <c r="BJ691" s="222"/>
      <c r="BK691" s="222"/>
      <c r="BL691" s="222"/>
      <c r="BM691" s="223">
        <v>14</v>
      </c>
    </row>
    <row r="692" spans="1:65">
      <c r="A692" s="30"/>
      <c r="B692" s="19">
        <v>1</v>
      </c>
      <c r="C692" s="9">
        <v>3</v>
      </c>
      <c r="D692" s="224">
        <v>155</v>
      </c>
      <c r="E692" s="221"/>
      <c r="F692" s="222"/>
      <c r="G692" s="222"/>
      <c r="H692" s="222"/>
      <c r="I692" s="222"/>
      <c r="J692" s="222"/>
      <c r="K692" s="222"/>
      <c r="L692" s="222"/>
      <c r="M692" s="222"/>
      <c r="N692" s="222"/>
      <c r="O692" s="222"/>
      <c r="P692" s="222"/>
      <c r="Q692" s="222"/>
      <c r="R692" s="222"/>
      <c r="S692" s="222"/>
      <c r="T692" s="222"/>
      <c r="U692" s="222"/>
      <c r="V692" s="222"/>
      <c r="W692" s="222"/>
      <c r="X692" s="222"/>
      <c r="Y692" s="222"/>
      <c r="Z692" s="222"/>
      <c r="AA692" s="222"/>
      <c r="AB692" s="222"/>
      <c r="AC692" s="222"/>
      <c r="AD692" s="222"/>
      <c r="AE692" s="222"/>
      <c r="AF692" s="222"/>
      <c r="AG692" s="222"/>
      <c r="AH692" s="222"/>
      <c r="AI692" s="222"/>
      <c r="AJ692" s="222"/>
      <c r="AK692" s="222"/>
      <c r="AL692" s="222"/>
      <c r="AM692" s="222"/>
      <c r="AN692" s="222"/>
      <c r="AO692" s="222"/>
      <c r="AP692" s="222"/>
      <c r="AQ692" s="222"/>
      <c r="AR692" s="222"/>
      <c r="AS692" s="222"/>
      <c r="AT692" s="222"/>
      <c r="AU692" s="222"/>
      <c r="AV692" s="222"/>
      <c r="AW692" s="222"/>
      <c r="AX692" s="222"/>
      <c r="AY692" s="222"/>
      <c r="AZ692" s="222"/>
      <c r="BA692" s="222"/>
      <c r="BB692" s="222"/>
      <c r="BC692" s="222"/>
      <c r="BD692" s="222"/>
      <c r="BE692" s="222"/>
      <c r="BF692" s="222"/>
      <c r="BG692" s="222"/>
      <c r="BH692" s="222"/>
      <c r="BI692" s="222"/>
      <c r="BJ692" s="222"/>
      <c r="BK692" s="222"/>
      <c r="BL692" s="222"/>
      <c r="BM692" s="223">
        <v>16</v>
      </c>
    </row>
    <row r="693" spans="1:65">
      <c r="A693" s="30"/>
      <c r="B693" s="19">
        <v>1</v>
      </c>
      <c r="C693" s="9">
        <v>4</v>
      </c>
      <c r="D693" s="224">
        <v>158</v>
      </c>
      <c r="E693" s="221"/>
      <c r="F693" s="222"/>
      <c r="G693" s="222"/>
      <c r="H693" s="222"/>
      <c r="I693" s="222"/>
      <c r="J693" s="222"/>
      <c r="K693" s="222"/>
      <c r="L693" s="222"/>
      <c r="M693" s="222"/>
      <c r="N693" s="222"/>
      <c r="O693" s="222"/>
      <c r="P693" s="222"/>
      <c r="Q693" s="222"/>
      <c r="R693" s="222"/>
      <c r="S693" s="222"/>
      <c r="T693" s="222"/>
      <c r="U693" s="222"/>
      <c r="V693" s="222"/>
      <c r="W693" s="222"/>
      <c r="X693" s="222"/>
      <c r="Y693" s="222"/>
      <c r="Z693" s="222"/>
      <c r="AA693" s="222"/>
      <c r="AB693" s="222"/>
      <c r="AC693" s="222"/>
      <c r="AD693" s="222"/>
      <c r="AE693" s="222"/>
      <c r="AF693" s="222"/>
      <c r="AG693" s="222"/>
      <c r="AH693" s="222"/>
      <c r="AI693" s="222"/>
      <c r="AJ693" s="222"/>
      <c r="AK693" s="222"/>
      <c r="AL693" s="222"/>
      <c r="AM693" s="222"/>
      <c r="AN693" s="222"/>
      <c r="AO693" s="222"/>
      <c r="AP693" s="222"/>
      <c r="AQ693" s="222"/>
      <c r="AR693" s="222"/>
      <c r="AS693" s="222"/>
      <c r="AT693" s="222"/>
      <c r="AU693" s="222"/>
      <c r="AV693" s="222"/>
      <c r="AW693" s="222"/>
      <c r="AX693" s="222"/>
      <c r="AY693" s="222"/>
      <c r="AZ693" s="222"/>
      <c r="BA693" s="222"/>
      <c r="BB693" s="222"/>
      <c r="BC693" s="222"/>
      <c r="BD693" s="222"/>
      <c r="BE693" s="222"/>
      <c r="BF693" s="222"/>
      <c r="BG693" s="222"/>
      <c r="BH693" s="222"/>
      <c r="BI693" s="222"/>
      <c r="BJ693" s="222"/>
      <c r="BK693" s="222"/>
      <c r="BL693" s="222"/>
      <c r="BM693" s="223">
        <v>156.333333333333</v>
      </c>
    </row>
    <row r="694" spans="1:65">
      <c r="A694" s="30"/>
      <c r="B694" s="19">
        <v>1</v>
      </c>
      <c r="C694" s="9">
        <v>5</v>
      </c>
      <c r="D694" s="224">
        <v>156</v>
      </c>
      <c r="E694" s="221"/>
      <c r="F694" s="222"/>
      <c r="G694" s="222"/>
      <c r="H694" s="222"/>
      <c r="I694" s="222"/>
      <c r="J694" s="222"/>
      <c r="K694" s="222"/>
      <c r="L694" s="222"/>
      <c r="M694" s="222"/>
      <c r="N694" s="222"/>
      <c r="O694" s="222"/>
      <c r="P694" s="222"/>
      <c r="Q694" s="222"/>
      <c r="R694" s="222"/>
      <c r="S694" s="222"/>
      <c r="T694" s="222"/>
      <c r="U694" s="222"/>
      <c r="V694" s="222"/>
      <c r="W694" s="222"/>
      <c r="X694" s="222"/>
      <c r="Y694" s="222"/>
      <c r="Z694" s="222"/>
      <c r="AA694" s="222"/>
      <c r="AB694" s="222"/>
      <c r="AC694" s="222"/>
      <c r="AD694" s="222"/>
      <c r="AE694" s="222"/>
      <c r="AF694" s="222"/>
      <c r="AG694" s="222"/>
      <c r="AH694" s="222"/>
      <c r="AI694" s="222"/>
      <c r="AJ694" s="222"/>
      <c r="AK694" s="222"/>
      <c r="AL694" s="222"/>
      <c r="AM694" s="222"/>
      <c r="AN694" s="222"/>
      <c r="AO694" s="222"/>
      <c r="AP694" s="222"/>
      <c r="AQ694" s="222"/>
      <c r="AR694" s="222"/>
      <c r="AS694" s="222"/>
      <c r="AT694" s="222"/>
      <c r="AU694" s="222"/>
      <c r="AV694" s="222"/>
      <c r="AW694" s="222"/>
      <c r="AX694" s="222"/>
      <c r="AY694" s="222"/>
      <c r="AZ694" s="222"/>
      <c r="BA694" s="222"/>
      <c r="BB694" s="222"/>
      <c r="BC694" s="222"/>
      <c r="BD694" s="222"/>
      <c r="BE694" s="222"/>
      <c r="BF694" s="222"/>
      <c r="BG694" s="222"/>
      <c r="BH694" s="222"/>
      <c r="BI694" s="222"/>
      <c r="BJ694" s="222"/>
      <c r="BK694" s="222"/>
      <c r="BL694" s="222"/>
      <c r="BM694" s="223">
        <v>50</v>
      </c>
    </row>
    <row r="695" spans="1:65">
      <c r="A695" s="30"/>
      <c r="B695" s="19">
        <v>1</v>
      </c>
      <c r="C695" s="9">
        <v>6</v>
      </c>
      <c r="D695" s="224">
        <v>154</v>
      </c>
      <c r="E695" s="221"/>
      <c r="F695" s="222"/>
      <c r="G695" s="222"/>
      <c r="H695" s="222"/>
      <c r="I695" s="222"/>
      <c r="J695" s="222"/>
      <c r="K695" s="222"/>
      <c r="L695" s="222"/>
      <c r="M695" s="222"/>
      <c r="N695" s="222"/>
      <c r="O695" s="222"/>
      <c r="P695" s="222"/>
      <c r="Q695" s="222"/>
      <c r="R695" s="222"/>
      <c r="S695" s="222"/>
      <c r="T695" s="222"/>
      <c r="U695" s="222"/>
      <c r="V695" s="222"/>
      <c r="W695" s="222"/>
      <c r="X695" s="222"/>
      <c r="Y695" s="222"/>
      <c r="Z695" s="222"/>
      <c r="AA695" s="222"/>
      <c r="AB695" s="222"/>
      <c r="AC695" s="222"/>
      <c r="AD695" s="222"/>
      <c r="AE695" s="222"/>
      <c r="AF695" s="222"/>
      <c r="AG695" s="222"/>
      <c r="AH695" s="222"/>
      <c r="AI695" s="222"/>
      <c r="AJ695" s="222"/>
      <c r="AK695" s="222"/>
      <c r="AL695" s="222"/>
      <c r="AM695" s="222"/>
      <c r="AN695" s="222"/>
      <c r="AO695" s="222"/>
      <c r="AP695" s="222"/>
      <c r="AQ695" s="222"/>
      <c r="AR695" s="222"/>
      <c r="AS695" s="222"/>
      <c r="AT695" s="222"/>
      <c r="AU695" s="222"/>
      <c r="AV695" s="222"/>
      <c r="AW695" s="222"/>
      <c r="AX695" s="222"/>
      <c r="AY695" s="222"/>
      <c r="AZ695" s="222"/>
      <c r="BA695" s="222"/>
      <c r="BB695" s="222"/>
      <c r="BC695" s="222"/>
      <c r="BD695" s="222"/>
      <c r="BE695" s="222"/>
      <c r="BF695" s="222"/>
      <c r="BG695" s="222"/>
      <c r="BH695" s="222"/>
      <c r="BI695" s="222"/>
      <c r="BJ695" s="222"/>
      <c r="BK695" s="222"/>
      <c r="BL695" s="222"/>
      <c r="BM695" s="227"/>
    </row>
    <row r="696" spans="1:65">
      <c r="A696" s="30"/>
      <c r="B696" s="20" t="s">
        <v>267</v>
      </c>
      <c r="C696" s="12"/>
      <c r="D696" s="228">
        <v>156.33333333333334</v>
      </c>
      <c r="E696" s="221"/>
      <c r="F696" s="222"/>
      <c r="G696" s="222"/>
      <c r="H696" s="222"/>
      <c r="I696" s="222"/>
      <c r="J696" s="222"/>
      <c r="K696" s="222"/>
      <c r="L696" s="222"/>
      <c r="M696" s="222"/>
      <c r="N696" s="222"/>
      <c r="O696" s="222"/>
      <c r="P696" s="222"/>
      <c r="Q696" s="222"/>
      <c r="R696" s="222"/>
      <c r="S696" s="222"/>
      <c r="T696" s="222"/>
      <c r="U696" s="222"/>
      <c r="V696" s="222"/>
      <c r="W696" s="222"/>
      <c r="X696" s="222"/>
      <c r="Y696" s="222"/>
      <c r="Z696" s="222"/>
      <c r="AA696" s="222"/>
      <c r="AB696" s="222"/>
      <c r="AC696" s="222"/>
      <c r="AD696" s="222"/>
      <c r="AE696" s="222"/>
      <c r="AF696" s="222"/>
      <c r="AG696" s="222"/>
      <c r="AH696" s="222"/>
      <c r="AI696" s="222"/>
      <c r="AJ696" s="222"/>
      <c r="AK696" s="222"/>
      <c r="AL696" s="222"/>
      <c r="AM696" s="222"/>
      <c r="AN696" s="222"/>
      <c r="AO696" s="222"/>
      <c r="AP696" s="222"/>
      <c r="AQ696" s="222"/>
      <c r="AR696" s="222"/>
      <c r="AS696" s="222"/>
      <c r="AT696" s="222"/>
      <c r="AU696" s="222"/>
      <c r="AV696" s="222"/>
      <c r="AW696" s="222"/>
      <c r="AX696" s="222"/>
      <c r="AY696" s="222"/>
      <c r="AZ696" s="222"/>
      <c r="BA696" s="222"/>
      <c r="BB696" s="222"/>
      <c r="BC696" s="222"/>
      <c r="BD696" s="222"/>
      <c r="BE696" s="222"/>
      <c r="BF696" s="222"/>
      <c r="BG696" s="222"/>
      <c r="BH696" s="222"/>
      <c r="BI696" s="222"/>
      <c r="BJ696" s="222"/>
      <c r="BK696" s="222"/>
      <c r="BL696" s="222"/>
      <c r="BM696" s="227"/>
    </row>
    <row r="697" spans="1:65">
      <c r="A697" s="30"/>
      <c r="B697" s="3" t="s">
        <v>268</v>
      </c>
      <c r="C697" s="29"/>
      <c r="D697" s="224">
        <v>155.5</v>
      </c>
      <c r="E697" s="221"/>
      <c r="F697" s="222"/>
      <c r="G697" s="222"/>
      <c r="H697" s="222"/>
      <c r="I697" s="222"/>
      <c r="J697" s="222"/>
      <c r="K697" s="222"/>
      <c r="L697" s="222"/>
      <c r="M697" s="222"/>
      <c r="N697" s="222"/>
      <c r="O697" s="222"/>
      <c r="P697" s="222"/>
      <c r="Q697" s="222"/>
      <c r="R697" s="222"/>
      <c r="S697" s="222"/>
      <c r="T697" s="222"/>
      <c r="U697" s="222"/>
      <c r="V697" s="222"/>
      <c r="W697" s="222"/>
      <c r="X697" s="222"/>
      <c r="Y697" s="222"/>
      <c r="Z697" s="222"/>
      <c r="AA697" s="222"/>
      <c r="AB697" s="222"/>
      <c r="AC697" s="222"/>
      <c r="AD697" s="222"/>
      <c r="AE697" s="222"/>
      <c r="AF697" s="222"/>
      <c r="AG697" s="222"/>
      <c r="AH697" s="222"/>
      <c r="AI697" s="222"/>
      <c r="AJ697" s="222"/>
      <c r="AK697" s="222"/>
      <c r="AL697" s="222"/>
      <c r="AM697" s="222"/>
      <c r="AN697" s="222"/>
      <c r="AO697" s="222"/>
      <c r="AP697" s="222"/>
      <c r="AQ697" s="222"/>
      <c r="AR697" s="222"/>
      <c r="AS697" s="222"/>
      <c r="AT697" s="222"/>
      <c r="AU697" s="222"/>
      <c r="AV697" s="222"/>
      <c r="AW697" s="222"/>
      <c r="AX697" s="222"/>
      <c r="AY697" s="222"/>
      <c r="AZ697" s="222"/>
      <c r="BA697" s="222"/>
      <c r="BB697" s="222"/>
      <c r="BC697" s="222"/>
      <c r="BD697" s="222"/>
      <c r="BE697" s="222"/>
      <c r="BF697" s="222"/>
      <c r="BG697" s="222"/>
      <c r="BH697" s="222"/>
      <c r="BI697" s="222"/>
      <c r="BJ697" s="222"/>
      <c r="BK697" s="222"/>
      <c r="BL697" s="222"/>
      <c r="BM697" s="227"/>
    </row>
    <row r="698" spans="1:65">
      <c r="A698" s="30"/>
      <c r="B698" s="3" t="s">
        <v>269</v>
      </c>
      <c r="C698" s="29"/>
      <c r="D698" s="224">
        <v>2.2509257354845511</v>
      </c>
      <c r="E698" s="221"/>
      <c r="F698" s="222"/>
      <c r="G698" s="222"/>
      <c r="H698" s="222"/>
      <c r="I698" s="222"/>
      <c r="J698" s="222"/>
      <c r="K698" s="222"/>
      <c r="L698" s="222"/>
      <c r="M698" s="222"/>
      <c r="N698" s="222"/>
      <c r="O698" s="222"/>
      <c r="P698" s="222"/>
      <c r="Q698" s="222"/>
      <c r="R698" s="222"/>
      <c r="S698" s="222"/>
      <c r="T698" s="222"/>
      <c r="U698" s="222"/>
      <c r="V698" s="222"/>
      <c r="W698" s="222"/>
      <c r="X698" s="222"/>
      <c r="Y698" s="222"/>
      <c r="Z698" s="222"/>
      <c r="AA698" s="222"/>
      <c r="AB698" s="222"/>
      <c r="AC698" s="222"/>
      <c r="AD698" s="222"/>
      <c r="AE698" s="222"/>
      <c r="AF698" s="222"/>
      <c r="AG698" s="222"/>
      <c r="AH698" s="222"/>
      <c r="AI698" s="222"/>
      <c r="AJ698" s="222"/>
      <c r="AK698" s="222"/>
      <c r="AL698" s="222"/>
      <c r="AM698" s="222"/>
      <c r="AN698" s="222"/>
      <c r="AO698" s="222"/>
      <c r="AP698" s="222"/>
      <c r="AQ698" s="222"/>
      <c r="AR698" s="222"/>
      <c r="AS698" s="222"/>
      <c r="AT698" s="222"/>
      <c r="AU698" s="222"/>
      <c r="AV698" s="222"/>
      <c r="AW698" s="222"/>
      <c r="AX698" s="222"/>
      <c r="AY698" s="222"/>
      <c r="AZ698" s="222"/>
      <c r="BA698" s="222"/>
      <c r="BB698" s="222"/>
      <c r="BC698" s="222"/>
      <c r="BD698" s="222"/>
      <c r="BE698" s="222"/>
      <c r="BF698" s="222"/>
      <c r="BG698" s="222"/>
      <c r="BH698" s="222"/>
      <c r="BI698" s="222"/>
      <c r="BJ698" s="222"/>
      <c r="BK698" s="222"/>
      <c r="BL698" s="222"/>
      <c r="BM698" s="227"/>
    </row>
    <row r="699" spans="1:65">
      <c r="A699" s="30"/>
      <c r="B699" s="3" t="s">
        <v>87</v>
      </c>
      <c r="C699" s="29"/>
      <c r="D699" s="13">
        <v>1.4398245642758321E-2</v>
      </c>
      <c r="E699" s="15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270</v>
      </c>
      <c r="C700" s="29"/>
      <c r="D700" s="13">
        <v>2.2204460492503131E-15</v>
      </c>
      <c r="E700" s="154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46" t="s">
        <v>271</v>
      </c>
      <c r="C701" s="47"/>
      <c r="D701" s="45" t="s">
        <v>272</v>
      </c>
      <c r="E701" s="154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1"/>
      <c r="C702" s="20"/>
      <c r="D702" s="20"/>
      <c r="BM702" s="55"/>
    </row>
    <row r="703" spans="1:65" ht="15">
      <c r="B703" s="8" t="s">
        <v>736</v>
      </c>
      <c r="BM703" s="28" t="s">
        <v>325</v>
      </c>
    </row>
    <row r="704" spans="1:65" ht="15">
      <c r="A704" s="25" t="s">
        <v>21</v>
      </c>
      <c r="B704" s="18" t="s">
        <v>110</v>
      </c>
      <c r="C704" s="15" t="s">
        <v>111</v>
      </c>
      <c r="D704" s="16" t="s">
        <v>227</v>
      </c>
      <c r="E704" s="15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228</v>
      </c>
      <c r="C705" s="9" t="s">
        <v>228</v>
      </c>
      <c r="D705" s="152" t="s">
        <v>257</v>
      </c>
      <c r="E705" s="15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3</v>
      </c>
    </row>
    <row r="706" spans="1:65">
      <c r="A706" s="30"/>
      <c r="B706" s="19"/>
      <c r="C706" s="9"/>
      <c r="D706" s="10" t="s">
        <v>351</v>
      </c>
      <c r="E706" s="154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2</v>
      </c>
    </row>
    <row r="707" spans="1:65">
      <c r="A707" s="30"/>
      <c r="B707" s="19"/>
      <c r="C707" s="9"/>
      <c r="D707" s="26"/>
      <c r="E707" s="154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2</v>
      </c>
    </row>
    <row r="708" spans="1:65">
      <c r="A708" s="30"/>
      <c r="B708" s="18">
        <v>1</v>
      </c>
      <c r="C708" s="14">
        <v>1</v>
      </c>
      <c r="D708" s="22">
        <v>0.91</v>
      </c>
      <c r="E708" s="154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>
        <v>1</v>
      </c>
      <c r="C709" s="9">
        <v>2</v>
      </c>
      <c r="D709" s="11">
        <v>0.9</v>
      </c>
      <c r="E709" s="154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25</v>
      </c>
    </row>
    <row r="710" spans="1:65">
      <c r="A710" s="30"/>
      <c r="B710" s="19">
        <v>1</v>
      </c>
      <c r="C710" s="9">
        <v>3</v>
      </c>
      <c r="D710" s="11">
        <v>0.88</v>
      </c>
      <c r="E710" s="154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16</v>
      </c>
    </row>
    <row r="711" spans="1:65">
      <c r="A711" s="30"/>
      <c r="B711" s="19">
        <v>1</v>
      </c>
      <c r="C711" s="9">
        <v>4</v>
      </c>
      <c r="D711" s="11">
        <v>0.89</v>
      </c>
      <c r="E711" s="15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0.88833333333333298</v>
      </c>
    </row>
    <row r="712" spans="1:65">
      <c r="A712" s="30"/>
      <c r="B712" s="19">
        <v>1</v>
      </c>
      <c r="C712" s="9">
        <v>5</v>
      </c>
      <c r="D712" s="11">
        <v>0.88</v>
      </c>
      <c r="E712" s="15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51</v>
      </c>
    </row>
    <row r="713" spans="1:65">
      <c r="A713" s="30"/>
      <c r="B713" s="19">
        <v>1</v>
      </c>
      <c r="C713" s="9">
        <v>6</v>
      </c>
      <c r="D713" s="11">
        <v>0.87</v>
      </c>
      <c r="E713" s="15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20" t="s">
        <v>267</v>
      </c>
      <c r="C714" s="12"/>
      <c r="D714" s="23">
        <v>0.88833333333333331</v>
      </c>
      <c r="E714" s="154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268</v>
      </c>
      <c r="C715" s="29"/>
      <c r="D715" s="11">
        <v>0.88500000000000001</v>
      </c>
      <c r="E715" s="154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269</v>
      </c>
      <c r="C716" s="29"/>
      <c r="D716" s="24">
        <v>1.4719601443879756E-2</v>
      </c>
      <c r="E716" s="154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87</v>
      </c>
      <c r="C717" s="29"/>
      <c r="D717" s="13">
        <v>1.6569907816750197E-2</v>
      </c>
      <c r="E717" s="154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270</v>
      </c>
      <c r="C718" s="29"/>
      <c r="D718" s="13">
        <v>4.4408920985006262E-16</v>
      </c>
      <c r="E718" s="154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46" t="s">
        <v>271</v>
      </c>
      <c r="C719" s="47"/>
      <c r="D719" s="45" t="s">
        <v>272</v>
      </c>
      <c r="E719" s="154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1"/>
      <c r="C720" s="20"/>
      <c r="D720" s="20"/>
      <c r="BM720" s="55"/>
    </row>
    <row r="721" spans="1:65" ht="15">
      <c r="B721" s="8" t="s">
        <v>737</v>
      </c>
      <c r="BM721" s="28" t="s">
        <v>325</v>
      </c>
    </row>
    <row r="722" spans="1:65" ht="15">
      <c r="A722" s="25" t="s">
        <v>24</v>
      </c>
      <c r="B722" s="18" t="s">
        <v>110</v>
      </c>
      <c r="C722" s="15" t="s">
        <v>111</v>
      </c>
      <c r="D722" s="16" t="s">
        <v>227</v>
      </c>
      <c r="E722" s="154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228</v>
      </c>
      <c r="C723" s="9" t="s">
        <v>228</v>
      </c>
      <c r="D723" s="152" t="s">
        <v>257</v>
      </c>
      <c r="E723" s="154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351</v>
      </c>
      <c r="E724" s="154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9"/>
      <c r="C725" s="9"/>
      <c r="D725" s="26"/>
      <c r="E725" s="154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8">
        <v>1</v>
      </c>
      <c r="C726" s="14">
        <v>1</v>
      </c>
      <c r="D726" s="22">
        <v>0.65</v>
      </c>
      <c r="E726" s="154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>
        <v>1</v>
      </c>
      <c r="C727" s="9">
        <v>2</v>
      </c>
      <c r="D727" s="11">
        <v>0.66</v>
      </c>
      <c r="E727" s="154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26</v>
      </c>
    </row>
    <row r="728" spans="1:65">
      <c r="A728" s="30"/>
      <c r="B728" s="19">
        <v>1</v>
      </c>
      <c r="C728" s="9">
        <v>3</v>
      </c>
      <c r="D728" s="11">
        <v>0.64</v>
      </c>
      <c r="E728" s="154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16</v>
      </c>
    </row>
    <row r="729" spans="1:65">
      <c r="A729" s="30"/>
      <c r="B729" s="19">
        <v>1</v>
      </c>
      <c r="C729" s="9">
        <v>4</v>
      </c>
      <c r="D729" s="11">
        <v>0.67</v>
      </c>
      <c r="E729" s="154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0.65500000000000003</v>
      </c>
    </row>
    <row r="730" spans="1:65">
      <c r="A730" s="30"/>
      <c r="B730" s="19">
        <v>1</v>
      </c>
      <c r="C730" s="9">
        <v>5</v>
      </c>
      <c r="D730" s="11">
        <v>0.66</v>
      </c>
      <c r="E730" s="154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52</v>
      </c>
    </row>
    <row r="731" spans="1:65">
      <c r="A731" s="30"/>
      <c r="B731" s="19">
        <v>1</v>
      </c>
      <c r="C731" s="9">
        <v>6</v>
      </c>
      <c r="D731" s="11">
        <v>0.65</v>
      </c>
      <c r="E731" s="154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20" t="s">
        <v>267</v>
      </c>
      <c r="C732" s="12"/>
      <c r="D732" s="23">
        <v>0.65500000000000003</v>
      </c>
      <c r="E732" s="154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268</v>
      </c>
      <c r="C733" s="29"/>
      <c r="D733" s="11">
        <v>0.65500000000000003</v>
      </c>
      <c r="E733" s="154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269</v>
      </c>
      <c r="C734" s="29"/>
      <c r="D734" s="24">
        <v>1.0488088481701525E-2</v>
      </c>
      <c r="E734" s="154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87</v>
      </c>
      <c r="C735" s="29"/>
      <c r="D735" s="13">
        <v>1.6012348827025229E-2</v>
      </c>
      <c r="E735" s="154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3" t="s">
        <v>270</v>
      </c>
      <c r="C736" s="29"/>
      <c r="D736" s="13">
        <v>0</v>
      </c>
      <c r="E736" s="154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46" t="s">
        <v>271</v>
      </c>
      <c r="C737" s="47"/>
      <c r="D737" s="45" t="s">
        <v>272</v>
      </c>
      <c r="E737" s="154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1"/>
      <c r="C738" s="20"/>
      <c r="D738" s="20"/>
      <c r="BM738" s="55"/>
    </row>
    <row r="739" spans="1:65" ht="15">
      <c r="B739" s="8" t="s">
        <v>738</v>
      </c>
      <c r="BM739" s="28" t="s">
        <v>325</v>
      </c>
    </row>
    <row r="740" spans="1:65" ht="15">
      <c r="A740" s="25" t="s">
        <v>30</v>
      </c>
      <c r="B740" s="18" t="s">
        <v>110</v>
      </c>
      <c r="C740" s="15" t="s">
        <v>111</v>
      </c>
      <c r="D740" s="16" t="s">
        <v>227</v>
      </c>
      <c r="E740" s="154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228</v>
      </c>
      <c r="C741" s="9" t="s">
        <v>228</v>
      </c>
      <c r="D741" s="152" t="s">
        <v>257</v>
      </c>
      <c r="E741" s="154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351</v>
      </c>
      <c r="E742" s="154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</v>
      </c>
    </row>
    <row r="743" spans="1:65">
      <c r="A743" s="30"/>
      <c r="B743" s="19"/>
      <c r="C743" s="9"/>
      <c r="D743" s="26"/>
      <c r="E743" s="154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8">
        <v>1</v>
      </c>
      <c r="C744" s="14">
        <v>1</v>
      </c>
      <c r="D744" s="229">
        <v>14.6</v>
      </c>
      <c r="E744" s="230"/>
      <c r="F744" s="231"/>
      <c r="G744" s="231"/>
      <c r="H744" s="231"/>
      <c r="I744" s="231"/>
      <c r="J744" s="231"/>
      <c r="K744" s="231"/>
      <c r="L744" s="231"/>
      <c r="M744" s="231"/>
      <c r="N744" s="231"/>
      <c r="O744" s="231"/>
      <c r="P744" s="231"/>
      <c r="Q744" s="231"/>
      <c r="R744" s="231"/>
      <c r="S744" s="231"/>
      <c r="T744" s="231"/>
      <c r="U744" s="231"/>
      <c r="V744" s="231"/>
      <c r="W744" s="231"/>
      <c r="X744" s="231"/>
      <c r="Y744" s="231"/>
      <c r="Z744" s="231"/>
      <c r="AA744" s="231"/>
      <c r="AB744" s="231"/>
      <c r="AC744" s="231"/>
      <c r="AD744" s="231"/>
      <c r="AE744" s="231"/>
      <c r="AF744" s="231"/>
      <c r="AG744" s="231"/>
      <c r="AH744" s="231"/>
      <c r="AI744" s="231"/>
      <c r="AJ744" s="231"/>
      <c r="AK744" s="231"/>
      <c r="AL744" s="231"/>
      <c r="AM744" s="231"/>
      <c r="AN744" s="231"/>
      <c r="AO744" s="231"/>
      <c r="AP744" s="231"/>
      <c r="AQ744" s="231"/>
      <c r="AR744" s="231"/>
      <c r="AS744" s="231"/>
      <c r="AT744" s="231"/>
      <c r="AU744" s="231"/>
      <c r="AV744" s="231"/>
      <c r="AW744" s="231"/>
      <c r="AX744" s="231"/>
      <c r="AY744" s="231"/>
      <c r="AZ744" s="231"/>
      <c r="BA744" s="231"/>
      <c r="BB744" s="231"/>
      <c r="BC744" s="231"/>
      <c r="BD744" s="231"/>
      <c r="BE744" s="231"/>
      <c r="BF744" s="231"/>
      <c r="BG744" s="231"/>
      <c r="BH744" s="231"/>
      <c r="BI744" s="231"/>
      <c r="BJ744" s="231"/>
      <c r="BK744" s="231"/>
      <c r="BL744" s="231"/>
      <c r="BM744" s="232">
        <v>1</v>
      </c>
    </row>
    <row r="745" spans="1:65">
      <c r="A745" s="30"/>
      <c r="B745" s="19">
        <v>1</v>
      </c>
      <c r="C745" s="9">
        <v>2</v>
      </c>
      <c r="D745" s="233">
        <v>14.7</v>
      </c>
      <c r="E745" s="230"/>
      <c r="F745" s="231"/>
      <c r="G745" s="231"/>
      <c r="H745" s="231"/>
      <c r="I745" s="231"/>
      <c r="J745" s="231"/>
      <c r="K745" s="231"/>
      <c r="L745" s="231"/>
      <c r="M745" s="231"/>
      <c r="N745" s="231"/>
      <c r="O745" s="231"/>
      <c r="P745" s="231"/>
      <c r="Q745" s="231"/>
      <c r="R745" s="231"/>
      <c r="S745" s="231"/>
      <c r="T745" s="231"/>
      <c r="U745" s="231"/>
      <c r="V745" s="231"/>
      <c r="W745" s="231"/>
      <c r="X745" s="231"/>
      <c r="Y745" s="231"/>
      <c r="Z745" s="231"/>
      <c r="AA745" s="231"/>
      <c r="AB745" s="231"/>
      <c r="AC745" s="231"/>
      <c r="AD745" s="231"/>
      <c r="AE745" s="231"/>
      <c r="AF745" s="231"/>
      <c r="AG745" s="231"/>
      <c r="AH745" s="231"/>
      <c r="AI745" s="231"/>
      <c r="AJ745" s="231"/>
      <c r="AK745" s="231"/>
      <c r="AL745" s="231"/>
      <c r="AM745" s="231"/>
      <c r="AN745" s="231"/>
      <c r="AO745" s="231"/>
      <c r="AP745" s="231"/>
      <c r="AQ745" s="231"/>
      <c r="AR745" s="231"/>
      <c r="AS745" s="231"/>
      <c r="AT745" s="231"/>
      <c r="AU745" s="231"/>
      <c r="AV745" s="231"/>
      <c r="AW745" s="231"/>
      <c r="AX745" s="231"/>
      <c r="AY745" s="231"/>
      <c r="AZ745" s="231"/>
      <c r="BA745" s="231"/>
      <c r="BB745" s="231"/>
      <c r="BC745" s="231"/>
      <c r="BD745" s="231"/>
      <c r="BE745" s="231"/>
      <c r="BF745" s="231"/>
      <c r="BG745" s="231"/>
      <c r="BH745" s="231"/>
      <c r="BI745" s="231"/>
      <c r="BJ745" s="231"/>
      <c r="BK745" s="231"/>
      <c r="BL745" s="231"/>
      <c r="BM745" s="232">
        <v>28</v>
      </c>
    </row>
    <row r="746" spans="1:65">
      <c r="A746" s="30"/>
      <c r="B746" s="19">
        <v>1</v>
      </c>
      <c r="C746" s="9">
        <v>3</v>
      </c>
      <c r="D746" s="233">
        <v>14.2</v>
      </c>
      <c r="E746" s="230"/>
      <c r="F746" s="231"/>
      <c r="G746" s="231"/>
      <c r="H746" s="231"/>
      <c r="I746" s="231"/>
      <c r="J746" s="231"/>
      <c r="K746" s="231"/>
      <c r="L746" s="231"/>
      <c r="M746" s="231"/>
      <c r="N746" s="231"/>
      <c r="O746" s="231"/>
      <c r="P746" s="231"/>
      <c r="Q746" s="231"/>
      <c r="R746" s="231"/>
      <c r="S746" s="231"/>
      <c r="T746" s="231"/>
      <c r="U746" s="231"/>
      <c r="V746" s="231"/>
      <c r="W746" s="231"/>
      <c r="X746" s="231"/>
      <c r="Y746" s="231"/>
      <c r="Z746" s="231"/>
      <c r="AA746" s="231"/>
      <c r="AB746" s="231"/>
      <c r="AC746" s="231"/>
      <c r="AD746" s="231"/>
      <c r="AE746" s="231"/>
      <c r="AF746" s="231"/>
      <c r="AG746" s="231"/>
      <c r="AH746" s="231"/>
      <c r="AI746" s="231"/>
      <c r="AJ746" s="231"/>
      <c r="AK746" s="231"/>
      <c r="AL746" s="231"/>
      <c r="AM746" s="231"/>
      <c r="AN746" s="231"/>
      <c r="AO746" s="231"/>
      <c r="AP746" s="231"/>
      <c r="AQ746" s="231"/>
      <c r="AR746" s="231"/>
      <c r="AS746" s="231"/>
      <c r="AT746" s="231"/>
      <c r="AU746" s="231"/>
      <c r="AV746" s="231"/>
      <c r="AW746" s="231"/>
      <c r="AX746" s="231"/>
      <c r="AY746" s="231"/>
      <c r="AZ746" s="231"/>
      <c r="BA746" s="231"/>
      <c r="BB746" s="231"/>
      <c r="BC746" s="231"/>
      <c r="BD746" s="231"/>
      <c r="BE746" s="231"/>
      <c r="BF746" s="231"/>
      <c r="BG746" s="231"/>
      <c r="BH746" s="231"/>
      <c r="BI746" s="231"/>
      <c r="BJ746" s="231"/>
      <c r="BK746" s="231"/>
      <c r="BL746" s="231"/>
      <c r="BM746" s="232">
        <v>16</v>
      </c>
    </row>
    <row r="747" spans="1:65">
      <c r="A747" s="30"/>
      <c r="B747" s="19">
        <v>1</v>
      </c>
      <c r="C747" s="9">
        <v>4</v>
      </c>
      <c r="D747" s="233">
        <v>15.299999999999999</v>
      </c>
      <c r="E747" s="230"/>
      <c r="F747" s="231"/>
      <c r="G747" s="231"/>
      <c r="H747" s="231"/>
      <c r="I747" s="231"/>
      <c r="J747" s="231"/>
      <c r="K747" s="231"/>
      <c r="L747" s="231"/>
      <c r="M747" s="231"/>
      <c r="N747" s="231"/>
      <c r="O747" s="231"/>
      <c r="P747" s="231"/>
      <c r="Q747" s="231"/>
      <c r="R747" s="231"/>
      <c r="S747" s="231"/>
      <c r="T747" s="231"/>
      <c r="U747" s="231"/>
      <c r="V747" s="231"/>
      <c r="W747" s="231"/>
      <c r="X747" s="231"/>
      <c r="Y747" s="231"/>
      <c r="Z747" s="231"/>
      <c r="AA747" s="231"/>
      <c r="AB747" s="231"/>
      <c r="AC747" s="231"/>
      <c r="AD747" s="231"/>
      <c r="AE747" s="231"/>
      <c r="AF747" s="231"/>
      <c r="AG747" s="231"/>
      <c r="AH747" s="231"/>
      <c r="AI747" s="231"/>
      <c r="AJ747" s="231"/>
      <c r="AK747" s="231"/>
      <c r="AL747" s="231"/>
      <c r="AM747" s="231"/>
      <c r="AN747" s="231"/>
      <c r="AO747" s="231"/>
      <c r="AP747" s="231"/>
      <c r="AQ747" s="231"/>
      <c r="AR747" s="231"/>
      <c r="AS747" s="231"/>
      <c r="AT747" s="231"/>
      <c r="AU747" s="231"/>
      <c r="AV747" s="231"/>
      <c r="AW747" s="231"/>
      <c r="AX747" s="231"/>
      <c r="AY747" s="231"/>
      <c r="AZ747" s="231"/>
      <c r="BA747" s="231"/>
      <c r="BB747" s="231"/>
      <c r="BC747" s="231"/>
      <c r="BD747" s="231"/>
      <c r="BE747" s="231"/>
      <c r="BF747" s="231"/>
      <c r="BG747" s="231"/>
      <c r="BH747" s="231"/>
      <c r="BI747" s="231"/>
      <c r="BJ747" s="231"/>
      <c r="BK747" s="231"/>
      <c r="BL747" s="231"/>
      <c r="BM747" s="232">
        <v>14.766666666666699</v>
      </c>
    </row>
    <row r="748" spans="1:65">
      <c r="A748" s="30"/>
      <c r="B748" s="19">
        <v>1</v>
      </c>
      <c r="C748" s="9">
        <v>5</v>
      </c>
      <c r="D748" s="233">
        <v>15</v>
      </c>
      <c r="E748" s="230"/>
      <c r="F748" s="231"/>
      <c r="G748" s="231"/>
      <c r="H748" s="231"/>
      <c r="I748" s="231"/>
      <c r="J748" s="231"/>
      <c r="K748" s="231"/>
      <c r="L748" s="231"/>
      <c r="M748" s="231"/>
      <c r="N748" s="231"/>
      <c r="O748" s="231"/>
      <c r="P748" s="231"/>
      <c r="Q748" s="231"/>
      <c r="R748" s="231"/>
      <c r="S748" s="231"/>
      <c r="T748" s="231"/>
      <c r="U748" s="231"/>
      <c r="V748" s="231"/>
      <c r="W748" s="231"/>
      <c r="X748" s="231"/>
      <c r="Y748" s="231"/>
      <c r="Z748" s="231"/>
      <c r="AA748" s="231"/>
      <c r="AB748" s="231"/>
      <c r="AC748" s="231"/>
      <c r="AD748" s="231"/>
      <c r="AE748" s="231"/>
      <c r="AF748" s="231"/>
      <c r="AG748" s="231"/>
      <c r="AH748" s="231"/>
      <c r="AI748" s="231"/>
      <c r="AJ748" s="231"/>
      <c r="AK748" s="231"/>
      <c r="AL748" s="231"/>
      <c r="AM748" s="231"/>
      <c r="AN748" s="231"/>
      <c r="AO748" s="231"/>
      <c r="AP748" s="231"/>
      <c r="AQ748" s="231"/>
      <c r="AR748" s="231"/>
      <c r="AS748" s="231"/>
      <c r="AT748" s="231"/>
      <c r="AU748" s="231"/>
      <c r="AV748" s="231"/>
      <c r="AW748" s="231"/>
      <c r="AX748" s="231"/>
      <c r="AY748" s="231"/>
      <c r="AZ748" s="231"/>
      <c r="BA748" s="231"/>
      <c r="BB748" s="231"/>
      <c r="BC748" s="231"/>
      <c r="BD748" s="231"/>
      <c r="BE748" s="231"/>
      <c r="BF748" s="231"/>
      <c r="BG748" s="231"/>
      <c r="BH748" s="231"/>
      <c r="BI748" s="231"/>
      <c r="BJ748" s="231"/>
      <c r="BK748" s="231"/>
      <c r="BL748" s="231"/>
      <c r="BM748" s="232">
        <v>53</v>
      </c>
    </row>
    <row r="749" spans="1:65">
      <c r="A749" s="30"/>
      <c r="B749" s="19">
        <v>1</v>
      </c>
      <c r="C749" s="9">
        <v>6</v>
      </c>
      <c r="D749" s="233">
        <v>14.8</v>
      </c>
      <c r="E749" s="230"/>
      <c r="F749" s="231"/>
      <c r="G749" s="231"/>
      <c r="H749" s="231"/>
      <c r="I749" s="231"/>
      <c r="J749" s="231"/>
      <c r="K749" s="231"/>
      <c r="L749" s="231"/>
      <c r="M749" s="231"/>
      <c r="N749" s="231"/>
      <c r="O749" s="231"/>
      <c r="P749" s="231"/>
      <c r="Q749" s="231"/>
      <c r="R749" s="231"/>
      <c r="S749" s="231"/>
      <c r="T749" s="231"/>
      <c r="U749" s="231"/>
      <c r="V749" s="231"/>
      <c r="W749" s="231"/>
      <c r="X749" s="231"/>
      <c r="Y749" s="231"/>
      <c r="Z749" s="231"/>
      <c r="AA749" s="231"/>
      <c r="AB749" s="231"/>
      <c r="AC749" s="231"/>
      <c r="AD749" s="231"/>
      <c r="AE749" s="231"/>
      <c r="AF749" s="231"/>
      <c r="AG749" s="231"/>
      <c r="AH749" s="231"/>
      <c r="AI749" s="231"/>
      <c r="AJ749" s="231"/>
      <c r="AK749" s="231"/>
      <c r="AL749" s="231"/>
      <c r="AM749" s="231"/>
      <c r="AN749" s="231"/>
      <c r="AO749" s="231"/>
      <c r="AP749" s="231"/>
      <c r="AQ749" s="231"/>
      <c r="AR749" s="231"/>
      <c r="AS749" s="231"/>
      <c r="AT749" s="231"/>
      <c r="AU749" s="231"/>
      <c r="AV749" s="231"/>
      <c r="AW749" s="231"/>
      <c r="AX749" s="231"/>
      <c r="AY749" s="231"/>
      <c r="AZ749" s="231"/>
      <c r="BA749" s="231"/>
      <c r="BB749" s="231"/>
      <c r="BC749" s="231"/>
      <c r="BD749" s="231"/>
      <c r="BE749" s="231"/>
      <c r="BF749" s="231"/>
      <c r="BG749" s="231"/>
      <c r="BH749" s="231"/>
      <c r="BI749" s="231"/>
      <c r="BJ749" s="231"/>
      <c r="BK749" s="231"/>
      <c r="BL749" s="231"/>
      <c r="BM749" s="235"/>
    </row>
    <row r="750" spans="1:65">
      <c r="A750" s="30"/>
      <c r="B750" s="20" t="s">
        <v>267</v>
      </c>
      <c r="C750" s="12"/>
      <c r="D750" s="236">
        <v>14.766666666666666</v>
      </c>
      <c r="E750" s="230"/>
      <c r="F750" s="231"/>
      <c r="G750" s="231"/>
      <c r="H750" s="231"/>
      <c r="I750" s="231"/>
      <c r="J750" s="231"/>
      <c r="K750" s="231"/>
      <c r="L750" s="231"/>
      <c r="M750" s="231"/>
      <c r="N750" s="231"/>
      <c r="O750" s="231"/>
      <c r="P750" s="231"/>
      <c r="Q750" s="231"/>
      <c r="R750" s="231"/>
      <c r="S750" s="231"/>
      <c r="T750" s="231"/>
      <c r="U750" s="231"/>
      <c r="V750" s="231"/>
      <c r="W750" s="231"/>
      <c r="X750" s="231"/>
      <c r="Y750" s="231"/>
      <c r="Z750" s="231"/>
      <c r="AA750" s="231"/>
      <c r="AB750" s="231"/>
      <c r="AC750" s="231"/>
      <c r="AD750" s="231"/>
      <c r="AE750" s="231"/>
      <c r="AF750" s="231"/>
      <c r="AG750" s="231"/>
      <c r="AH750" s="231"/>
      <c r="AI750" s="231"/>
      <c r="AJ750" s="231"/>
      <c r="AK750" s="231"/>
      <c r="AL750" s="231"/>
      <c r="AM750" s="231"/>
      <c r="AN750" s="231"/>
      <c r="AO750" s="231"/>
      <c r="AP750" s="231"/>
      <c r="AQ750" s="231"/>
      <c r="AR750" s="231"/>
      <c r="AS750" s="231"/>
      <c r="AT750" s="231"/>
      <c r="AU750" s="231"/>
      <c r="AV750" s="231"/>
      <c r="AW750" s="231"/>
      <c r="AX750" s="231"/>
      <c r="AY750" s="231"/>
      <c r="AZ750" s="231"/>
      <c r="BA750" s="231"/>
      <c r="BB750" s="231"/>
      <c r="BC750" s="231"/>
      <c r="BD750" s="231"/>
      <c r="BE750" s="231"/>
      <c r="BF750" s="231"/>
      <c r="BG750" s="231"/>
      <c r="BH750" s="231"/>
      <c r="BI750" s="231"/>
      <c r="BJ750" s="231"/>
      <c r="BK750" s="231"/>
      <c r="BL750" s="231"/>
      <c r="BM750" s="235"/>
    </row>
    <row r="751" spans="1:65">
      <c r="A751" s="30"/>
      <c r="B751" s="3" t="s">
        <v>268</v>
      </c>
      <c r="C751" s="29"/>
      <c r="D751" s="233">
        <v>14.75</v>
      </c>
      <c r="E751" s="230"/>
      <c r="F751" s="231"/>
      <c r="G751" s="231"/>
      <c r="H751" s="231"/>
      <c r="I751" s="231"/>
      <c r="J751" s="231"/>
      <c r="K751" s="231"/>
      <c r="L751" s="231"/>
      <c r="M751" s="231"/>
      <c r="N751" s="231"/>
      <c r="O751" s="231"/>
      <c r="P751" s="231"/>
      <c r="Q751" s="231"/>
      <c r="R751" s="231"/>
      <c r="S751" s="231"/>
      <c r="T751" s="231"/>
      <c r="U751" s="231"/>
      <c r="V751" s="231"/>
      <c r="W751" s="231"/>
      <c r="X751" s="231"/>
      <c r="Y751" s="231"/>
      <c r="Z751" s="231"/>
      <c r="AA751" s="231"/>
      <c r="AB751" s="231"/>
      <c r="AC751" s="231"/>
      <c r="AD751" s="231"/>
      <c r="AE751" s="231"/>
      <c r="AF751" s="231"/>
      <c r="AG751" s="231"/>
      <c r="AH751" s="231"/>
      <c r="AI751" s="231"/>
      <c r="AJ751" s="231"/>
      <c r="AK751" s="231"/>
      <c r="AL751" s="231"/>
      <c r="AM751" s="231"/>
      <c r="AN751" s="231"/>
      <c r="AO751" s="231"/>
      <c r="AP751" s="231"/>
      <c r="AQ751" s="231"/>
      <c r="AR751" s="231"/>
      <c r="AS751" s="231"/>
      <c r="AT751" s="231"/>
      <c r="AU751" s="231"/>
      <c r="AV751" s="231"/>
      <c r="AW751" s="231"/>
      <c r="AX751" s="231"/>
      <c r="AY751" s="231"/>
      <c r="AZ751" s="231"/>
      <c r="BA751" s="231"/>
      <c r="BB751" s="231"/>
      <c r="BC751" s="231"/>
      <c r="BD751" s="231"/>
      <c r="BE751" s="231"/>
      <c r="BF751" s="231"/>
      <c r="BG751" s="231"/>
      <c r="BH751" s="231"/>
      <c r="BI751" s="231"/>
      <c r="BJ751" s="231"/>
      <c r="BK751" s="231"/>
      <c r="BL751" s="231"/>
      <c r="BM751" s="235"/>
    </row>
    <row r="752" spans="1:65">
      <c r="A752" s="30"/>
      <c r="B752" s="3" t="s">
        <v>269</v>
      </c>
      <c r="C752" s="29"/>
      <c r="D752" s="233">
        <v>0.37237973450050504</v>
      </c>
      <c r="E752" s="230"/>
      <c r="F752" s="231"/>
      <c r="G752" s="231"/>
      <c r="H752" s="231"/>
      <c r="I752" s="231"/>
      <c r="J752" s="231"/>
      <c r="K752" s="231"/>
      <c r="L752" s="231"/>
      <c r="M752" s="231"/>
      <c r="N752" s="231"/>
      <c r="O752" s="231"/>
      <c r="P752" s="231"/>
      <c r="Q752" s="231"/>
      <c r="R752" s="231"/>
      <c r="S752" s="231"/>
      <c r="T752" s="231"/>
      <c r="U752" s="231"/>
      <c r="V752" s="231"/>
      <c r="W752" s="231"/>
      <c r="X752" s="231"/>
      <c r="Y752" s="231"/>
      <c r="Z752" s="231"/>
      <c r="AA752" s="231"/>
      <c r="AB752" s="231"/>
      <c r="AC752" s="231"/>
      <c r="AD752" s="231"/>
      <c r="AE752" s="231"/>
      <c r="AF752" s="231"/>
      <c r="AG752" s="231"/>
      <c r="AH752" s="231"/>
      <c r="AI752" s="231"/>
      <c r="AJ752" s="231"/>
      <c r="AK752" s="231"/>
      <c r="AL752" s="231"/>
      <c r="AM752" s="231"/>
      <c r="AN752" s="231"/>
      <c r="AO752" s="231"/>
      <c r="AP752" s="231"/>
      <c r="AQ752" s="231"/>
      <c r="AR752" s="231"/>
      <c r="AS752" s="231"/>
      <c r="AT752" s="231"/>
      <c r="AU752" s="231"/>
      <c r="AV752" s="231"/>
      <c r="AW752" s="231"/>
      <c r="AX752" s="231"/>
      <c r="AY752" s="231"/>
      <c r="AZ752" s="231"/>
      <c r="BA752" s="231"/>
      <c r="BB752" s="231"/>
      <c r="BC752" s="231"/>
      <c r="BD752" s="231"/>
      <c r="BE752" s="231"/>
      <c r="BF752" s="231"/>
      <c r="BG752" s="231"/>
      <c r="BH752" s="231"/>
      <c r="BI752" s="231"/>
      <c r="BJ752" s="231"/>
      <c r="BK752" s="231"/>
      <c r="BL752" s="231"/>
      <c r="BM752" s="235"/>
    </row>
    <row r="753" spans="1:65">
      <c r="A753" s="30"/>
      <c r="B753" s="3" t="s">
        <v>87</v>
      </c>
      <c r="C753" s="29"/>
      <c r="D753" s="13">
        <v>2.5217589243826527E-2</v>
      </c>
      <c r="E753" s="154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3" t="s">
        <v>270</v>
      </c>
      <c r="C754" s="29"/>
      <c r="D754" s="13">
        <v>-2.3314683517128287E-15</v>
      </c>
      <c r="E754" s="154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46" t="s">
        <v>271</v>
      </c>
      <c r="C755" s="47"/>
      <c r="D755" s="45" t="s">
        <v>272</v>
      </c>
      <c r="E755" s="154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1"/>
      <c r="C756" s="20"/>
      <c r="D756" s="20"/>
      <c r="BM756" s="55"/>
    </row>
    <row r="757" spans="1:65" ht="19.5">
      <c r="B757" s="8" t="s">
        <v>739</v>
      </c>
      <c r="BM757" s="28" t="s">
        <v>325</v>
      </c>
    </row>
    <row r="758" spans="1:65" ht="19.5">
      <c r="A758" s="25" t="s">
        <v>348</v>
      </c>
      <c r="B758" s="18" t="s">
        <v>110</v>
      </c>
      <c r="C758" s="15" t="s">
        <v>111</v>
      </c>
      <c r="D758" s="16" t="s">
        <v>227</v>
      </c>
      <c r="E758" s="154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228</v>
      </c>
      <c r="C759" s="9" t="s">
        <v>228</v>
      </c>
      <c r="D759" s="152" t="s">
        <v>257</v>
      </c>
      <c r="E759" s="154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1</v>
      </c>
    </row>
    <row r="760" spans="1:65">
      <c r="A760" s="30"/>
      <c r="B760" s="19"/>
      <c r="C760" s="9"/>
      <c r="D760" s="10" t="s">
        <v>352</v>
      </c>
      <c r="E760" s="154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</v>
      </c>
    </row>
    <row r="761" spans="1:65">
      <c r="A761" s="30"/>
      <c r="B761" s="19"/>
      <c r="C761" s="9"/>
      <c r="D761" s="26"/>
      <c r="E761" s="154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3</v>
      </c>
    </row>
    <row r="762" spans="1:65">
      <c r="A762" s="30"/>
      <c r="B762" s="18">
        <v>1</v>
      </c>
      <c r="C762" s="14">
        <v>1</v>
      </c>
      <c r="D762" s="212">
        <v>0.64900000000000002</v>
      </c>
      <c r="E762" s="209"/>
      <c r="F762" s="210"/>
      <c r="G762" s="210"/>
      <c r="H762" s="210"/>
      <c r="I762" s="210"/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214">
        <v>1</v>
      </c>
    </row>
    <row r="763" spans="1:65">
      <c r="A763" s="30"/>
      <c r="B763" s="19">
        <v>1</v>
      </c>
      <c r="C763" s="9">
        <v>2</v>
      </c>
      <c r="D763" s="24">
        <v>0.66400000000000003</v>
      </c>
      <c r="E763" s="209"/>
      <c r="F763" s="210"/>
      <c r="G763" s="210"/>
      <c r="H763" s="210"/>
      <c r="I763" s="210"/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214">
        <v>15</v>
      </c>
    </row>
    <row r="764" spans="1:65">
      <c r="A764" s="30"/>
      <c r="B764" s="19">
        <v>1</v>
      </c>
      <c r="C764" s="9">
        <v>3</v>
      </c>
      <c r="D764" s="24">
        <v>0.64500000000000002</v>
      </c>
      <c r="E764" s="209"/>
      <c r="F764" s="210"/>
      <c r="G764" s="210"/>
      <c r="H764" s="210"/>
      <c r="I764" s="210"/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214">
        <v>16</v>
      </c>
    </row>
    <row r="765" spans="1:65">
      <c r="A765" s="30"/>
      <c r="B765" s="19">
        <v>1</v>
      </c>
      <c r="C765" s="9">
        <v>4</v>
      </c>
      <c r="D765" s="24">
        <v>0.65900000000000003</v>
      </c>
      <c r="E765" s="209"/>
      <c r="F765" s="210"/>
      <c r="G765" s="210"/>
      <c r="H765" s="210"/>
      <c r="I765" s="210"/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214">
        <v>0.65216666666666701</v>
      </c>
    </row>
    <row r="766" spans="1:65">
      <c r="A766" s="30"/>
      <c r="B766" s="19">
        <v>1</v>
      </c>
      <c r="C766" s="9">
        <v>5</v>
      </c>
      <c r="D766" s="24">
        <v>0.65200000000000002</v>
      </c>
      <c r="E766" s="209"/>
      <c r="F766" s="210"/>
      <c r="G766" s="210"/>
      <c r="H766" s="210"/>
      <c r="I766" s="210"/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  <c r="AH766" s="210"/>
      <c r="AI766" s="210"/>
      <c r="AJ766" s="210"/>
      <c r="AK766" s="210"/>
      <c r="AL766" s="210"/>
      <c r="AM766" s="210"/>
      <c r="AN766" s="210"/>
      <c r="AO766" s="210"/>
      <c r="AP766" s="210"/>
      <c r="AQ766" s="210"/>
      <c r="AR766" s="210"/>
      <c r="AS766" s="210"/>
      <c r="AT766" s="210"/>
      <c r="AU766" s="210"/>
      <c r="AV766" s="210"/>
      <c r="AW766" s="210"/>
      <c r="AX766" s="210"/>
      <c r="AY766" s="210"/>
      <c r="AZ766" s="210"/>
      <c r="BA766" s="210"/>
      <c r="BB766" s="210"/>
      <c r="BC766" s="210"/>
      <c r="BD766" s="210"/>
      <c r="BE766" s="210"/>
      <c r="BF766" s="210"/>
      <c r="BG766" s="210"/>
      <c r="BH766" s="210"/>
      <c r="BI766" s="210"/>
      <c r="BJ766" s="210"/>
      <c r="BK766" s="210"/>
      <c r="BL766" s="210"/>
      <c r="BM766" s="214">
        <v>54</v>
      </c>
    </row>
    <row r="767" spans="1:65">
      <c r="A767" s="30"/>
      <c r="B767" s="19">
        <v>1</v>
      </c>
      <c r="C767" s="9">
        <v>6</v>
      </c>
      <c r="D767" s="24">
        <v>0.64400000000000002</v>
      </c>
      <c r="E767" s="209"/>
      <c r="F767" s="210"/>
      <c r="G767" s="210"/>
      <c r="H767" s="210"/>
      <c r="I767" s="210"/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  <c r="AH767" s="210"/>
      <c r="AI767" s="210"/>
      <c r="AJ767" s="210"/>
      <c r="AK767" s="210"/>
      <c r="AL767" s="210"/>
      <c r="AM767" s="210"/>
      <c r="AN767" s="210"/>
      <c r="AO767" s="210"/>
      <c r="AP767" s="210"/>
      <c r="AQ767" s="210"/>
      <c r="AR767" s="210"/>
      <c r="AS767" s="210"/>
      <c r="AT767" s="210"/>
      <c r="AU767" s="210"/>
      <c r="AV767" s="210"/>
      <c r="AW767" s="210"/>
      <c r="AX767" s="210"/>
      <c r="AY767" s="210"/>
      <c r="AZ767" s="210"/>
      <c r="BA767" s="210"/>
      <c r="BB767" s="210"/>
      <c r="BC767" s="210"/>
      <c r="BD767" s="210"/>
      <c r="BE767" s="210"/>
      <c r="BF767" s="210"/>
      <c r="BG767" s="210"/>
      <c r="BH767" s="210"/>
      <c r="BI767" s="210"/>
      <c r="BJ767" s="210"/>
      <c r="BK767" s="210"/>
      <c r="BL767" s="210"/>
      <c r="BM767" s="56"/>
    </row>
    <row r="768" spans="1:65">
      <c r="A768" s="30"/>
      <c r="B768" s="20" t="s">
        <v>267</v>
      </c>
      <c r="C768" s="12"/>
      <c r="D768" s="217">
        <v>0.65216666666666667</v>
      </c>
      <c r="E768" s="209"/>
      <c r="F768" s="210"/>
      <c r="G768" s="210"/>
      <c r="H768" s="210"/>
      <c r="I768" s="210"/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  <c r="AH768" s="210"/>
      <c r="AI768" s="210"/>
      <c r="AJ768" s="210"/>
      <c r="AK768" s="210"/>
      <c r="AL768" s="210"/>
      <c r="AM768" s="210"/>
      <c r="AN768" s="210"/>
      <c r="AO768" s="210"/>
      <c r="AP768" s="210"/>
      <c r="AQ768" s="210"/>
      <c r="AR768" s="210"/>
      <c r="AS768" s="210"/>
      <c r="AT768" s="210"/>
      <c r="AU768" s="210"/>
      <c r="AV768" s="210"/>
      <c r="AW768" s="210"/>
      <c r="AX768" s="210"/>
      <c r="AY768" s="210"/>
      <c r="AZ768" s="210"/>
      <c r="BA768" s="210"/>
      <c r="BB768" s="210"/>
      <c r="BC768" s="210"/>
      <c r="BD768" s="210"/>
      <c r="BE768" s="210"/>
      <c r="BF768" s="210"/>
      <c r="BG768" s="210"/>
      <c r="BH768" s="210"/>
      <c r="BI768" s="210"/>
      <c r="BJ768" s="210"/>
      <c r="BK768" s="210"/>
      <c r="BL768" s="210"/>
      <c r="BM768" s="56"/>
    </row>
    <row r="769" spans="1:65">
      <c r="A769" s="30"/>
      <c r="B769" s="3" t="s">
        <v>268</v>
      </c>
      <c r="C769" s="29"/>
      <c r="D769" s="24">
        <v>0.65050000000000008</v>
      </c>
      <c r="E769" s="209"/>
      <c r="F769" s="210"/>
      <c r="G769" s="210"/>
      <c r="H769" s="210"/>
      <c r="I769" s="210"/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  <c r="AH769" s="210"/>
      <c r="AI769" s="210"/>
      <c r="AJ769" s="210"/>
      <c r="AK769" s="210"/>
      <c r="AL769" s="210"/>
      <c r="AM769" s="210"/>
      <c r="AN769" s="210"/>
      <c r="AO769" s="210"/>
      <c r="AP769" s="210"/>
      <c r="AQ769" s="210"/>
      <c r="AR769" s="210"/>
      <c r="AS769" s="210"/>
      <c r="AT769" s="210"/>
      <c r="AU769" s="210"/>
      <c r="AV769" s="210"/>
      <c r="AW769" s="210"/>
      <c r="AX769" s="210"/>
      <c r="AY769" s="210"/>
      <c r="AZ769" s="210"/>
      <c r="BA769" s="210"/>
      <c r="BB769" s="210"/>
      <c r="BC769" s="210"/>
      <c r="BD769" s="210"/>
      <c r="BE769" s="210"/>
      <c r="BF769" s="210"/>
      <c r="BG769" s="210"/>
      <c r="BH769" s="210"/>
      <c r="BI769" s="210"/>
      <c r="BJ769" s="210"/>
      <c r="BK769" s="210"/>
      <c r="BL769" s="210"/>
      <c r="BM769" s="56"/>
    </row>
    <row r="770" spans="1:65">
      <c r="A770" s="30"/>
      <c r="B770" s="3" t="s">
        <v>269</v>
      </c>
      <c r="C770" s="29"/>
      <c r="D770" s="24">
        <v>7.9351538527407759E-3</v>
      </c>
      <c r="E770" s="209"/>
      <c r="F770" s="210"/>
      <c r="G770" s="210"/>
      <c r="H770" s="210"/>
      <c r="I770" s="210"/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  <c r="AH770" s="210"/>
      <c r="AI770" s="210"/>
      <c r="AJ770" s="210"/>
      <c r="AK770" s="210"/>
      <c r="AL770" s="210"/>
      <c r="AM770" s="210"/>
      <c r="AN770" s="210"/>
      <c r="AO770" s="210"/>
      <c r="AP770" s="210"/>
      <c r="AQ770" s="210"/>
      <c r="AR770" s="210"/>
      <c r="AS770" s="210"/>
      <c r="AT770" s="210"/>
      <c r="AU770" s="210"/>
      <c r="AV770" s="210"/>
      <c r="AW770" s="210"/>
      <c r="AX770" s="210"/>
      <c r="AY770" s="210"/>
      <c r="AZ770" s="210"/>
      <c r="BA770" s="210"/>
      <c r="BB770" s="210"/>
      <c r="BC770" s="210"/>
      <c r="BD770" s="210"/>
      <c r="BE770" s="210"/>
      <c r="BF770" s="210"/>
      <c r="BG770" s="210"/>
      <c r="BH770" s="210"/>
      <c r="BI770" s="210"/>
      <c r="BJ770" s="210"/>
      <c r="BK770" s="210"/>
      <c r="BL770" s="210"/>
      <c r="BM770" s="56"/>
    </row>
    <row r="771" spans="1:65">
      <c r="A771" s="30"/>
      <c r="B771" s="3" t="s">
        <v>87</v>
      </c>
      <c r="C771" s="29"/>
      <c r="D771" s="13">
        <v>1.2167371100548085E-2</v>
      </c>
      <c r="E771" s="154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3" t="s">
        <v>270</v>
      </c>
      <c r="C772" s="29"/>
      <c r="D772" s="13">
        <v>-5.5511151231257827E-16</v>
      </c>
      <c r="E772" s="154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46" t="s">
        <v>271</v>
      </c>
      <c r="C773" s="47"/>
      <c r="D773" s="45" t="s">
        <v>272</v>
      </c>
      <c r="E773" s="154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1"/>
      <c r="C774" s="20"/>
      <c r="D774" s="20"/>
      <c r="BM774" s="55"/>
    </row>
    <row r="775" spans="1:65" ht="15">
      <c r="B775" s="8" t="s">
        <v>740</v>
      </c>
      <c r="BM775" s="28" t="s">
        <v>325</v>
      </c>
    </row>
    <row r="776" spans="1:65" ht="15">
      <c r="A776" s="25" t="s">
        <v>32</v>
      </c>
      <c r="B776" s="18" t="s">
        <v>110</v>
      </c>
      <c r="C776" s="15" t="s">
        <v>111</v>
      </c>
      <c r="D776" s="16" t="s">
        <v>227</v>
      </c>
      <c r="E776" s="154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228</v>
      </c>
      <c r="C777" s="9" t="s">
        <v>228</v>
      </c>
      <c r="D777" s="152" t="s">
        <v>257</v>
      </c>
      <c r="E777" s="154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351</v>
      </c>
      <c r="E778" s="154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/>
      <c r="E779" s="154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2">
        <v>3.84</v>
      </c>
      <c r="E780" s="154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1">
        <v>3.07</v>
      </c>
      <c r="E781" s="154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32</v>
      </c>
    </row>
    <row r="782" spans="1:65">
      <c r="A782" s="30"/>
      <c r="B782" s="19">
        <v>1</v>
      </c>
      <c r="C782" s="9">
        <v>3</v>
      </c>
      <c r="D782" s="11">
        <v>4.57</v>
      </c>
      <c r="E782" s="154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1">
        <v>3.72</v>
      </c>
      <c r="E783" s="154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3.7050000000000001</v>
      </c>
    </row>
    <row r="784" spans="1:65">
      <c r="A784" s="30"/>
      <c r="B784" s="19">
        <v>1</v>
      </c>
      <c r="C784" s="9">
        <v>5</v>
      </c>
      <c r="D784" s="11">
        <v>3.38</v>
      </c>
      <c r="E784" s="154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55</v>
      </c>
    </row>
    <row r="785" spans="1:65">
      <c r="A785" s="30"/>
      <c r="B785" s="19">
        <v>1</v>
      </c>
      <c r="C785" s="9">
        <v>6</v>
      </c>
      <c r="D785" s="11">
        <v>3.65</v>
      </c>
      <c r="E785" s="154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20" t="s">
        <v>267</v>
      </c>
      <c r="C786" s="12"/>
      <c r="D786" s="23">
        <v>3.7050000000000001</v>
      </c>
      <c r="E786" s="154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268</v>
      </c>
      <c r="C787" s="29"/>
      <c r="D787" s="11">
        <v>3.6850000000000001</v>
      </c>
      <c r="E787" s="154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269</v>
      </c>
      <c r="C788" s="29"/>
      <c r="D788" s="24">
        <v>0.50567776300723277</v>
      </c>
      <c r="E788" s="154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87</v>
      </c>
      <c r="C789" s="29"/>
      <c r="D789" s="13">
        <v>0.13648522618278888</v>
      </c>
      <c r="E789" s="154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270</v>
      </c>
      <c r="C790" s="29"/>
      <c r="D790" s="13">
        <v>0</v>
      </c>
      <c r="E790" s="154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46" t="s">
        <v>271</v>
      </c>
      <c r="C791" s="47"/>
      <c r="D791" s="45" t="s">
        <v>272</v>
      </c>
      <c r="E791" s="154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1"/>
      <c r="C792" s="20"/>
      <c r="D792" s="20"/>
      <c r="BM792" s="55"/>
    </row>
    <row r="793" spans="1:65" ht="15">
      <c r="B793" s="8" t="s">
        <v>741</v>
      </c>
      <c r="BM793" s="28" t="s">
        <v>325</v>
      </c>
    </row>
    <row r="794" spans="1:65" ht="15">
      <c r="A794" s="25" t="s">
        <v>66</v>
      </c>
      <c r="B794" s="18" t="s">
        <v>110</v>
      </c>
      <c r="C794" s="15" t="s">
        <v>111</v>
      </c>
      <c r="D794" s="16" t="s">
        <v>227</v>
      </c>
      <c r="E794" s="154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228</v>
      </c>
      <c r="C795" s="9" t="s">
        <v>228</v>
      </c>
      <c r="D795" s="152" t="s">
        <v>257</v>
      </c>
      <c r="E795" s="154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352</v>
      </c>
      <c r="E796" s="154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0</v>
      </c>
    </row>
    <row r="797" spans="1:65">
      <c r="A797" s="30"/>
      <c r="B797" s="19"/>
      <c r="C797" s="9"/>
      <c r="D797" s="26"/>
      <c r="E797" s="154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0</v>
      </c>
    </row>
    <row r="798" spans="1:65">
      <c r="A798" s="30"/>
      <c r="B798" s="18">
        <v>1</v>
      </c>
      <c r="C798" s="14">
        <v>1</v>
      </c>
      <c r="D798" s="218">
        <v>71.7</v>
      </c>
      <c r="E798" s="221"/>
      <c r="F798" s="222"/>
      <c r="G798" s="222"/>
      <c r="H798" s="222"/>
      <c r="I798" s="222"/>
      <c r="J798" s="222"/>
      <c r="K798" s="222"/>
      <c r="L798" s="222"/>
      <c r="M798" s="222"/>
      <c r="N798" s="222"/>
      <c r="O798" s="222"/>
      <c r="P798" s="222"/>
      <c r="Q798" s="222"/>
      <c r="R798" s="222"/>
      <c r="S798" s="222"/>
      <c r="T798" s="222"/>
      <c r="U798" s="222"/>
      <c r="V798" s="222"/>
      <c r="W798" s="222"/>
      <c r="X798" s="222"/>
      <c r="Y798" s="222"/>
      <c r="Z798" s="222"/>
      <c r="AA798" s="222"/>
      <c r="AB798" s="222"/>
      <c r="AC798" s="222"/>
      <c r="AD798" s="222"/>
      <c r="AE798" s="222"/>
      <c r="AF798" s="222"/>
      <c r="AG798" s="222"/>
      <c r="AH798" s="222"/>
      <c r="AI798" s="222"/>
      <c r="AJ798" s="222"/>
      <c r="AK798" s="222"/>
      <c r="AL798" s="222"/>
      <c r="AM798" s="222"/>
      <c r="AN798" s="222"/>
      <c r="AO798" s="222"/>
      <c r="AP798" s="222"/>
      <c r="AQ798" s="222"/>
      <c r="AR798" s="222"/>
      <c r="AS798" s="222"/>
      <c r="AT798" s="222"/>
      <c r="AU798" s="222"/>
      <c r="AV798" s="222"/>
      <c r="AW798" s="222"/>
      <c r="AX798" s="222"/>
      <c r="AY798" s="222"/>
      <c r="AZ798" s="222"/>
      <c r="BA798" s="222"/>
      <c r="BB798" s="222"/>
      <c r="BC798" s="222"/>
      <c r="BD798" s="222"/>
      <c r="BE798" s="222"/>
      <c r="BF798" s="222"/>
      <c r="BG798" s="222"/>
      <c r="BH798" s="222"/>
      <c r="BI798" s="222"/>
      <c r="BJ798" s="222"/>
      <c r="BK798" s="222"/>
      <c r="BL798" s="222"/>
      <c r="BM798" s="223">
        <v>1</v>
      </c>
    </row>
    <row r="799" spans="1:65">
      <c r="A799" s="30"/>
      <c r="B799" s="19">
        <v>1</v>
      </c>
      <c r="C799" s="9">
        <v>2</v>
      </c>
      <c r="D799" s="224">
        <v>73.599999999999994</v>
      </c>
      <c r="E799" s="221"/>
      <c r="F799" s="222"/>
      <c r="G799" s="222"/>
      <c r="H799" s="222"/>
      <c r="I799" s="222"/>
      <c r="J799" s="222"/>
      <c r="K799" s="222"/>
      <c r="L799" s="222"/>
      <c r="M799" s="222"/>
      <c r="N799" s="222"/>
      <c r="O799" s="222"/>
      <c r="P799" s="222"/>
      <c r="Q799" s="222"/>
      <c r="R799" s="222"/>
      <c r="S799" s="222"/>
      <c r="T799" s="222"/>
      <c r="U799" s="222"/>
      <c r="V799" s="222"/>
      <c r="W799" s="222"/>
      <c r="X799" s="222"/>
      <c r="Y799" s="222"/>
      <c r="Z799" s="222"/>
      <c r="AA799" s="222"/>
      <c r="AB799" s="222"/>
      <c r="AC799" s="222"/>
      <c r="AD799" s="222"/>
      <c r="AE799" s="222"/>
      <c r="AF799" s="222"/>
      <c r="AG799" s="222"/>
      <c r="AH799" s="222"/>
      <c r="AI799" s="222"/>
      <c r="AJ799" s="222"/>
      <c r="AK799" s="222"/>
      <c r="AL799" s="222"/>
      <c r="AM799" s="222"/>
      <c r="AN799" s="222"/>
      <c r="AO799" s="222"/>
      <c r="AP799" s="222"/>
      <c r="AQ799" s="222"/>
      <c r="AR799" s="222"/>
      <c r="AS799" s="222"/>
      <c r="AT799" s="222"/>
      <c r="AU799" s="222"/>
      <c r="AV799" s="222"/>
      <c r="AW799" s="222"/>
      <c r="AX799" s="222"/>
      <c r="AY799" s="222"/>
      <c r="AZ799" s="222"/>
      <c r="BA799" s="222"/>
      <c r="BB799" s="222"/>
      <c r="BC799" s="222"/>
      <c r="BD799" s="222"/>
      <c r="BE799" s="222"/>
      <c r="BF799" s="222"/>
      <c r="BG799" s="222"/>
      <c r="BH799" s="222"/>
      <c r="BI799" s="222"/>
      <c r="BJ799" s="222"/>
      <c r="BK799" s="222"/>
      <c r="BL799" s="222"/>
      <c r="BM799" s="223">
        <v>16</v>
      </c>
    </row>
    <row r="800" spans="1:65">
      <c r="A800" s="30"/>
      <c r="B800" s="19">
        <v>1</v>
      </c>
      <c r="C800" s="9">
        <v>3</v>
      </c>
      <c r="D800" s="224">
        <v>71.900000000000006</v>
      </c>
      <c r="E800" s="221"/>
      <c r="F800" s="222"/>
      <c r="G800" s="222"/>
      <c r="H800" s="222"/>
      <c r="I800" s="222"/>
      <c r="J800" s="222"/>
      <c r="K800" s="222"/>
      <c r="L800" s="222"/>
      <c r="M800" s="222"/>
      <c r="N800" s="222"/>
      <c r="O800" s="222"/>
      <c r="P800" s="222"/>
      <c r="Q800" s="222"/>
      <c r="R800" s="222"/>
      <c r="S800" s="222"/>
      <c r="T800" s="222"/>
      <c r="U800" s="222"/>
      <c r="V800" s="222"/>
      <c r="W800" s="222"/>
      <c r="X800" s="222"/>
      <c r="Y800" s="222"/>
      <c r="Z800" s="222"/>
      <c r="AA800" s="222"/>
      <c r="AB800" s="222"/>
      <c r="AC800" s="222"/>
      <c r="AD800" s="222"/>
      <c r="AE800" s="222"/>
      <c r="AF800" s="222"/>
      <c r="AG800" s="222"/>
      <c r="AH800" s="222"/>
      <c r="AI800" s="222"/>
      <c r="AJ800" s="222"/>
      <c r="AK800" s="222"/>
      <c r="AL800" s="222"/>
      <c r="AM800" s="222"/>
      <c r="AN800" s="222"/>
      <c r="AO800" s="222"/>
      <c r="AP800" s="222"/>
      <c r="AQ800" s="222"/>
      <c r="AR800" s="222"/>
      <c r="AS800" s="222"/>
      <c r="AT800" s="222"/>
      <c r="AU800" s="222"/>
      <c r="AV800" s="222"/>
      <c r="AW800" s="222"/>
      <c r="AX800" s="222"/>
      <c r="AY800" s="222"/>
      <c r="AZ800" s="222"/>
      <c r="BA800" s="222"/>
      <c r="BB800" s="222"/>
      <c r="BC800" s="222"/>
      <c r="BD800" s="222"/>
      <c r="BE800" s="222"/>
      <c r="BF800" s="222"/>
      <c r="BG800" s="222"/>
      <c r="BH800" s="222"/>
      <c r="BI800" s="222"/>
      <c r="BJ800" s="222"/>
      <c r="BK800" s="222"/>
      <c r="BL800" s="222"/>
      <c r="BM800" s="223">
        <v>16</v>
      </c>
    </row>
    <row r="801" spans="1:65">
      <c r="A801" s="30"/>
      <c r="B801" s="19">
        <v>1</v>
      </c>
      <c r="C801" s="9">
        <v>4</v>
      </c>
      <c r="D801" s="224">
        <v>72.8</v>
      </c>
      <c r="E801" s="221"/>
      <c r="F801" s="222"/>
      <c r="G801" s="222"/>
      <c r="H801" s="222"/>
      <c r="I801" s="222"/>
      <c r="J801" s="222"/>
      <c r="K801" s="222"/>
      <c r="L801" s="222"/>
      <c r="M801" s="222"/>
      <c r="N801" s="222"/>
      <c r="O801" s="222"/>
      <c r="P801" s="222"/>
      <c r="Q801" s="222"/>
      <c r="R801" s="222"/>
      <c r="S801" s="222"/>
      <c r="T801" s="222"/>
      <c r="U801" s="222"/>
      <c r="V801" s="222"/>
      <c r="W801" s="222"/>
      <c r="X801" s="222"/>
      <c r="Y801" s="222"/>
      <c r="Z801" s="222"/>
      <c r="AA801" s="222"/>
      <c r="AB801" s="222"/>
      <c r="AC801" s="222"/>
      <c r="AD801" s="222"/>
      <c r="AE801" s="222"/>
      <c r="AF801" s="222"/>
      <c r="AG801" s="222"/>
      <c r="AH801" s="222"/>
      <c r="AI801" s="222"/>
      <c r="AJ801" s="222"/>
      <c r="AK801" s="222"/>
      <c r="AL801" s="222"/>
      <c r="AM801" s="222"/>
      <c r="AN801" s="222"/>
      <c r="AO801" s="222"/>
      <c r="AP801" s="222"/>
      <c r="AQ801" s="222"/>
      <c r="AR801" s="222"/>
      <c r="AS801" s="222"/>
      <c r="AT801" s="222"/>
      <c r="AU801" s="222"/>
      <c r="AV801" s="222"/>
      <c r="AW801" s="222"/>
      <c r="AX801" s="222"/>
      <c r="AY801" s="222"/>
      <c r="AZ801" s="222"/>
      <c r="BA801" s="222"/>
      <c r="BB801" s="222"/>
      <c r="BC801" s="222"/>
      <c r="BD801" s="222"/>
      <c r="BE801" s="222"/>
      <c r="BF801" s="222"/>
      <c r="BG801" s="222"/>
      <c r="BH801" s="222"/>
      <c r="BI801" s="222"/>
      <c r="BJ801" s="222"/>
      <c r="BK801" s="222"/>
      <c r="BL801" s="222"/>
      <c r="BM801" s="223">
        <v>72.033333333333303</v>
      </c>
    </row>
    <row r="802" spans="1:65">
      <c r="A802" s="30"/>
      <c r="B802" s="19">
        <v>1</v>
      </c>
      <c r="C802" s="9">
        <v>5</v>
      </c>
      <c r="D802" s="224">
        <v>71</v>
      </c>
      <c r="E802" s="221"/>
      <c r="F802" s="222"/>
      <c r="G802" s="222"/>
      <c r="H802" s="222"/>
      <c r="I802" s="222"/>
      <c r="J802" s="222"/>
      <c r="K802" s="222"/>
      <c r="L802" s="222"/>
      <c r="M802" s="222"/>
      <c r="N802" s="222"/>
      <c r="O802" s="222"/>
      <c r="P802" s="222"/>
      <c r="Q802" s="222"/>
      <c r="R802" s="222"/>
      <c r="S802" s="222"/>
      <c r="T802" s="222"/>
      <c r="U802" s="222"/>
      <c r="V802" s="222"/>
      <c r="W802" s="222"/>
      <c r="X802" s="222"/>
      <c r="Y802" s="222"/>
      <c r="Z802" s="222"/>
      <c r="AA802" s="222"/>
      <c r="AB802" s="222"/>
      <c r="AC802" s="222"/>
      <c r="AD802" s="222"/>
      <c r="AE802" s="222"/>
      <c r="AF802" s="222"/>
      <c r="AG802" s="222"/>
      <c r="AH802" s="222"/>
      <c r="AI802" s="222"/>
      <c r="AJ802" s="222"/>
      <c r="AK802" s="222"/>
      <c r="AL802" s="222"/>
      <c r="AM802" s="222"/>
      <c r="AN802" s="222"/>
      <c r="AO802" s="222"/>
      <c r="AP802" s="222"/>
      <c r="AQ802" s="222"/>
      <c r="AR802" s="222"/>
      <c r="AS802" s="222"/>
      <c r="AT802" s="222"/>
      <c r="AU802" s="222"/>
      <c r="AV802" s="222"/>
      <c r="AW802" s="222"/>
      <c r="AX802" s="222"/>
      <c r="AY802" s="222"/>
      <c r="AZ802" s="222"/>
      <c r="BA802" s="222"/>
      <c r="BB802" s="222"/>
      <c r="BC802" s="222"/>
      <c r="BD802" s="222"/>
      <c r="BE802" s="222"/>
      <c r="BF802" s="222"/>
      <c r="BG802" s="222"/>
      <c r="BH802" s="222"/>
      <c r="BI802" s="222"/>
      <c r="BJ802" s="222"/>
      <c r="BK802" s="222"/>
      <c r="BL802" s="222"/>
      <c r="BM802" s="223">
        <v>56</v>
      </c>
    </row>
    <row r="803" spans="1:65">
      <c r="A803" s="30"/>
      <c r="B803" s="19">
        <v>1</v>
      </c>
      <c r="C803" s="9">
        <v>6</v>
      </c>
      <c r="D803" s="224">
        <v>71.2</v>
      </c>
      <c r="E803" s="221"/>
      <c r="F803" s="222"/>
      <c r="G803" s="222"/>
      <c r="H803" s="222"/>
      <c r="I803" s="222"/>
      <c r="J803" s="222"/>
      <c r="K803" s="222"/>
      <c r="L803" s="222"/>
      <c r="M803" s="222"/>
      <c r="N803" s="222"/>
      <c r="O803" s="222"/>
      <c r="P803" s="222"/>
      <c r="Q803" s="222"/>
      <c r="R803" s="222"/>
      <c r="S803" s="222"/>
      <c r="T803" s="222"/>
      <c r="U803" s="222"/>
      <c r="V803" s="222"/>
      <c r="W803" s="222"/>
      <c r="X803" s="222"/>
      <c r="Y803" s="222"/>
      <c r="Z803" s="222"/>
      <c r="AA803" s="222"/>
      <c r="AB803" s="222"/>
      <c r="AC803" s="222"/>
      <c r="AD803" s="222"/>
      <c r="AE803" s="222"/>
      <c r="AF803" s="222"/>
      <c r="AG803" s="222"/>
      <c r="AH803" s="222"/>
      <c r="AI803" s="222"/>
      <c r="AJ803" s="222"/>
      <c r="AK803" s="222"/>
      <c r="AL803" s="222"/>
      <c r="AM803" s="222"/>
      <c r="AN803" s="222"/>
      <c r="AO803" s="222"/>
      <c r="AP803" s="222"/>
      <c r="AQ803" s="222"/>
      <c r="AR803" s="222"/>
      <c r="AS803" s="222"/>
      <c r="AT803" s="222"/>
      <c r="AU803" s="222"/>
      <c r="AV803" s="222"/>
      <c r="AW803" s="222"/>
      <c r="AX803" s="222"/>
      <c r="AY803" s="222"/>
      <c r="AZ803" s="222"/>
      <c r="BA803" s="222"/>
      <c r="BB803" s="222"/>
      <c r="BC803" s="222"/>
      <c r="BD803" s="222"/>
      <c r="BE803" s="222"/>
      <c r="BF803" s="222"/>
      <c r="BG803" s="222"/>
      <c r="BH803" s="222"/>
      <c r="BI803" s="222"/>
      <c r="BJ803" s="222"/>
      <c r="BK803" s="222"/>
      <c r="BL803" s="222"/>
      <c r="BM803" s="227"/>
    </row>
    <row r="804" spans="1:65">
      <c r="A804" s="30"/>
      <c r="B804" s="20" t="s">
        <v>267</v>
      </c>
      <c r="C804" s="12"/>
      <c r="D804" s="228">
        <v>72.033333333333331</v>
      </c>
      <c r="E804" s="221"/>
      <c r="F804" s="222"/>
      <c r="G804" s="222"/>
      <c r="H804" s="222"/>
      <c r="I804" s="222"/>
      <c r="J804" s="222"/>
      <c r="K804" s="222"/>
      <c r="L804" s="222"/>
      <c r="M804" s="222"/>
      <c r="N804" s="222"/>
      <c r="O804" s="222"/>
      <c r="P804" s="222"/>
      <c r="Q804" s="222"/>
      <c r="R804" s="222"/>
      <c r="S804" s="222"/>
      <c r="T804" s="222"/>
      <c r="U804" s="222"/>
      <c r="V804" s="222"/>
      <c r="W804" s="222"/>
      <c r="X804" s="222"/>
      <c r="Y804" s="222"/>
      <c r="Z804" s="222"/>
      <c r="AA804" s="222"/>
      <c r="AB804" s="222"/>
      <c r="AC804" s="222"/>
      <c r="AD804" s="222"/>
      <c r="AE804" s="222"/>
      <c r="AF804" s="222"/>
      <c r="AG804" s="222"/>
      <c r="AH804" s="222"/>
      <c r="AI804" s="222"/>
      <c r="AJ804" s="222"/>
      <c r="AK804" s="222"/>
      <c r="AL804" s="222"/>
      <c r="AM804" s="222"/>
      <c r="AN804" s="222"/>
      <c r="AO804" s="222"/>
      <c r="AP804" s="222"/>
      <c r="AQ804" s="222"/>
      <c r="AR804" s="222"/>
      <c r="AS804" s="222"/>
      <c r="AT804" s="222"/>
      <c r="AU804" s="222"/>
      <c r="AV804" s="222"/>
      <c r="AW804" s="222"/>
      <c r="AX804" s="222"/>
      <c r="AY804" s="222"/>
      <c r="AZ804" s="222"/>
      <c r="BA804" s="222"/>
      <c r="BB804" s="222"/>
      <c r="BC804" s="222"/>
      <c r="BD804" s="222"/>
      <c r="BE804" s="222"/>
      <c r="BF804" s="222"/>
      <c r="BG804" s="222"/>
      <c r="BH804" s="222"/>
      <c r="BI804" s="222"/>
      <c r="BJ804" s="222"/>
      <c r="BK804" s="222"/>
      <c r="BL804" s="222"/>
      <c r="BM804" s="227"/>
    </row>
    <row r="805" spans="1:65">
      <c r="A805" s="30"/>
      <c r="B805" s="3" t="s">
        <v>268</v>
      </c>
      <c r="C805" s="29"/>
      <c r="D805" s="224">
        <v>71.800000000000011</v>
      </c>
      <c r="E805" s="221"/>
      <c r="F805" s="222"/>
      <c r="G805" s="222"/>
      <c r="H805" s="222"/>
      <c r="I805" s="222"/>
      <c r="J805" s="222"/>
      <c r="K805" s="222"/>
      <c r="L805" s="222"/>
      <c r="M805" s="222"/>
      <c r="N805" s="222"/>
      <c r="O805" s="222"/>
      <c r="P805" s="222"/>
      <c r="Q805" s="222"/>
      <c r="R805" s="222"/>
      <c r="S805" s="222"/>
      <c r="T805" s="222"/>
      <c r="U805" s="222"/>
      <c r="V805" s="222"/>
      <c r="W805" s="222"/>
      <c r="X805" s="222"/>
      <c r="Y805" s="222"/>
      <c r="Z805" s="222"/>
      <c r="AA805" s="222"/>
      <c r="AB805" s="222"/>
      <c r="AC805" s="222"/>
      <c r="AD805" s="222"/>
      <c r="AE805" s="222"/>
      <c r="AF805" s="222"/>
      <c r="AG805" s="222"/>
      <c r="AH805" s="222"/>
      <c r="AI805" s="222"/>
      <c r="AJ805" s="222"/>
      <c r="AK805" s="222"/>
      <c r="AL805" s="222"/>
      <c r="AM805" s="222"/>
      <c r="AN805" s="222"/>
      <c r="AO805" s="222"/>
      <c r="AP805" s="222"/>
      <c r="AQ805" s="222"/>
      <c r="AR805" s="222"/>
      <c r="AS805" s="222"/>
      <c r="AT805" s="222"/>
      <c r="AU805" s="222"/>
      <c r="AV805" s="222"/>
      <c r="AW805" s="222"/>
      <c r="AX805" s="222"/>
      <c r="AY805" s="222"/>
      <c r="AZ805" s="222"/>
      <c r="BA805" s="222"/>
      <c r="BB805" s="222"/>
      <c r="BC805" s="222"/>
      <c r="BD805" s="222"/>
      <c r="BE805" s="222"/>
      <c r="BF805" s="222"/>
      <c r="BG805" s="222"/>
      <c r="BH805" s="222"/>
      <c r="BI805" s="222"/>
      <c r="BJ805" s="222"/>
      <c r="BK805" s="222"/>
      <c r="BL805" s="222"/>
      <c r="BM805" s="227"/>
    </row>
    <row r="806" spans="1:65">
      <c r="A806" s="30"/>
      <c r="B806" s="3" t="s">
        <v>269</v>
      </c>
      <c r="C806" s="29"/>
      <c r="D806" s="224">
        <v>0.99331096171675293</v>
      </c>
      <c r="E806" s="221"/>
      <c r="F806" s="222"/>
      <c r="G806" s="222"/>
      <c r="H806" s="222"/>
      <c r="I806" s="222"/>
      <c r="J806" s="222"/>
      <c r="K806" s="222"/>
      <c r="L806" s="222"/>
      <c r="M806" s="222"/>
      <c r="N806" s="222"/>
      <c r="O806" s="222"/>
      <c r="P806" s="222"/>
      <c r="Q806" s="222"/>
      <c r="R806" s="222"/>
      <c r="S806" s="222"/>
      <c r="T806" s="222"/>
      <c r="U806" s="222"/>
      <c r="V806" s="222"/>
      <c r="W806" s="222"/>
      <c r="X806" s="222"/>
      <c r="Y806" s="222"/>
      <c r="Z806" s="222"/>
      <c r="AA806" s="222"/>
      <c r="AB806" s="222"/>
      <c r="AC806" s="222"/>
      <c r="AD806" s="222"/>
      <c r="AE806" s="222"/>
      <c r="AF806" s="222"/>
      <c r="AG806" s="222"/>
      <c r="AH806" s="222"/>
      <c r="AI806" s="222"/>
      <c r="AJ806" s="222"/>
      <c r="AK806" s="222"/>
      <c r="AL806" s="222"/>
      <c r="AM806" s="222"/>
      <c r="AN806" s="222"/>
      <c r="AO806" s="222"/>
      <c r="AP806" s="222"/>
      <c r="AQ806" s="222"/>
      <c r="AR806" s="222"/>
      <c r="AS806" s="222"/>
      <c r="AT806" s="222"/>
      <c r="AU806" s="222"/>
      <c r="AV806" s="222"/>
      <c r="AW806" s="222"/>
      <c r="AX806" s="222"/>
      <c r="AY806" s="222"/>
      <c r="AZ806" s="222"/>
      <c r="BA806" s="222"/>
      <c r="BB806" s="222"/>
      <c r="BC806" s="222"/>
      <c r="BD806" s="222"/>
      <c r="BE806" s="222"/>
      <c r="BF806" s="222"/>
      <c r="BG806" s="222"/>
      <c r="BH806" s="222"/>
      <c r="BI806" s="222"/>
      <c r="BJ806" s="222"/>
      <c r="BK806" s="222"/>
      <c r="BL806" s="222"/>
      <c r="BM806" s="227"/>
    </row>
    <row r="807" spans="1:65">
      <c r="A807" s="30"/>
      <c r="B807" s="3" t="s">
        <v>87</v>
      </c>
      <c r="C807" s="29"/>
      <c r="D807" s="13">
        <v>1.3789601504628685E-2</v>
      </c>
      <c r="E807" s="154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270</v>
      </c>
      <c r="C808" s="29"/>
      <c r="D808" s="13">
        <v>4.4408920985006262E-16</v>
      </c>
      <c r="E808" s="154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46" t="s">
        <v>271</v>
      </c>
      <c r="C809" s="47"/>
      <c r="D809" s="45" t="s">
        <v>272</v>
      </c>
      <c r="E809" s="154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1"/>
      <c r="C810" s="20"/>
      <c r="D810" s="20"/>
      <c r="BM810" s="55"/>
    </row>
    <row r="811" spans="1:65" ht="15">
      <c r="B811" s="8" t="s">
        <v>742</v>
      </c>
      <c r="BM811" s="28" t="s">
        <v>325</v>
      </c>
    </row>
    <row r="812" spans="1:65" ht="15">
      <c r="A812" s="25" t="s">
        <v>35</v>
      </c>
      <c r="B812" s="18" t="s">
        <v>110</v>
      </c>
      <c r="C812" s="15" t="s">
        <v>111</v>
      </c>
      <c r="D812" s="16" t="s">
        <v>227</v>
      </c>
      <c r="E812" s="154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228</v>
      </c>
      <c r="C813" s="9" t="s">
        <v>228</v>
      </c>
      <c r="D813" s="152" t="s">
        <v>257</v>
      </c>
      <c r="E813" s="154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351</v>
      </c>
      <c r="E814" s="154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/>
      <c r="C815" s="9"/>
      <c r="D815" s="26"/>
      <c r="E815" s="154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</v>
      </c>
    </row>
    <row r="816" spans="1:65">
      <c r="A816" s="30"/>
      <c r="B816" s="18">
        <v>1</v>
      </c>
      <c r="C816" s="14">
        <v>1</v>
      </c>
      <c r="D816" s="229">
        <v>14.9</v>
      </c>
      <c r="E816" s="230"/>
      <c r="F816" s="231"/>
      <c r="G816" s="231"/>
      <c r="H816" s="231"/>
      <c r="I816" s="231"/>
      <c r="J816" s="231"/>
      <c r="K816" s="231"/>
      <c r="L816" s="231"/>
      <c r="M816" s="231"/>
      <c r="N816" s="231"/>
      <c r="O816" s="231"/>
      <c r="P816" s="231"/>
      <c r="Q816" s="231"/>
      <c r="R816" s="231"/>
      <c r="S816" s="231"/>
      <c r="T816" s="231"/>
      <c r="U816" s="231"/>
      <c r="V816" s="231"/>
      <c r="W816" s="231"/>
      <c r="X816" s="231"/>
      <c r="Y816" s="231"/>
      <c r="Z816" s="231"/>
      <c r="AA816" s="231"/>
      <c r="AB816" s="231"/>
      <c r="AC816" s="231"/>
      <c r="AD816" s="231"/>
      <c r="AE816" s="231"/>
      <c r="AF816" s="231"/>
      <c r="AG816" s="231"/>
      <c r="AH816" s="231"/>
      <c r="AI816" s="231"/>
      <c r="AJ816" s="231"/>
      <c r="AK816" s="231"/>
      <c r="AL816" s="231"/>
      <c r="AM816" s="231"/>
      <c r="AN816" s="231"/>
      <c r="AO816" s="231"/>
      <c r="AP816" s="231"/>
      <c r="AQ816" s="231"/>
      <c r="AR816" s="231"/>
      <c r="AS816" s="231"/>
      <c r="AT816" s="231"/>
      <c r="AU816" s="231"/>
      <c r="AV816" s="231"/>
      <c r="AW816" s="231"/>
      <c r="AX816" s="231"/>
      <c r="AY816" s="231"/>
      <c r="AZ816" s="231"/>
      <c r="BA816" s="231"/>
      <c r="BB816" s="231"/>
      <c r="BC816" s="231"/>
      <c r="BD816" s="231"/>
      <c r="BE816" s="231"/>
      <c r="BF816" s="231"/>
      <c r="BG816" s="231"/>
      <c r="BH816" s="231"/>
      <c r="BI816" s="231"/>
      <c r="BJ816" s="231"/>
      <c r="BK816" s="231"/>
      <c r="BL816" s="231"/>
      <c r="BM816" s="232">
        <v>1</v>
      </c>
    </row>
    <row r="817" spans="1:65">
      <c r="A817" s="30"/>
      <c r="B817" s="19">
        <v>1</v>
      </c>
      <c r="C817" s="9">
        <v>2</v>
      </c>
      <c r="D817" s="233">
        <v>15.400000000000002</v>
      </c>
      <c r="E817" s="230"/>
      <c r="F817" s="231"/>
      <c r="G817" s="231"/>
      <c r="H817" s="231"/>
      <c r="I817" s="231"/>
      <c r="J817" s="231"/>
      <c r="K817" s="231"/>
      <c r="L817" s="231"/>
      <c r="M817" s="231"/>
      <c r="N817" s="231"/>
      <c r="O817" s="231"/>
      <c r="P817" s="231"/>
      <c r="Q817" s="231"/>
      <c r="R817" s="231"/>
      <c r="S817" s="231"/>
      <c r="T817" s="231"/>
      <c r="U817" s="231"/>
      <c r="V817" s="231"/>
      <c r="W817" s="231"/>
      <c r="X817" s="231"/>
      <c r="Y817" s="231"/>
      <c r="Z817" s="231"/>
      <c r="AA817" s="231"/>
      <c r="AB817" s="231"/>
      <c r="AC817" s="231"/>
      <c r="AD817" s="231"/>
      <c r="AE817" s="231"/>
      <c r="AF817" s="231"/>
      <c r="AG817" s="231"/>
      <c r="AH817" s="231"/>
      <c r="AI817" s="231"/>
      <c r="AJ817" s="231"/>
      <c r="AK817" s="231"/>
      <c r="AL817" s="231"/>
      <c r="AM817" s="231"/>
      <c r="AN817" s="231"/>
      <c r="AO817" s="231"/>
      <c r="AP817" s="231"/>
      <c r="AQ817" s="231"/>
      <c r="AR817" s="231"/>
      <c r="AS817" s="231"/>
      <c r="AT817" s="231"/>
      <c r="AU817" s="231"/>
      <c r="AV817" s="231"/>
      <c r="AW817" s="231"/>
      <c r="AX817" s="231"/>
      <c r="AY817" s="231"/>
      <c r="AZ817" s="231"/>
      <c r="BA817" s="231"/>
      <c r="BB817" s="231"/>
      <c r="BC817" s="231"/>
      <c r="BD817" s="231"/>
      <c r="BE817" s="231"/>
      <c r="BF817" s="231"/>
      <c r="BG817" s="231"/>
      <c r="BH817" s="231"/>
      <c r="BI817" s="231"/>
      <c r="BJ817" s="231"/>
      <c r="BK817" s="231"/>
      <c r="BL817" s="231"/>
      <c r="BM817" s="232">
        <v>34</v>
      </c>
    </row>
    <row r="818" spans="1:65">
      <c r="A818" s="30"/>
      <c r="B818" s="19">
        <v>1</v>
      </c>
      <c r="C818" s="9">
        <v>3</v>
      </c>
      <c r="D818" s="233">
        <v>16.5</v>
      </c>
      <c r="E818" s="230"/>
      <c r="F818" s="231"/>
      <c r="G818" s="231"/>
      <c r="H818" s="231"/>
      <c r="I818" s="231"/>
      <c r="J818" s="231"/>
      <c r="K818" s="231"/>
      <c r="L818" s="231"/>
      <c r="M818" s="231"/>
      <c r="N818" s="231"/>
      <c r="O818" s="231"/>
      <c r="P818" s="231"/>
      <c r="Q818" s="231"/>
      <c r="R818" s="231"/>
      <c r="S818" s="231"/>
      <c r="T818" s="231"/>
      <c r="U818" s="231"/>
      <c r="V818" s="231"/>
      <c r="W818" s="231"/>
      <c r="X818" s="231"/>
      <c r="Y818" s="231"/>
      <c r="Z818" s="231"/>
      <c r="AA818" s="231"/>
      <c r="AB818" s="231"/>
      <c r="AC818" s="231"/>
      <c r="AD818" s="231"/>
      <c r="AE818" s="231"/>
      <c r="AF818" s="231"/>
      <c r="AG818" s="231"/>
      <c r="AH818" s="231"/>
      <c r="AI818" s="231"/>
      <c r="AJ818" s="231"/>
      <c r="AK818" s="231"/>
      <c r="AL818" s="231"/>
      <c r="AM818" s="231"/>
      <c r="AN818" s="231"/>
      <c r="AO818" s="231"/>
      <c r="AP818" s="231"/>
      <c r="AQ818" s="231"/>
      <c r="AR818" s="231"/>
      <c r="AS818" s="231"/>
      <c r="AT818" s="231"/>
      <c r="AU818" s="231"/>
      <c r="AV818" s="231"/>
      <c r="AW818" s="231"/>
      <c r="AX818" s="231"/>
      <c r="AY818" s="231"/>
      <c r="AZ818" s="231"/>
      <c r="BA818" s="231"/>
      <c r="BB818" s="231"/>
      <c r="BC818" s="231"/>
      <c r="BD818" s="231"/>
      <c r="BE818" s="231"/>
      <c r="BF818" s="231"/>
      <c r="BG818" s="231"/>
      <c r="BH818" s="231"/>
      <c r="BI818" s="231"/>
      <c r="BJ818" s="231"/>
      <c r="BK818" s="231"/>
      <c r="BL818" s="231"/>
      <c r="BM818" s="232">
        <v>16</v>
      </c>
    </row>
    <row r="819" spans="1:65">
      <c r="A819" s="30"/>
      <c r="B819" s="19">
        <v>1</v>
      </c>
      <c r="C819" s="9">
        <v>4</v>
      </c>
      <c r="D819" s="233">
        <v>15.400000000000002</v>
      </c>
      <c r="E819" s="230"/>
      <c r="F819" s="231"/>
      <c r="G819" s="231"/>
      <c r="H819" s="231"/>
      <c r="I819" s="231"/>
      <c r="J819" s="231"/>
      <c r="K819" s="231"/>
      <c r="L819" s="231"/>
      <c r="M819" s="231"/>
      <c r="N819" s="231"/>
      <c r="O819" s="231"/>
      <c r="P819" s="231"/>
      <c r="Q819" s="231"/>
      <c r="R819" s="231"/>
      <c r="S819" s="231"/>
      <c r="T819" s="231"/>
      <c r="U819" s="231"/>
      <c r="V819" s="231"/>
      <c r="W819" s="231"/>
      <c r="X819" s="231"/>
      <c r="Y819" s="231"/>
      <c r="Z819" s="231"/>
      <c r="AA819" s="231"/>
      <c r="AB819" s="231"/>
      <c r="AC819" s="231"/>
      <c r="AD819" s="231"/>
      <c r="AE819" s="231"/>
      <c r="AF819" s="231"/>
      <c r="AG819" s="231"/>
      <c r="AH819" s="231"/>
      <c r="AI819" s="231"/>
      <c r="AJ819" s="231"/>
      <c r="AK819" s="231"/>
      <c r="AL819" s="231"/>
      <c r="AM819" s="231"/>
      <c r="AN819" s="231"/>
      <c r="AO819" s="231"/>
      <c r="AP819" s="231"/>
      <c r="AQ819" s="231"/>
      <c r="AR819" s="231"/>
      <c r="AS819" s="231"/>
      <c r="AT819" s="231"/>
      <c r="AU819" s="231"/>
      <c r="AV819" s="231"/>
      <c r="AW819" s="231"/>
      <c r="AX819" s="231"/>
      <c r="AY819" s="231"/>
      <c r="AZ819" s="231"/>
      <c r="BA819" s="231"/>
      <c r="BB819" s="231"/>
      <c r="BC819" s="231"/>
      <c r="BD819" s="231"/>
      <c r="BE819" s="231"/>
      <c r="BF819" s="231"/>
      <c r="BG819" s="231"/>
      <c r="BH819" s="231"/>
      <c r="BI819" s="231"/>
      <c r="BJ819" s="231"/>
      <c r="BK819" s="231"/>
      <c r="BL819" s="231"/>
      <c r="BM819" s="232">
        <v>15.483333333333301</v>
      </c>
    </row>
    <row r="820" spans="1:65">
      <c r="A820" s="30"/>
      <c r="B820" s="19">
        <v>1</v>
      </c>
      <c r="C820" s="9">
        <v>5</v>
      </c>
      <c r="D820" s="233">
        <v>14.8</v>
      </c>
      <c r="E820" s="230"/>
      <c r="F820" s="231"/>
      <c r="G820" s="231"/>
      <c r="H820" s="231"/>
      <c r="I820" s="231"/>
      <c r="J820" s="231"/>
      <c r="K820" s="231"/>
      <c r="L820" s="231"/>
      <c r="M820" s="231"/>
      <c r="N820" s="231"/>
      <c r="O820" s="231"/>
      <c r="P820" s="231"/>
      <c r="Q820" s="231"/>
      <c r="R820" s="231"/>
      <c r="S820" s="231"/>
      <c r="T820" s="231"/>
      <c r="U820" s="231"/>
      <c r="V820" s="231"/>
      <c r="W820" s="231"/>
      <c r="X820" s="231"/>
      <c r="Y820" s="231"/>
      <c r="Z820" s="231"/>
      <c r="AA820" s="231"/>
      <c r="AB820" s="231"/>
      <c r="AC820" s="231"/>
      <c r="AD820" s="231"/>
      <c r="AE820" s="231"/>
      <c r="AF820" s="231"/>
      <c r="AG820" s="231"/>
      <c r="AH820" s="231"/>
      <c r="AI820" s="231"/>
      <c r="AJ820" s="231"/>
      <c r="AK820" s="231"/>
      <c r="AL820" s="231"/>
      <c r="AM820" s="231"/>
      <c r="AN820" s="231"/>
      <c r="AO820" s="231"/>
      <c r="AP820" s="231"/>
      <c r="AQ820" s="231"/>
      <c r="AR820" s="231"/>
      <c r="AS820" s="231"/>
      <c r="AT820" s="231"/>
      <c r="AU820" s="231"/>
      <c r="AV820" s="231"/>
      <c r="AW820" s="231"/>
      <c r="AX820" s="231"/>
      <c r="AY820" s="231"/>
      <c r="AZ820" s="231"/>
      <c r="BA820" s="231"/>
      <c r="BB820" s="231"/>
      <c r="BC820" s="231"/>
      <c r="BD820" s="231"/>
      <c r="BE820" s="231"/>
      <c r="BF820" s="231"/>
      <c r="BG820" s="231"/>
      <c r="BH820" s="231"/>
      <c r="BI820" s="231"/>
      <c r="BJ820" s="231"/>
      <c r="BK820" s="231"/>
      <c r="BL820" s="231"/>
      <c r="BM820" s="232">
        <v>57</v>
      </c>
    </row>
    <row r="821" spans="1:65">
      <c r="A821" s="30"/>
      <c r="B821" s="19">
        <v>1</v>
      </c>
      <c r="C821" s="9">
        <v>6</v>
      </c>
      <c r="D821" s="233">
        <v>15.9</v>
      </c>
      <c r="E821" s="230"/>
      <c r="F821" s="231"/>
      <c r="G821" s="231"/>
      <c r="H821" s="231"/>
      <c r="I821" s="231"/>
      <c r="J821" s="231"/>
      <c r="K821" s="231"/>
      <c r="L821" s="231"/>
      <c r="M821" s="231"/>
      <c r="N821" s="231"/>
      <c r="O821" s="231"/>
      <c r="P821" s="231"/>
      <c r="Q821" s="231"/>
      <c r="R821" s="231"/>
      <c r="S821" s="231"/>
      <c r="T821" s="231"/>
      <c r="U821" s="231"/>
      <c r="V821" s="231"/>
      <c r="W821" s="231"/>
      <c r="X821" s="231"/>
      <c r="Y821" s="231"/>
      <c r="Z821" s="231"/>
      <c r="AA821" s="231"/>
      <c r="AB821" s="231"/>
      <c r="AC821" s="231"/>
      <c r="AD821" s="231"/>
      <c r="AE821" s="231"/>
      <c r="AF821" s="231"/>
      <c r="AG821" s="231"/>
      <c r="AH821" s="231"/>
      <c r="AI821" s="231"/>
      <c r="AJ821" s="231"/>
      <c r="AK821" s="231"/>
      <c r="AL821" s="231"/>
      <c r="AM821" s="231"/>
      <c r="AN821" s="231"/>
      <c r="AO821" s="231"/>
      <c r="AP821" s="231"/>
      <c r="AQ821" s="231"/>
      <c r="AR821" s="231"/>
      <c r="AS821" s="231"/>
      <c r="AT821" s="231"/>
      <c r="AU821" s="231"/>
      <c r="AV821" s="231"/>
      <c r="AW821" s="231"/>
      <c r="AX821" s="231"/>
      <c r="AY821" s="231"/>
      <c r="AZ821" s="231"/>
      <c r="BA821" s="231"/>
      <c r="BB821" s="231"/>
      <c r="BC821" s="231"/>
      <c r="BD821" s="231"/>
      <c r="BE821" s="231"/>
      <c r="BF821" s="231"/>
      <c r="BG821" s="231"/>
      <c r="BH821" s="231"/>
      <c r="BI821" s="231"/>
      <c r="BJ821" s="231"/>
      <c r="BK821" s="231"/>
      <c r="BL821" s="231"/>
      <c r="BM821" s="235"/>
    </row>
    <row r="822" spans="1:65">
      <c r="A822" s="30"/>
      <c r="B822" s="20" t="s">
        <v>267</v>
      </c>
      <c r="C822" s="12"/>
      <c r="D822" s="236">
        <v>15.483333333333334</v>
      </c>
      <c r="E822" s="230"/>
      <c r="F822" s="231"/>
      <c r="G822" s="231"/>
      <c r="H822" s="231"/>
      <c r="I822" s="231"/>
      <c r="J822" s="231"/>
      <c r="K822" s="231"/>
      <c r="L822" s="231"/>
      <c r="M822" s="231"/>
      <c r="N822" s="231"/>
      <c r="O822" s="231"/>
      <c r="P822" s="231"/>
      <c r="Q822" s="231"/>
      <c r="R822" s="231"/>
      <c r="S822" s="231"/>
      <c r="T822" s="231"/>
      <c r="U822" s="231"/>
      <c r="V822" s="231"/>
      <c r="W822" s="231"/>
      <c r="X822" s="231"/>
      <c r="Y822" s="231"/>
      <c r="Z822" s="231"/>
      <c r="AA822" s="231"/>
      <c r="AB822" s="231"/>
      <c r="AC822" s="231"/>
      <c r="AD822" s="231"/>
      <c r="AE822" s="231"/>
      <c r="AF822" s="231"/>
      <c r="AG822" s="231"/>
      <c r="AH822" s="231"/>
      <c r="AI822" s="231"/>
      <c r="AJ822" s="231"/>
      <c r="AK822" s="231"/>
      <c r="AL822" s="231"/>
      <c r="AM822" s="231"/>
      <c r="AN822" s="231"/>
      <c r="AO822" s="231"/>
      <c r="AP822" s="231"/>
      <c r="AQ822" s="231"/>
      <c r="AR822" s="231"/>
      <c r="AS822" s="231"/>
      <c r="AT822" s="231"/>
      <c r="AU822" s="231"/>
      <c r="AV822" s="231"/>
      <c r="AW822" s="231"/>
      <c r="AX822" s="231"/>
      <c r="AY822" s="231"/>
      <c r="AZ822" s="231"/>
      <c r="BA822" s="231"/>
      <c r="BB822" s="231"/>
      <c r="BC822" s="231"/>
      <c r="BD822" s="231"/>
      <c r="BE822" s="231"/>
      <c r="BF822" s="231"/>
      <c r="BG822" s="231"/>
      <c r="BH822" s="231"/>
      <c r="BI822" s="231"/>
      <c r="BJ822" s="231"/>
      <c r="BK822" s="231"/>
      <c r="BL822" s="231"/>
      <c r="BM822" s="235"/>
    </row>
    <row r="823" spans="1:65">
      <c r="A823" s="30"/>
      <c r="B823" s="3" t="s">
        <v>268</v>
      </c>
      <c r="C823" s="29"/>
      <c r="D823" s="233">
        <v>15.400000000000002</v>
      </c>
      <c r="E823" s="230"/>
      <c r="F823" s="231"/>
      <c r="G823" s="231"/>
      <c r="H823" s="231"/>
      <c r="I823" s="231"/>
      <c r="J823" s="231"/>
      <c r="K823" s="231"/>
      <c r="L823" s="231"/>
      <c r="M823" s="231"/>
      <c r="N823" s="231"/>
      <c r="O823" s="231"/>
      <c r="P823" s="231"/>
      <c r="Q823" s="231"/>
      <c r="R823" s="231"/>
      <c r="S823" s="231"/>
      <c r="T823" s="231"/>
      <c r="U823" s="231"/>
      <c r="V823" s="231"/>
      <c r="W823" s="231"/>
      <c r="X823" s="231"/>
      <c r="Y823" s="231"/>
      <c r="Z823" s="231"/>
      <c r="AA823" s="231"/>
      <c r="AB823" s="231"/>
      <c r="AC823" s="231"/>
      <c r="AD823" s="231"/>
      <c r="AE823" s="231"/>
      <c r="AF823" s="231"/>
      <c r="AG823" s="231"/>
      <c r="AH823" s="231"/>
      <c r="AI823" s="231"/>
      <c r="AJ823" s="231"/>
      <c r="AK823" s="231"/>
      <c r="AL823" s="231"/>
      <c r="AM823" s="231"/>
      <c r="AN823" s="231"/>
      <c r="AO823" s="231"/>
      <c r="AP823" s="231"/>
      <c r="AQ823" s="231"/>
      <c r="AR823" s="231"/>
      <c r="AS823" s="231"/>
      <c r="AT823" s="231"/>
      <c r="AU823" s="231"/>
      <c r="AV823" s="231"/>
      <c r="AW823" s="231"/>
      <c r="AX823" s="231"/>
      <c r="AY823" s="231"/>
      <c r="AZ823" s="231"/>
      <c r="BA823" s="231"/>
      <c r="BB823" s="231"/>
      <c r="BC823" s="231"/>
      <c r="BD823" s="231"/>
      <c r="BE823" s="231"/>
      <c r="BF823" s="231"/>
      <c r="BG823" s="231"/>
      <c r="BH823" s="231"/>
      <c r="BI823" s="231"/>
      <c r="BJ823" s="231"/>
      <c r="BK823" s="231"/>
      <c r="BL823" s="231"/>
      <c r="BM823" s="235"/>
    </row>
    <row r="824" spans="1:65">
      <c r="A824" s="30"/>
      <c r="B824" s="3" t="s">
        <v>269</v>
      </c>
      <c r="C824" s="29"/>
      <c r="D824" s="233">
        <v>0.63691967049751752</v>
      </c>
      <c r="E824" s="230"/>
      <c r="F824" s="231"/>
      <c r="G824" s="231"/>
      <c r="H824" s="231"/>
      <c r="I824" s="231"/>
      <c r="J824" s="231"/>
      <c r="K824" s="231"/>
      <c r="L824" s="231"/>
      <c r="M824" s="231"/>
      <c r="N824" s="231"/>
      <c r="O824" s="231"/>
      <c r="P824" s="231"/>
      <c r="Q824" s="231"/>
      <c r="R824" s="231"/>
      <c r="S824" s="231"/>
      <c r="T824" s="231"/>
      <c r="U824" s="231"/>
      <c r="V824" s="231"/>
      <c r="W824" s="231"/>
      <c r="X824" s="231"/>
      <c r="Y824" s="231"/>
      <c r="Z824" s="231"/>
      <c r="AA824" s="231"/>
      <c r="AB824" s="231"/>
      <c r="AC824" s="231"/>
      <c r="AD824" s="231"/>
      <c r="AE824" s="231"/>
      <c r="AF824" s="231"/>
      <c r="AG824" s="231"/>
      <c r="AH824" s="231"/>
      <c r="AI824" s="231"/>
      <c r="AJ824" s="231"/>
      <c r="AK824" s="231"/>
      <c r="AL824" s="231"/>
      <c r="AM824" s="231"/>
      <c r="AN824" s="231"/>
      <c r="AO824" s="231"/>
      <c r="AP824" s="231"/>
      <c r="AQ824" s="231"/>
      <c r="AR824" s="231"/>
      <c r="AS824" s="231"/>
      <c r="AT824" s="231"/>
      <c r="AU824" s="231"/>
      <c r="AV824" s="231"/>
      <c r="AW824" s="231"/>
      <c r="AX824" s="231"/>
      <c r="AY824" s="231"/>
      <c r="AZ824" s="231"/>
      <c r="BA824" s="231"/>
      <c r="BB824" s="231"/>
      <c r="BC824" s="231"/>
      <c r="BD824" s="231"/>
      <c r="BE824" s="231"/>
      <c r="BF824" s="231"/>
      <c r="BG824" s="231"/>
      <c r="BH824" s="231"/>
      <c r="BI824" s="231"/>
      <c r="BJ824" s="231"/>
      <c r="BK824" s="231"/>
      <c r="BL824" s="231"/>
      <c r="BM824" s="235"/>
    </row>
    <row r="825" spans="1:65">
      <c r="A825" s="30"/>
      <c r="B825" s="3" t="s">
        <v>87</v>
      </c>
      <c r="C825" s="29"/>
      <c r="D825" s="13">
        <v>4.1135823713510281E-2</v>
      </c>
      <c r="E825" s="154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270</v>
      </c>
      <c r="C826" s="29"/>
      <c r="D826" s="13">
        <v>2.2204460492503131E-15</v>
      </c>
      <c r="E826" s="154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46" t="s">
        <v>271</v>
      </c>
      <c r="C827" s="47"/>
      <c r="D827" s="45" t="s">
        <v>272</v>
      </c>
      <c r="E827" s="154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1"/>
      <c r="C828" s="20"/>
      <c r="D828" s="20"/>
      <c r="BM828" s="55"/>
    </row>
    <row r="829" spans="1:65" ht="15">
      <c r="B829" s="8" t="s">
        <v>743</v>
      </c>
      <c r="BM829" s="28" t="s">
        <v>325</v>
      </c>
    </row>
    <row r="830" spans="1:65" ht="15">
      <c r="A830" s="25" t="s">
        <v>38</v>
      </c>
      <c r="B830" s="18" t="s">
        <v>110</v>
      </c>
      <c r="C830" s="15" t="s">
        <v>111</v>
      </c>
      <c r="D830" s="16" t="s">
        <v>227</v>
      </c>
      <c r="E830" s="154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228</v>
      </c>
      <c r="C831" s="9" t="s">
        <v>228</v>
      </c>
      <c r="D831" s="152" t="s">
        <v>257</v>
      </c>
      <c r="E831" s="154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351</v>
      </c>
      <c r="E832" s="154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/>
      <c r="C833" s="9"/>
      <c r="D833" s="26"/>
      <c r="E833" s="154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8">
        <v>1</v>
      </c>
      <c r="C834" s="14">
        <v>1</v>
      </c>
      <c r="D834" s="229">
        <v>13.6</v>
      </c>
      <c r="E834" s="230"/>
      <c r="F834" s="231"/>
      <c r="G834" s="231"/>
      <c r="H834" s="231"/>
      <c r="I834" s="231"/>
      <c r="J834" s="231"/>
      <c r="K834" s="231"/>
      <c r="L834" s="231"/>
      <c r="M834" s="231"/>
      <c r="N834" s="231"/>
      <c r="O834" s="231"/>
      <c r="P834" s="231"/>
      <c r="Q834" s="231"/>
      <c r="R834" s="231"/>
      <c r="S834" s="231"/>
      <c r="T834" s="231"/>
      <c r="U834" s="231"/>
      <c r="V834" s="231"/>
      <c r="W834" s="231"/>
      <c r="X834" s="231"/>
      <c r="Y834" s="231"/>
      <c r="Z834" s="231"/>
      <c r="AA834" s="231"/>
      <c r="AB834" s="231"/>
      <c r="AC834" s="231"/>
      <c r="AD834" s="231"/>
      <c r="AE834" s="231"/>
      <c r="AF834" s="231"/>
      <c r="AG834" s="231"/>
      <c r="AH834" s="231"/>
      <c r="AI834" s="231"/>
      <c r="AJ834" s="231"/>
      <c r="AK834" s="231"/>
      <c r="AL834" s="231"/>
      <c r="AM834" s="231"/>
      <c r="AN834" s="231"/>
      <c r="AO834" s="231"/>
      <c r="AP834" s="231"/>
      <c r="AQ834" s="231"/>
      <c r="AR834" s="231"/>
      <c r="AS834" s="231"/>
      <c r="AT834" s="231"/>
      <c r="AU834" s="231"/>
      <c r="AV834" s="231"/>
      <c r="AW834" s="231"/>
      <c r="AX834" s="231"/>
      <c r="AY834" s="231"/>
      <c r="AZ834" s="231"/>
      <c r="BA834" s="231"/>
      <c r="BB834" s="231"/>
      <c r="BC834" s="231"/>
      <c r="BD834" s="231"/>
      <c r="BE834" s="231"/>
      <c r="BF834" s="231"/>
      <c r="BG834" s="231"/>
      <c r="BH834" s="231"/>
      <c r="BI834" s="231"/>
      <c r="BJ834" s="231"/>
      <c r="BK834" s="231"/>
      <c r="BL834" s="231"/>
      <c r="BM834" s="232">
        <v>1</v>
      </c>
    </row>
    <row r="835" spans="1:65">
      <c r="A835" s="30"/>
      <c r="B835" s="19">
        <v>1</v>
      </c>
      <c r="C835" s="9">
        <v>2</v>
      </c>
      <c r="D835" s="233">
        <v>14.2</v>
      </c>
      <c r="E835" s="230"/>
      <c r="F835" s="231"/>
      <c r="G835" s="231"/>
      <c r="H835" s="231"/>
      <c r="I835" s="231"/>
      <c r="J835" s="231"/>
      <c r="K835" s="231"/>
      <c r="L835" s="231"/>
      <c r="M835" s="231"/>
      <c r="N835" s="231"/>
      <c r="O835" s="231"/>
      <c r="P835" s="231"/>
      <c r="Q835" s="231"/>
      <c r="R835" s="231"/>
      <c r="S835" s="231"/>
      <c r="T835" s="231"/>
      <c r="U835" s="231"/>
      <c r="V835" s="231"/>
      <c r="W835" s="231"/>
      <c r="X835" s="231"/>
      <c r="Y835" s="231"/>
      <c r="Z835" s="231"/>
      <c r="AA835" s="231"/>
      <c r="AB835" s="231"/>
      <c r="AC835" s="231"/>
      <c r="AD835" s="231"/>
      <c r="AE835" s="231"/>
      <c r="AF835" s="231"/>
      <c r="AG835" s="231"/>
      <c r="AH835" s="231"/>
      <c r="AI835" s="231"/>
      <c r="AJ835" s="231"/>
      <c r="AK835" s="231"/>
      <c r="AL835" s="231"/>
      <c r="AM835" s="231"/>
      <c r="AN835" s="231"/>
      <c r="AO835" s="231"/>
      <c r="AP835" s="231"/>
      <c r="AQ835" s="231"/>
      <c r="AR835" s="231"/>
      <c r="AS835" s="231"/>
      <c r="AT835" s="231"/>
      <c r="AU835" s="231"/>
      <c r="AV835" s="231"/>
      <c r="AW835" s="231"/>
      <c r="AX835" s="231"/>
      <c r="AY835" s="231"/>
      <c r="AZ835" s="231"/>
      <c r="BA835" s="231"/>
      <c r="BB835" s="231"/>
      <c r="BC835" s="231"/>
      <c r="BD835" s="231"/>
      <c r="BE835" s="231"/>
      <c r="BF835" s="231"/>
      <c r="BG835" s="231"/>
      <c r="BH835" s="231"/>
      <c r="BI835" s="231"/>
      <c r="BJ835" s="231"/>
      <c r="BK835" s="231"/>
      <c r="BL835" s="231"/>
      <c r="BM835" s="232">
        <v>35</v>
      </c>
    </row>
    <row r="836" spans="1:65">
      <c r="A836" s="30"/>
      <c r="B836" s="19">
        <v>1</v>
      </c>
      <c r="C836" s="9">
        <v>3</v>
      </c>
      <c r="D836" s="233">
        <v>13.7</v>
      </c>
      <c r="E836" s="230"/>
      <c r="F836" s="231"/>
      <c r="G836" s="231"/>
      <c r="H836" s="231"/>
      <c r="I836" s="231"/>
      <c r="J836" s="231"/>
      <c r="K836" s="231"/>
      <c r="L836" s="231"/>
      <c r="M836" s="231"/>
      <c r="N836" s="231"/>
      <c r="O836" s="231"/>
      <c r="P836" s="231"/>
      <c r="Q836" s="231"/>
      <c r="R836" s="231"/>
      <c r="S836" s="231"/>
      <c r="T836" s="231"/>
      <c r="U836" s="231"/>
      <c r="V836" s="231"/>
      <c r="W836" s="231"/>
      <c r="X836" s="231"/>
      <c r="Y836" s="231"/>
      <c r="Z836" s="231"/>
      <c r="AA836" s="231"/>
      <c r="AB836" s="231"/>
      <c r="AC836" s="231"/>
      <c r="AD836" s="231"/>
      <c r="AE836" s="231"/>
      <c r="AF836" s="231"/>
      <c r="AG836" s="231"/>
      <c r="AH836" s="231"/>
      <c r="AI836" s="231"/>
      <c r="AJ836" s="231"/>
      <c r="AK836" s="231"/>
      <c r="AL836" s="231"/>
      <c r="AM836" s="231"/>
      <c r="AN836" s="231"/>
      <c r="AO836" s="231"/>
      <c r="AP836" s="231"/>
      <c r="AQ836" s="231"/>
      <c r="AR836" s="231"/>
      <c r="AS836" s="231"/>
      <c r="AT836" s="231"/>
      <c r="AU836" s="231"/>
      <c r="AV836" s="231"/>
      <c r="AW836" s="231"/>
      <c r="AX836" s="231"/>
      <c r="AY836" s="231"/>
      <c r="AZ836" s="231"/>
      <c r="BA836" s="231"/>
      <c r="BB836" s="231"/>
      <c r="BC836" s="231"/>
      <c r="BD836" s="231"/>
      <c r="BE836" s="231"/>
      <c r="BF836" s="231"/>
      <c r="BG836" s="231"/>
      <c r="BH836" s="231"/>
      <c r="BI836" s="231"/>
      <c r="BJ836" s="231"/>
      <c r="BK836" s="231"/>
      <c r="BL836" s="231"/>
      <c r="BM836" s="232">
        <v>16</v>
      </c>
    </row>
    <row r="837" spans="1:65">
      <c r="A837" s="30"/>
      <c r="B837" s="19">
        <v>1</v>
      </c>
      <c r="C837" s="9">
        <v>4</v>
      </c>
      <c r="D837" s="233">
        <v>14</v>
      </c>
      <c r="E837" s="230"/>
      <c r="F837" s="231"/>
      <c r="G837" s="231"/>
      <c r="H837" s="231"/>
      <c r="I837" s="231"/>
      <c r="J837" s="231"/>
      <c r="K837" s="231"/>
      <c r="L837" s="231"/>
      <c r="M837" s="231"/>
      <c r="N837" s="231"/>
      <c r="O837" s="231"/>
      <c r="P837" s="231"/>
      <c r="Q837" s="231"/>
      <c r="R837" s="231"/>
      <c r="S837" s="231"/>
      <c r="T837" s="231"/>
      <c r="U837" s="231"/>
      <c r="V837" s="231"/>
      <c r="W837" s="231"/>
      <c r="X837" s="231"/>
      <c r="Y837" s="231"/>
      <c r="Z837" s="231"/>
      <c r="AA837" s="231"/>
      <c r="AB837" s="231"/>
      <c r="AC837" s="231"/>
      <c r="AD837" s="231"/>
      <c r="AE837" s="231"/>
      <c r="AF837" s="231"/>
      <c r="AG837" s="231"/>
      <c r="AH837" s="231"/>
      <c r="AI837" s="231"/>
      <c r="AJ837" s="231"/>
      <c r="AK837" s="231"/>
      <c r="AL837" s="231"/>
      <c r="AM837" s="231"/>
      <c r="AN837" s="231"/>
      <c r="AO837" s="231"/>
      <c r="AP837" s="231"/>
      <c r="AQ837" s="231"/>
      <c r="AR837" s="231"/>
      <c r="AS837" s="231"/>
      <c r="AT837" s="231"/>
      <c r="AU837" s="231"/>
      <c r="AV837" s="231"/>
      <c r="AW837" s="231"/>
      <c r="AX837" s="231"/>
      <c r="AY837" s="231"/>
      <c r="AZ837" s="231"/>
      <c r="BA837" s="231"/>
      <c r="BB837" s="231"/>
      <c r="BC837" s="231"/>
      <c r="BD837" s="231"/>
      <c r="BE837" s="231"/>
      <c r="BF837" s="231"/>
      <c r="BG837" s="231"/>
      <c r="BH837" s="231"/>
      <c r="BI837" s="231"/>
      <c r="BJ837" s="231"/>
      <c r="BK837" s="231"/>
      <c r="BL837" s="231"/>
      <c r="BM837" s="232">
        <v>13.75</v>
      </c>
    </row>
    <row r="838" spans="1:65">
      <c r="A838" s="30"/>
      <c r="B838" s="19">
        <v>1</v>
      </c>
      <c r="C838" s="9">
        <v>5</v>
      </c>
      <c r="D838" s="233">
        <v>13.5</v>
      </c>
      <c r="E838" s="230"/>
      <c r="F838" s="231"/>
      <c r="G838" s="231"/>
      <c r="H838" s="231"/>
      <c r="I838" s="231"/>
      <c r="J838" s="231"/>
      <c r="K838" s="231"/>
      <c r="L838" s="231"/>
      <c r="M838" s="231"/>
      <c r="N838" s="231"/>
      <c r="O838" s="231"/>
      <c r="P838" s="231"/>
      <c r="Q838" s="231"/>
      <c r="R838" s="231"/>
      <c r="S838" s="231"/>
      <c r="T838" s="231"/>
      <c r="U838" s="231"/>
      <c r="V838" s="231"/>
      <c r="W838" s="231"/>
      <c r="X838" s="231"/>
      <c r="Y838" s="231"/>
      <c r="Z838" s="231"/>
      <c r="AA838" s="231"/>
      <c r="AB838" s="231"/>
      <c r="AC838" s="231"/>
      <c r="AD838" s="231"/>
      <c r="AE838" s="231"/>
      <c r="AF838" s="231"/>
      <c r="AG838" s="231"/>
      <c r="AH838" s="231"/>
      <c r="AI838" s="231"/>
      <c r="AJ838" s="231"/>
      <c r="AK838" s="231"/>
      <c r="AL838" s="231"/>
      <c r="AM838" s="231"/>
      <c r="AN838" s="231"/>
      <c r="AO838" s="231"/>
      <c r="AP838" s="231"/>
      <c r="AQ838" s="231"/>
      <c r="AR838" s="231"/>
      <c r="AS838" s="231"/>
      <c r="AT838" s="231"/>
      <c r="AU838" s="231"/>
      <c r="AV838" s="231"/>
      <c r="AW838" s="231"/>
      <c r="AX838" s="231"/>
      <c r="AY838" s="231"/>
      <c r="AZ838" s="231"/>
      <c r="BA838" s="231"/>
      <c r="BB838" s="231"/>
      <c r="BC838" s="231"/>
      <c r="BD838" s="231"/>
      <c r="BE838" s="231"/>
      <c r="BF838" s="231"/>
      <c r="BG838" s="231"/>
      <c r="BH838" s="231"/>
      <c r="BI838" s="231"/>
      <c r="BJ838" s="231"/>
      <c r="BK838" s="231"/>
      <c r="BL838" s="231"/>
      <c r="BM838" s="232">
        <v>58</v>
      </c>
    </row>
    <row r="839" spans="1:65">
      <c r="A839" s="30"/>
      <c r="B839" s="19">
        <v>1</v>
      </c>
      <c r="C839" s="9">
        <v>6</v>
      </c>
      <c r="D839" s="233">
        <v>13.5</v>
      </c>
      <c r="E839" s="230"/>
      <c r="F839" s="231"/>
      <c r="G839" s="231"/>
      <c r="H839" s="231"/>
      <c r="I839" s="231"/>
      <c r="J839" s="231"/>
      <c r="K839" s="231"/>
      <c r="L839" s="231"/>
      <c r="M839" s="231"/>
      <c r="N839" s="231"/>
      <c r="O839" s="231"/>
      <c r="P839" s="231"/>
      <c r="Q839" s="231"/>
      <c r="R839" s="231"/>
      <c r="S839" s="231"/>
      <c r="T839" s="231"/>
      <c r="U839" s="231"/>
      <c r="V839" s="231"/>
      <c r="W839" s="231"/>
      <c r="X839" s="231"/>
      <c r="Y839" s="231"/>
      <c r="Z839" s="231"/>
      <c r="AA839" s="231"/>
      <c r="AB839" s="231"/>
      <c r="AC839" s="231"/>
      <c r="AD839" s="231"/>
      <c r="AE839" s="231"/>
      <c r="AF839" s="231"/>
      <c r="AG839" s="231"/>
      <c r="AH839" s="231"/>
      <c r="AI839" s="231"/>
      <c r="AJ839" s="231"/>
      <c r="AK839" s="231"/>
      <c r="AL839" s="231"/>
      <c r="AM839" s="231"/>
      <c r="AN839" s="231"/>
      <c r="AO839" s="231"/>
      <c r="AP839" s="231"/>
      <c r="AQ839" s="231"/>
      <c r="AR839" s="231"/>
      <c r="AS839" s="231"/>
      <c r="AT839" s="231"/>
      <c r="AU839" s="231"/>
      <c r="AV839" s="231"/>
      <c r="AW839" s="231"/>
      <c r="AX839" s="231"/>
      <c r="AY839" s="231"/>
      <c r="AZ839" s="231"/>
      <c r="BA839" s="231"/>
      <c r="BB839" s="231"/>
      <c r="BC839" s="231"/>
      <c r="BD839" s="231"/>
      <c r="BE839" s="231"/>
      <c r="BF839" s="231"/>
      <c r="BG839" s="231"/>
      <c r="BH839" s="231"/>
      <c r="BI839" s="231"/>
      <c r="BJ839" s="231"/>
      <c r="BK839" s="231"/>
      <c r="BL839" s="231"/>
      <c r="BM839" s="235"/>
    </row>
    <row r="840" spans="1:65">
      <c r="A840" s="30"/>
      <c r="B840" s="20" t="s">
        <v>267</v>
      </c>
      <c r="C840" s="12"/>
      <c r="D840" s="236">
        <v>13.75</v>
      </c>
      <c r="E840" s="230"/>
      <c r="F840" s="231"/>
      <c r="G840" s="231"/>
      <c r="H840" s="231"/>
      <c r="I840" s="231"/>
      <c r="J840" s="231"/>
      <c r="K840" s="231"/>
      <c r="L840" s="231"/>
      <c r="M840" s="231"/>
      <c r="N840" s="231"/>
      <c r="O840" s="231"/>
      <c r="P840" s="231"/>
      <c r="Q840" s="231"/>
      <c r="R840" s="231"/>
      <c r="S840" s="231"/>
      <c r="T840" s="231"/>
      <c r="U840" s="231"/>
      <c r="V840" s="231"/>
      <c r="W840" s="231"/>
      <c r="X840" s="231"/>
      <c r="Y840" s="231"/>
      <c r="Z840" s="231"/>
      <c r="AA840" s="231"/>
      <c r="AB840" s="231"/>
      <c r="AC840" s="231"/>
      <c r="AD840" s="231"/>
      <c r="AE840" s="231"/>
      <c r="AF840" s="231"/>
      <c r="AG840" s="231"/>
      <c r="AH840" s="231"/>
      <c r="AI840" s="231"/>
      <c r="AJ840" s="231"/>
      <c r="AK840" s="231"/>
      <c r="AL840" s="231"/>
      <c r="AM840" s="231"/>
      <c r="AN840" s="231"/>
      <c r="AO840" s="231"/>
      <c r="AP840" s="231"/>
      <c r="AQ840" s="231"/>
      <c r="AR840" s="231"/>
      <c r="AS840" s="231"/>
      <c r="AT840" s="231"/>
      <c r="AU840" s="231"/>
      <c r="AV840" s="231"/>
      <c r="AW840" s="231"/>
      <c r="AX840" s="231"/>
      <c r="AY840" s="231"/>
      <c r="AZ840" s="231"/>
      <c r="BA840" s="231"/>
      <c r="BB840" s="231"/>
      <c r="BC840" s="231"/>
      <c r="BD840" s="231"/>
      <c r="BE840" s="231"/>
      <c r="BF840" s="231"/>
      <c r="BG840" s="231"/>
      <c r="BH840" s="231"/>
      <c r="BI840" s="231"/>
      <c r="BJ840" s="231"/>
      <c r="BK840" s="231"/>
      <c r="BL840" s="231"/>
      <c r="BM840" s="235"/>
    </row>
    <row r="841" spans="1:65">
      <c r="A841" s="30"/>
      <c r="B841" s="3" t="s">
        <v>268</v>
      </c>
      <c r="C841" s="29"/>
      <c r="D841" s="233">
        <v>13.649999999999999</v>
      </c>
      <c r="E841" s="230"/>
      <c r="F841" s="231"/>
      <c r="G841" s="231"/>
      <c r="H841" s="231"/>
      <c r="I841" s="231"/>
      <c r="J841" s="231"/>
      <c r="K841" s="231"/>
      <c r="L841" s="231"/>
      <c r="M841" s="231"/>
      <c r="N841" s="231"/>
      <c r="O841" s="231"/>
      <c r="P841" s="231"/>
      <c r="Q841" s="231"/>
      <c r="R841" s="231"/>
      <c r="S841" s="231"/>
      <c r="T841" s="231"/>
      <c r="U841" s="231"/>
      <c r="V841" s="231"/>
      <c r="W841" s="231"/>
      <c r="X841" s="231"/>
      <c r="Y841" s="231"/>
      <c r="Z841" s="231"/>
      <c r="AA841" s="231"/>
      <c r="AB841" s="231"/>
      <c r="AC841" s="231"/>
      <c r="AD841" s="231"/>
      <c r="AE841" s="231"/>
      <c r="AF841" s="231"/>
      <c r="AG841" s="231"/>
      <c r="AH841" s="231"/>
      <c r="AI841" s="231"/>
      <c r="AJ841" s="231"/>
      <c r="AK841" s="231"/>
      <c r="AL841" s="231"/>
      <c r="AM841" s="231"/>
      <c r="AN841" s="231"/>
      <c r="AO841" s="231"/>
      <c r="AP841" s="231"/>
      <c r="AQ841" s="231"/>
      <c r="AR841" s="231"/>
      <c r="AS841" s="231"/>
      <c r="AT841" s="231"/>
      <c r="AU841" s="231"/>
      <c r="AV841" s="231"/>
      <c r="AW841" s="231"/>
      <c r="AX841" s="231"/>
      <c r="AY841" s="231"/>
      <c r="AZ841" s="231"/>
      <c r="BA841" s="231"/>
      <c r="BB841" s="231"/>
      <c r="BC841" s="231"/>
      <c r="BD841" s="231"/>
      <c r="BE841" s="231"/>
      <c r="BF841" s="231"/>
      <c r="BG841" s="231"/>
      <c r="BH841" s="231"/>
      <c r="BI841" s="231"/>
      <c r="BJ841" s="231"/>
      <c r="BK841" s="231"/>
      <c r="BL841" s="231"/>
      <c r="BM841" s="235"/>
    </row>
    <row r="842" spans="1:65">
      <c r="A842" s="30"/>
      <c r="B842" s="3" t="s">
        <v>269</v>
      </c>
      <c r="C842" s="29"/>
      <c r="D842" s="233">
        <v>0.28809720581775849</v>
      </c>
      <c r="E842" s="230"/>
      <c r="F842" s="231"/>
      <c r="G842" s="231"/>
      <c r="H842" s="231"/>
      <c r="I842" s="231"/>
      <c r="J842" s="231"/>
      <c r="K842" s="231"/>
      <c r="L842" s="231"/>
      <c r="M842" s="231"/>
      <c r="N842" s="231"/>
      <c r="O842" s="231"/>
      <c r="P842" s="231"/>
      <c r="Q842" s="231"/>
      <c r="R842" s="231"/>
      <c r="S842" s="231"/>
      <c r="T842" s="231"/>
      <c r="U842" s="231"/>
      <c r="V842" s="231"/>
      <c r="W842" s="231"/>
      <c r="X842" s="231"/>
      <c r="Y842" s="231"/>
      <c r="Z842" s="231"/>
      <c r="AA842" s="231"/>
      <c r="AB842" s="231"/>
      <c r="AC842" s="231"/>
      <c r="AD842" s="231"/>
      <c r="AE842" s="231"/>
      <c r="AF842" s="231"/>
      <c r="AG842" s="231"/>
      <c r="AH842" s="231"/>
      <c r="AI842" s="231"/>
      <c r="AJ842" s="231"/>
      <c r="AK842" s="231"/>
      <c r="AL842" s="231"/>
      <c r="AM842" s="231"/>
      <c r="AN842" s="231"/>
      <c r="AO842" s="231"/>
      <c r="AP842" s="231"/>
      <c r="AQ842" s="231"/>
      <c r="AR842" s="231"/>
      <c r="AS842" s="231"/>
      <c r="AT842" s="231"/>
      <c r="AU842" s="231"/>
      <c r="AV842" s="231"/>
      <c r="AW842" s="231"/>
      <c r="AX842" s="231"/>
      <c r="AY842" s="231"/>
      <c r="AZ842" s="231"/>
      <c r="BA842" s="231"/>
      <c r="BB842" s="231"/>
      <c r="BC842" s="231"/>
      <c r="BD842" s="231"/>
      <c r="BE842" s="231"/>
      <c r="BF842" s="231"/>
      <c r="BG842" s="231"/>
      <c r="BH842" s="231"/>
      <c r="BI842" s="231"/>
      <c r="BJ842" s="231"/>
      <c r="BK842" s="231"/>
      <c r="BL842" s="231"/>
      <c r="BM842" s="235"/>
    </row>
    <row r="843" spans="1:65">
      <c r="A843" s="30"/>
      <c r="B843" s="3" t="s">
        <v>87</v>
      </c>
      <c r="C843" s="29"/>
      <c r="D843" s="13">
        <v>2.0952524059473347E-2</v>
      </c>
      <c r="E843" s="154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270</v>
      </c>
      <c r="C844" s="29"/>
      <c r="D844" s="13">
        <v>0</v>
      </c>
      <c r="E844" s="154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46" t="s">
        <v>271</v>
      </c>
      <c r="C845" s="47"/>
      <c r="D845" s="45" t="s">
        <v>272</v>
      </c>
      <c r="E845" s="154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1"/>
      <c r="C846" s="20"/>
      <c r="D846" s="20"/>
      <c r="BM846" s="55"/>
    </row>
    <row r="847" spans="1:65" ht="15">
      <c r="B847" s="8" t="s">
        <v>744</v>
      </c>
      <c r="BM847" s="28" t="s">
        <v>325</v>
      </c>
    </row>
    <row r="848" spans="1:65" ht="15">
      <c r="A848" s="25" t="s">
        <v>41</v>
      </c>
      <c r="B848" s="18" t="s">
        <v>110</v>
      </c>
      <c r="C848" s="15" t="s">
        <v>111</v>
      </c>
      <c r="D848" s="16" t="s">
        <v>227</v>
      </c>
      <c r="E848" s="154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228</v>
      </c>
      <c r="C849" s="9" t="s">
        <v>228</v>
      </c>
      <c r="D849" s="152" t="s">
        <v>257</v>
      </c>
      <c r="E849" s="154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351</v>
      </c>
      <c r="E850" s="154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/>
      <c r="E851" s="154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2">
        <v>1.02</v>
      </c>
      <c r="E852" s="154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1.19</v>
      </c>
      <c r="E853" s="154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36</v>
      </c>
    </row>
    <row r="854" spans="1:65">
      <c r="A854" s="30"/>
      <c r="B854" s="19">
        <v>1</v>
      </c>
      <c r="C854" s="9">
        <v>3</v>
      </c>
      <c r="D854" s="11">
        <v>1.01</v>
      </c>
      <c r="E854" s="154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0.9900000000000001</v>
      </c>
      <c r="E855" s="154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1.0266666666666699</v>
      </c>
    </row>
    <row r="856" spans="1:65">
      <c r="A856" s="30"/>
      <c r="B856" s="19">
        <v>1</v>
      </c>
      <c r="C856" s="9">
        <v>5</v>
      </c>
      <c r="D856" s="11">
        <v>0.9900000000000001</v>
      </c>
      <c r="E856" s="154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59</v>
      </c>
    </row>
    <row r="857" spans="1:65">
      <c r="A857" s="30"/>
      <c r="B857" s="19">
        <v>1</v>
      </c>
      <c r="C857" s="9">
        <v>6</v>
      </c>
      <c r="D857" s="11">
        <v>0.96</v>
      </c>
      <c r="E857" s="154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20" t="s">
        <v>267</v>
      </c>
      <c r="C858" s="12"/>
      <c r="D858" s="23">
        <v>1.0266666666666666</v>
      </c>
      <c r="E858" s="154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268</v>
      </c>
      <c r="C859" s="29"/>
      <c r="D859" s="11">
        <v>1</v>
      </c>
      <c r="E859" s="154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269</v>
      </c>
      <c r="C860" s="29"/>
      <c r="D860" s="24">
        <v>8.2623644719091532E-2</v>
      </c>
      <c r="E860" s="154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87</v>
      </c>
      <c r="C861" s="29"/>
      <c r="D861" s="13">
        <v>8.0477576025089162E-2</v>
      </c>
      <c r="E861" s="154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270</v>
      </c>
      <c r="C862" s="29"/>
      <c r="D862" s="13">
        <v>-3.219646771412954E-15</v>
      </c>
      <c r="E862" s="154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271</v>
      </c>
      <c r="C863" s="47"/>
      <c r="D863" s="45" t="s">
        <v>272</v>
      </c>
      <c r="E863" s="154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BM864" s="55"/>
    </row>
    <row r="865" spans="1:65" ht="15">
      <c r="B865" s="8" t="s">
        <v>745</v>
      </c>
      <c r="BM865" s="28" t="s">
        <v>325</v>
      </c>
    </row>
    <row r="866" spans="1:65" ht="15">
      <c r="A866" s="25" t="s">
        <v>44</v>
      </c>
      <c r="B866" s="18" t="s">
        <v>110</v>
      </c>
      <c r="C866" s="15" t="s">
        <v>111</v>
      </c>
      <c r="D866" s="16" t="s">
        <v>227</v>
      </c>
      <c r="E866" s="154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228</v>
      </c>
      <c r="C867" s="9" t="s">
        <v>228</v>
      </c>
      <c r="D867" s="152" t="s">
        <v>257</v>
      </c>
      <c r="E867" s="154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351</v>
      </c>
      <c r="E868" s="154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</v>
      </c>
    </row>
    <row r="869" spans="1:65">
      <c r="A869" s="30"/>
      <c r="B869" s="19"/>
      <c r="C869" s="9"/>
      <c r="D869" s="26"/>
      <c r="E869" s="154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</v>
      </c>
    </row>
    <row r="870" spans="1:65">
      <c r="A870" s="30"/>
      <c r="B870" s="18">
        <v>1</v>
      </c>
      <c r="C870" s="14">
        <v>1</v>
      </c>
      <c r="D870" s="218">
        <v>79</v>
      </c>
      <c r="E870" s="221"/>
      <c r="F870" s="222"/>
      <c r="G870" s="222"/>
      <c r="H870" s="222"/>
      <c r="I870" s="222"/>
      <c r="J870" s="222"/>
      <c r="K870" s="222"/>
      <c r="L870" s="222"/>
      <c r="M870" s="222"/>
      <c r="N870" s="222"/>
      <c r="O870" s="222"/>
      <c r="P870" s="222"/>
      <c r="Q870" s="222"/>
      <c r="R870" s="222"/>
      <c r="S870" s="222"/>
      <c r="T870" s="222"/>
      <c r="U870" s="222"/>
      <c r="V870" s="222"/>
      <c r="W870" s="222"/>
      <c r="X870" s="222"/>
      <c r="Y870" s="222"/>
      <c r="Z870" s="222"/>
      <c r="AA870" s="222"/>
      <c r="AB870" s="222"/>
      <c r="AC870" s="222"/>
      <c r="AD870" s="222"/>
      <c r="AE870" s="222"/>
      <c r="AF870" s="222"/>
      <c r="AG870" s="222"/>
      <c r="AH870" s="222"/>
      <c r="AI870" s="222"/>
      <c r="AJ870" s="222"/>
      <c r="AK870" s="222"/>
      <c r="AL870" s="222"/>
      <c r="AM870" s="222"/>
      <c r="AN870" s="222"/>
      <c r="AO870" s="222"/>
      <c r="AP870" s="222"/>
      <c r="AQ870" s="222"/>
      <c r="AR870" s="222"/>
      <c r="AS870" s="222"/>
      <c r="AT870" s="222"/>
      <c r="AU870" s="222"/>
      <c r="AV870" s="222"/>
      <c r="AW870" s="222"/>
      <c r="AX870" s="222"/>
      <c r="AY870" s="222"/>
      <c r="AZ870" s="222"/>
      <c r="BA870" s="222"/>
      <c r="BB870" s="222"/>
      <c r="BC870" s="222"/>
      <c r="BD870" s="222"/>
      <c r="BE870" s="222"/>
      <c r="BF870" s="222"/>
      <c r="BG870" s="222"/>
      <c r="BH870" s="222"/>
      <c r="BI870" s="222"/>
      <c r="BJ870" s="222"/>
      <c r="BK870" s="222"/>
      <c r="BL870" s="222"/>
      <c r="BM870" s="223">
        <v>1</v>
      </c>
    </row>
    <row r="871" spans="1:65">
      <c r="A871" s="30"/>
      <c r="B871" s="19">
        <v>1</v>
      </c>
      <c r="C871" s="9">
        <v>2</v>
      </c>
      <c r="D871" s="224">
        <v>80</v>
      </c>
      <c r="E871" s="221"/>
      <c r="F871" s="222"/>
      <c r="G871" s="222"/>
      <c r="H871" s="222"/>
      <c r="I871" s="222"/>
      <c r="J871" s="222"/>
      <c r="K871" s="222"/>
      <c r="L871" s="222"/>
      <c r="M871" s="222"/>
      <c r="N871" s="222"/>
      <c r="O871" s="222"/>
      <c r="P871" s="222"/>
      <c r="Q871" s="222"/>
      <c r="R871" s="222"/>
      <c r="S871" s="222"/>
      <c r="T871" s="222"/>
      <c r="U871" s="222"/>
      <c r="V871" s="222"/>
      <c r="W871" s="222"/>
      <c r="X871" s="222"/>
      <c r="Y871" s="222"/>
      <c r="Z871" s="222"/>
      <c r="AA871" s="222"/>
      <c r="AB871" s="222"/>
      <c r="AC871" s="222"/>
      <c r="AD871" s="222"/>
      <c r="AE871" s="222"/>
      <c r="AF871" s="222"/>
      <c r="AG871" s="222"/>
      <c r="AH871" s="222"/>
      <c r="AI871" s="222"/>
      <c r="AJ871" s="222"/>
      <c r="AK871" s="222"/>
      <c r="AL871" s="222"/>
      <c r="AM871" s="222"/>
      <c r="AN871" s="222"/>
      <c r="AO871" s="222"/>
      <c r="AP871" s="222"/>
      <c r="AQ871" s="222"/>
      <c r="AR871" s="222"/>
      <c r="AS871" s="222"/>
      <c r="AT871" s="222"/>
      <c r="AU871" s="222"/>
      <c r="AV871" s="222"/>
      <c r="AW871" s="222"/>
      <c r="AX871" s="222"/>
      <c r="AY871" s="222"/>
      <c r="AZ871" s="222"/>
      <c r="BA871" s="222"/>
      <c r="BB871" s="222"/>
      <c r="BC871" s="222"/>
      <c r="BD871" s="222"/>
      <c r="BE871" s="222"/>
      <c r="BF871" s="222"/>
      <c r="BG871" s="222"/>
      <c r="BH871" s="222"/>
      <c r="BI871" s="222"/>
      <c r="BJ871" s="222"/>
      <c r="BK871" s="222"/>
      <c r="BL871" s="222"/>
      <c r="BM871" s="223">
        <v>17</v>
      </c>
    </row>
    <row r="872" spans="1:65">
      <c r="A872" s="30"/>
      <c r="B872" s="19">
        <v>1</v>
      </c>
      <c r="C872" s="9">
        <v>3</v>
      </c>
      <c r="D872" s="224">
        <v>79</v>
      </c>
      <c r="E872" s="221"/>
      <c r="F872" s="222"/>
      <c r="G872" s="222"/>
      <c r="H872" s="222"/>
      <c r="I872" s="222"/>
      <c r="J872" s="222"/>
      <c r="K872" s="222"/>
      <c r="L872" s="222"/>
      <c r="M872" s="222"/>
      <c r="N872" s="222"/>
      <c r="O872" s="222"/>
      <c r="P872" s="222"/>
      <c r="Q872" s="222"/>
      <c r="R872" s="222"/>
      <c r="S872" s="222"/>
      <c r="T872" s="222"/>
      <c r="U872" s="222"/>
      <c r="V872" s="222"/>
      <c r="W872" s="222"/>
      <c r="X872" s="222"/>
      <c r="Y872" s="222"/>
      <c r="Z872" s="222"/>
      <c r="AA872" s="222"/>
      <c r="AB872" s="222"/>
      <c r="AC872" s="222"/>
      <c r="AD872" s="222"/>
      <c r="AE872" s="222"/>
      <c r="AF872" s="222"/>
      <c r="AG872" s="222"/>
      <c r="AH872" s="222"/>
      <c r="AI872" s="222"/>
      <c r="AJ872" s="222"/>
      <c r="AK872" s="222"/>
      <c r="AL872" s="222"/>
      <c r="AM872" s="222"/>
      <c r="AN872" s="222"/>
      <c r="AO872" s="222"/>
      <c r="AP872" s="222"/>
      <c r="AQ872" s="222"/>
      <c r="AR872" s="222"/>
      <c r="AS872" s="222"/>
      <c r="AT872" s="222"/>
      <c r="AU872" s="222"/>
      <c r="AV872" s="222"/>
      <c r="AW872" s="222"/>
      <c r="AX872" s="222"/>
      <c r="AY872" s="222"/>
      <c r="AZ872" s="222"/>
      <c r="BA872" s="222"/>
      <c r="BB872" s="222"/>
      <c r="BC872" s="222"/>
      <c r="BD872" s="222"/>
      <c r="BE872" s="222"/>
      <c r="BF872" s="222"/>
      <c r="BG872" s="222"/>
      <c r="BH872" s="222"/>
      <c r="BI872" s="222"/>
      <c r="BJ872" s="222"/>
      <c r="BK872" s="222"/>
      <c r="BL872" s="222"/>
      <c r="BM872" s="223">
        <v>16</v>
      </c>
    </row>
    <row r="873" spans="1:65">
      <c r="A873" s="30"/>
      <c r="B873" s="19">
        <v>1</v>
      </c>
      <c r="C873" s="9">
        <v>4</v>
      </c>
      <c r="D873" s="224">
        <v>79</v>
      </c>
      <c r="E873" s="221"/>
      <c r="F873" s="222"/>
      <c r="G873" s="222"/>
      <c r="H873" s="222"/>
      <c r="I873" s="222"/>
      <c r="J873" s="222"/>
      <c r="K873" s="222"/>
      <c r="L873" s="222"/>
      <c r="M873" s="222"/>
      <c r="N873" s="222"/>
      <c r="O873" s="222"/>
      <c r="P873" s="222"/>
      <c r="Q873" s="222"/>
      <c r="R873" s="222"/>
      <c r="S873" s="222"/>
      <c r="T873" s="222"/>
      <c r="U873" s="222"/>
      <c r="V873" s="222"/>
      <c r="W873" s="222"/>
      <c r="X873" s="222"/>
      <c r="Y873" s="222"/>
      <c r="Z873" s="222"/>
      <c r="AA873" s="222"/>
      <c r="AB873" s="222"/>
      <c r="AC873" s="222"/>
      <c r="AD873" s="222"/>
      <c r="AE873" s="222"/>
      <c r="AF873" s="222"/>
      <c r="AG873" s="222"/>
      <c r="AH873" s="222"/>
      <c r="AI873" s="222"/>
      <c r="AJ873" s="222"/>
      <c r="AK873" s="222"/>
      <c r="AL873" s="222"/>
      <c r="AM873" s="222"/>
      <c r="AN873" s="222"/>
      <c r="AO873" s="222"/>
      <c r="AP873" s="222"/>
      <c r="AQ873" s="222"/>
      <c r="AR873" s="222"/>
      <c r="AS873" s="222"/>
      <c r="AT873" s="222"/>
      <c r="AU873" s="222"/>
      <c r="AV873" s="222"/>
      <c r="AW873" s="222"/>
      <c r="AX873" s="222"/>
      <c r="AY873" s="222"/>
      <c r="AZ873" s="222"/>
      <c r="BA873" s="222"/>
      <c r="BB873" s="222"/>
      <c r="BC873" s="222"/>
      <c r="BD873" s="222"/>
      <c r="BE873" s="222"/>
      <c r="BF873" s="222"/>
      <c r="BG873" s="222"/>
      <c r="BH873" s="222"/>
      <c r="BI873" s="222"/>
      <c r="BJ873" s="222"/>
      <c r="BK873" s="222"/>
      <c r="BL873" s="222"/>
      <c r="BM873" s="223">
        <v>78.5</v>
      </c>
    </row>
    <row r="874" spans="1:65">
      <c r="A874" s="30"/>
      <c r="B874" s="19">
        <v>1</v>
      </c>
      <c r="C874" s="9">
        <v>5</v>
      </c>
      <c r="D874" s="224">
        <v>77</v>
      </c>
      <c r="E874" s="221"/>
      <c r="F874" s="222"/>
      <c r="G874" s="222"/>
      <c r="H874" s="222"/>
      <c r="I874" s="222"/>
      <c r="J874" s="222"/>
      <c r="K874" s="222"/>
      <c r="L874" s="222"/>
      <c r="M874" s="222"/>
      <c r="N874" s="222"/>
      <c r="O874" s="222"/>
      <c r="P874" s="222"/>
      <c r="Q874" s="222"/>
      <c r="R874" s="222"/>
      <c r="S874" s="222"/>
      <c r="T874" s="222"/>
      <c r="U874" s="222"/>
      <c r="V874" s="222"/>
      <c r="W874" s="222"/>
      <c r="X874" s="222"/>
      <c r="Y874" s="222"/>
      <c r="Z874" s="222"/>
      <c r="AA874" s="222"/>
      <c r="AB874" s="222"/>
      <c r="AC874" s="222"/>
      <c r="AD874" s="222"/>
      <c r="AE874" s="222"/>
      <c r="AF874" s="222"/>
      <c r="AG874" s="222"/>
      <c r="AH874" s="222"/>
      <c r="AI874" s="222"/>
      <c r="AJ874" s="222"/>
      <c r="AK874" s="222"/>
      <c r="AL874" s="222"/>
      <c r="AM874" s="222"/>
      <c r="AN874" s="222"/>
      <c r="AO874" s="222"/>
      <c r="AP874" s="222"/>
      <c r="AQ874" s="222"/>
      <c r="AR874" s="222"/>
      <c r="AS874" s="222"/>
      <c r="AT874" s="222"/>
      <c r="AU874" s="222"/>
      <c r="AV874" s="222"/>
      <c r="AW874" s="222"/>
      <c r="AX874" s="222"/>
      <c r="AY874" s="222"/>
      <c r="AZ874" s="222"/>
      <c r="BA874" s="222"/>
      <c r="BB874" s="222"/>
      <c r="BC874" s="222"/>
      <c r="BD874" s="222"/>
      <c r="BE874" s="222"/>
      <c r="BF874" s="222"/>
      <c r="BG874" s="222"/>
      <c r="BH874" s="222"/>
      <c r="BI874" s="222"/>
      <c r="BJ874" s="222"/>
      <c r="BK874" s="222"/>
      <c r="BL874" s="222"/>
      <c r="BM874" s="223">
        <v>60</v>
      </c>
    </row>
    <row r="875" spans="1:65">
      <c r="A875" s="30"/>
      <c r="B875" s="19">
        <v>1</v>
      </c>
      <c r="C875" s="9">
        <v>6</v>
      </c>
      <c r="D875" s="224">
        <v>77</v>
      </c>
      <c r="E875" s="221"/>
      <c r="F875" s="222"/>
      <c r="G875" s="222"/>
      <c r="H875" s="222"/>
      <c r="I875" s="222"/>
      <c r="J875" s="222"/>
      <c r="K875" s="222"/>
      <c r="L875" s="222"/>
      <c r="M875" s="222"/>
      <c r="N875" s="222"/>
      <c r="O875" s="222"/>
      <c r="P875" s="222"/>
      <c r="Q875" s="222"/>
      <c r="R875" s="222"/>
      <c r="S875" s="222"/>
      <c r="T875" s="222"/>
      <c r="U875" s="222"/>
      <c r="V875" s="222"/>
      <c r="W875" s="222"/>
      <c r="X875" s="222"/>
      <c r="Y875" s="222"/>
      <c r="Z875" s="222"/>
      <c r="AA875" s="222"/>
      <c r="AB875" s="222"/>
      <c r="AC875" s="222"/>
      <c r="AD875" s="222"/>
      <c r="AE875" s="222"/>
      <c r="AF875" s="222"/>
      <c r="AG875" s="222"/>
      <c r="AH875" s="222"/>
      <c r="AI875" s="222"/>
      <c r="AJ875" s="222"/>
      <c r="AK875" s="222"/>
      <c r="AL875" s="222"/>
      <c r="AM875" s="222"/>
      <c r="AN875" s="222"/>
      <c r="AO875" s="222"/>
      <c r="AP875" s="222"/>
      <c r="AQ875" s="222"/>
      <c r="AR875" s="222"/>
      <c r="AS875" s="222"/>
      <c r="AT875" s="222"/>
      <c r="AU875" s="222"/>
      <c r="AV875" s="222"/>
      <c r="AW875" s="222"/>
      <c r="AX875" s="222"/>
      <c r="AY875" s="222"/>
      <c r="AZ875" s="222"/>
      <c r="BA875" s="222"/>
      <c r="BB875" s="222"/>
      <c r="BC875" s="222"/>
      <c r="BD875" s="222"/>
      <c r="BE875" s="222"/>
      <c r="BF875" s="222"/>
      <c r="BG875" s="222"/>
      <c r="BH875" s="222"/>
      <c r="BI875" s="222"/>
      <c r="BJ875" s="222"/>
      <c r="BK875" s="222"/>
      <c r="BL875" s="222"/>
      <c r="BM875" s="227"/>
    </row>
    <row r="876" spans="1:65">
      <c r="A876" s="30"/>
      <c r="B876" s="20" t="s">
        <v>267</v>
      </c>
      <c r="C876" s="12"/>
      <c r="D876" s="228">
        <v>78.5</v>
      </c>
      <c r="E876" s="221"/>
      <c r="F876" s="222"/>
      <c r="G876" s="222"/>
      <c r="H876" s="222"/>
      <c r="I876" s="222"/>
      <c r="J876" s="222"/>
      <c r="K876" s="222"/>
      <c r="L876" s="222"/>
      <c r="M876" s="222"/>
      <c r="N876" s="222"/>
      <c r="O876" s="222"/>
      <c r="P876" s="222"/>
      <c r="Q876" s="222"/>
      <c r="R876" s="222"/>
      <c r="S876" s="222"/>
      <c r="T876" s="222"/>
      <c r="U876" s="222"/>
      <c r="V876" s="222"/>
      <c r="W876" s="222"/>
      <c r="X876" s="222"/>
      <c r="Y876" s="222"/>
      <c r="Z876" s="222"/>
      <c r="AA876" s="222"/>
      <c r="AB876" s="222"/>
      <c r="AC876" s="222"/>
      <c r="AD876" s="222"/>
      <c r="AE876" s="222"/>
      <c r="AF876" s="222"/>
      <c r="AG876" s="222"/>
      <c r="AH876" s="222"/>
      <c r="AI876" s="222"/>
      <c r="AJ876" s="222"/>
      <c r="AK876" s="222"/>
      <c r="AL876" s="222"/>
      <c r="AM876" s="222"/>
      <c r="AN876" s="222"/>
      <c r="AO876" s="222"/>
      <c r="AP876" s="222"/>
      <c r="AQ876" s="222"/>
      <c r="AR876" s="222"/>
      <c r="AS876" s="222"/>
      <c r="AT876" s="222"/>
      <c r="AU876" s="222"/>
      <c r="AV876" s="222"/>
      <c r="AW876" s="222"/>
      <c r="AX876" s="222"/>
      <c r="AY876" s="222"/>
      <c r="AZ876" s="222"/>
      <c r="BA876" s="222"/>
      <c r="BB876" s="222"/>
      <c r="BC876" s="222"/>
      <c r="BD876" s="222"/>
      <c r="BE876" s="222"/>
      <c r="BF876" s="222"/>
      <c r="BG876" s="222"/>
      <c r="BH876" s="222"/>
      <c r="BI876" s="222"/>
      <c r="BJ876" s="222"/>
      <c r="BK876" s="222"/>
      <c r="BL876" s="222"/>
      <c r="BM876" s="227"/>
    </row>
    <row r="877" spans="1:65">
      <c r="A877" s="30"/>
      <c r="B877" s="3" t="s">
        <v>268</v>
      </c>
      <c r="C877" s="29"/>
      <c r="D877" s="224">
        <v>79</v>
      </c>
      <c r="E877" s="221"/>
      <c r="F877" s="222"/>
      <c r="G877" s="222"/>
      <c r="H877" s="222"/>
      <c r="I877" s="222"/>
      <c r="J877" s="222"/>
      <c r="K877" s="222"/>
      <c r="L877" s="222"/>
      <c r="M877" s="222"/>
      <c r="N877" s="222"/>
      <c r="O877" s="222"/>
      <c r="P877" s="222"/>
      <c r="Q877" s="222"/>
      <c r="R877" s="222"/>
      <c r="S877" s="222"/>
      <c r="T877" s="222"/>
      <c r="U877" s="222"/>
      <c r="V877" s="222"/>
      <c r="W877" s="222"/>
      <c r="X877" s="222"/>
      <c r="Y877" s="222"/>
      <c r="Z877" s="222"/>
      <c r="AA877" s="222"/>
      <c r="AB877" s="222"/>
      <c r="AC877" s="222"/>
      <c r="AD877" s="222"/>
      <c r="AE877" s="222"/>
      <c r="AF877" s="222"/>
      <c r="AG877" s="222"/>
      <c r="AH877" s="222"/>
      <c r="AI877" s="222"/>
      <c r="AJ877" s="222"/>
      <c r="AK877" s="222"/>
      <c r="AL877" s="222"/>
      <c r="AM877" s="222"/>
      <c r="AN877" s="222"/>
      <c r="AO877" s="222"/>
      <c r="AP877" s="222"/>
      <c r="AQ877" s="222"/>
      <c r="AR877" s="222"/>
      <c r="AS877" s="222"/>
      <c r="AT877" s="222"/>
      <c r="AU877" s="222"/>
      <c r="AV877" s="222"/>
      <c r="AW877" s="222"/>
      <c r="AX877" s="222"/>
      <c r="AY877" s="222"/>
      <c r="AZ877" s="222"/>
      <c r="BA877" s="222"/>
      <c r="BB877" s="222"/>
      <c r="BC877" s="222"/>
      <c r="BD877" s="222"/>
      <c r="BE877" s="222"/>
      <c r="BF877" s="222"/>
      <c r="BG877" s="222"/>
      <c r="BH877" s="222"/>
      <c r="BI877" s="222"/>
      <c r="BJ877" s="222"/>
      <c r="BK877" s="222"/>
      <c r="BL877" s="222"/>
      <c r="BM877" s="227"/>
    </row>
    <row r="878" spans="1:65">
      <c r="A878" s="30"/>
      <c r="B878" s="3" t="s">
        <v>269</v>
      </c>
      <c r="C878" s="29"/>
      <c r="D878" s="224">
        <v>1.2247448713915889</v>
      </c>
      <c r="E878" s="221"/>
      <c r="F878" s="222"/>
      <c r="G878" s="222"/>
      <c r="H878" s="222"/>
      <c r="I878" s="222"/>
      <c r="J878" s="222"/>
      <c r="K878" s="222"/>
      <c r="L878" s="222"/>
      <c r="M878" s="222"/>
      <c r="N878" s="222"/>
      <c r="O878" s="222"/>
      <c r="P878" s="222"/>
      <c r="Q878" s="222"/>
      <c r="R878" s="222"/>
      <c r="S878" s="222"/>
      <c r="T878" s="222"/>
      <c r="U878" s="222"/>
      <c r="V878" s="222"/>
      <c r="W878" s="222"/>
      <c r="X878" s="222"/>
      <c r="Y878" s="222"/>
      <c r="Z878" s="222"/>
      <c r="AA878" s="222"/>
      <c r="AB878" s="222"/>
      <c r="AC878" s="222"/>
      <c r="AD878" s="222"/>
      <c r="AE878" s="222"/>
      <c r="AF878" s="222"/>
      <c r="AG878" s="222"/>
      <c r="AH878" s="222"/>
      <c r="AI878" s="222"/>
      <c r="AJ878" s="222"/>
      <c r="AK878" s="222"/>
      <c r="AL878" s="222"/>
      <c r="AM878" s="222"/>
      <c r="AN878" s="222"/>
      <c r="AO878" s="222"/>
      <c r="AP878" s="222"/>
      <c r="AQ878" s="222"/>
      <c r="AR878" s="222"/>
      <c r="AS878" s="222"/>
      <c r="AT878" s="222"/>
      <c r="AU878" s="222"/>
      <c r="AV878" s="222"/>
      <c r="AW878" s="222"/>
      <c r="AX878" s="222"/>
      <c r="AY878" s="222"/>
      <c r="AZ878" s="222"/>
      <c r="BA878" s="222"/>
      <c r="BB878" s="222"/>
      <c r="BC878" s="222"/>
      <c r="BD878" s="222"/>
      <c r="BE878" s="222"/>
      <c r="BF878" s="222"/>
      <c r="BG878" s="222"/>
      <c r="BH878" s="222"/>
      <c r="BI878" s="222"/>
      <c r="BJ878" s="222"/>
      <c r="BK878" s="222"/>
      <c r="BL878" s="222"/>
      <c r="BM878" s="227"/>
    </row>
    <row r="879" spans="1:65">
      <c r="A879" s="30"/>
      <c r="B879" s="3" t="s">
        <v>87</v>
      </c>
      <c r="C879" s="29"/>
      <c r="D879" s="13">
        <v>1.5601845495434254E-2</v>
      </c>
      <c r="E879" s="154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270</v>
      </c>
      <c r="C880" s="29"/>
      <c r="D880" s="13">
        <v>0</v>
      </c>
      <c r="E880" s="154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271</v>
      </c>
      <c r="C881" s="47"/>
      <c r="D881" s="45" t="s">
        <v>272</v>
      </c>
      <c r="E881" s="154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BM882" s="55"/>
    </row>
    <row r="883" spans="1:65" ht="15">
      <c r="B883" s="8" t="s">
        <v>746</v>
      </c>
      <c r="BM883" s="28" t="s">
        <v>325</v>
      </c>
    </row>
    <row r="884" spans="1:65" ht="15">
      <c r="A884" s="25" t="s">
        <v>45</v>
      </c>
      <c r="B884" s="18" t="s">
        <v>110</v>
      </c>
      <c r="C884" s="15" t="s">
        <v>111</v>
      </c>
      <c r="D884" s="16" t="s">
        <v>227</v>
      </c>
      <c r="E884" s="154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228</v>
      </c>
      <c r="C885" s="9" t="s">
        <v>228</v>
      </c>
      <c r="D885" s="152" t="s">
        <v>257</v>
      </c>
      <c r="E885" s="154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352</v>
      </c>
      <c r="E886" s="154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0</v>
      </c>
    </row>
    <row r="887" spans="1:65">
      <c r="A887" s="30"/>
      <c r="B887" s="19"/>
      <c r="C887" s="9"/>
      <c r="D887" s="26"/>
      <c r="E887" s="154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</v>
      </c>
    </row>
    <row r="888" spans="1:65">
      <c r="A888" s="30"/>
      <c r="B888" s="18">
        <v>1</v>
      </c>
      <c r="C888" s="14">
        <v>1</v>
      </c>
      <c r="D888" s="218">
        <v>56</v>
      </c>
      <c r="E888" s="221"/>
      <c r="F888" s="222"/>
      <c r="G888" s="222"/>
      <c r="H888" s="222"/>
      <c r="I888" s="222"/>
      <c r="J888" s="222"/>
      <c r="K888" s="222"/>
      <c r="L888" s="222"/>
      <c r="M888" s="222"/>
      <c r="N888" s="222"/>
      <c r="O888" s="222"/>
      <c r="P888" s="222"/>
      <c r="Q888" s="222"/>
      <c r="R888" s="222"/>
      <c r="S888" s="222"/>
      <c r="T888" s="222"/>
      <c r="U888" s="222"/>
      <c r="V888" s="222"/>
      <c r="W888" s="222"/>
      <c r="X888" s="222"/>
      <c r="Y888" s="222"/>
      <c r="Z888" s="222"/>
      <c r="AA888" s="222"/>
      <c r="AB888" s="222"/>
      <c r="AC888" s="222"/>
      <c r="AD888" s="222"/>
      <c r="AE888" s="222"/>
      <c r="AF888" s="222"/>
      <c r="AG888" s="222"/>
      <c r="AH888" s="222"/>
      <c r="AI888" s="222"/>
      <c r="AJ888" s="222"/>
      <c r="AK888" s="222"/>
      <c r="AL888" s="222"/>
      <c r="AM888" s="222"/>
      <c r="AN888" s="222"/>
      <c r="AO888" s="222"/>
      <c r="AP888" s="222"/>
      <c r="AQ888" s="222"/>
      <c r="AR888" s="222"/>
      <c r="AS888" s="222"/>
      <c r="AT888" s="222"/>
      <c r="AU888" s="222"/>
      <c r="AV888" s="222"/>
      <c r="AW888" s="222"/>
      <c r="AX888" s="222"/>
      <c r="AY888" s="222"/>
      <c r="AZ888" s="222"/>
      <c r="BA888" s="222"/>
      <c r="BB888" s="222"/>
      <c r="BC888" s="222"/>
      <c r="BD888" s="222"/>
      <c r="BE888" s="222"/>
      <c r="BF888" s="222"/>
      <c r="BG888" s="222"/>
      <c r="BH888" s="222"/>
      <c r="BI888" s="222"/>
      <c r="BJ888" s="222"/>
      <c r="BK888" s="222"/>
      <c r="BL888" s="222"/>
      <c r="BM888" s="223">
        <v>1</v>
      </c>
    </row>
    <row r="889" spans="1:65">
      <c r="A889" s="30"/>
      <c r="B889" s="19">
        <v>1</v>
      </c>
      <c r="C889" s="9">
        <v>2</v>
      </c>
      <c r="D889" s="224">
        <v>59</v>
      </c>
      <c r="E889" s="221"/>
      <c r="F889" s="222"/>
      <c r="G889" s="222"/>
      <c r="H889" s="222"/>
      <c r="I889" s="222"/>
      <c r="J889" s="222"/>
      <c r="K889" s="222"/>
      <c r="L889" s="222"/>
      <c r="M889" s="222"/>
      <c r="N889" s="222"/>
      <c r="O889" s="222"/>
      <c r="P889" s="222"/>
      <c r="Q889" s="222"/>
      <c r="R889" s="222"/>
      <c r="S889" s="222"/>
      <c r="T889" s="222"/>
      <c r="U889" s="222"/>
      <c r="V889" s="222"/>
      <c r="W889" s="222"/>
      <c r="X889" s="222"/>
      <c r="Y889" s="222"/>
      <c r="Z889" s="222"/>
      <c r="AA889" s="222"/>
      <c r="AB889" s="222"/>
      <c r="AC889" s="222"/>
      <c r="AD889" s="222"/>
      <c r="AE889" s="222"/>
      <c r="AF889" s="222"/>
      <c r="AG889" s="222"/>
      <c r="AH889" s="222"/>
      <c r="AI889" s="222"/>
      <c r="AJ889" s="222"/>
      <c r="AK889" s="222"/>
      <c r="AL889" s="222"/>
      <c r="AM889" s="222"/>
      <c r="AN889" s="222"/>
      <c r="AO889" s="222"/>
      <c r="AP889" s="222"/>
      <c r="AQ889" s="222"/>
      <c r="AR889" s="222"/>
      <c r="AS889" s="222"/>
      <c r="AT889" s="222"/>
      <c r="AU889" s="222"/>
      <c r="AV889" s="222"/>
      <c r="AW889" s="222"/>
      <c r="AX889" s="222"/>
      <c r="AY889" s="222"/>
      <c r="AZ889" s="222"/>
      <c r="BA889" s="222"/>
      <c r="BB889" s="222"/>
      <c r="BC889" s="222"/>
      <c r="BD889" s="222"/>
      <c r="BE889" s="222"/>
      <c r="BF889" s="222"/>
      <c r="BG889" s="222"/>
      <c r="BH889" s="222"/>
      <c r="BI889" s="222"/>
      <c r="BJ889" s="222"/>
      <c r="BK889" s="222"/>
      <c r="BL889" s="222"/>
      <c r="BM889" s="223">
        <v>18</v>
      </c>
    </row>
    <row r="890" spans="1:65">
      <c r="A890" s="30"/>
      <c r="B890" s="19">
        <v>1</v>
      </c>
      <c r="C890" s="9">
        <v>3</v>
      </c>
      <c r="D890" s="224">
        <v>56</v>
      </c>
      <c r="E890" s="221"/>
      <c r="F890" s="222"/>
      <c r="G890" s="222"/>
      <c r="H890" s="222"/>
      <c r="I890" s="222"/>
      <c r="J890" s="222"/>
      <c r="K890" s="222"/>
      <c r="L890" s="222"/>
      <c r="M890" s="222"/>
      <c r="N890" s="222"/>
      <c r="O890" s="222"/>
      <c r="P890" s="222"/>
      <c r="Q890" s="222"/>
      <c r="R890" s="222"/>
      <c r="S890" s="222"/>
      <c r="T890" s="222"/>
      <c r="U890" s="222"/>
      <c r="V890" s="222"/>
      <c r="W890" s="222"/>
      <c r="X890" s="222"/>
      <c r="Y890" s="222"/>
      <c r="Z890" s="222"/>
      <c r="AA890" s="222"/>
      <c r="AB890" s="222"/>
      <c r="AC890" s="222"/>
      <c r="AD890" s="222"/>
      <c r="AE890" s="222"/>
      <c r="AF890" s="222"/>
      <c r="AG890" s="222"/>
      <c r="AH890" s="222"/>
      <c r="AI890" s="222"/>
      <c r="AJ890" s="222"/>
      <c r="AK890" s="222"/>
      <c r="AL890" s="222"/>
      <c r="AM890" s="222"/>
      <c r="AN890" s="222"/>
      <c r="AO890" s="222"/>
      <c r="AP890" s="222"/>
      <c r="AQ890" s="222"/>
      <c r="AR890" s="222"/>
      <c r="AS890" s="222"/>
      <c r="AT890" s="222"/>
      <c r="AU890" s="222"/>
      <c r="AV890" s="222"/>
      <c r="AW890" s="222"/>
      <c r="AX890" s="222"/>
      <c r="AY890" s="222"/>
      <c r="AZ890" s="222"/>
      <c r="BA890" s="222"/>
      <c r="BB890" s="222"/>
      <c r="BC890" s="222"/>
      <c r="BD890" s="222"/>
      <c r="BE890" s="222"/>
      <c r="BF890" s="222"/>
      <c r="BG890" s="222"/>
      <c r="BH890" s="222"/>
      <c r="BI890" s="222"/>
      <c r="BJ890" s="222"/>
      <c r="BK890" s="222"/>
      <c r="BL890" s="222"/>
      <c r="BM890" s="223">
        <v>16</v>
      </c>
    </row>
    <row r="891" spans="1:65">
      <c r="A891" s="30"/>
      <c r="B891" s="19">
        <v>1</v>
      </c>
      <c r="C891" s="9">
        <v>4</v>
      </c>
      <c r="D891" s="224">
        <v>55</v>
      </c>
      <c r="E891" s="221"/>
      <c r="F891" s="222"/>
      <c r="G891" s="222"/>
      <c r="H891" s="222"/>
      <c r="I891" s="222"/>
      <c r="J891" s="222"/>
      <c r="K891" s="222"/>
      <c r="L891" s="222"/>
      <c r="M891" s="222"/>
      <c r="N891" s="222"/>
      <c r="O891" s="222"/>
      <c r="P891" s="222"/>
      <c r="Q891" s="222"/>
      <c r="R891" s="222"/>
      <c r="S891" s="222"/>
      <c r="T891" s="222"/>
      <c r="U891" s="222"/>
      <c r="V891" s="222"/>
      <c r="W891" s="222"/>
      <c r="X891" s="222"/>
      <c r="Y891" s="222"/>
      <c r="Z891" s="222"/>
      <c r="AA891" s="222"/>
      <c r="AB891" s="222"/>
      <c r="AC891" s="222"/>
      <c r="AD891" s="222"/>
      <c r="AE891" s="222"/>
      <c r="AF891" s="222"/>
      <c r="AG891" s="222"/>
      <c r="AH891" s="222"/>
      <c r="AI891" s="222"/>
      <c r="AJ891" s="222"/>
      <c r="AK891" s="222"/>
      <c r="AL891" s="222"/>
      <c r="AM891" s="222"/>
      <c r="AN891" s="222"/>
      <c r="AO891" s="222"/>
      <c r="AP891" s="222"/>
      <c r="AQ891" s="222"/>
      <c r="AR891" s="222"/>
      <c r="AS891" s="222"/>
      <c r="AT891" s="222"/>
      <c r="AU891" s="222"/>
      <c r="AV891" s="222"/>
      <c r="AW891" s="222"/>
      <c r="AX891" s="222"/>
      <c r="AY891" s="222"/>
      <c r="AZ891" s="222"/>
      <c r="BA891" s="222"/>
      <c r="BB891" s="222"/>
      <c r="BC891" s="222"/>
      <c r="BD891" s="222"/>
      <c r="BE891" s="222"/>
      <c r="BF891" s="222"/>
      <c r="BG891" s="222"/>
      <c r="BH891" s="222"/>
      <c r="BI891" s="222"/>
      <c r="BJ891" s="222"/>
      <c r="BK891" s="222"/>
      <c r="BL891" s="222"/>
      <c r="BM891" s="223">
        <v>55.1666666666667</v>
      </c>
    </row>
    <row r="892" spans="1:65">
      <c r="A892" s="30"/>
      <c r="B892" s="19">
        <v>1</v>
      </c>
      <c r="C892" s="9">
        <v>5</v>
      </c>
      <c r="D892" s="224">
        <v>53</v>
      </c>
      <c r="E892" s="221"/>
      <c r="F892" s="222"/>
      <c r="G892" s="222"/>
      <c r="H892" s="222"/>
      <c r="I892" s="222"/>
      <c r="J892" s="222"/>
      <c r="K892" s="222"/>
      <c r="L892" s="222"/>
      <c r="M892" s="222"/>
      <c r="N892" s="222"/>
      <c r="O892" s="222"/>
      <c r="P892" s="222"/>
      <c r="Q892" s="222"/>
      <c r="R892" s="222"/>
      <c r="S892" s="222"/>
      <c r="T892" s="222"/>
      <c r="U892" s="222"/>
      <c r="V892" s="222"/>
      <c r="W892" s="222"/>
      <c r="X892" s="222"/>
      <c r="Y892" s="222"/>
      <c r="Z892" s="222"/>
      <c r="AA892" s="222"/>
      <c r="AB892" s="222"/>
      <c r="AC892" s="222"/>
      <c r="AD892" s="222"/>
      <c r="AE892" s="222"/>
      <c r="AF892" s="222"/>
      <c r="AG892" s="222"/>
      <c r="AH892" s="222"/>
      <c r="AI892" s="222"/>
      <c r="AJ892" s="222"/>
      <c r="AK892" s="222"/>
      <c r="AL892" s="222"/>
      <c r="AM892" s="222"/>
      <c r="AN892" s="222"/>
      <c r="AO892" s="222"/>
      <c r="AP892" s="222"/>
      <c r="AQ892" s="222"/>
      <c r="AR892" s="222"/>
      <c r="AS892" s="222"/>
      <c r="AT892" s="222"/>
      <c r="AU892" s="222"/>
      <c r="AV892" s="222"/>
      <c r="AW892" s="222"/>
      <c r="AX892" s="222"/>
      <c r="AY892" s="222"/>
      <c r="AZ892" s="222"/>
      <c r="BA892" s="222"/>
      <c r="BB892" s="222"/>
      <c r="BC892" s="222"/>
      <c r="BD892" s="222"/>
      <c r="BE892" s="222"/>
      <c r="BF892" s="222"/>
      <c r="BG892" s="222"/>
      <c r="BH892" s="222"/>
      <c r="BI892" s="222"/>
      <c r="BJ892" s="222"/>
      <c r="BK892" s="222"/>
      <c r="BL892" s="222"/>
      <c r="BM892" s="223">
        <v>61</v>
      </c>
    </row>
    <row r="893" spans="1:65">
      <c r="A893" s="30"/>
      <c r="B893" s="19">
        <v>1</v>
      </c>
      <c r="C893" s="9">
        <v>6</v>
      </c>
      <c r="D893" s="224">
        <v>52</v>
      </c>
      <c r="E893" s="221"/>
      <c r="F893" s="222"/>
      <c r="G893" s="222"/>
      <c r="H893" s="222"/>
      <c r="I893" s="222"/>
      <c r="J893" s="222"/>
      <c r="K893" s="222"/>
      <c r="L893" s="222"/>
      <c r="M893" s="222"/>
      <c r="N893" s="222"/>
      <c r="O893" s="222"/>
      <c r="P893" s="222"/>
      <c r="Q893" s="222"/>
      <c r="R893" s="222"/>
      <c r="S893" s="222"/>
      <c r="T893" s="222"/>
      <c r="U893" s="222"/>
      <c r="V893" s="222"/>
      <c r="W893" s="222"/>
      <c r="X893" s="222"/>
      <c r="Y893" s="222"/>
      <c r="Z893" s="222"/>
      <c r="AA893" s="222"/>
      <c r="AB893" s="222"/>
      <c r="AC893" s="222"/>
      <c r="AD893" s="222"/>
      <c r="AE893" s="222"/>
      <c r="AF893" s="222"/>
      <c r="AG893" s="222"/>
      <c r="AH893" s="222"/>
      <c r="AI893" s="222"/>
      <c r="AJ893" s="222"/>
      <c r="AK893" s="222"/>
      <c r="AL893" s="222"/>
      <c r="AM893" s="222"/>
      <c r="AN893" s="222"/>
      <c r="AO893" s="222"/>
      <c r="AP893" s="222"/>
      <c r="AQ893" s="222"/>
      <c r="AR893" s="222"/>
      <c r="AS893" s="222"/>
      <c r="AT893" s="222"/>
      <c r="AU893" s="222"/>
      <c r="AV893" s="222"/>
      <c r="AW893" s="222"/>
      <c r="AX893" s="222"/>
      <c r="AY893" s="222"/>
      <c r="AZ893" s="222"/>
      <c r="BA893" s="222"/>
      <c r="BB893" s="222"/>
      <c r="BC893" s="222"/>
      <c r="BD893" s="222"/>
      <c r="BE893" s="222"/>
      <c r="BF893" s="222"/>
      <c r="BG893" s="222"/>
      <c r="BH893" s="222"/>
      <c r="BI893" s="222"/>
      <c r="BJ893" s="222"/>
      <c r="BK893" s="222"/>
      <c r="BL893" s="222"/>
      <c r="BM893" s="227"/>
    </row>
    <row r="894" spans="1:65">
      <c r="A894" s="30"/>
      <c r="B894" s="20" t="s">
        <v>267</v>
      </c>
      <c r="C894" s="12"/>
      <c r="D894" s="228">
        <v>55.166666666666664</v>
      </c>
      <c r="E894" s="221"/>
      <c r="F894" s="222"/>
      <c r="G894" s="222"/>
      <c r="H894" s="222"/>
      <c r="I894" s="222"/>
      <c r="J894" s="222"/>
      <c r="K894" s="222"/>
      <c r="L894" s="222"/>
      <c r="M894" s="222"/>
      <c r="N894" s="222"/>
      <c r="O894" s="222"/>
      <c r="P894" s="222"/>
      <c r="Q894" s="222"/>
      <c r="R894" s="222"/>
      <c r="S894" s="222"/>
      <c r="T894" s="222"/>
      <c r="U894" s="222"/>
      <c r="V894" s="222"/>
      <c r="W894" s="222"/>
      <c r="X894" s="222"/>
      <c r="Y894" s="222"/>
      <c r="Z894" s="222"/>
      <c r="AA894" s="222"/>
      <c r="AB894" s="222"/>
      <c r="AC894" s="222"/>
      <c r="AD894" s="222"/>
      <c r="AE894" s="222"/>
      <c r="AF894" s="222"/>
      <c r="AG894" s="222"/>
      <c r="AH894" s="222"/>
      <c r="AI894" s="222"/>
      <c r="AJ894" s="222"/>
      <c r="AK894" s="222"/>
      <c r="AL894" s="222"/>
      <c r="AM894" s="222"/>
      <c r="AN894" s="222"/>
      <c r="AO894" s="222"/>
      <c r="AP894" s="222"/>
      <c r="AQ894" s="222"/>
      <c r="AR894" s="222"/>
      <c r="AS894" s="222"/>
      <c r="AT894" s="222"/>
      <c r="AU894" s="222"/>
      <c r="AV894" s="222"/>
      <c r="AW894" s="222"/>
      <c r="AX894" s="222"/>
      <c r="AY894" s="222"/>
      <c r="AZ894" s="222"/>
      <c r="BA894" s="222"/>
      <c r="BB894" s="222"/>
      <c r="BC894" s="222"/>
      <c r="BD894" s="222"/>
      <c r="BE894" s="222"/>
      <c r="BF894" s="222"/>
      <c r="BG894" s="222"/>
      <c r="BH894" s="222"/>
      <c r="BI894" s="222"/>
      <c r="BJ894" s="222"/>
      <c r="BK894" s="222"/>
      <c r="BL894" s="222"/>
      <c r="BM894" s="227"/>
    </row>
    <row r="895" spans="1:65">
      <c r="A895" s="30"/>
      <c r="B895" s="3" t="s">
        <v>268</v>
      </c>
      <c r="C895" s="29"/>
      <c r="D895" s="224">
        <v>55.5</v>
      </c>
      <c r="E895" s="221"/>
      <c r="F895" s="222"/>
      <c r="G895" s="222"/>
      <c r="H895" s="222"/>
      <c r="I895" s="222"/>
      <c r="J895" s="222"/>
      <c r="K895" s="222"/>
      <c r="L895" s="222"/>
      <c r="M895" s="222"/>
      <c r="N895" s="222"/>
      <c r="O895" s="222"/>
      <c r="P895" s="222"/>
      <c r="Q895" s="222"/>
      <c r="R895" s="222"/>
      <c r="S895" s="222"/>
      <c r="T895" s="222"/>
      <c r="U895" s="222"/>
      <c r="V895" s="222"/>
      <c r="W895" s="222"/>
      <c r="X895" s="222"/>
      <c r="Y895" s="222"/>
      <c r="Z895" s="222"/>
      <c r="AA895" s="222"/>
      <c r="AB895" s="222"/>
      <c r="AC895" s="222"/>
      <c r="AD895" s="222"/>
      <c r="AE895" s="222"/>
      <c r="AF895" s="222"/>
      <c r="AG895" s="222"/>
      <c r="AH895" s="222"/>
      <c r="AI895" s="222"/>
      <c r="AJ895" s="222"/>
      <c r="AK895" s="222"/>
      <c r="AL895" s="222"/>
      <c r="AM895" s="222"/>
      <c r="AN895" s="222"/>
      <c r="AO895" s="222"/>
      <c r="AP895" s="222"/>
      <c r="AQ895" s="222"/>
      <c r="AR895" s="222"/>
      <c r="AS895" s="222"/>
      <c r="AT895" s="222"/>
      <c r="AU895" s="222"/>
      <c r="AV895" s="222"/>
      <c r="AW895" s="222"/>
      <c r="AX895" s="222"/>
      <c r="AY895" s="222"/>
      <c r="AZ895" s="222"/>
      <c r="BA895" s="222"/>
      <c r="BB895" s="222"/>
      <c r="BC895" s="222"/>
      <c r="BD895" s="222"/>
      <c r="BE895" s="222"/>
      <c r="BF895" s="222"/>
      <c r="BG895" s="222"/>
      <c r="BH895" s="222"/>
      <c r="BI895" s="222"/>
      <c r="BJ895" s="222"/>
      <c r="BK895" s="222"/>
      <c r="BL895" s="222"/>
      <c r="BM895" s="227"/>
    </row>
    <row r="896" spans="1:65">
      <c r="A896" s="30"/>
      <c r="B896" s="3" t="s">
        <v>269</v>
      </c>
      <c r="C896" s="29"/>
      <c r="D896" s="224">
        <v>2.4832774042918899</v>
      </c>
      <c r="E896" s="221"/>
      <c r="F896" s="222"/>
      <c r="G896" s="222"/>
      <c r="H896" s="222"/>
      <c r="I896" s="222"/>
      <c r="J896" s="222"/>
      <c r="K896" s="222"/>
      <c r="L896" s="222"/>
      <c r="M896" s="222"/>
      <c r="N896" s="222"/>
      <c r="O896" s="222"/>
      <c r="P896" s="222"/>
      <c r="Q896" s="222"/>
      <c r="R896" s="222"/>
      <c r="S896" s="222"/>
      <c r="T896" s="222"/>
      <c r="U896" s="222"/>
      <c r="V896" s="222"/>
      <c r="W896" s="222"/>
      <c r="X896" s="222"/>
      <c r="Y896" s="222"/>
      <c r="Z896" s="222"/>
      <c r="AA896" s="222"/>
      <c r="AB896" s="222"/>
      <c r="AC896" s="222"/>
      <c r="AD896" s="222"/>
      <c r="AE896" s="222"/>
      <c r="AF896" s="222"/>
      <c r="AG896" s="222"/>
      <c r="AH896" s="222"/>
      <c r="AI896" s="222"/>
      <c r="AJ896" s="222"/>
      <c r="AK896" s="222"/>
      <c r="AL896" s="222"/>
      <c r="AM896" s="222"/>
      <c r="AN896" s="222"/>
      <c r="AO896" s="222"/>
      <c r="AP896" s="222"/>
      <c r="AQ896" s="222"/>
      <c r="AR896" s="222"/>
      <c r="AS896" s="222"/>
      <c r="AT896" s="222"/>
      <c r="AU896" s="222"/>
      <c r="AV896" s="222"/>
      <c r="AW896" s="222"/>
      <c r="AX896" s="222"/>
      <c r="AY896" s="222"/>
      <c r="AZ896" s="222"/>
      <c r="BA896" s="222"/>
      <c r="BB896" s="222"/>
      <c r="BC896" s="222"/>
      <c r="BD896" s="222"/>
      <c r="BE896" s="222"/>
      <c r="BF896" s="222"/>
      <c r="BG896" s="222"/>
      <c r="BH896" s="222"/>
      <c r="BI896" s="222"/>
      <c r="BJ896" s="222"/>
      <c r="BK896" s="222"/>
      <c r="BL896" s="222"/>
      <c r="BM896" s="227"/>
    </row>
    <row r="897" spans="1:65">
      <c r="A897" s="30"/>
      <c r="B897" s="3" t="s">
        <v>87</v>
      </c>
      <c r="C897" s="29"/>
      <c r="D897" s="13">
        <v>4.5014091920698912E-2</v>
      </c>
      <c r="E897" s="154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270</v>
      </c>
      <c r="C898" s="29"/>
      <c r="D898" s="13">
        <v>-6.6613381477509392E-16</v>
      </c>
      <c r="E898" s="154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271</v>
      </c>
      <c r="C899" s="47"/>
      <c r="D899" s="45" t="s">
        <v>272</v>
      </c>
      <c r="E899" s="154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/>
      <c r="C900" s="20"/>
      <c r="D900" s="20"/>
      <c r="BM900" s="55"/>
    </row>
    <row r="901" spans="1:65">
      <c r="BM901" s="55"/>
    </row>
    <row r="902" spans="1:65">
      <c r="BM902" s="55"/>
    </row>
    <row r="903" spans="1:65">
      <c r="BM903" s="55"/>
    </row>
    <row r="904" spans="1:65">
      <c r="BM904" s="55"/>
    </row>
    <row r="905" spans="1:65">
      <c r="BM905" s="55"/>
    </row>
    <row r="906" spans="1:65">
      <c r="BM906" s="55"/>
    </row>
    <row r="907" spans="1:65">
      <c r="BM907" s="55"/>
    </row>
    <row r="908" spans="1:65">
      <c r="BM908" s="55"/>
    </row>
    <row r="909" spans="1:65">
      <c r="BM909" s="55"/>
    </row>
    <row r="910" spans="1:65">
      <c r="BM910" s="55"/>
    </row>
    <row r="911" spans="1:65">
      <c r="BM911" s="55"/>
    </row>
    <row r="912" spans="1:65">
      <c r="BM912" s="55"/>
    </row>
    <row r="913" spans="65:65">
      <c r="BM913" s="55"/>
    </row>
    <row r="914" spans="65:65">
      <c r="BM914" s="55"/>
    </row>
    <row r="915" spans="65:65">
      <c r="BM915" s="55"/>
    </row>
    <row r="916" spans="65:65">
      <c r="BM916" s="55"/>
    </row>
    <row r="917" spans="65:65">
      <c r="BM917" s="55"/>
    </row>
    <row r="918" spans="65:65">
      <c r="BM918" s="55"/>
    </row>
    <row r="919" spans="65:65">
      <c r="BM919" s="55"/>
    </row>
    <row r="920" spans="65:65">
      <c r="BM920" s="55"/>
    </row>
    <row r="921" spans="65:65">
      <c r="BM921" s="55"/>
    </row>
    <row r="922" spans="65:65">
      <c r="BM922" s="55"/>
    </row>
    <row r="923" spans="65:65">
      <c r="BM923" s="55"/>
    </row>
    <row r="924" spans="65:65">
      <c r="BM924" s="55"/>
    </row>
    <row r="925" spans="65:65">
      <c r="BM925" s="55"/>
    </row>
    <row r="926" spans="65:65">
      <c r="BM926" s="55"/>
    </row>
    <row r="927" spans="65:65">
      <c r="BM927" s="55"/>
    </row>
    <row r="928" spans="65:65">
      <c r="BM928" s="55"/>
    </row>
    <row r="929" spans="65:65">
      <c r="BM929" s="55"/>
    </row>
    <row r="930" spans="65:65">
      <c r="BM930" s="55"/>
    </row>
    <row r="931" spans="65:65">
      <c r="BM931" s="55"/>
    </row>
    <row r="932" spans="65:65">
      <c r="BM932" s="55"/>
    </row>
    <row r="933" spans="65:65">
      <c r="BM933" s="55"/>
    </row>
    <row r="934" spans="65:65">
      <c r="BM934" s="55"/>
    </row>
    <row r="935" spans="65:65">
      <c r="BM935" s="55"/>
    </row>
    <row r="936" spans="65:65">
      <c r="BM936" s="55"/>
    </row>
    <row r="937" spans="65:65">
      <c r="BM937" s="55"/>
    </row>
    <row r="938" spans="65:65">
      <c r="BM938" s="55"/>
    </row>
    <row r="939" spans="65:65">
      <c r="BM939" s="55"/>
    </row>
    <row r="940" spans="65:65">
      <c r="BM940" s="55"/>
    </row>
    <row r="941" spans="65:65">
      <c r="BM941" s="55"/>
    </row>
    <row r="942" spans="65:65">
      <c r="BM942" s="55"/>
    </row>
    <row r="943" spans="65:65">
      <c r="BM943" s="55"/>
    </row>
    <row r="944" spans="65:65">
      <c r="BM944" s="55"/>
    </row>
    <row r="945" spans="65:65">
      <c r="BM945" s="55"/>
    </row>
    <row r="946" spans="65:65">
      <c r="BM946" s="55"/>
    </row>
    <row r="947" spans="65:65">
      <c r="BM947" s="55"/>
    </row>
    <row r="948" spans="65:65">
      <c r="BM948" s="55"/>
    </row>
    <row r="949" spans="65:65">
      <c r="BM949" s="56"/>
    </row>
    <row r="950" spans="65:65">
      <c r="BM950" s="57"/>
    </row>
    <row r="951" spans="65:65">
      <c r="BM951" s="57"/>
    </row>
    <row r="952" spans="65:65">
      <c r="BM952" s="57"/>
    </row>
    <row r="953" spans="65:65">
      <c r="BM953" s="57"/>
    </row>
    <row r="954" spans="65:65">
      <c r="BM954" s="57"/>
    </row>
    <row r="955" spans="65:65">
      <c r="BM955" s="57"/>
    </row>
    <row r="956" spans="65:65">
      <c r="BM956" s="57"/>
    </row>
    <row r="957" spans="65:65">
      <c r="BM957" s="57"/>
    </row>
    <row r="958" spans="65:65">
      <c r="BM958" s="57"/>
    </row>
    <row r="959" spans="65:65">
      <c r="BM959" s="57"/>
    </row>
    <row r="960" spans="65:65">
      <c r="BM960" s="57"/>
    </row>
    <row r="961" spans="65:65">
      <c r="BM961" s="57"/>
    </row>
    <row r="962" spans="65:65">
      <c r="BM962" s="57"/>
    </row>
    <row r="963" spans="65:65">
      <c r="BM963" s="57"/>
    </row>
    <row r="964" spans="65:65">
      <c r="BM964" s="57"/>
    </row>
    <row r="965" spans="65:65">
      <c r="BM965" s="57"/>
    </row>
    <row r="966" spans="65:65">
      <c r="BM966" s="57"/>
    </row>
    <row r="967" spans="65:65">
      <c r="BM967" s="57"/>
    </row>
    <row r="968" spans="65:65">
      <c r="BM968" s="57"/>
    </row>
    <row r="969" spans="65:65">
      <c r="BM969" s="57"/>
    </row>
    <row r="970" spans="65:65">
      <c r="BM970" s="57"/>
    </row>
    <row r="971" spans="65:65">
      <c r="BM971" s="57"/>
    </row>
    <row r="972" spans="65:65">
      <c r="BM972" s="57"/>
    </row>
    <row r="973" spans="65:65">
      <c r="BM973" s="57"/>
    </row>
    <row r="974" spans="65:65">
      <c r="BM974" s="57"/>
    </row>
    <row r="975" spans="65:65">
      <c r="BM975" s="57"/>
    </row>
    <row r="976" spans="65:65">
      <c r="BM976" s="57"/>
    </row>
    <row r="977" spans="65:65">
      <c r="BM977" s="57"/>
    </row>
    <row r="978" spans="65:65">
      <c r="BM978" s="57"/>
    </row>
    <row r="979" spans="65:65">
      <c r="BM979" s="57"/>
    </row>
    <row r="980" spans="65:65">
      <c r="BM980" s="57"/>
    </row>
    <row r="981" spans="65:65">
      <c r="BM981" s="57"/>
    </row>
    <row r="982" spans="65:65">
      <c r="BM982" s="57"/>
    </row>
    <row r="983" spans="65:65">
      <c r="BM983" s="57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751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3" t="s">
        <v>46</v>
      </c>
      <c r="D2" s="164" t="s">
        <v>47</v>
      </c>
      <c r="E2" s="77" t="s">
        <v>2</v>
      </c>
      <c r="F2" s="165" t="s">
        <v>46</v>
      </c>
      <c r="G2" s="78" t="s">
        <v>47</v>
      </c>
      <c r="H2" s="79" t="s">
        <v>2</v>
      </c>
      <c r="I2" s="165" t="s">
        <v>46</v>
      </c>
      <c r="J2" s="78" t="s">
        <v>47</v>
      </c>
      <c r="K2" s="74"/>
    </row>
    <row r="3" spans="1:11" ht="15.75" customHeight="1">
      <c r="A3" s="75"/>
      <c r="B3" s="167" t="s">
        <v>184</v>
      </c>
      <c r="C3" s="166"/>
      <c r="D3" s="168"/>
      <c r="E3" s="166"/>
      <c r="F3" s="166"/>
      <c r="G3" s="169"/>
      <c r="H3" s="166"/>
      <c r="I3" s="166"/>
      <c r="J3" s="170"/>
    </row>
    <row r="4" spans="1:11" ht="15.75" customHeight="1">
      <c r="A4" s="75"/>
      <c r="B4" s="174" t="s">
        <v>49</v>
      </c>
      <c r="C4" s="161" t="s">
        <v>3</v>
      </c>
      <c r="D4" s="171">
        <v>10.492274999999999</v>
      </c>
      <c r="E4" s="174" t="s">
        <v>53</v>
      </c>
      <c r="F4" s="161" t="s">
        <v>3</v>
      </c>
      <c r="G4" s="172">
        <v>0.09</v>
      </c>
      <c r="H4" s="175" t="s">
        <v>61</v>
      </c>
      <c r="I4" s="161" t="s">
        <v>3</v>
      </c>
      <c r="J4" s="173">
        <v>0.68444444444444397</v>
      </c>
    </row>
    <row r="5" spans="1:11" ht="15.75" customHeight="1">
      <c r="A5" s="75"/>
      <c r="B5" s="174" t="s">
        <v>82</v>
      </c>
      <c r="C5" s="161" t="s">
        <v>3</v>
      </c>
      <c r="D5" s="36">
        <v>0.533570192300586</v>
      </c>
      <c r="E5" s="174" t="s">
        <v>59</v>
      </c>
      <c r="F5" s="161" t="s">
        <v>3</v>
      </c>
      <c r="G5" s="172">
        <v>1.7083333333333299E-3</v>
      </c>
      <c r="H5" s="7" t="s">
        <v>747</v>
      </c>
      <c r="I5" s="161" t="s">
        <v>747</v>
      </c>
      <c r="J5" s="37" t="s">
        <v>747</v>
      </c>
    </row>
    <row r="6" spans="1:11" ht="15.75" customHeight="1">
      <c r="A6" s="75"/>
      <c r="B6" s="167" t="s">
        <v>206</v>
      </c>
      <c r="C6" s="166"/>
      <c r="D6" s="168"/>
      <c r="E6" s="166"/>
      <c r="F6" s="166"/>
      <c r="G6" s="169"/>
      <c r="H6" s="166"/>
      <c r="I6" s="166"/>
      <c r="J6" s="170"/>
    </row>
    <row r="7" spans="1:11" ht="15.75" customHeight="1">
      <c r="A7" s="75"/>
      <c r="B7" s="174" t="s">
        <v>49</v>
      </c>
      <c r="C7" s="161" t="s">
        <v>3</v>
      </c>
      <c r="D7" s="171">
        <v>10.311647478462699</v>
      </c>
      <c r="E7" s="174" t="s">
        <v>40</v>
      </c>
      <c r="F7" s="161" t="s">
        <v>3</v>
      </c>
      <c r="G7" s="173">
        <v>4.9244347834474</v>
      </c>
      <c r="H7" s="175" t="s">
        <v>12</v>
      </c>
      <c r="I7" s="161" t="s">
        <v>3</v>
      </c>
      <c r="J7" s="173">
        <v>3.9434923518181799</v>
      </c>
    </row>
    <row r="8" spans="1:11" ht="15.75" customHeight="1">
      <c r="A8" s="75"/>
      <c r="B8" s="174" t="s">
        <v>53</v>
      </c>
      <c r="C8" s="161" t="s">
        <v>3</v>
      </c>
      <c r="D8" s="176">
        <v>1.24266666666667E-2</v>
      </c>
      <c r="E8" s="174" t="s">
        <v>124</v>
      </c>
      <c r="F8" s="161" t="s">
        <v>83</v>
      </c>
      <c r="G8" s="38" t="s">
        <v>104</v>
      </c>
      <c r="H8" s="175" t="s">
        <v>65</v>
      </c>
      <c r="I8" s="161" t="s">
        <v>3</v>
      </c>
      <c r="J8" s="173">
        <v>0.113273722824985</v>
      </c>
    </row>
    <row r="9" spans="1:11" ht="15.75" customHeight="1">
      <c r="A9" s="75"/>
      <c r="B9" s="174" t="s">
        <v>31</v>
      </c>
      <c r="C9" s="161" t="s">
        <v>3</v>
      </c>
      <c r="D9" s="171">
        <v>20.183319659044301</v>
      </c>
      <c r="E9" s="174" t="s">
        <v>59</v>
      </c>
      <c r="F9" s="161" t="s">
        <v>3</v>
      </c>
      <c r="G9" s="172">
        <v>1.2666666666666701E-3</v>
      </c>
      <c r="H9" s="7" t="s">
        <v>747</v>
      </c>
      <c r="I9" s="161" t="s">
        <v>747</v>
      </c>
      <c r="J9" s="37" t="s">
        <v>747</v>
      </c>
    </row>
    <row r="10" spans="1:11" ht="15.75" customHeight="1">
      <c r="A10" s="75"/>
      <c r="B10" s="174" t="s">
        <v>123</v>
      </c>
      <c r="C10" s="161" t="s">
        <v>83</v>
      </c>
      <c r="D10" s="171">
        <v>18.1666666666667</v>
      </c>
      <c r="E10" s="174" t="s">
        <v>62</v>
      </c>
      <c r="F10" s="161" t="s">
        <v>1</v>
      </c>
      <c r="G10" s="172">
        <v>0.115693333333333</v>
      </c>
      <c r="H10" s="7" t="s">
        <v>747</v>
      </c>
      <c r="I10" s="161" t="s">
        <v>747</v>
      </c>
      <c r="J10" s="37" t="s">
        <v>747</v>
      </c>
    </row>
    <row r="11" spans="1:11" ht="15.75" customHeight="1">
      <c r="A11" s="75"/>
      <c r="B11" s="167" t="s">
        <v>182</v>
      </c>
      <c r="C11" s="166"/>
      <c r="D11" s="168"/>
      <c r="E11" s="166"/>
      <c r="F11" s="166"/>
      <c r="G11" s="169"/>
      <c r="H11" s="166"/>
      <c r="I11" s="166"/>
      <c r="J11" s="170"/>
    </row>
    <row r="12" spans="1:11" ht="15.75" customHeight="1">
      <c r="A12" s="75"/>
      <c r="B12" s="174" t="s">
        <v>109</v>
      </c>
      <c r="C12" s="161" t="s">
        <v>1</v>
      </c>
      <c r="D12" s="176">
        <v>0.30249999999999999</v>
      </c>
      <c r="E12" s="35" t="s">
        <v>747</v>
      </c>
      <c r="F12" s="161" t="s">
        <v>747</v>
      </c>
      <c r="G12" s="38" t="s">
        <v>747</v>
      </c>
      <c r="H12" s="7" t="s">
        <v>747</v>
      </c>
      <c r="I12" s="161" t="s">
        <v>747</v>
      </c>
      <c r="J12" s="37" t="s">
        <v>747</v>
      </c>
    </row>
    <row r="13" spans="1:11" ht="15.75" customHeight="1">
      <c r="A13" s="75"/>
      <c r="B13" s="167" t="s">
        <v>135</v>
      </c>
      <c r="C13" s="166"/>
      <c r="D13" s="168"/>
      <c r="E13" s="166"/>
      <c r="F13" s="166"/>
      <c r="G13" s="169"/>
      <c r="H13" s="166"/>
      <c r="I13" s="166"/>
      <c r="J13" s="170"/>
    </row>
    <row r="14" spans="1:11" ht="15.75" customHeight="1">
      <c r="A14" s="75"/>
      <c r="B14" s="174" t="s">
        <v>421</v>
      </c>
      <c r="C14" s="161" t="s">
        <v>1</v>
      </c>
      <c r="D14" s="36">
        <v>14.895</v>
      </c>
      <c r="E14" s="174" t="s">
        <v>52</v>
      </c>
      <c r="F14" s="161" t="s">
        <v>1</v>
      </c>
      <c r="G14" s="173">
        <v>3.75</v>
      </c>
      <c r="H14" s="175" t="s">
        <v>60</v>
      </c>
      <c r="I14" s="161" t="s">
        <v>1</v>
      </c>
      <c r="J14" s="172">
        <v>0.54300000000000004</v>
      </c>
    </row>
    <row r="15" spans="1:11" ht="15.75" customHeight="1">
      <c r="A15" s="75"/>
      <c r="B15" s="174" t="s">
        <v>7</v>
      </c>
      <c r="C15" s="161" t="s">
        <v>3</v>
      </c>
      <c r="D15" s="177">
        <v>510</v>
      </c>
      <c r="E15" s="174" t="s">
        <v>422</v>
      </c>
      <c r="F15" s="161" t="s">
        <v>1</v>
      </c>
      <c r="G15" s="173">
        <v>3.5449999999999999</v>
      </c>
      <c r="H15" s="175" t="s">
        <v>423</v>
      </c>
      <c r="I15" s="161" t="s">
        <v>1</v>
      </c>
      <c r="J15" s="173">
        <v>65.58</v>
      </c>
    </row>
    <row r="16" spans="1:11" ht="15.75" customHeight="1">
      <c r="A16" s="75"/>
      <c r="B16" s="174" t="s">
        <v>10</v>
      </c>
      <c r="C16" s="161" t="s">
        <v>3</v>
      </c>
      <c r="D16" s="177">
        <v>1005</v>
      </c>
      <c r="E16" s="174" t="s">
        <v>107</v>
      </c>
      <c r="F16" s="161" t="s">
        <v>1</v>
      </c>
      <c r="G16" s="173">
        <v>1.93</v>
      </c>
      <c r="H16" s="175" t="s">
        <v>15</v>
      </c>
      <c r="I16" s="161" t="s">
        <v>3</v>
      </c>
      <c r="J16" s="37" t="s">
        <v>96</v>
      </c>
    </row>
    <row r="17" spans="1:10" ht="15.75" customHeight="1">
      <c r="A17" s="75"/>
      <c r="B17" s="174" t="s">
        <v>101</v>
      </c>
      <c r="C17" s="161" t="s">
        <v>1</v>
      </c>
      <c r="D17" s="36">
        <v>2.895</v>
      </c>
      <c r="E17" s="174" t="s">
        <v>108</v>
      </c>
      <c r="F17" s="161" t="s">
        <v>1</v>
      </c>
      <c r="G17" s="172">
        <v>5.45E-2</v>
      </c>
      <c r="H17" s="175" t="s">
        <v>18</v>
      </c>
      <c r="I17" s="161" t="s">
        <v>3</v>
      </c>
      <c r="J17" s="37">
        <v>165</v>
      </c>
    </row>
    <row r="18" spans="1:10" ht="15.75" customHeight="1">
      <c r="A18" s="75"/>
      <c r="B18" s="174" t="s">
        <v>207</v>
      </c>
      <c r="C18" s="161" t="s">
        <v>3</v>
      </c>
      <c r="D18" s="171">
        <v>35</v>
      </c>
      <c r="E18" s="174" t="s">
        <v>424</v>
      </c>
      <c r="F18" s="161" t="s">
        <v>1</v>
      </c>
      <c r="G18" s="173">
        <v>2.605</v>
      </c>
      <c r="H18" s="175" t="s">
        <v>425</v>
      </c>
      <c r="I18" s="161" t="s">
        <v>1</v>
      </c>
      <c r="J18" s="172">
        <v>0.62150000000000005</v>
      </c>
    </row>
    <row r="19" spans="1:10" ht="15.75" customHeight="1">
      <c r="A19" s="75"/>
      <c r="B19" s="174" t="s">
        <v>25</v>
      </c>
      <c r="C19" s="161" t="s">
        <v>3</v>
      </c>
      <c r="D19" s="171">
        <v>20</v>
      </c>
      <c r="E19" s="174" t="s">
        <v>34</v>
      </c>
      <c r="F19" s="161" t="s">
        <v>3</v>
      </c>
      <c r="G19" s="38">
        <v>30</v>
      </c>
      <c r="H19" s="175" t="s">
        <v>66</v>
      </c>
      <c r="I19" s="161" t="s">
        <v>3</v>
      </c>
      <c r="J19" s="37">
        <v>80</v>
      </c>
    </row>
    <row r="20" spans="1:10" ht="15.75" customHeight="1">
      <c r="A20" s="75"/>
      <c r="B20" s="174" t="s">
        <v>51</v>
      </c>
      <c r="C20" s="161" t="s">
        <v>3</v>
      </c>
      <c r="D20" s="177">
        <v>75</v>
      </c>
      <c r="E20" s="174" t="s">
        <v>58</v>
      </c>
      <c r="F20" s="161" t="s">
        <v>1</v>
      </c>
      <c r="G20" s="172">
        <v>8.4000000000000005E-2</v>
      </c>
      <c r="H20" s="175" t="s">
        <v>44</v>
      </c>
      <c r="I20" s="161" t="s">
        <v>3</v>
      </c>
      <c r="J20" s="37">
        <v>75</v>
      </c>
    </row>
    <row r="21" spans="1:10" ht="15.75" customHeight="1">
      <c r="A21" s="75"/>
      <c r="B21" s="174" t="s">
        <v>0</v>
      </c>
      <c r="C21" s="161" t="s">
        <v>3</v>
      </c>
      <c r="D21" s="177">
        <v>60</v>
      </c>
      <c r="E21" s="174" t="s">
        <v>37</v>
      </c>
      <c r="F21" s="161" t="s">
        <v>3</v>
      </c>
      <c r="G21" s="38">
        <v>40</v>
      </c>
      <c r="H21" s="175" t="s">
        <v>45</v>
      </c>
      <c r="I21" s="161" t="s">
        <v>3</v>
      </c>
      <c r="J21" s="37">
        <v>260</v>
      </c>
    </row>
    <row r="22" spans="1:10" ht="15.75" customHeight="1">
      <c r="A22" s="75"/>
      <c r="B22" s="167" t="s">
        <v>183</v>
      </c>
      <c r="C22" s="166"/>
      <c r="D22" s="168"/>
      <c r="E22" s="166"/>
      <c r="F22" s="166"/>
      <c r="G22" s="169"/>
      <c r="H22" s="166"/>
      <c r="I22" s="166"/>
      <c r="J22" s="170"/>
    </row>
    <row r="23" spans="1:10" ht="15.75" customHeight="1">
      <c r="A23" s="75"/>
      <c r="B23" s="174" t="s">
        <v>426</v>
      </c>
      <c r="C23" s="161" t="s">
        <v>1</v>
      </c>
      <c r="D23" s="36">
        <v>2.0049999999999999</v>
      </c>
      <c r="E23" s="35" t="s">
        <v>747</v>
      </c>
      <c r="F23" s="161" t="s">
        <v>747</v>
      </c>
      <c r="G23" s="38" t="s">
        <v>747</v>
      </c>
      <c r="H23" s="7" t="s">
        <v>747</v>
      </c>
      <c r="I23" s="161" t="s">
        <v>747</v>
      </c>
      <c r="J23" s="37" t="s">
        <v>747</v>
      </c>
    </row>
    <row r="24" spans="1:10" ht="15.75" customHeight="1">
      <c r="A24" s="75"/>
      <c r="B24" s="167" t="s">
        <v>208</v>
      </c>
      <c r="C24" s="166"/>
      <c r="D24" s="168"/>
      <c r="E24" s="166"/>
      <c r="F24" s="166"/>
      <c r="G24" s="169"/>
      <c r="H24" s="166"/>
      <c r="I24" s="166"/>
      <c r="J24" s="170"/>
    </row>
    <row r="25" spans="1:10" ht="15.75" customHeight="1">
      <c r="A25" s="75"/>
      <c r="B25" s="174" t="s">
        <v>4</v>
      </c>
      <c r="C25" s="161" t="s">
        <v>3</v>
      </c>
      <c r="D25" s="176">
        <v>7.4999999999999997E-2</v>
      </c>
      <c r="E25" s="174" t="s">
        <v>8</v>
      </c>
      <c r="F25" s="161" t="s">
        <v>3</v>
      </c>
      <c r="G25" s="173">
        <v>6.83</v>
      </c>
      <c r="H25" s="175" t="s">
        <v>12</v>
      </c>
      <c r="I25" s="161" t="s">
        <v>3</v>
      </c>
      <c r="J25" s="173">
        <v>7.7249999999999996</v>
      </c>
    </row>
    <row r="26" spans="1:10" ht="15.75" customHeight="1">
      <c r="A26" s="75"/>
      <c r="B26" s="174" t="s">
        <v>7</v>
      </c>
      <c r="C26" s="161" t="s">
        <v>3</v>
      </c>
      <c r="D26" s="177">
        <v>513.5</v>
      </c>
      <c r="E26" s="174" t="s">
        <v>11</v>
      </c>
      <c r="F26" s="161" t="s">
        <v>3</v>
      </c>
      <c r="G26" s="173">
        <v>1.1200000000000001</v>
      </c>
      <c r="H26" s="175" t="s">
        <v>15</v>
      </c>
      <c r="I26" s="161" t="s">
        <v>3</v>
      </c>
      <c r="J26" s="173">
        <v>4.7</v>
      </c>
    </row>
    <row r="27" spans="1:10" ht="15.75" customHeight="1">
      <c r="A27" s="75"/>
      <c r="B27" s="174" t="s">
        <v>10</v>
      </c>
      <c r="C27" s="161" t="s">
        <v>3</v>
      </c>
      <c r="D27" s="177">
        <v>962.5</v>
      </c>
      <c r="E27" s="174" t="s">
        <v>14</v>
      </c>
      <c r="F27" s="161" t="s">
        <v>3</v>
      </c>
      <c r="G27" s="172">
        <v>0.05</v>
      </c>
      <c r="H27" s="175" t="s">
        <v>18</v>
      </c>
      <c r="I27" s="161" t="s">
        <v>3</v>
      </c>
      <c r="J27" s="37">
        <v>148.5</v>
      </c>
    </row>
    <row r="28" spans="1:10" ht="15.75" customHeight="1">
      <c r="A28" s="75"/>
      <c r="B28" s="174" t="s">
        <v>13</v>
      </c>
      <c r="C28" s="161" t="s">
        <v>3</v>
      </c>
      <c r="D28" s="36">
        <v>2.7</v>
      </c>
      <c r="E28" s="174" t="s">
        <v>17</v>
      </c>
      <c r="F28" s="161" t="s">
        <v>3</v>
      </c>
      <c r="G28" s="38">
        <v>37.950000000000003</v>
      </c>
      <c r="H28" s="175" t="s">
        <v>21</v>
      </c>
      <c r="I28" s="161" t="s">
        <v>3</v>
      </c>
      <c r="J28" s="173">
        <v>1.1100000000000001</v>
      </c>
    </row>
    <row r="29" spans="1:10" ht="15.75" customHeight="1">
      <c r="A29" s="75"/>
      <c r="B29" s="174" t="s">
        <v>16</v>
      </c>
      <c r="C29" s="161" t="s">
        <v>3</v>
      </c>
      <c r="D29" s="36">
        <v>0.7</v>
      </c>
      <c r="E29" s="174" t="s">
        <v>23</v>
      </c>
      <c r="F29" s="161" t="s">
        <v>3</v>
      </c>
      <c r="G29" s="173">
        <v>0.38500000000000001</v>
      </c>
      <c r="H29" s="175" t="s">
        <v>24</v>
      </c>
      <c r="I29" s="161" t="s">
        <v>3</v>
      </c>
      <c r="J29" s="173">
        <v>1.05</v>
      </c>
    </row>
    <row r="30" spans="1:10" ht="15.75" customHeight="1">
      <c r="A30" s="75"/>
      <c r="B30" s="174" t="s">
        <v>19</v>
      </c>
      <c r="C30" s="161" t="s">
        <v>3</v>
      </c>
      <c r="D30" s="36">
        <v>0.15</v>
      </c>
      <c r="E30" s="174" t="s">
        <v>56</v>
      </c>
      <c r="F30" s="161" t="s">
        <v>1</v>
      </c>
      <c r="G30" s="172">
        <v>4.1000000000000002E-2</v>
      </c>
      <c r="H30" s="175" t="s">
        <v>27</v>
      </c>
      <c r="I30" s="161" t="s">
        <v>3</v>
      </c>
      <c r="J30" s="37" t="s">
        <v>97</v>
      </c>
    </row>
    <row r="31" spans="1:10" ht="15.75" customHeight="1">
      <c r="A31" s="75"/>
      <c r="B31" s="174" t="s">
        <v>22</v>
      </c>
      <c r="C31" s="161" t="s">
        <v>3</v>
      </c>
      <c r="D31" s="177">
        <v>75.8</v>
      </c>
      <c r="E31" s="174" t="s">
        <v>26</v>
      </c>
      <c r="F31" s="161" t="s">
        <v>3</v>
      </c>
      <c r="G31" s="173">
        <v>2.8</v>
      </c>
      <c r="H31" s="175" t="s">
        <v>30</v>
      </c>
      <c r="I31" s="161" t="s">
        <v>3</v>
      </c>
      <c r="J31" s="38">
        <v>14.55</v>
      </c>
    </row>
    <row r="32" spans="1:10" ht="15.75" customHeight="1">
      <c r="A32" s="75"/>
      <c r="B32" s="174" t="s">
        <v>25</v>
      </c>
      <c r="C32" s="161" t="s">
        <v>3</v>
      </c>
      <c r="D32" s="171">
        <v>15.15</v>
      </c>
      <c r="E32" s="174" t="s">
        <v>29</v>
      </c>
      <c r="F32" s="161" t="s">
        <v>3</v>
      </c>
      <c r="G32" s="38">
        <v>12.45</v>
      </c>
      <c r="H32" s="175" t="s">
        <v>63</v>
      </c>
      <c r="I32" s="161" t="s">
        <v>1</v>
      </c>
      <c r="J32" s="172">
        <v>0.36749999999999999</v>
      </c>
    </row>
    <row r="33" spans="1:10" ht="15.75" customHeight="1">
      <c r="A33" s="75"/>
      <c r="B33" s="174" t="s">
        <v>51</v>
      </c>
      <c r="C33" s="161" t="s">
        <v>3</v>
      </c>
      <c r="D33" s="177">
        <v>57.5</v>
      </c>
      <c r="E33" s="174" t="s">
        <v>31</v>
      </c>
      <c r="F33" s="161" t="s">
        <v>3</v>
      </c>
      <c r="G33" s="38">
        <v>35.549999999999997</v>
      </c>
      <c r="H33" s="175" t="s">
        <v>64</v>
      </c>
      <c r="I33" s="161" t="s">
        <v>3</v>
      </c>
      <c r="J33" s="173">
        <v>0.7</v>
      </c>
    </row>
    <row r="34" spans="1:10" ht="15.75" customHeight="1">
      <c r="A34" s="75"/>
      <c r="B34" s="174" t="s">
        <v>28</v>
      </c>
      <c r="C34" s="161" t="s">
        <v>3</v>
      </c>
      <c r="D34" s="171">
        <v>10.199999999999999</v>
      </c>
      <c r="E34" s="174" t="s">
        <v>34</v>
      </c>
      <c r="F34" s="161" t="s">
        <v>3</v>
      </c>
      <c r="G34" s="38">
        <v>22</v>
      </c>
      <c r="H34" s="175" t="s">
        <v>65</v>
      </c>
      <c r="I34" s="161" t="s">
        <v>3</v>
      </c>
      <c r="J34" s="173">
        <v>0.42</v>
      </c>
    </row>
    <row r="35" spans="1:10" ht="15.75" customHeight="1">
      <c r="A35" s="75"/>
      <c r="B35" s="174" t="s">
        <v>0</v>
      </c>
      <c r="C35" s="161" t="s">
        <v>3</v>
      </c>
      <c r="D35" s="171">
        <v>42</v>
      </c>
      <c r="E35" s="174" t="s">
        <v>37</v>
      </c>
      <c r="F35" s="161" t="s">
        <v>3</v>
      </c>
      <c r="G35" s="38">
        <v>22</v>
      </c>
      <c r="H35" s="175" t="s">
        <v>32</v>
      </c>
      <c r="I35" s="161" t="s">
        <v>3</v>
      </c>
      <c r="J35" s="173">
        <v>4.585</v>
      </c>
    </row>
    <row r="36" spans="1:10" ht="15.75" customHeight="1">
      <c r="A36" s="75"/>
      <c r="B36" s="174" t="s">
        <v>33</v>
      </c>
      <c r="C36" s="161" t="s">
        <v>3</v>
      </c>
      <c r="D36" s="36">
        <v>5.7549999999999999</v>
      </c>
      <c r="E36" s="174" t="s">
        <v>40</v>
      </c>
      <c r="F36" s="161" t="s">
        <v>3</v>
      </c>
      <c r="G36" s="173">
        <v>9.4</v>
      </c>
      <c r="H36" s="175" t="s">
        <v>66</v>
      </c>
      <c r="I36" s="161" t="s">
        <v>3</v>
      </c>
      <c r="J36" s="37">
        <v>69.45</v>
      </c>
    </row>
    <row r="37" spans="1:10" ht="15.75" customHeight="1">
      <c r="A37" s="75"/>
      <c r="B37" s="174" t="s">
        <v>36</v>
      </c>
      <c r="C37" s="161" t="s">
        <v>3</v>
      </c>
      <c r="D37" s="36">
        <v>2.9449999999999998</v>
      </c>
      <c r="E37" s="174" t="s">
        <v>43</v>
      </c>
      <c r="F37" s="161" t="s">
        <v>3</v>
      </c>
      <c r="G37" s="37">
        <v>154</v>
      </c>
      <c r="H37" s="175" t="s">
        <v>35</v>
      </c>
      <c r="I37" s="161" t="s">
        <v>3</v>
      </c>
      <c r="J37" s="38">
        <v>14</v>
      </c>
    </row>
    <row r="38" spans="1:10" ht="15.75" customHeight="1">
      <c r="A38" s="75"/>
      <c r="B38" s="174" t="s">
        <v>39</v>
      </c>
      <c r="C38" s="161" t="s">
        <v>3</v>
      </c>
      <c r="D38" s="36">
        <v>1.47</v>
      </c>
      <c r="E38" s="174" t="s">
        <v>59</v>
      </c>
      <c r="F38" s="161" t="s">
        <v>3</v>
      </c>
      <c r="G38" s="38" t="s">
        <v>106</v>
      </c>
      <c r="H38" s="175" t="s">
        <v>38</v>
      </c>
      <c r="I38" s="161" t="s">
        <v>3</v>
      </c>
      <c r="J38" s="38">
        <v>29.3</v>
      </c>
    </row>
    <row r="39" spans="1:10" ht="15.75" customHeight="1">
      <c r="A39" s="75"/>
      <c r="B39" s="174" t="s">
        <v>42</v>
      </c>
      <c r="C39" s="161" t="s">
        <v>3</v>
      </c>
      <c r="D39" s="171">
        <v>19.45</v>
      </c>
      <c r="E39" s="174" t="s">
        <v>6</v>
      </c>
      <c r="F39" s="161" t="s">
        <v>3</v>
      </c>
      <c r="G39" s="173">
        <v>0.65</v>
      </c>
      <c r="H39" s="175" t="s">
        <v>41</v>
      </c>
      <c r="I39" s="161" t="s">
        <v>3</v>
      </c>
      <c r="J39" s="173">
        <v>2.75</v>
      </c>
    </row>
    <row r="40" spans="1:10" ht="15.75" customHeight="1">
      <c r="A40" s="75"/>
      <c r="B40" s="174" t="s">
        <v>5</v>
      </c>
      <c r="C40" s="161" t="s">
        <v>3</v>
      </c>
      <c r="D40" s="36">
        <v>6.6349999999999998</v>
      </c>
      <c r="E40" s="174" t="s">
        <v>9</v>
      </c>
      <c r="F40" s="161" t="s">
        <v>3</v>
      </c>
      <c r="G40" s="173">
        <v>9.0500000000000007</v>
      </c>
      <c r="H40" s="175" t="s">
        <v>44</v>
      </c>
      <c r="I40" s="161" t="s">
        <v>3</v>
      </c>
      <c r="J40" s="37">
        <v>72.5</v>
      </c>
    </row>
    <row r="41" spans="1:10" ht="15.75" customHeight="1">
      <c r="A41" s="75"/>
      <c r="B41" s="174" t="s">
        <v>82</v>
      </c>
      <c r="C41" s="161" t="s">
        <v>3</v>
      </c>
      <c r="D41" s="36">
        <v>1.35</v>
      </c>
      <c r="E41" s="174" t="s">
        <v>61</v>
      </c>
      <c r="F41" s="161" t="s">
        <v>3</v>
      </c>
      <c r="G41" s="38" t="s">
        <v>104</v>
      </c>
      <c r="H41" s="175" t="s">
        <v>45</v>
      </c>
      <c r="I41" s="161" t="s">
        <v>3</v>
      </c>
      <c r="J41" s="37">
        <v>242</v>
      </c>
    </row>
    <row r="42" spans="1:10" ht="15.75" customHeight="1">
      <c r="A42" s="75"/>
      <c r="B42" s="167" t="s">
        <v>209</v>
      </c>
      <c r="C42" s="166"/>
      <c r="D42" s="168"/>
      <c r="E42" s="166"/>
      <c r="F42" s="166"/>
      <c r="G42" s="169"/>
      <c r="H42" s="166"/>
      <c r="I42" s="166"/>
      <c r="J42" s="170"/>
    </row>
    <row r="43" spans="1:10" ht="15.75" customHeight="1">
      <c r="A43" s="75"/>
      <c r="B43" s="174" t="s">
        <v>4</v>
      </c>
      <c r="C43" s="161" t="s">
        <v>3</v>
      </c>
      <c r="D43" s="176">
        <v>0.223333333333333</v>
      </c>
      <c r="E43" s="174" t="s">
        <v>5</v>
      </c>
      <c r="F43" s="161" t="s">
        <v>3</v>
      </c>
      <c r="G43" s="173">
        <v>4.7166666666666703</v>
      </c>
      <c r="H43" s="175" t="s">
        <v>60</v>
      </c>
      <c r="I43" s="161" t="s">
        <v>1</v>
      </c>
      <c r="J43" s="172">
        <v>0.59683333333333299</v>
      </c>
    </row>
    <row r="44" spans="1:10" ht="15.75" customHeight="1">
      <c r="A44" s="75"/>
      <c r="B44" s="174" t="s">
        <v>421</v>
      </c>
      <c r="C44" s="161" t="s">
        <v>1</v>
      </c>
      <c r="D44" s="36">
        <v>15.716666666666701</v>
      </c>
      <c r="E44" s="174" t="s">
        <v>8</v>
      </c>
      <c r="F44" s="161" t="s">
        <v>3</v>
      </c>
      <c r="G44" s="173">
        <v>2.3666666666666698</v>
      </c>
      <c r="H44" s="175" t="s">
        <v>9</v>
      </c>
      <c r="I44" s="161" t="s">
        <v>3</v>
      </c>
      <c r="J44" s="173">
        <v>8.8333333333333304</v>
      </c>
    </row>
    <row r="45" spans="1:10" ht="15.75" customHeight="1">
      <c r="A45" s="75"/>
      <c r="B45" s="174" t="s">
        <v>10</v>
      </c>
      <c r="C45" s="161" t="s">
        <v>3</v>
      </c>
      <c r="D45" s="177">
        <v>1020</v>
      </c>
      <c r="E45" s="174" t="s">
        <v>11</v>
      </c>
      <c r="F45" s="161" t="s">
        <v>3</v>
      </c>
      <c r="G45" s="173">
        <v>0.50666666666666704</v>
      </c>
      <c r="H45" s="175" t="s">
        <v>12</v>
      </c>
      <c r="I45" s="161" t="s">
        <v>3</v>
      </c>
      <c r="J45" s="173">
        <v>6.5166666666666702</v>
      </c>
    </row>
    <row r="46" spans="1:10" ht="15.75" customHeight="1">
      <c r="A46" s="75"/>
      <c r="B46" s="174" t="s">
        <v>13</v>
      </c>
      <c r="C46" s="161" t="s">
        <v>3</v>
      </c>
      <c r="D46" s="36">
        <v>2.9166666666666701</v>
      </c>
      <c r="E46" s="174" t="s">
        <v>422</v>
      </c>
      <c r="F46" s="161" t="s">
        <v>1</v>
      </c>
      <c r="G46" s="173">
        <v>3.7383333333333302</v>
      </c>
      <c r="H46" s="175" t="s">
        <v>15</v>
      </c>
      <c r="I46" s="161" t="s">
        <v>3</v>
      </c>
      <c r="J46" s="173">
        <v>3.98166666666667</v>
      </c>
    </row>
    <row r="47" spans="1:10" ht="15.75" customHeight="1">
      <c r="A47" s="75"/>
      <c r="B47" s="174" t="s">
        <v>16</v>
      </c>
      <c r="C47" s="161" t="s">
        <v>3</v>
      </c>
      <c r="D47" s="36">
        <v>0.63333333333333297</v>
      </c>
      <c r="E47" s="174" t="s">
        <v>17</v>
      </c>
      <c r="F47" s="161" t="s">
        <v>3</v>
      </c>
      <c r="G47" s="38">
        <v>37.6666666666667</v>
      </c>
      <c r="H47" s="175" t="s">
        <v>18</v>
      </c>
      <c r="I47" s="161" t="s">
        <v>3</v>
      </c>
      <c r="J47" s="37">
        <v>156.333333333333</v>
      </c>
    </row>
    <row r="48" spans="1:10" ht="15.75" customHeight="1">
      <c r="A48" s="75"/>
      <c r="B48" s="174" t="s">
        <v>101</v>
      </c>
      <c r="C48" s="161" t="s">
        <v>1</v>
      </c>
      <c r="D48" s="36">
        <v>2.9266666666666699</v>
      </c>
      <c r="E48" s="174" t="s">
        <v>20</v>
      </c>
      <c r="F48" s="161" t="s">
        <v>3</v>
      </c>
      <c r="G48" s="37">
        <v>50.5</v>
      </c>
      <c r="H48" s="175" t="s">
        <v>21</v>
      </c>
      <c r="I48" s="161" t="s">
        <v>3</v>
      </c>
      <c r="J48" s="173">
        <v>0.88833333333333298</v>
      </c>
    </row>
    <row r="49" spans="1:10" ht="15.75" customHeight="1">
      <c r="A49" s="75"/>
      <c r="B49" s="174" t="s">
        <v>19</v>
      </c>
      <c r="C49" s="161" t="s">
        <v>3</v>
      </c>
      <c r="D49" s="36">
        <v>0.2</v>
      </c>
      <c r="E49" s="174" t="s">
        <v>107</v>
      </c>
      <c r="F49" s="161" t="s">
        <v>1</v>
      </c>
      <c r="G49" s="173">
        <v>2.0350000000000001</v>
      </c>
      <c r="H49" s="175" t="s">
        <v>24</v>
      </c>
      <c r="I49" s="161" t="s">
        <v>3</v>
      </c>
      <c r="J49" s="173">
        <v>0.65500000000000003</v>
      </c>
    </row>
    <row r="50" spans="1:10" ht="15.75" customHeight="1">
      <c r="A50" s="75"/>
      <c r="B50" s="174" t="s">
        <v>22</v>
      </c>
      <c r="C50" s="161" t="s">
        <v>3</v>
      </c>
      <c r="D50" s="177">
        <v>75.5</v>
      </c>
      <c r="E50" s="174" t="s">
        <v>108</v>
      </c>
      <c r="F50" s="161" t="s">
        <v>1</v>
      </c>
      <c r="G50" s="172">
        <v>5.2833333333333302E-2</v>
      </c>
      <c r="H50" s="175" t="s">
        <v>30</v>
      </c>
      <c r="I50" s="161" t="s">
        <v>3</v>
      </c>
      <c r="J50" s="38">
        <v>14.766666666666699</v>
      </c>
    </row>
    <row r="51" spans="1:10" ht="15.75" customHeight="1">
      <c r="A51" s="75"/>
      <c r="B51" s="174" t="s">
        <v>25</v>
      </c>
      <c r="C51" s="161" t="s">
        <v>3</v>
      </c>
      <c r="D51" s="171">
        <v>15.8333333333333</v>
      </c>
      <c r="E51" s="174" t="s">
        <v>26</v>
      </c>
      <c r="F51" s="161" t="s">
        <v>3</v>
      </c>
      <c r="G51" s="173">
        <v>2.9783333333333299</v>
      </c>
      <c r="H51" s="175" t="s">
        <v>425</v>
      </c>
      <c r="I51" s="161" t="s">
        <v>1</v>
      </c>
      <c r="J51" s="172">
        <v>0.65216666666666701</v>
      </c>
    </row>
    <row r="52" spans="1:10" ht="15.75" customHeight="1">
      <c r="A52" s="75"/>
      <c r="B52" s="174" t="s">
        <v>51</v>
      </c>
      <c r="C52" s="161" t="s">
        <v>3</v>
      </c>
      <c r="D52" s="171">
        <v>48.8333333333333</v>
      </c>
      <c r="E52" s="174" t="s">
        <v>424</v>
      </c>
      <c r="F52" s="161" t="s">
        <v>1</v>
      </c>
      <c r="G52" s="173">
        <v>2.6783333333333301</v>
      </c>
      <c r="H52" s="175" t="s">
        <v>32</v>
      </c>
      <c r="I52" s="161" t="s">
        <v>3</v>
      </c>
      <c r="J52" s="173">
        <v>3.7050000000000001</v>
      </c>
    </row>
    <row r="53" spans="1:10" ht="15.75" customHeight="1">
      <c r="A53" s="75"/>
      <c r="B53" s="174" t="s">
        <v>28</v>
      </c>
      <c r="C53" s="161" t="s">
        <v>3</v>
      </c>
      <c r="D53" s="36">
        <v>8.75</v>
      </c>
      <c r="E53" s="174" t="s">
        <v>29</v>
      </c>
      <c r="F53" s="161" t="s">
        <v>3</v>
      </c>
      <c r="G53" s="38">
        <v>12.866666666666699</v>
      </c>
      <c r="H53" s="175" t="s">
        <v>66</v>
      </c>
      <c r="I53" s="161" t="s">
        <v>3</v>
      </c>
      <c r="J53" s="37">
        <v>72.033333333333303</v>
      </c>
    </row>
    <row r="54" spans="1:10" ht="15.75" customHeight="1">
      <c r="A54" s="75"/>
      <c r="B54" s="174" t="s">
        <v>0</v>
      </c>
      <c r="C54" s="161" t="s">
        <v>3</v>
      </c>
      <c r="D54" s="171">
        <v>36.233333333333299</v>
      </c>
      <c r="E54" s="174" t="s">
        <v>31</v>
      </c>
      <c r="F54" s="161" t="s">
        <v>3</v>
      </c>
      <c r="G54" s="38">
        <v>33.116666666666703</v>
      </c>
      <c r="H54" s="175" t="s">
        <v>35</v>
      </c>
      <c r="I54" s="161" t="s">
        <v>3</v>
      </c>
      <c r="J54" s="38">
        <v>15.483333333333301</v>
      </c>
    </row>
    <row r="55" spans="1:10" ht="15.75" customHeight="1">
      <c r="A55" s="75"/>
      <c r="B55" s="174" t="s">
        <v>33</v>
      </c>
      <c r="C55" s="161" t="s">
        <v>3</v>
      </c>
      <c r="D55" s="36">
        <v>3.5516666666666699</v>
      </c>
      <c r="E55" s="174" t="s">
        <v>34</v>
      </c>
      <c r="F55" s="161" t="s">
        <v>3</v>
      </c>
      <c r="G55" s="38">
        <v>25.133333333333301</v>
      </c>
      <c r="H55" s="175" t="s">
        <v>38</v>
      </c>
      <c r="I55" s="161" t="s">
        <v>3</v>
      </c>
      <c r="J55" s="38">
        <v>13.75</v>
      </c>
    </row>
    <row r="56" spans="1:10" ht="15.75" customHeight="1">
      <c r="A56" s="75"/>
      <c r="B56" s="174" t="s">
        <v>36</v>
      </c>
      <c r="C56" s="161" t="s">
        <v>3</v>
      </c>
      <c r="D56" s="36">
        <v>1.40333333333333</v>
      </c>
      <c r="E56" s="174" t="s">
        <v>427</v>
      </c>
      <c r="F56" s="161" t="s">
        <v>1</v>
      </c>
      <c r="G56" s="172">
        <v>0.19766666666666699</v>
      </c>
      <c r="H56" s="175" t="s">
        <v>41</v>
      </c>
      <c r="I56" s="161" t="s">
        <v>3</v>
      </c>
      <c r="J56" s="173">
        <v>1.0266666666666699</v>
      </c>
    </row>
    <row r="57" spans="1:10" ht="15.75" customHeight="1">
      <c r="A57" s="75"/>
      <c r="B57" s="174" t="s">
        <v>39</v>
      </c>
      <c r="C57" s="161" t="s">
        <v>3</v>
      </c>
      <c r="D57" s="36">
        <v>1.5733333333333299</v>
      </c>
      <c r="E57" s="174" t="s">
        <v>37</v>
      </c>
      <c r="F57" s="161" t="s">
        <v>3</v>
      </c>
      <c r="G57" s="38">
        <v>22.366666666666699</v>
      </c>
      <c r="H57" s="175" t="s">
        <v>44</v>
      </c>
      <c r="I57" s="161" t="s">
        <v>3</v>
      </c>
      <c r="J57" s="37">
        <v>78.5</v>
      </c>
    </row>
    <row r="58" spans="1:10" ht="15.75" customHeight="1">
      <c r="A58" s="75"/>
      <c r="B58" s="174" t="s">
        <v>428</v>
      </c>
      <c r="C58" s="161" t="s">
        <v>1</v>
      </c>
      <c r="D58" s="36">
        <v>5.4716666666666702</v>
      </c>
      <c r="E58" s="174" t="s">
        <v>40</v>
      </c>
      <c r="F58" s="161" t="s">
        <v>3</v>
      </c>
      <c r="G58" s="173">
        <v>8.3666666666666707</v>
      </c>
      <c r="H58" s="175" t="s">
        <v>45</v>
      </c>
      <c r="I58" s="161" t="s">
        <v>3</v>
      </c>
      <c r="J58" s="37">
        <v>55.1666666666667</v>
      </c>
    </row>
    <row r="59" spans="1:10" ht="15.75" customHeight="1">
      <c r="A59" s="75"/>
      <c r="B59" s="195" t="s">
        <v>42</v>
      </c>
      <c r="C59" s="196" t="s">
        <v>3</v>
      </c>
      <c r="D59" s="197">
        <v>18.566666666666698</v>
      </c>
      <c r="E59" s="195" t="s">
        <v>43</v>
      </c>
      <c r="F59" s="196" t="s">
        <v>3</v>
      </c>
      <c r="G59" s="198">
        <v>188.5</v>
      </c>
      <c r="H59" s="199" t="s">
        <v>747</v>
      </c>
      <c r="I59" s="196" t="s">
        <v>747</v>
      </c>
      <c r="J59" s="198" t="s">
        <v>747</v>
      </c>
    </row>
    <row r="60" spans="1:10" ht="15.75" customHeight="1">
      <c r="B60" s="32" t="s">
        <v>754</v>
      </c>
    </row>
  </sheetData>
  <conditionalFormatting sqref="B3:J59">
    <cfRule type="expression" dxfId="40" priority="1">
      <formula>IF(IndVal_IsBlnkRow*IndVal_IsBlnkRowNext=1,TRUE,FALSE)</formula>
    </cfRule>
  </conditionalFormatting>
  <conditionalFormatting sqref="C3:C59 F3:F59 I3:I59">
    <cfRule type="expression" dxfId="39" priority="2">
      <formula>IndVal_LimitValDiffUOM</formula>
    </cfRule>
  </conditionalFormatting>
  <hyperlinks>
    <hyperlink ref="B4" location="'4-Acid'!$A$78" display="'4-Acid'!$A$78" xr:uid="{B855D1A5-F358-4F53-B12B-F7096B15AA6D}"/>
    <hyperlink ref="E4" location="'4-Acid'!$A$426" display="'4-Acid'!$A$426" xr:uid="{B1621319-9948-4B4A-8E3E-13AD5DC09022}"/>
    <hyperlink ref="H4" location="'4-Acid'!$A$826" display="'4-Acid'!$A$826" xr:uid="{04AF2938-D76B-4DF3-877E-AC1E29947A08}"/>
    <hyperlink ref="B5" location="'4-Acid'!$A$389" display="'4-Acid'!$A$389" xr:uid="{7E76A37A-1D1E-4035-AA78-C51235703BD2}"/>
    <hyperlink ref="E5" location="'4-Acid'!$A$752" display="'4-Acid'!$A$752" xr:uid="{6560E51A-FDCE-4B4E-9018-8FBDEA154512}"/>
    <hyperlink ref="B7" location="'Aqua Regia'!$A$78" display="'Aqua Regia'!$A$78" xr:uid="{7E97C4D6-3DF7-4FAB-8B36-BE2C7ACC3863}"/>
    <hyperlink ref="E7" location="'Aqua Regia'!$A$735" display="'Aqua Regia'!$A$735" xr:uid="{5392BB48-F5FD-49B0-950E-467E4F714F4E}"/>
    <hyperlink ref="H7" location="'Aqua Regia'!$A$898" display="'Aqua Regia'!$A$898" xr:uid="{057F22D3-869A-4009-9CBD-A9234753BB7A}"/>
    <hyperlink ref="B8" location="'Aqua Regia'!$A$425" display="'Aqua Regia'!$A$425" xr:uid="{8B715948-CEEB-401B-B538-63EB0471A9C6}"/>
    <hyperlink ref="E8" location="'Aqua Regia'!$A$753" display="'Aqua Regia'!$A$753" xr:uid="{E15EC51D-F73C-43D7-AEC3-32842D828C00}"/>
    <hyperlink ref="H8" location="'Aqua Regia'!$A$1061" display="'Aqua Regia'!$A$1061" xr:uid="{DC838F47-66EB-44D7-A553-C1D30F0AD3F9}"/>
    <hyperlink ref="B9" location="'Aqua Regia'!$A$644" display="'Aqua Regia'!$A$644" xr:uid="{2FD97440-14C7-4F5D-853D-2B0836C6BB2B}"/>
    <hyperlink ref="E9" location="'Aqua Regia'!$A$789" display="'Aqua Regia'!$A$789" xr:uid="{E6C68A5E-0A79-45BE-BCDD-A93EA4E784E0}"/>
    <hyperlink ref="B10" location="'Aqua Regia'!$A$717" display="'Aqua Regia'!$A$717" xr:uid="{F9C9C1A0-ED31-4CB0-B014-77651434AD07}"/>
    <hyperlink ref="E10" location="'Aqua Regia'!$A$880" display="'Aqua Regia'!$A$880" xr:uid="{9F60B4FB-DC69-4429-8CC5-2D044664C4F7}"/>
    <hyperlink ref="B12" location="'IRC'!$A$1" display="'IRC'!$A$1" xr:uid="{BF21784A-4D50-45CE-8199-869EDB2A6F97}"/>
    <hyperlink ref="B14" location="'Fusion XRF'!$A$1" display="'Fusion XRF'!$A$1" xr:uid="{528F0638-77AC-436E-B330-3C904B018833}"/>
    <hyperlink ref="E14" location="'Fusion XRF'!$A$136" display="'Fusion XRF'!$A$136" xr:uid="{3418239A-601B-4EA8-B7FA-8609F5376A9D}"/>
    <hyperlink ref="H14" location="'Fusion XRF'!$A$248" display="'Fusion XRF'!$A$248" xr:uid="{9E5B48D4-B12A-4F73-BFB5-766E8E7485C7}"/>
    <hyperlink ref="B15" location="'Fusion XRF'!$A$15" display="'Fusion XRF'!$A$15" xr:uid="{8AD11292-EBB3-41F3-BD6E-14182CADAA84}"/>
    <hyperlink ref="E15" location="'Fusion XRF'!$A$150" display="'Fusion XRF'!$A$150" xr:uid="{7D342B1A-8580-462F-BF64-D78EA119BE21}"/>
    <hyperlink ref="H15" location="'Fusion XRF'!$A$262" display="'Fusion XRF'!$A$262" xr:uid="{F5171C19-1EF5-4006-9590-C48A00552D01}"/>
    <hyperlink ref="B16" location="'Fusion XRF'!$A$52" display="'Fusion XRF'!$A$52" xr:uid="{8EDA2915-E6F4-411D-A697-66E4C7CB0810}"/>
    <hyperlink ref="E16" location="'Fusion XRF'!$A$164" display="'Fusion XRF'!$A$164" xr:uid="{3D962932-EDC4-44E8-A448-FFA545F13435}"/>
    <hyperlink ref="H16" location="'Fusion XRF'!$A$276" display="'Fusion XRF'!$A$276" xr:uid="{BE0FAF0D-82C4-4BDE-BE46-C7831AED4617}"/>
    <hyperlink ref="B17" location="'Fusion XRF'!$A$66" display="'Fusion XRF'!$A$66" xr:uid="{D40A99DE-439A-4DD8-805D-6840D388DD34}"/>
    <hyperlink ref="E17" location="'Fusion XRF'!$A$178" display="'Fusion XRF'!$A$178" xr:uid="{FD8363CF-843E-4D6D-9607-9DC20B8176CE}"/>
    <hyperlink ref="H17" location="'Fusion XRF'!$A$290" display="'Fusion XRF'!$A$290" xr:uid="{C13780D2-43F0-4431-8E85-9912638D3B0B}"/>
    <hyperlink ref="B18" location="'Fusion XRF'!$A$80" display="'Fusion XRF'!$A$80" xr:uid="{B8BEFCBC-4F72-47F7-8DC2-F5FAAF90CDD5}"/>
    <hyperlink ref="E18" location="'Fusion XRF'!$A$192" display="'Fusion XRF'!$A$192" xr:uid="{F3C4391A-995A-4650-A5AE-DB250DB0337B}"/>
    <hyperlink ref="H18" location="'Fusion XRF'!$A$304" display="'Fusion XRF'!$A$304" xr:uid="{2E66754A-D1A5-4467-857A-072A82EB3E33}"/>
    <hyperlink ref="B19" location="'Fusion XRF'!$A$94" display="'Fusion XRF'!$A$94" xr:uid="{0FD835AA-66B3-44F2-A731-712919D2409C}"/>
    <hyperlink ref="E19" location="'Fusion XRF'!$A$206" display="'Fusion XRF'!$A$206" xr:uid="{58AAC869-B72A-4490-B047-47948A39A633}"/>
    <hyperlink ref="H19" location="'Fusion XRF'!$A$318" display="'Fusion XRF'!$A$318" xr:uid="{B9389619-9A5D-4499-973E-017CDEB2F26B}"/>
    <hyperlink ref="B20" location="'Fusion XRF'!$A$108" display="'Fusion XRF'!$A$108" xr:uid="{24E7B328-518E-4ABB-A679-CB553700E698}"/>
    <hyperlink ref="E20" location="'Fusion XRF'!$A$220" display="'Fusion XRF'!$A$220" xr:uid="{10242CD8-51F3-4273-8734-0968D37BB130}"/>
    <hyperlink ref="H20" location="'Fusion XRF'!$A$332" display="'Fusion XRF'!$A$332" xr:uid="{A18DC3C3-BECB-45E1-A2BA-9C1CD5C8D44E}"/>
    <hyperlink ref="B21" location="'Fusion XRF'!$A$122" display="'Fusion XRF'!$A$122" xr:uid="{48F88329-DAFC-4047-BE5E-103678E3C57D}"/>
    <hyperlink ref="E21" location="'Fusion XRF'!$A$234" display="'Fusion XRF'!$A$234" xr:uid="{FD4CD50F-D5BF-4546-94ED-1B1CEEBEC848}"/>
    <hyperlink ref="H21" location="'Fusion XRF'!$A$346" display="'Fusion XRF'!$A$346" xr:uid="{64B8084F-8813-47CB-9701-04891A64C10D}"/>
    <hyperlink ref="B23" location="'Thermograv'!$A$1" display="'Thermograv'!$A$1" xr:uid="{269B01B6-10AF-419D-A216-61BE5B6FDFDB}"/>
    <hyperlink ref="B25" location="'Laser Ablation'!$A$1" display="'Laser Ablation'!$A$1" xr:uid="{58973E39-9AEC-42C8-B16C-30C6014F9A9A}"/>
    <hyperlink ref="E25" location="'Laser Ablation'!$A$262" display="'Laser Ablation'!$A$262" xr:uid="{5A275FFE-F571-4E9F-A5EF-D774898C8E30}"/>
    <hyperlink ref="H25" location="'Laser Ablation'!$A$500" display="'Laser Ablation'!$A$500" xr:uid="{DC9020D8-4A88-4FD9-9868-9EF3451D85BC}"/>
    <hyperlink ref="B26" location="'Laser Ablation'!$A$15" display="'Laser Ablation'!$A$15" xr:uid="{0883228C-3F3D-4800-BF71-34D973DDEE71}"/>
    <hyperlink ref="E26" location="'Laser Ablation'!$A$276" display="'Laser Ablation'!$A$276" xr:uid="{C3BAE5EB-CE61-4928-99A0-BBC208E0B7EE}"/>
    <hyperlink ref="H26" location="'Laser Ablation'!$A$514" display="'Laser Ablation'!$A$514" xr:uid="{62ECB2D6-F868-4381-A9AE-AB3E933F0F75}"/>
    <hyperlink ref="B27" location="'Laser Ablation'!$A$52" display="'Laser Ablation'!$A$52" xr:uid="{CEF783A0-AF79-4B61-81B9-596CCFBB5C22}"/>
    <hyperlink ref="E27" location="'Laser Ablation'!$A$290" display="'Laser Ablation'!$A$290" xr:uid="{775F0E64-0612-41A5-BAAD-8BF1BD045530}"/>
    <hyperlink ref="H27" location="'Laser Ablation'!$A$528" display="'Laser Ablation'!$A$528" xr:uid="{ADEC1CAB-7E59-424E-897D-B4363AB6B140}"/>
    <hyperlink ref="B28" location="'Laser Ablation'!$A$66" display="'Laser Ablation'!$A$66" xr:uid="{BA279BA5-4B68-402C-8A0D-113F1E7DFC97}"/>
    <hyperlink ref="E28" location="'Laser Ablation'!$A$304" display="'Laser Ablation'!$A$304" xr:uid="{01938651-9673-4FA0-A2E4-FA6B2CA42846}"/>
    <hyperlink ref="H28" location="'Laser Ablation'!$A$542" display="'Laser Ablation'!$A$542" xr:uid="{C3E93AAD-4918-40AD-85BD-EB8DDD0F5F47}"/>
    <hyperlink ref="B29" location="'Laser Ablation'!$A$80" display="'Laser Ablation'!$A$80" xr:uid="{50918B25-5A5C-449D-B01B-CF8EC5E323B2}"/>
    <hyperlink ref="E29" location="'Laser Ablation'!$A$318" display="'Laser Ablation'!$A$318" xr:uid="{3E9A3429-A4BB-4BA7-BF4E-36B0D4F52BFB}"/>
    <hyperlink ref="H29" location="'Laser Ablation'!$A$556" display="'Laser Ablation'!$A$556" xr:uid="{447293EF-C5DE-4DD6-A83C-BB870F8902FC}"/>
    <hyperlink ref="B30" location="'Laser Ablation'!$A$94" display="'Laser Ablation'!$A$94" xr:uid="{7BA25D52-DE74-4921-8DB8-7BCFAF524F29}"/>
    <hyperlink ref="E30" location="'Laser Ablation'!$A$332" display="'Laser Ablation'!$A$332" xr:uid="{5D4A3F21-3943-4C1E-85F4-DBACD0174828}"/>
    <hyperlink ref="H30" location="'Laser Ablation'!$A$570" display="'Laser Ablation'!$A$570" xr:uid="{C01FCECD-11CB-4423-B069-CC2C81949460}"/>
    <hyperlink ref="B31" location="'Laser Ablation'!$A$108" display="'Laser Ablation'!$A$108" xr:uid="{D07D2B3A-E56C-4467-A407-8DE78F309430}"/>
    <hyperlink ref="E31" location="'Laser Ablation'!$A$346" display="'Laser Ablation'!$A$346" xr:uid="{16A41380-EFC6-42CD-98E7-55A7068D1500}"/>
    <hyperlink ref="H31" location="'Laser Ablation'!$A$584" display="'Laser Ablation'!$A$584" xr:uid="{A3CA4016-CC47-493C-B584-DD743E0DCE31}"/>
    <hyperlink ref="B32" location="'Laser Ablation'!$A$122" display="'Laser Ablation'!$A$122" xr:uid="{9B323C62-78A7-4B68-9A38-4024FE4DADE6}"/>
    <hyperlink ref="E32" location="'Laser Ablation'!$A$360" display="'Laser Ablation'!$A$360" xr:uid="{7EC56AAB-71AE-4B03-A4C4-6FCE5D41DEFE}"/>
    <hyperlink ref="H32" location="'Laser Ablation'!$A$598" display="'Laser Ablation'!$A$598" xr:uid="{4472AFF2-5469-4C8E-8592-AA5748076C50}"/>
    <hyperlink ref="B33" location="'Laser Ablation'!$A$136" display="'Laser Ablation'!$A$136" xr:uid="{4EFC8DC2-2D99-40D3-9CD2-F9F2EF0ED1FF}"/>
    <hyperlink ref="E33" location="'Laser Ablation'!$A$374" display="'Laser Ablation'!$A$374" xr:uid="{BEF2FC6A-F1F1-4B86-A58E-D7DB81570411}"/>
    <hyperlink ref="H33" location="'Laser Ablation'!$A$612" display="'Laser Ablation'!$A$612" xr:uid="{BCDDF650-D679-4AF9-B682-7D8197C95E76}"/>
    <hyperlink ref="B34" location="'Laser Ablation'!$A$150" display="'Laser Ablation'!$A$150" xr:uid="{18067199-D62D-4F42-83BA-8E44DF629307}"/>
    <hyperlink ref="E34" location="'Laser Ablation'!$A$388" display="'Laser Ablation'!$A$388" xr:uid="{8967906B-080D-4937-9CD5-65F9D951D1E8}"/>
    <hyperlink ref="H34" location="'Laser Ablation'!$A$626" display="'Laser Ablation'!$A$626" xr:uid="{BF0A3F5E-8415-42ED-B7F4-183EB457F74D}"/>
    <hyperlink ref="B35" location="'Laser Ablation'!$A$164" display="'Laser Ablation'!$A$164" xr:uid="{42C491FB-119A-4DB6-A000-3FF77D707AF2}"/>
    <hyperlink ref="E35" location="'Laser Ablation'!$A$402" display="'Laser Ablation'!$A$402" xr:uid="{73D13943-5564-4CE5-BC15-08F1723F3784}"/>
    <hyperlink ref="H35" location="'Laser Ablation'!$A$640" display="'Laser Ablation'!$A$640" xr:uid="{A184C6FD-8241-43F4-9645-0CA2B3622BCA}"/>
    <hyperlink ref="B36" location="'Laser Ablation'!$A$178" display="'Laser Ablation'!$A$178" xr:uid="{18DAB606-DD6A-426B-BCE2-14228A2DE0AF}"/>
    <hyperlink ref="E36" location="'Laser Ablation'!$A$416" display="'Laser Ablation'!$A$416" xr:uid="{1B4E772C-09DE-4362-872F-0F551484011A}"/>
    <hyperlink ref="H36" location="'Laser Ablation'!$A$654" display="'Laser Ablation'!$A$654" xr:uid="{A0A464CF-5F32-4AB8-9B11-39EA4613DB10}"/>
    <hyperlink ref="B37" location="'Laser Ablation'!$A$192" display="'Laser Ablation'!$A$192" xr:uid="{12629EE8-C650-4A20-B7DD-390063E67256}"/>
    <hyperlink ref="E37" location="'Laser Ablation'!$A$430" display="'Laser Ablation'!$A$430" xr:uid="{6BDBB48F-5B50-48A9-8A7A-A12016B26DD0}"/>
    <hyperlink ref="H37" location="'Laser Ablation'!$A$668" display="'Laser Ablation'!$A$668" xr:uid="{E90B9FCC-C817-4DA0-9992-707E8A628859}"/>
    <hyperlink ref="B38" location="'Laser Ablation'!$A$206" display="'Laser Ablation'!$A$206" xr:uid="{23895C81-DB9A-4536-97E7-57F5DE97AAB4}"/>
    <hyperlink ref="E38" location="'Laser Ablation'!$A$444" display="'Laser Ablation'!$A$444" xr:uid="{533B5CE0-3244-4C53-8C2B-F896522BA806}"/>
    <hyperlink ref="H38" location="'Laser Ablation'!$A$682" display="'Laser Ablation'!$A$682" xr:uid="{77A07D31-E7DE-4D84-A8CD-F2A97197B110}"/>
    <hyperlink ref="B39" location="'Laser Ablation'!$A$220" display="'Laser Ablation'!$A$220" xr:uid="{3E3EC24B-411A-4ED9-AF6C-07B94EDB7251}"/>
    <hyperlink ref="E39" location="'Laser Ablation'!$A$458" display="'Laser Ablation'!$A$458" xr:uid="{1274C44D-899E-4FD4-8109-7DAF1F74DDD8}"/>
    <hyperlink ref="H39" location="'Laser Ablation'!$A$696" display="'Laser Ablation'!$A$696" xr:uid="{4FC82F18-47D3-484D-905E-D85C5CA52A55}"/>
    <hyperlink ref="B40" location="'Laser Ablation'!$A$234" display="'Laser Ablation'!$A$234" xr:uid="{A7591872-55D8-434B-84E1-99B2FF717DE0}"/>
    <hyperlink ref="E40" location="'Laser Ablation'!$A$472" display="'Laser Ablation'!$A$472" xr:uid="{5D57A8A0-A030-45A3-A060-7A04D1128A42}"/>
    <hyperlink ref="H40" location="'Laser Ablation'!$A$710" display="'Laser Ablation'!$A$710" xr:uid="{250CED71-4ACC-4B4A-8DBA-39D44CA1AA35}"/>
    <hyperlink ref="B41" location="'Laser Ablation'!$A$248" display="'Laser Ablation'!$A$248" xr:uid="{D4F8ED24-EBAF-4A0D-8BDB-1D2BBA0FB892}"/>
    <hyperlink ref="E41" location="'Laser Ablation'!$A$486" display="'Laser Ablation'!$A$486" xr:uid="{B994B657-EB23-4923-BA7E-84C2322430C6}"/>
    <hyperlink ref="H41" location="'Laser Ablation'!$A$724" display="'Laser Ablation'!$A$724" xr:uid="{9CE0054B-AD50-4196-BB9D-A435EE6E6C31}"/>
    <hyperlink ref="B43" location="'3-Acid'!$A$1" display="'3-Acid'!$A$1" xr:uid="{1FA6E3C8-E00C-47EE-8F2B-A715E6D1DD90}"/>
    <hyperlink ref="E43" location="'3-Acid'!$A$330" display="'3-Acid'!$A$330" xr:uid="{C968C441-A163-4788-901C-B735A637E5FF}"/>
    <hyperlink ref="H43" location="'3-Acid'!$A$636" display="'3-Acid'!$A$636" xr:uid="{0AB51B8C-A134-474E-A607-0A751C1F4415}"/>
    <hyperlink ref="B44" location="'3-Acid'!$A$42" display="'3-Acid'!$A$42" xr:uid="{91ABE4B4-F1BE-4292-96D2-66241FFBD20D}"/>
    <hyperlink ref="E44" location="'3-Acid'!$A$348" display="'3-Acid'!$A$348" xr:uid="{DEEF51CB-C095-45CB-A29B-8A523E12645E}"/>
    <hyperlink ref="H44" location="'3-Acid'!$A$654" display="'3-Acid'!$A$654" xr:uid="{0C034D04-9186-4032-A738-C62BA1FEDC42}"/>
    <hyperlink ref="B45" location="'3-Acid'!$A$60" display="'3-Acid'!$A$60" xr:uid="{109FA35E-AFB8-4443-BCE4-1D19F3122BD0}"/>
    <hyperlink ref="E45" location="'3-Acid'!$A$366" display="'3-Acid'!$A$366" xr:uid="{0C35BA6F-DAF4-46AA-A82C-C6E3656F540D}"/>
    <hyperlink ref="H45" location="'3-Acid'!$A$672" display="'3-Acid'!$A$672" xr:uid="{5BEF5E06-7C45-449C-B8D4-F8304FF77262}"/>
    <hyperlink ref="B46" location="'3-Acid'!$A$78" display="'3-Acid'!$A$78" xr:uid="{ACB8A80E-615F-4B5F-B778-01944A3E8392}"/>
    <hyperlink ref="E46" location="'3-Acid'!$A$384" display="'3-Acid'!$A$384" xr:uid="{DF62DC31-A443-4313-BB43-BE9B1113A8B1}"/>
    <hyperlink ref="H46" location="'3-Acid'!$A$690" display="'3-Acid'!$A$690" xr:uid="{65B296BD-FCA0-4F16-9864-9FBDF96A250A}"/>
    <hyperlink ref="B47" location="'3-Acid'!$A$96" display="'3-Acid'!$A$96" xr:uid="{8D60D86A-C44C-41B0-8E61-BC6ACE5AB299}"/>
    <hyperlink ref="E47" location="'3-Acid'!$A$402" display="'3-Acid'!$A$402" xr:uid="{A27FBA76-9043-49EC-A288-A0A8BB85223A}"/>
    <hyperlink ref="H47" location="'3-Acid'!$A$708" display="'3-Acid'!$A$708" xr:uid="{941BA9B0-628B-4669-9E05-C92DEF8CE995}"/>
    <hyperlink ref="B48" location="'3-Acid'!$A$114" display="'3-Acid'!$A$114" xr:uid="{17B67913-FD99-47E5-832B-0F6011D5EE58}"/>
    <hyperlink ref="E48" location="'3-Acid'!$A$420" display="'3-Acid'!$A$420" xr:uid="{A7012FB8-E894-4C38-AD3E-D9A318478DD2}"/>
    <hyperlink ref="H48" location="'3-Acid'!$A$726" display="'3-Acid'!$A$726" xr:uid="{9A60ED8B-9F59-4D20-B7A9-293BAFE4A801}"/>
    <hyperlink ref="B49" location="'3-Acid'!$A$132" display="'3-Acid'!$A$132" xr:uid="{84A0EE36-30F9-4BEB-BC5E-E72B6D662FA4}"/>
    <hyperlink ref="E49" location="'3-Acid'!$A$438" display="'3-Acid'!$A$438" xr:uid="{D665A07E-B781-4FB5-8B34-EE724EC2B446}"/>
    <hyperlink ref="H49" location="'3-Acid'!$A$744" display="'3-Acid'!$A$744" xr:uid="{4165550E-0BCF-4994-AD69-58B33F3822FB}"/>
    <hyperlink ref="B50" location="'3-Acid'!$A$150" display="'3-Acid'!$A$150" xr:uid="{2BB434DB-E4D7-4A5D-A10A-82EE7141947A}"/>
    <hyperlink ref="E50" location="'3-Acid'!$A$456" display="'3-Acid'!$A$456" xr:uid="{43DF373C-ED94-4315-B264-CE2C35C850E8}"/>
    <hyperlink ref="H50" location="'3-Acid'!$A$762" display="'3-Acid'!$A$762" xr:uid="{97BD0929-F4F5-4728-8369-05BF297708AC}"/>
    <hyperlink ref="B51" location="'3-Acid'!$A$168" display="'3-Acid'!$A$168" xr:uid="{D2C325B9-9BFD-45EB-8C2D-FA90C75F8545}"/>
    <hyperlink ref="E51" location="'3-Acid'!$A$474" display="'3-Acid'!$A$474" xr:uid="{543B3B2E-80ED-490D-8D55-75FE201CE793}"/>
    <hyperlink ref="H51" location="'3-Acid'!$A$780" display="'3-Acid'!$A$780" xr:uid="{507ECA24-F222-4B9F-993A-8ECBB246071A}"/>
    <hyperlink ref="B52" location="'3-Acid'!$A$186" display="'3-Acid'!$A$186" xr:uid="{8E7A196E-0231-4028-82A2-22A696FB369D}"/>
    <hyperlink ref="E52" location="'3-Acid'!$A$492" display="'3-Acid'!$A$492" xr:uid="{5EAB081B-A04A-4C27-A00A-AAF03490A8FA}"/>
    <hyperlink ref="H52" location="'3-Acid'!$A$798" display="'3-Acid'!$A$798" xr:uid="{867C596F-67B6-4097-9B7A-BFA3DC4DFF5C}"/>
    <hyperlink ref="B53" location="'3-Acid'!$A$204" display="'3-Acid'!$A$204" xr:uid="{96D2C11D-8983-4510-B08A-AFD80F5F8D4F}"/>
    <hyperlink ref="E53" location="'3-Acid'!$A$510" display="'3-Acid'!$A$510" xr:uid="{720FCD1F-CA69-44E8-BC23-E8D9D76C783E}"/>
    <hyperlink ref="H53" location="'3-Acid'!$A$816" display="'3-Acid'!$A$816" xr:uid="{9BFFDC54-030F-4F6F-9FF3-416732E3FEFF}"/>
    <hyperlink ref="B54" location="'3-Acid'!$A$222" display="'3-Acid'!$A$222" xr:uid="{A945E28E-3179-45FE-AC20-F1754ABA9222}"/>
    <hyperlink ref="E54" location="'3-Acid'!$A$528" display="'3-Acid'!$A$528" xr:uid="{14E38E17-6768-40CE-BE68-1C3557759EEC}"/>
    <hyperlink ref="H54" location="'3-Acid'!$A$834" display="'3-Acid'!$A$834" xr:uid="{4914E83F-7A36-4217-BF0C-B5F374DA8EDC}"/>
    <hyperlink ref="B55" location="'3-Acid'!$A$240" display="'3-Acid'!$A$240" xr:uid="{CC7331F4-C972-4E10-B9B8-2B4016EFC3A9}"/>
    <hyperlink ref="E55" location="'3-Acid'!$A$546" display="'3-Acid'!$A$546" xr:uid="{A3781C35-A661-418D-9D11-104F14CD10C1}"/>
    <hyperlink ref="H55" location="'3-Acid'!$A$852" display="'3-Acid'!$A$852" xr:uid="{94BC147D-3261-4482-9A44-6E16E4A7BE83}"/>
    <hyperlink ref="B56" location="'3-Acid'!$A$258" display="'3-Acid'!$A$258" xr:uid="{76AC6C72-B5B7-44D7-972F-712BE15F9806}"/>
    <hyperlink ref="E56" location="'3-Acid'!$A$564" display="'3-Acid'!$A$564" xr:uid="{7B4FDB57-F44F-4974-B0B1-687D9810CF97}"/>
    <hyperlink ref="H56" location="'3-Acid'!$A$870" display="'3-Acid'!$A$870" xr:uid="{A72B486F-E673-4839-84BA-117F410F7965}"/>
    <hyperlink ref="B57" location="'3-Acid'!$A$276" display="'3-Acid'!$A$276" xr:uid="{BC898897-8053-45F8-94FC-CB495AD9927A}"/>
    <hyperlink ref="E57" location="'3-Acid'!$A$582" display="'3-Acid'!$A$582" xr:uid="{BD2AC6CE-D2DA-42F5-8CCB-492E7D42DE77}"/>
    <hyperlink ref="H57" location="'3-Acid'!$A$888" display="'3-Acid'!$A$888" xr:uid="{339821A9-913C-4DE3-A596-88BFFFCA850E}"/>
    <hyperlink ref="B58" location="'3-Acid'!$A$294" display="'3-Acid'!$A$294" xr:uid="{DE6E1A68-329F-4829-96E7-A824280B2B82}"/>
    <hyperlink ref="E58" location="'3-Acid'!$A$600" display="'3-Acid'!$A$600" xr:uid="{FFECA22B-FD08-4034-A383-EFF1FBAF69FE}"/>
    <hyperlink ref="H58" location="'3-Acid'!$A$906" display="'3-Acid'!$A$906" xr:uid="{89D68F89-0149-453F-901C-BBE05236A384}"/>
    <hyperlink ref="B59" location="'3-Acid'!$A$312" display="'3-Acid'!$A$312" xr:uid="{4F9F6296-C3F5-483A-91BD-4D3D4B457B4A}"/>
    <hyperlink ref="E59" location="'3-Acid'!$A$618" display="'3-Acid'!$A$618" xr:uid="{F2B42BE4-7876-4673-B84D-BD1DE0CB135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4" t="s">
        <v>750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</row>
    <row r="2" spans="1:13" s="48" customFormat="1" ht="15" customHeight="1">
      <c r="A2" s="49"/>
      <c r="B2" s="276" t="s">
        <v>2</v>
      </c>
      <c r="C2" s="278" t="s">
        <v>70</v>
      </c>
      <c r="D2" s="280" t="s">
        <v>71</v>
      </c>
      <c r="E2" s="281"/>
      <c r="F2" s="281"/>
      <c r="G2" s="281"/>
      <c r="H2" s="282"/>
      <c r="I2" s="283" t="s">
        <v>72</v>
      </c>
      <c r="J2" s="284"/>
      <c r="K2" s="285"/>
      <c r="L2" s="286" t="s">
        <v>73</v>
      </c>
      <c r="M2" s="286"/>
    </row>
    <row r="3" spans="1:13" s="48" customFormat="1" ht="15" customHeight="1">
      <c r="A3" s="49"/>
      <c r="B3" s="277"/>
      <c r="C3" s="279"/>
      <c r="D3" s="184" t="s">
        <v>81</v>
      </c>
      <c r="E3" s="184" t="s">
        <v>74</v>
      </c>
      <c r="F3" s="184" t="s">
        <v>75</v>
      </c>
      <c r="G3" s="184" t="s">
        <v>76</v>
      </c>
      <c r="H3" s="184" t="s">
        <v>77</v>
      </c>
      <c r="I3" s="185" t="s">
        <v>78</v>
      </c>
      <c r="J3" s="184" t="s">
        <v>79</v>
      </c>
      <c r="K3" s="186" t="s">
        <v>80</v>
      </c>
      <c r="L3" s="184" t="s">
        <v>68</v>
      </c>
      <c r="M3" s="184" t="s">
        <v>69</v>
      </c>
    </row>
    <row r="4" spans="1:13" s="48" customFormat="1" ht="15" customHeight="1">
      <c r="A4" s="49"/>
      <c r="B4" s="187" t="s">
        <v>210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1:13" ht="15" customHeight="1">
      <c r="A5" s="49"/>
      <c r="B5" s="190" t="s">
        <v>214</v>
      </c>
      <c r="C5" s="182">
        <v>1.4041362744433146</v>
      </c>
      <c r="D5" s="50">
        <v>4.2799793149999051E-2</v>
      </c>
      <c r="E5" s="183">
        <v>1.3185366881433165</v>
      </c>
      <c r="F5" s="183">
        <v>1.4897358607433127</v>
      </c>
      <c r="G5" s="183">
        <v>1.2757368949933174</v>
      </c>
      <c r="H5" s="183">
        <v>1.5325356538933117</v>
      </c>
      <c r="I5" s="52">
        <v>3.0481224599775762E-2</v>
      </c>
      <c r="J5" s="51">
        <v>6.0962449199551523E-2</v>
      </c>
      <c r="K5" s="53">
        <v>9.1443673799327288E-2</v>
      </c>
      <c r="L5" s="183">
        <v>1.3339294607211489</v>
      </c>
      <c r="M5" s="183">
        <v>1.4743430881654802</v>
      </c>
    </row>
    <row r="6" spans="1:13" ht="15" customHeight="1">
      <c r="A6" s="49"/>
      <c r="B6" s="40" t="s">
        <v>211</v>
      </c>
      <c r="C6" s="180"/>
      <c r="D6" s="191"/>
      <c r="E6" s="193"/>
      <c r="F6" s="193"/>
      <c r="G6" s="193"/>
      <c r="H6" s="193"/>
      <c r="I6" s="192"/>
      <c r="J6" s="192"/>
      <c r="K6" s="192"/>
      <c r="L6" s="193"/>
      <c r="M6" s="194"/>
    </row>
    <row r="7" spans="1:13" ht="15" customHeight="1">
      <c r="A7" s="49"/>
      <c r="B7" s="190" t="s">
        <v>214</v>
      </c>
      <c r="C7" s="182">
        <v>1.4349222222222224</v>
      </c>
      <c r="D7" s="50">
        <v>5.7763218299057326E-2</v>
      </c>
      <c r="E7" s="183">
        <v>1.3193957856241079</v>
      </c>
      <c r="F7" s="183">
        <v>1.550448658820337</v>
      </c>
      <c r="G7" s="183">
        <v>1.2616325673250506</v>
      </c>
      <c r="H7" s="183">
        <v>1.6082118771193943</v>
      </c>
      <c r="I7" s="52">
        <v>4.0255295656095633E-2</v>
      </c>
      <c r="J7" s="51">
        <v>8.0510591312191265E-2</v>
      </c>
      <c r="K7" s="53">
        <v>0.1207658869682869</v>
      </c>
      <c r="L7" s="183">
        <v>1.3631761111111114</v>
      </c>
      <c r="M7" s="183">
        <v>1.5066683333333335</v>
      </c>
    </row>
    <row r="8" spans="1:13" ht="15" customHeight="1">
      <c r="A8" s="49"/>
      <c r="B8" s="40" t="s">
        <v>212</v>
      </c>
      <c r="C8" s="180"/>
      <c r="D8" s="191"/>
      <c r="E8" s="193"/>
      <c r="F8" s="193"/>
      <c r="G8" s="193"/>
      <c r="H8" s="193"/>
      <c r="I8" s="192"/>
      <c r="J8" s="192"/>
      <c r="K8" s="192"/>
      <c r="L8" s="193"/>
      <c r="M8" s="194"/>
    </row>
    <row r="9" spans="1:13" ht="15" customHeight="1">
      <c r="A9" s="49"/>
      <c r="B9" s="190" t="s">
        <v>214</v>
      </c>
      <c r="C9" s="182">
        <v>1.3668627581157937</v>
      </c>
      <c r="D9" s="50">
        <v>8.7117687778265104E-2</v>
      </c>
      <c r="E9" s="183">
        <v>1.1926273825592635</v>
      </c>
      <c r="F9" s="183">
        <v>1.541098133672324</v>
      </c>
      <c r="G9" s="183">
        <v>1.1055096947809984</v>
      </c>
      <c r="H9" s="183">
        <v>1.6282158214505891</v>
      </c>
      <c r="I9" s="52">
        <v>6.3735504724962977E-2</v>
      </c>
      <c r="J9" s="51">
        <v>0.12747100944992595</v>
      </c>
      <c r="K9" s="53">
        <v>0.19120651417488893</v>
      </c>
      <c r="L9" s="183">
        <v>1.298519620210004</v>
      </c>
      <c r="M9" s="183">
        <v>1.4352058960215834</v>
      </c>
    </row>
    <row r="10" spans="1:13" ht="15" customHeight="1">
      <c r="A10" s="49"/>
      <c r="B10" s="40" t="s">
        <v>213</v>
      </c>
      <c r="C10" s="180"/>
      <c r="D10" s="191"/>
      <c r="E10" s="193"/>
      <c r="F10" s="193"/>
      <c r="G10" s="193"/>
      <c r="H10" s="193"/>
      <c r="I10" s="192"/>
      <c r="J10" s="192"/>
      <c r="K10" s="192"/>
      <c r="L10" s="193"/>
      <c r="M10" s="194"/>
    </row>
    <row r="11" spans="1:13" ht="15" customHeight="1">
      <c r="A11" s="49"/>
      <c r="B11" s="190" t="s">
        <v>214</v>
      </c>
      <c r="C11" s="182">
        <v>1.3666618153967671</v>
      </c>
      <c r="D11" s="50">
        <v>6.5260374752351302E-2</v>
      </c>
      <c r="E11" s="183">
        <v>1.2361410658920646</v>
      </c>
      <c r="F11" s="183">
        <v>1.4971825649014696</v>
      </c>
      <c r="G11" s="183">
        <v>1.1708806911397132</v>
      </c>
      <c r="H11" s="183">
        <v>1.5624429396538211</v>
      </c>
      <c r="I11" s="52">
        <v>4.7751663225773976E-2</v>
      </c>
      <c r="J11" s="51">
        <v>9.5503326451547951E-2</v>
      </c>
      <c r="K11" s="53">
        <v>0.14325498967732192</v>
      </c>
      <c r="L11" s="183">
        <v>1.2983287246269288</v>
      </c>
      <c r="M11" s="183">
        <v>1.4349949061666054</v>
      </c>
    </row>
    <row r="12" spans="1:13" ht="15" customHeight="1">
      <c r="A12" s="49"/>
      <c r="B12" s="40" t="s">
        <v>184</v>
      </c>
      <c r="C12" s="180"/>
      <c r="D12" s="191"/>
      <c r="E12" s="193"/>
      <c r="F12" s="193"/>
      <c r="G12" s="193"/>
      <c r="H12" s="193"/>
      <c r="I12" s="192"/>
      <c r="J12" s="192"/>
      <c r="K12" s="192"/>
      <c r="L12" s="193"/>
      <c r="M12" s="194"/>
    </row>
    <row r="13" spans="1:13" ht="15" customHeight="1">
      <c r="A13" s="49"/>
      <c r="B13" s="190" t="s">
        <v>215</v>
      </c>
      <c r="C13" s="248">
        <v>9.5250340813418821E-2</v>
      </c>
      <c r="D13" s="50">
        <v>1.2258166906050255E-2</v>
      </c>
      <c r="E13" s="50">
        <v>7.0734007001318308E-2</v>
      </c>
      <c r="F13" s="50">
        <v>0.11976667462551933</v>
      </c>
      <c r="G13" s="50">
        <v>5.8475840095268058E-2</v>
      </c>
      <c r="H13" s="50">
        <v>0.13202484153156957</v>
      </c>
      <c r="I13" s="52">
        <v>0.12869420520040104</v>
      </c>
      <c r="J13" s="51">
        <v>0.25738841040080207</v>
      </c>
      <c r="K13" s="53">
        <v>0.38608261560120311</v>
      </c>
      <c r="L13" s="50">
        <v>9.0487823772747875E-2</v>
      </c>
      <c r="M13" s="50">
        <v>0.10001285785408977</v>
      </c>
    </row>
    <row r="14" spans="1:13" ht="15" customHeight="1">
      <c r="A14" s="49"/>
      <c r="B14" s="190" t="s">
        <v>137</v>
      </c>
      <c r="C14" s="182">
        <v>7.6335215732668278</v>
      </c>
      <c r="D14" s="50">
        <v>0.29297765749599491</v>
      </c>
      <c r="E14" s="183">
        <v>7.0475662582748377</v>
      </c>
      <c r="F14" s="183">
        <v>8.2194768882588178</v>
      </c>
      <c r="G14" s="183">
        <v>6.7545886007788427</v>
      </c>
      <c r="H14" s="183">
        <v>8.512454545754812</v>
      </c>
      <c r="I14" s="52">
        <v>3.838040603985779E-2</v>
      </c>
      <c r="J14" s="51">
        <v>7.6760812079715579E-2</v>
      </c>
      <c r="K14" s="53">
        <v>0.11514121811957337</v>
      </c>
      <c r="L14" s="183">
        <v>7.2518454946034865</v>
      </c>
      <c r="M14" s="183">
        <v>8.0151976519301691</v>
      </c>
    </row>
    <row r="15" spans="1:13" s="48" customFormat="1" ht="15" customHeight="1">
      <c r="A15" s="49"/>
      <c r="B15" s="190" t="s">
        <v>216</v>
      </c>
      <c r="C15" s="251">
        <v>548.53013863487377</v>
      </c>
      <c r="D15" s="252">
        <v>21.841246761611277</v>
      </c>
      <c r="E15" s="252">
        <v>504.84764511165122</v>
      </c>
      <c r="F15" s="252">
        <v>592.21263215809631</v>
      </c>
      <c r="G15" s="252">
        <v>483.00639835003994</v>
      </c>
      <c r="H15" s="252">
        <v>614.05387891970759</v>
      </c>
      <c r="I15" s="52">
        <v>3.9817769750933943E-2</v>
      </c>
      <c r="J15" s="51">
        <v>7.9635539501867886E-2</v>
      </c>
      <c r="K15" s="53">
        <v>0.11945330925280183</v>
      </c>
      <c r="L15" s="252">
        <v>521.10363170313008</v>
      </c>
      <c r="M15" s="252">
        <v>575.95664556661745</v>
      </c>
    </row>
    <row r="16" spans="1:13" ht="15" customHeight="1">
      <c r="A16" s="49"/>
      <c r="B16" s="190" t="s">
        <v>138</v>
      </c>
      <c r="C16" s="251">
        <v>993.43087178552912</v>
      </c>
      <c r="D16" s="252">
        <v>42.637361677804833</v>
      </c>
      <c r="E16" s="252">
        <v>908.15614842991943</v>
      </c>
      <c r="F16" s="252">
        <v>1078.7055951411387</v>
      </c>
      <c r="G16" s="252">
        <v>865.51878675211458</v>
      </c>
      <c r="H16" s="252">
        <v>1121.3429568189435</v>
      </c>
      <c r="I16" s="52">
        <v>4.2919304089242931E-2</v>
      </c>
      <c r="J16" s="51">
        <v>8.5838608178485862E-2</v>
      </c>
      <c r="K16" s="53">
        <v>0.12875791226772879</v>
      </c>
      <c r="L16" s="252">
        <v>943.75932819625268</v>
      </c>
      <c r="M16" s="252">
        <v>1043.1024153748056</v>
      </c>
    </row>
    <row r="17" spans="1:13" ht="15" customHeight="1">
      <c r="A17" s="49"/>
      <c r="B17" s="190" t="s">
        <v>139</v>
      </c>
      <c r="C17" s="182">
        <v>2.417166019763533</v>
      </c>
      <c r="D17" s="50">
        <v>0.17639395480017883</v>
      </c>
      <c r="E17" s="183">
        <v>2.0643781101631751</v>
      </c>
      <c r="F17" s="183">
        <v>2.7699539293638908</v>
      </c>
      <c r="G17" s="183">
        <v>1.8879841553629966</v>
      </c>
      <c r="H17" s="183">
        <v>2.9463478841640693</v>
      </c>
      <c r="I17" s="52">
        <v>7.2975523136567647E-2</v>
      </c>
      <c r="J17" s="51">
        <v>0.14595104627313529</v>
      </c>
      <c r="K17" s="53">
        <v>0.21892656940970295</v>
      </c>
      <c r="L17" s="183">
        <v>2.2963077187753562</v>
      </c>
      <c r="M17" s="183">
        <v>2.5380243207517097</v>
      </c>
    </row>
    <row r="18" spans="1:13" ht="15" customHeight="1">
      <c r="A18" s="49"/>
      <c r="B18" s="190" t="s">
        <v>217</v>
      </c>
      <c r="C18" s="182">
        <v>0.61780630632069233</v>
      </c>
      <c r="D18" s="183">
        <v>8.2735197110178932E-2</v>
      </c>
      <c r="E18" s="183">
        <v>0.45233591210033447</v>
      </c>
      <c r="F18" s="183">
        <v>0.78327670054105014</v>
      </c>
      <c r="G18" s="183">
        <v>0.36960071499015557</v>
      </c>
      <c r="H18" s="183">
        <v>0.8660118976512291</v>
      </c>
      <c r="I18" s="52">
        <v>0.13391769598938433</v>
      </c>
      <c r="J18" s="51">
        <v>0.26783539197876866</v>
      </c>
      <c r="K18" s="53">
        <v>0.40175308796815301</v>
      </c>
      <c r="L18" s="183">
        <v>0.58691599100465774</v>
      </c>
      <c r="M18" s="183">
        <v>0.64869662163672692</v>
      </c>
    </row>
    <row r="19" spans="1:13" ht="15" customHeight="1">
      <c r="A19" s="49"/>
      <c r="B19" s="190" t="s">
        <v>140</v>
      </c>
      <c r="C19" s="182">
        <v>2.0585572673323327</v>
      </c>
      <c r="D19" s="50">
        <v>7.4313479990168393E-2</v>
      </c>
      <c r="E19" s="183">
        <v>1.909930307351996</v>
      </c>
      <c r="F19" s="183">
        <v>2.2071842273126694</v>
      </c>
      <c r="G19" s="183">
        <v>1.8356168273618274</v>
      </c>
      <c r="H19" s="183">
        <v>2.281497707302838</v>
      </c>
      <c r="I19" s="52">
        <v>3.6099787540266305E-2</v>
      </c>
      <c r="J19" s="51">
        <v>7.219957508053261E-2</v>
      </c>
      <c r="K19" s="53">
        <v>0.10829936262079892</v>
      </c>
      <c r="L19" s="183">
        <v>1.9556294039657161</v>
      </c>
      <c r="M19" s="183">
        <v>2.1614851306989493</v>
      </c>
    </row>
    <row r="20" spans="1:13" ht="15" customHeight="1">
      <c r="A20" s="49"/>
      <c r="B20" s="190" t="s">
        <v>218</v>
      </c>
      <c r="C20" s="182">
        <v>0.19530036224677069</v>
      </c>
      <c r="D20" s="183">
        <v>2.338484372547402E-2</v>
      </c>
      <c r="E20" s="183">
        <v>0.14853067479582266</v>
      </c>
      <c r="F20" s="183">
        <v>0.24207004969771873</v>
      </c>
      <c r="G20" s="183">
        <v>0.12514583107034863</v>
      </c>
      <c r="H20" s="183">
        <v>0.26545489342319273</v>
      </c>
      <c r="I20" s="52">
        <v>0.1197378410180634</v>
      </c>
      <c r="J20" s="51">
        <v>0.23947568203612679</v>
      </c>
      <c r="K20" s="53">
        <v>0.35921352305419019</v>
      </c>
      <c r="L20" s="183">
        <v>0.18553534413443215</v>
      </c>
      <c r="M20" s="183">
        <v>0.20506538035910923</v>
      </c>
    </row>
    <row r="21" spans="1:13" ht="15" customHeight="1">
      <c r="A21" s="49"/>
      <c r="B21" s="190" t="s">
        <v>141</v>
      </c>
      <c r="C21" s="251">
        <v>75.066995808427194</v>
      </c>
      <c r="D21" s="253">
        <v>4.7940189655591148</v>
      </c>
      <c r="E21" s="252">
        <v>65.478957877308972</v>
      </c>
      <c r="F21" s="252">
        <v>84.655033739545416</v>
      </c>
      <c r="G21" s="252">
        <v>60.684938911749853</v>
      </c>
      <c r="H21" s="252">
        <v>89.449052705104535</v>
      </c>
      <c r="I21" s="52">
        <v>6.3863205313205398E-2</v>
      </c>
      <c r="J21" s="51">
        <v>0.1277264106264108</v>
      </c>
      <c r="K21" s="53">
        <v>0.19158961593961621</v>
      </c>
      <c r="L21" s="252">
        <v>71.313646018005841</v>
      </c>
      <c r="M21" s="252">
        <v>78.820345598848547</v>
      </c>
    </row>
    <row r="22" spans="1:13" ht="15" customHeight="1">
      <c r="A22" s="49"/>
      <c r="B22" s="190" t="s">
        <v>166</v>
      </c>
      <c r="C22" s="257">
        <v>15.072994434103851</v>
      </c>
      <c r="D22" s="183">
        <v>0.6927741222665923</v>
      </c>
      <c r="E22" s="253">
        <v>13.687446189570666</v>
      </c>
      <c r="F22" s="253">
        <v>16.458542678637034</v>
      </c>
      <c r="G22" s="253">
        <v>12.994672067304075</v>
      </c>
      <c r="H22" s="253">
        <v>17.151316800903629</v>
      </c>
      <c r="I22" s="52">
        <v>4.5961280307988149E-2</v>
      </c>
      <c r="J22" s="51">
        <v>9.1922560615976298E-2</v>
      </c>
      <c r="K22" s="53">
        <v>0.13788384092396444</v>
      </c>
      <c r="L22" s="253">
        <v>14.319344712398658</v>
      </c>
      <c r="M22" s="253">
        <v>15.826644155809044</v>
      </c>
    </row>
    <row r="23" spans="1:13" ht="15" customHeight="1">
      <c r="A23" s="49"/>
      <c r="B23" s="190" t="s">
        <v>142</v>
      </c>
      <c r="C23" s="251">
        <v>50.33804741556667</v>
      </c>
      <c r="D23" s="253">
        <v>2.9168532613027622</v>
      </c>
      <c r="E23" s="252">
        <v>44.504340892961146</v>
      </c>
      <c r="F23" s="252">
        <v>56.171753938172195</v>
      </c>
      <c r="G23" s="252">
        <v>41.587487631658384</v>
      </c>
      <c r="H23" s="252">
        <v>59.088607199474957</v>
      </c>
      <c r="I23" s="52">
        <v>5.794530004754906E-2</v>
      </c>
      <c r="J23" s="51">
        <v>0.11589060009509812</v>
      </c>
      <c r="K23" s="53">
        <v>0.17383590014264719</v>
      </c>
      <c r="L23" s="252">
        <v>47.821145044788338</v>
      </c>
      <c r="M23" s="252">
        <v>52.854949786345003</v>
      </c>
    </row>
    <row r="24" spans="1:13" ht="15" customHeight="1">
      <c r="A24" s="49"/>
      <c r="B24" s="190" t="s">
        <v>167</v>
      </c>
      <c r="C24" s="257">
        <v>10.522663159379389</v>
      </c>
      <c r="D24" s="183">
        <v>0.49634615271688476</v>
      </c>
      <c r="E24" s="253">
        <v>9.5299708539456205</v>
      </c>
      <c r="F24" s="253">
        <v>11.515355464813158</v>
      </c>
      <c r="G24" s="253">
        <v>9.0336247012287352</v>
      </c>
      <c r="H24" s="253">
        <v>12.011701617530044</v>
      </c>
      <c r="I24" s="52">
        <v>4.7169252231975704E-2</v>
      </c>
      <c r="J24" s="51">
        <v>9.4338504463951409E-2</v>
      </c>
      <c r="K24" s="53">
        <v>0.14150775669592711</v>
      </c>
      <c r="L24" s="253">
        <v>9.9965300014104201</v>
      </c>
      <c r="M24" s="253">
        <v>11.048796317348359</v>
      </c>
    </row>
    <row r="25" spans="1:13" ht="15" customHeight="1">
      <c r="A25" s="49"/>
      <c r="B25" s="190" t="s">
        <v>219</v>
      </c>
      <c r="C25" s="257">
        <v>38.692196815965552</v>
      </c>
      <c r="D25" s="183">
        <v>1.9617494117066012</v>
      </c>
      <c r="E25" s="253">
        <v>34.768697992552347</v>
      </c>
      <c r="F25" s="253">
        <v>42.615695639378757</v>
      </c>
      <c r="G25" s="253">
        <v>32.806948580845749</v>
      </c>
      <c r="H25" s="253">
        <v>44.577445051085355</v>
      </c>
      <c r="I25" s="52">
        <v>5.0701422331676058E-2</v>
      </c>
      <c r="J25" s="51">
        <v>0.10140284466335212</v>
      </c>
      <c r="K25" s="53">
        <v>0.15210426699502816</v>
      </c>
      <c r="L25" s="253">
        <v>36.757586975167271</v>
      </c>
      <c r="M25" s="253">
        <v>40.626806656763833</v>
      </c>
    </row>
    <row r="26" spans="1:13" ht="15" customHeight="1">
      <c r="A26" s="49"/>
      <c r="B26" s="190" t="s">
        <v>143</v>
      </c>
      <c r="C26" s="182">
        <v>3.8642152480962522</v>
      </c>
      <c r="D26" s="50">
        <v>0.15599152915248446</v>
      </c>
      <c r="E26" s="183">
        <v>3.5522321897912832</v>
      </c>
      <c r="F26" s="183">
        <v>4.1761983064012211</v>
      </c>
      <c r="G26" s="183">
        <v>3.3962406606387989</v>
      </c>
      <c r="H26" s="183">
        <v>4.3321898355537058</v>
      </c>
      <c r="I26" s="52">
        <v>4.0368229805349327E-2</v>
      </c>
      <c r="J26" s="51">
        <v>8.0736459610698655E-2</v>
      </c>
      <c r="K26" s="53">
        <v>0.12110468941604799</v>
      </c>
      <c r="L26" s="183">
        <v>3.6710044856914394</v>
      </c>
      <c r="M26" s="183">
        <v>4.0574260105010644</v>
      </c>
    </row>
    <row r="27" spans="1:13" ht="15" customHeight="1">
      <c r="A27" s="49"/>
      <c r="B27" s="190" t="s">
        <v>220</v>
      </c>
      <c r="C27" s="182">
        <v>1.4470035925577729</v>
      </c>
      <c r="D27" s="50">
        <v>0.14178656636279188</v>
      </c>
      <c r="E27" s="183">
        <v>1.1634304598321892</v>
      </c>
      <c r="F27" s="183">
        <v>1.7305767252833566</v>
      </c>
      <c r="G27" s="183">
        <v>1.0216438934693972</v>
      </c>
      <c r="H27" s="183">
        <v>1.8723632916461486</v>
      </c>
      <c r="I27" s="52">
        <v>9.7986326427956627E-2</v>
      </c>
      <c r="J27" s="51">
        <v>0.19597265285591325</v>
      </c>
      <c r="K27" s="53">
        <v>0.29395897928386988</v>
      </c>
      <c r="L27" s="183">
        <v>1.3746534129298842</v>
      </c>
      <c r="M27" s="183">
        <v>1.5193537721856616</v>
      </c>
    </row>
    <row r="28" spans="1:13" ht="15" customHeight="1">
      <c r="A28" s="49"/>
      <c r="B28" s="190" t="s">
        <v>144</v>
      </c>
      <c r="C28" s="182">
        <v>1.4506774814750489</v>
      </c>
      <c r="D28" s="50">
        <v>4.9383866096195252E-2</v>
      </c>
      <c r="E28" s="183">
        <v>1.3519097492826584</v>
      </c>
      <c r="F28" s="183">
        <v>1.5494452136674395</v>
      </c>
      <c r="G28" s="183">
        <v>1.3025258831864632</v>
      </c>
      <c r="H28" s="183">
        <v>1.5988290797636346</v>
      </c>
      <c r="I28" s="52">
        <v>3.4041933322065308E-2</v>
      </c>
      <c r="J28" s="51">
        <v>6.8083866644130617E-2</v>
      </c>
      <c r="K28" s="53">
        <v>0.10212579996619592</v>
      </c>
      <c r="L28" s="183">
        <v>1.3781436074012965</v>
      </c>
      <c r="M28" s="183">
        <v>1.5232113555488014</v>
      </c>
    </row>
    <row r="29" spans="1:13" ht="15" customHeight="1">
      <c r="A29" s="49"/>
      <c r="B29" s="190" t="s">
        <v>145</v>
      </c>
      <c r="C29" s="182">
        <v>3.6405207877522803</v>
      </c>
      <c r="D29" s="50">
        <v>0.12689358088200209</v>
      </c>
      <c r="E29" s="183">
        <v>3.3867336259882759</v>
      </c>
      <c r="F29" s="183">
        <v>3.8943079495162847</v>
      </c>
      <c r="G29" s="183">
        <v>3.2598400451062739</v>
      </c>
      <c r="H29" s="183">
        <v>4.0212015303982866</v>
      </c>
      <c r="I29" s="52">
        <v>3.4855886912912908E-2</v>
      </c>
      <c r="J29" s="51">
        <v>6.9711773825825815E-2</v>
      </c>
      <c r="K29" s="53">
        <v>0.10456766073873872</v>
      </c>
      <c r="L29" s="183">
        <v>3.4584947483646662</v>
      </c>
      <c r="M29" s="183">
        <v>3.8225468271398944</v>
      </c>
    </row>
    <row r="30" spans="1:13" ht="15" customHeight="1">
      <c r="A30" s="49"/>
      <c r="B30" s="190" t="s">
        <v>146</v>
      </c>
      <c r="C30" s="257">
        <v>20.745985332784056</v>
      </c>
      <c r="D30" s="183">
        <v>1.382743522268427</v>
      </c>
      <c r="E30" s="253">
        <v>17.980498288247201</v>
      </c>
      <c r="F30" s="253">
        <v>23.51147237732091</v>
      </c>
      <c r="G30" s="253">
        <v>16.597754765978774</v>
      </c>
      <c r="H30" s="253">
        <v>24.894215899589337</v>
      </c>
      <c r="I30" s="52">
        <v>6.6651137561701268E-2</v>
      </c>
      <c r="J30" s="51">
        <v>0.13330227512340254</v>
      </c>
      <c r="K30" s="53">
        <v>0.1999534126851038</v>
      </c>
      <c r="L30" s="253">
        <v>19.708686066144853</v>
      </c>
      <c r="M30" s="253">
        <v>21.783284599423258</v>
      </c>
    </row>
    <row r="31" spans="1:13" ht="15" customHeight="1">
      <c r="A31" s="49"/>
      <c r="B31" s="190" t="s">
        <v>147</v>
      </c>
      <c r="C31" s="182">
        <v>5.9741643967270042</v>
      </c>
      <c r="D31" s="50">
        <v>0.33654259952323651</v>
      </c>
      <c r="E31" s="183">
        <v>5.3010791976805312</v>
      </c>
      <c r="F31" s="183">
        <v>6.6472495957734772</v>
      </c>
      <c r="G31" s="183">
        <v>4.9645365981572951</v>
      </c>
      <c r="H31" s="183">
        <v>6.9837921952967132</v>
      </c>
      <c r="I31" s="52">
        <v>5.6332999424591357E-2</v>
      </c>
      <c r="J31" s="51">
        <v>0.11266599884918271</v>
      </c>
      <c r="K31" s="53">
        <v>0.16899899827377407</v>
      </c>
      <c r="L31" s="183">
        <v>5.6754561768906537</v>
      </c>
      <c r="M31" s="183">
        <v>6.2728726165633546</v>
      </c>
    </row>
    <row r="32" spans="1:13" ht="15" customHeight="1">
      <c r="A32" s="49"/>
      <c r="B32" s="190" t="s">
        <v>148</v>
      </c>
      <c r="C32" s="182">
        <v>1.8719812680822323</v>
      </c>
      <c r="D32" s="50">
        <v>0.13853646966833041</v>
      </c>
      <c r="E32" s="183">
        <v>1.5949083287455714</v>
      </c>
      <c r="F32" s="183">
        <v>2.1490542074188932</v>
      </c>
      <c r="G32" s="183">
        <v>1.4563718590772412</v>
      </c>
      <c r="H32" s="183">
        <v>2.2875906770872234</v>
      </c>
      <c r="I32" s="52">
        <v>7.4005264919266692E-2</v>
      </c>
      <c r="J32" s="51">
        <v>0.14801052983853338</v>
      </c>
      <c r="K32" s="53">
        <v>0.22201579475780009</v>
      </c>
      <c r="L32" s="183">
        <v>1.7783822046781208</v>
      </c>
      <c r="M32" s="183">
        <v>1.9655803314863438</v>
      </c>
    </row>
    <row r="33" spans="1:13" ht="15" customHeight="1">
      <c r="A33" s="49"/>
      <c r="B33" s="190" t="s">
        <v>149</v>
      </c>
      <c r="C33" s="182">
        <v>0.61795567065258028</v>
      </c>
      <c r="D33" s="183">
        <v>7.7457023213464843E-2</v>
      </c>
      <c r="E33" s="183">
        <v>0.46304162422565059</v>
      </c>
      <c r="F33" s="183">
        <v>0.77286971707951002</v>
      </c>
      <c r="G33" s="183">
        <v>0.38558460101218572</v>
      </c>
      <c r="H33" s="183">
        <v>0.85032674029297484</v>
      </c>
      <c r="I33" s="52">
        <v>0.12534397998430508</v>
      </c>
      <c r="J33" s="51">
        <v>0.25068795996861015</v>
      </c>
      <c r="K33" s="53">
        <v>0.37603193995291523</v>
      </c>
      <c r="L33" s="183">
        <v>0.58705788711995122</v>
      </c>
      <c r="M33" s="183">
        <v>0.64885345418520934</v>
      </c>
    </row>
    <row r="34" spans="1:13" ht="15" customHeight="1">
      <c r="A34" s="49"/>
      <c r="B34" s="190" t="s">
        <v>168</v>
      </c>
      <c r="C34" s="248">
        <v>7.3656300303595254E-2</v>
      </c>
      <c r="D34" s="50">
        <v>5.5058230712017892E-3</v>
      </c>
      <c r="E34" s="50">
        <v>6.2644654161191679E-2</v>
      </c>
      <c r="F34" s="50">
        <v>8.4667946445998829E-2</v>
      </c>
      <c r="G34" s="50">
        <v>5.7138831089989885E-2</v>
      </c>
      <c r="H34" s="50">
        <v>9.017376951720063E-2</v>
      </c>
      <c r="I34" s="52">
        <v>7.4750198537097079E-2</v>
      </c>
      <c r="J34" s="51">
        <v>0.14950039707419416</v>
      </c>
      <c r="K34" s="53">
        <v>0.22425059561129124</v>
      </c>
      <c r="L34" s="50">
        <v>6.9973485288415488E-2</v>
      </c>
      <c r="M34" s="50">
        <v>7.733911531877502E-2</v>
      </c>
    </row>
    <row r="35" spans="1:13" ht="15" customHeight="1">
      <c r="A35" s="49"/>
      <c r="B35" s="190" t="s">
        <v>150</v>
      </c>
      <c r="C35" s="182">
        <v>2.9603186714144503</v>
      </c>
      <c r="D35" s="50">
        <v>0.1021644038122264</v>
      </c>
      <c r="E35" s="183">
        <v>2.7559898637899973</v>
      </c>
      <c r="F35" s="183">
        <v>3.1646474790389032</v>
      </c>
      <c r="G35" s="183">
        <v>2.6538254599777709</v>
      </c>
      <c r="H35" s="183">
        <v>3.2668118828511297</v>
      </c>
      <c r="I35" s="52">
        <v>3.4511285828363845E-2</v>
      </c>
      <c r="J35" s="51">
        <v>6.9022571656727691E-2</v>
      </c>
      <c r="K35" s="53">
        <v>0.10353385748509153</v>
      </c>
      <c r="L35" s="183">
        <v>2.8123027378437278</v>
      </c>
      <c r="M35" s="183">
        <v>3.1083346049851728</v>
      </c>
    </row>
    <row r="36" spans="1:13" ht="15" customHeight="1">
      <c r="A36" s="49"/>
      <c r="B36" s="190" t="s">
        <v>151</v>
      </c>
      <c r="C36" s="257">
        <v>36.401514734420076</v>
      </c>
      <c r="D36" s="183">
        <v>1.7780077126073983</v>
      </c>
      <c r="E36" s="253">
        <v>32.84549930920528</v>
      </c>
      <c r="F36" s="253">
        <v>39.957530159634871</v>
      </c>
      <c r="G36" s="253">
        <v>31.067491596597883</v>
      </c>
      <c r="H36" s="253">
        <v>41.735537872242269</v>
      </c>
      <c r="I36" s="52">
        <v>4.8844333143262655E-2</v>
      </c>
      <c r="J36" s="51">
        <v>9.7688666286525311E-2</v>
      </c>
      <c r="K36" s="53">
        <v>0.14653299942978798</v>
      </c>
      <c r="L36" s="253">
        <v>34.581438997699074</v>
      </c>
      <c r="M36" s="253">
        <v>38.221590471141077</v>
      </c>
    </row>
    <row r="37" spans="1:13" ht="15" customHeight="1">
      <c r="A37" s="49"/>
      <c r="B37" s="190" t="s">
        <v>169</v>
      </c>
      <c r="C37" s="251">
        <v>51.735080258916589</v>
      </c>
      <c r="D37" s="253">
        <v>2.6659616489260443</v>
      </c>
      <c r="E37" s="252">
        <v>46.403156961064504</v>
      </c>
      <c r="F37" s="252">
        <v>57.067003556768675</v>
      </c>
      <c r="G37" s="252">
        <v>43.737195312138454</v>
      </c>
      <c r="H37" s="252">
        <v>59.732965205694725</v>
      </c>
      <c r="I37" s="52">
        <v>5.1531023738318513E-2</v>
      </c>
      <c r="J37" s="51">
        <v>0.10306204747663703</v>
      </c>
      <c r="K37" s="53">
        <v>0.15459307121495552</v>
      </c>
      <c r="L37" s="252">
        <v>49.148326245970757</v>
      </c>
      <c r="M37" s="252">
        <v>54.321834271862421</v>
      </c>
    </row>
    <row r="38" spans="1:13" ht="15" customHeight="1">
      <c r="A38" s="49"/>
      <c r="B38" s="190" t="s">
        <v>152</v>
      </c>
      <c r="C38" s="182">
        <v>0.16546424247151667</v>
      </c>
      <c r="D38" s="50">
        <v>1.5681184472785752E-2</v>
      </c>
      <c r="E38" s="183">
        <v>0.13410187352594516</v>
      </c>
      <c r="F38" s="183">
        <v>0.19682661141708818</v>
      </c>
      <c r="G38" s="183">
        <v>0.11842068905315942</v>
      </c>
      <c r="H38" s="183">
        <v>0.21250779588987392</v>
      </c>
      <c r="I38" s="52">
        <v>9.477083530893475E-2</v>
      </c>
      <c r="J38" s="51">
        <v>0.1895416706178695</v>
      </c>
      <c r="K38" s="53">
        <v>0.28431250592680424</v>
      </c>
      <c r="L38" s="183">
        <v>0.15719103034794082</v>
      </c>
      <c r="M38" s="183">
        <v>0.17373745459509252</v>
      </c>
    </row>
    <row r="39" spans="1:13" ht="15" customHeight="1">
      <c r="A39" s="49"/>
      <c r="B39" s="190" t="s">
        <v>153</v>
      </c>
      <c r="C39" s="182">
        <v>1.1196135999936674</v>
      </c>
      <c r="D39" s="50">
        <v>2.949209763837007E-2</v>
      </c>
      <c r="E39" s="183">
        <v>1.0606294047169273</v>
      </c>
      <c r="F39" s="183">
        <v>1.1785977952704074</v>
      </c>
      <c r="G39" s="183">
        <v>1.0311373070785572</v>
      </c>
      <c r="H39" s="183">
        <v>1.2080898929087776</v>
      </c>
      <c r="I39" s="52">
        <v>2.6341317789045148E-2</v>
      </c>
      <c r="J39" s="51">
        <v>5.2682635578090296E-2</v>
      </c>
      <c r="K39" s="53">
        <v>7.9023953367135441E-2</v>
      </c>
      <c r="L39" s="183">
        <v>1.063632919993984</v>
      </c>
      <c r="M39" s="183">
        <v>1.1755942799933508</v>
      </c>
    </row>
    <row r="40" spans="1:13" ht="15" customHeight="1">
      <c r="A40" s="49"/>
      <c r="B40" s="190" t="s">
        <v>154</v>
      </c>
      <c r="C40" s="248">
        <v>3.9789322149611769E-2</v>
      </c>
      <c r="D40" s="50">
        <v>1.3775055159772525E-3</v>
      </c>
      <c r="E40" s="50">
        <v>3.7034311117657266E-2</v>
      </c>
      <c r="F40" s="50">
        <v>4.2544333181566273E-2</v>
      </c>
      <c r="G40" s="50">
        <v>3.5656805601680011E-2</v>
      </c>
      <c r="H40" s="50">
        <v>4.3921838697543528E-2</v>
      </c>
      <c r="I40" s="52">
        <v>3.4619979470816215E-2</v>
      </c>
      <c r="J40" s="51">
        <v>6.9239958941632429E-2</v>
      </c>
      <c r="K40" s="53">
        <v>0.10385993841244864</v>
      </c>
      <c r="L40" s="50">
        <v>3.779985604213118E-2</v>
      </c>
      <c r="M40" s="50">
        <v>4.1778788257092359E-2</v>
      </c>
    </row>
    <row r="41" spans="1:13" ht="15" customHeight="1">
      <c r="A41" s="49"/>
      <c r="B41" s="190" t="s">
        <v>170</v>
      </c>
      <c r="C41" s="182">
        <v>2.7350960331146164</v>
      </c>
      <c r="D41" s="50">
        <v>0.19910210974393464</v>
      </c>
      <c r="E41" s="183">
        <v>2.3368918136267469</v>
      </c>
      <c r="F41" s="183">
        <v>3.1333002526024858</v>
      </c>
      <c r="G41" s="183">
        <v>2.1377897038828122</v>
      </c>
      <c r="H41" s="183">
        <v>3.3324023623464205</v>
      </c>
      <c r="I41" s="52">
        <v>7.2795290305476129E-2</v>
      </c>
      <c r="J41" s="51">
        <v>0.14559058061095226</v>
      </c>
      <c r="K41" s="53">
        <v>0.21838587091642839</v>
      </c>
      <c r="L41" s="183">
        <v>2.5983412314588854</v>
      </c>
      <c r="M41" s="183">
        <v>2.8718508347703473</v>
      </c>
    </row>
    <row r="42" spans="1:13" ht="15" customHeight="1">
      <c r="A42" s="49"/>
      <c r="B42" s="190" t="s">
        <v>171</v>
      </c>
      <c r="C42" s="182">
        <v>1.9355304002934153</v>
      </c>
      <c r="D42" s="50">
        <v>6.2284299267426395E-2</v>
      </c>
      <c r="E42" s="183">
        <v>1.8109618017585625</v>
      </c>
      <c r="F42" s="183">
        <v>2.0600989988282681</v>
      </c>
      <c r="G42" s="183">
        <v>1.7486775024911361</v>
      </c>
      <c r="H42" s="183">
        <v>2.1223832980956945</v>
      </c>
      <c r="I42" s="52">
        <v>3.2179447689369513E-2</v>
      </c>
      <c r="J42" s="51">
        <v>6.4358895378739026E-2</v>
      </c>
      <c r="K42" s="53">
        <v>9.6538343068108545E-2</v>
      </c>
      <c r="L42" s="183">
        <v>1.8387538802787444</v>
      </c>
      <c r="M42" s="183">
        <v>2.0323069203080859</v>
      </c>
    </row>
    <row r="43" spans="1:13" ht="15" customHeight="1">
      <c r="A43" s="49"/>
      <c r="B43" s="190" t="s">
        <v>172</v>
      </c>
      <c r="C43" s="257">
        <v>12.40306936704927</v>
      </c>
      <c r="D43" s="183">
        <v>0.71650009731234898</v>
      </c>
      <c r="E43" s="253">
        <v>10.970069172424571</v>
      </c>
      <c r="F43" s="253">
        <v>13.836069561673968</v>
      </c>
      <c r="G43" s="253">
        <v>10.253569075112223</v>
      </c>
      <c r="H43" s="253">
        <v>14.552569658986316</v>
      </c>
      <c r="I43" s="52">
        <v>5.7767966630570149E-2</v>
      </c>
      <c r="J43" s="51">
        <v>0.1155359332611403</v>
      </c>
      <c r="K43" s="53">
        <v>0.17330389989171044</v>
      </c>
      <c r="L43" s="253">
        <v>11.782915898696807</v>
      </c>
      <c r="M43" s="253">
        <v>13.023222835401732</v>
      </c>
    </row>
    <row r="44" spans="1:13" ht="15" customHeight="1">
      <c r="A44" s="49"/>
      <c r="B44" s="190" t="s">
        <v>155</v>
      </c>
      <c r="C44" s="257">
        <v>34.548456032446751</v>
      </c>
      <c r="D44" s="183">
        <v>1.8287863005333223</v>
      </c>
      <c r="E44" s="253">
        <v>30.890883431380107</v>
      </c>
      <c r="F44" s="253">
        <v>38.206028633513398</v>
      </c>
      <c r="G44" s="253">
        <v>29.062097130846784</v>
      </c>
      <c r="H44" s="253">
        <v>40.034814934046722</v>
      </c>
      <c r="I44" s="52">
        <v>5.2933951630596388E-2</v>
      </c>
      <c r="J44" s="51">
        <v>0.10586790326119278</v>
      </c>
      <c r="K44" s="53">
        <v>0.15880185489178916</v>
      </c>
      <c r="L44" s="253">
        <v>32.821033230824412</v>
      </c>
      <c r="M44" s="253">
        <v>36.27587883406909</v>
      </c>
    </row>
    <row r="45" spans="1:13" ht="15" customHeight="1">
      <c r="A45" s="49"/>
      <c r="B45" s="190" t="s">
        <v>173</v>
      </c>
      <c r="C45" s="257">
        <v>21.156788279914348</v>
      </c>
      <c r="D45" s="183">
        <v>0.93654829170246134</v>
      </c>
      <c r="E45" s="253">
        <v>19.283691696509425</v>
      </c>
      <c r="F45" s="253">
        <v>23.029884863319271</v>
      </c>
      <c r="G45" s="253">
        <v>18.347143404806964</v>
      </c>
      <c r="H45" s="253">
        <v>23.966433155021733</v>
      </c>
      <c r="I45" s="52">
        <v>4.426703520928995E-2</v>
      </c>
      <c r="J45" s="51">
        <v>8.8534070418579899E-2</v>
      </c>
      <c r="K45" s="53">
        <v>0.13280110562786984</v>
      </c>
      <c r="L45" s="253">
        <v>20.098948865918629</v>
      </c>
      <c r="M45" s="253">
        <v>22.214627693910067</v>
      </c>
    </row>
    <row r="46" spans="1:13" ht="15" customHeight="1">
      <c r="A46" s="49"/>
      <c r="B46" s="190" t="s">
        <v>174</v>
      </c>
      <c r="C46" s="248">
        <v>8.3082123029013299E-2</v>
      </c>
      <c r="D46" s="50">
        <v>2.647791878641362E-3</v>
      </c>
      <c r="E46" s="50">
        <v>7.778653927173057E-2</v>
      </c>
      <c r="F46" s="50">
        <v>8.8377706786296029E-2</v>
      </c>
      <c r="G46" s="50">
        <v>7.5138747393089206E-2</v>
      </c>
      <c r="H46" s="50">
        <v>9.1025498664937393E-2</v>
      </c>
      <c r="I46" s="52">
        <v>3.1869574128681334E-2</v>
      </c>
      <c r="J46" s="51">
        <v>6.3739148257362668E-2</v>
      </c>
      <c r="K46" s="53">
        <v>9.5608722386044009E-2</v>
      </c>
      <c r="L46" s="50">
        <v>7.8928016877562637E-2</v>
      </c>
      <c r="M46" s="50">
        <v>8.7236229180463962E-2</v>
      </c>
    </row>
    <row r="47" spans="1:13" ht="15" customHeight="1">
      <c r="A47" s="49"/>
      <c r="B47" s="190" t="s">
        <v>175</v>
      </c>
      <c r="C47" s="257">
        <v>21.874298745089956</v>
      </c>
      <c r="D47" s="183">
        <v>1.4861914142141128</v>
      </c>
      <c r="E47" s="253">
        <v>18.901915916661729</v>
      </c>
      <c r="F47" s="253">
        <v>24.846681573518183</v>
      </c>
      <c r="G47" s="253">
        <v>17.415724502447617</v>
      </c>
      <c r="H47" s="253">
        <v>26.332872987732294</v>
      </c>
      <c r="I47" s="52">
        <v>6.7942356988596617E-2</v>
      </c>
      <c r="J47" s="51">
        <v>0.13588471397719323</v>
      </c>
      <c r="K47" s="53">
        <v>0.20382707096578984</v>
      </c>
      <c r="L47" s="253">
        <v>20.780583807835459</v>
      </c>
      <c r="M47" s="253">
        <v>22.968013682344452</v>
      </c>
    </row>
    <row r="48" spans="1:13" s="48" customFormat="1" ht="15" customHeight="1">
      <c r="A48" s="49"/>
      <c r="B48" s="190" t="s">
        <v>156</v>
      </c>
      <c r="C48" s="182">
        <v>8.9989407376007424</v>
      </c>
      <c r="D48" s="50">
        <v>0.45562914492073919</v>
      </c>
      <c r="E48" s="183">
        <v>8.0876824477592635</v>
      </c>
      <c r="F48" s="183">
        <v>9.9101990274422214</v>
      </c>
      <c r="G48" s="183">
        <v>7.6320533028385249</v>
      </c>
      <c r="H48" s="183">
        <v>10.36582817236296</v>
      </c>
      <c r="I48" s="52">
        <v>5.0631419653310999E-2</v>
      </c>
      <c r="J48" s="51">
        <v>0.101262839306622</v>
      </c>
      <c r="K48" s="53">
        <v>0.151894258959933</v>
      </c>
      <c r="L48" s="183">
        <v>8.5489937007207057</v>
      </c>
      <c r="M48" s="183">
        <v>9.4488877744807791</v>
      </c>
    </row>
    <row r="49" spans="1:13" ht="15" customHeight="1">
      <c r="A49" s="49"/>
      <c r="B49" s="190" t="s">
        <v>157</v>
      </c>
      <c r="C49" s="251">
        <v>160.1836056444013</v>
      </c>
      <c r="D49" s="252">
        <v>10.199319095837106</v>
      </c>
      <c r="E49" s="252">
        <v>139.78496745272707</v>
      </c>
      <c r="F49" s="252">
        <v>180.58224383607552</v>
      </c>
      <c r="G49" s="252">
        <v>129.58564835688998</v>
      </c>
      <c r="H49" s="252">
        <v>190.78156293191262</v>
      </c>
      <c r="I49" s="52">
        <v>6.3672677705101904E-2</v>
      </c>
      <c r="J49" s="51">
        <v>0.12734535541020381</v>
      </c>
      <c r="K49" s="53">
        <v>0.19101803311530571</v>
      </c>
      <c r="L49" s="252">
        <v>152.17442536218124</v>
      </c>
      <c r="M49" s="252">
        <v>168.19278592662135</v>
      </c>
    </row>
    <row r="50" spans="1:13" ht="15" customHeight="1">
      <c r="A50" s="49"/>
      <c r="B50" s="190" t="s">
        <v>221</v>
      </c>
      <c r="C50" s="248">
        <v>0.54439156287335011</v>
      </c>
      <c r="D50" s="50">
        <v>2.7349421087124751E-2</v>
      </c>
      <c r="E50" s="50">
        <v>0.48969272069910064</v>
      </c>
      <c r="F50" s="50">
        <v>0.59909040504759958</v>
      </c>
      <c r="G50" s="50">
        <v>0.46234329961197584</v>
      </c>
      <c r="H50" s="50">
        <v>0.62643982613472438</v>
      </c>
      <c r="I50" s="52">
        <v>5.0238510205360132E-2</v>
      </c>
      <c r="J50" s="51">
        <v>0.10047702041072026</v>
      </c>
      <c r="K50" s="53">
        <v>0.1507155306160804</v>
      </c>
      <c r="L50" s="50">
        <v>0.51717198472968262</v>
      </c>
      <c r="M50" s="50">
        <v>0.5716111410170176</v>
      </c>
    </row>
    <row r="51" spans="1:13" ht="15" customHeight="1">
      <c r="A51" s="49"/>
      <c r="B51" s="190" t="s">
        <v>222</v>
      </c>
      <c r="C51" s="182">
        <v>0.50461668615582478</v>
      </c>
      <c r="D51" s="50">
        <v>2.9712071697161932E-2</v>
      </c>
      <c r="E51" s="183">
        <v>0.44519254276150089</v>
      </c>
      <c r="F51" s="183">
        <v>0.56404082955014867</v>
      </c>
      <c r="G51" s="183">
        <v>0.415480471064339</v>
      </c>
      <c r="H51" s="183">
        <v>0.59375290124731062</v>
      </c>
      <c r="I51" s="52">
        <v>5.8880478018887579E-2</v>
      </c>
      <c r="J51" s="51">
        <v>0.11776095603777516</v>
      </c>
      <c r="K51" s="53">
        <v>0.17664143405666274</v>
      </c>
      <c r="L51" s="183">
        <v>0.47938585184803356</v>
      </c>
      <c r="M51" s="183">
        <v>0.52984752046361605</v>
      </c>
    </row>
    <row r="52" spans="1:13" ht="15" customHeight="1">
      <c r="A52" s="49"/>
      <c r="B52" s="190" t="s">
        <v>176</v>
      </c>
      <c r="C52" s="182">
        <v>9.0966717390683485</v>
      </c>
      <c r="D52" s="50">
        <v>0.60061358238239404</v>
      </c>
      <c r="E52" s="183">
        <v>7.8954445743035606</v>
      </c>
      <c r="F52" s="183">
        <v>10.297898903833136</v>
      </c>
      <c r="G52" s="183">
        <v>7.2948309919211667</v>
      </c>
      <c r="H52" s="183">
        <v>10.89851248621553</v>
      </c>
      <c r="I52" s="52">
        <v>6.6025640982831257E-2</v>
      </c>
      <c r="J52" s="51">
        <v>0.13205128196566251</v>
      </c>
      <c r="K52" s="53">
        <v>0.19807692294849377</v>
      </c>
      <c r="L52" s="183">
        <v>8.6418381521149303</v>
      </c>
      <c r="M52" s="183">
        <v>9.5515053260217666</v>
      </c>
    </row>
    <row r="53" spans="1:13" ht="15" customHeight="1">
      <c r="A53" s="49"/>
      <c r="B53" s="190" t="s">
        <v>158</v>
      </c>
      <c r="C53" s="182">
        <v>6.9710964382927703</v>
      </c>
      <c r="D53" s="50">
        <v>0.28540162255046003</v>
      </c>
      <c r="E53" s="183">
        <v>6.4002931931918505</v>
      </c>
      <c r="F53" s="183">
        <v>7.54189968339369</v>
      </c>
      <c r="G53" s="183">
        <v>6.1148915706413902</v>
      </c>
      <c r="H53" s="183">
        <v>7.8273013059441503</v>
      </c>
      <c r="I53" s="52">
        <v>4.0940707832232373E-2</v>
      </c>
      <c r="J53" s="51">
        <v>8.1881415664464746E-2</v>
      </c>
      <c r="K53" s="53">
        <v>0.12282212349669712</v>
      </c>
      <c r="L53" s="183">
        <v>6.6225416163781317</v>
      </c>
      <c r="M53" s="183">
        <v>7.3196512602074089</v>
      </c>
    </row>
    <row r="54" spans="1:13" ht="15" customHeight="1">
      <c r="A54" s="49"/>
      <c r="B54" s="190" t="s">
        <v>177</v>
      </c>
      <c r="C54" s="182">
        <v>4.4386955362233644</v>
      </c>
      <c r="D54" s="50">
        <v>0.24873784178715189</v>
      </c>
      <c r="E54" s="183">
        <v>3.9412198526490605</v>
      </c>
      <c r="F54" s="183">
        <v>4.9361712197976679</v>
      </c>
      <c r="G54" s="183">
        <v>3.6924820108619087</v>
      </c>
      <c r="H54" s="183">
        <v>5.1849090615848201</v>
      </c>
      <c r="I54" s="52">
        <v>5.6038500446189396E-2</v>
      </c>
      <c r="J54" s="51">
        <v>0.11207700089237879</v>
      </c>
      <c r="K54" s="53">
        <v>0.16811550133856817</v>
      </c>
      <c r="L54" s="183">
        <v>4.2167607594121961</v>
      </c>
      <c r="M54" s="183">
        <v>4.6606303130345328</v>
      </c>
    </row>
    <row r="55" spans="1:13" ht="15" customHeight="1">
      <c r="A55" s="49"/>
      <c r="B55" s="190" t="s">
        <v>159</v>
      </c>
      <c r="C55" s="251">
        <v>152.37750153430744</v>
      </c>
      <c r="D55" s="252">
        <v>5.8867745138461407</v>
      </c>
      <c r="E55" s="252">
        <v>140.60395250661517</v>
      </c>
      <c r="F55" s="252">
        <v>164.15105056199971</v>
      </c>
      <c r="G55" s="252">
        <v>134.71717799276902</v>
      </c>
      <c r="H55" s="252">
        <v>170.03782507584586</v>
      </c>
      <c r="I55" s="52">
        <v>3.86328326332398E-2</v>
      </c>
      <c r="J55" s="51">
        <v>7.72656652664796E-2</v>
      </c>
      <c r="K55" s="53">
        <v>0.1158984978997194</v>
      </c>
      <c r="L55" s="252">
        <v>144.75862645759207</v>
      </c>
      <c r="M55" s="252">
        <v>159.99637661102281</v>
      </c>
    </row>
    <row r="56" spans="1:13" ht="15" customHeight="1">
      <c r="A56" s="49"/>
      <c r="B56" s="190" t="s">
        <v>178</v>
      </c>
      <c r="C56" s="182">
        <v>1.0216158118258327</v>
      </c>
      <c r="D56" s="50">
        <v>7.3452732735921178E-2</v>
      </c>
      <c r="E56" s="183">
        <v>0.87471034635399036</v>
      </c>
      <c r="F56" s="183">
        <v>1.1685212772976752</v>
      </c>
      <c r="G56" s="183">
        <v>0.80125761361806913</v>
      </c>
      <c r="H56" s="183">
        <v>1.2419740100335963</v>
      </c>
      <c r="I56" s="52">
        <v>7.1898586421295096E-2</v>
      </c>
      <c r="J56" s="51">
        <v>0.14379717284259019</v>
      </c>
      <c r="K56" s="53">
        <v>0.21569575926388529</v>
      </c>
      <c r="L56" s="183">
        <v>0.97053502123454105</v>
      </c>
      <c r="M56" s="183">
        <v>1.0726966024171243</v>
      </c>
    </row>
    <row r="57" spans="1:13" ht="15" customHeight="1">
      <c r="A57" s="49"/>
      <c r="B57" s="190" t="s">
        <v>160</v>
      </c>
      <c r="C57" s="182">
        <v>0.76366873726415607</v>
      </c>
      <c r="D57" s="50">
        <v>2.7243007591057015E-2</v>
      </c>
      <c r="E57" s="183">
        <v>0.70918272208204203</v>
      </c>
      <c r="F57" s="183">
        <v>0.81815475244627012</v>
      </c>
      <c r="G57" s="183">
        <v>0.68193971449098501</v>
      </c>
      <c r="H57" s="183">
        <v>0.84539776003732714</v>
      </c>
      <c r="I57" s="52">
        <v>3.5673854724831491E-2</v>
      </c>
      <c r="J57" s="51">
        <v>7.1347709449662983E-2</v>
      </c>
      <c r="K57" s="53">
        <v>0.10702156417449447</v>
      </c>
      <c r="L57" s="183">
        <v>0.72548530040094827</v>
      </c>
      <c r="M57" s="183">
        <v>0.80185217412736387</v>
      </c>
    </row>
    <row r="58" spans="1:13" ht="15" customHeight="1">
      <c r="A58" s="49"/>
      <c r="B58" s="190" t="s">
        <v>223</v>
      </c>
      <c r="C58" s="248">
        <v>8.7333333333333318E-2</v>
      </c>
      <c r="D58" s="50">
        <v>2.2230485481890105E-2</v>
      </c>
      <c r="E58" s="50">
        <v>4.2872362369553108E-2</v>
      </c>
      <c r="F58" s="50">
        <v>0.13179430429711353</v>
      </c>
      <c r="G58" s="50">
        <v>2.0641876887663002E-2</v>
      </c>
      <c r="H58" s="50">
        <v>0.15402478977900363</v>
      </c>
      <c r="I58" s="52">
        <v>0.2545475436857646</v>
      </c>
      <c r="J58" s="51">
        <v>0.5090950873715292</v>
      </c>
      <c r="K58" s="53">
        <v>0.7636426310572938</v>
      </c>
      <c r="L58" s="50">
        <v>8.2966666666666647E-2</v>
      </c>
      <c r="M58" s="50">
        <v>9.169999999999999E-2</v>
      </c>
    </row>
    <row r="59" spans="1:13" ht="15" customHeight="1">
      <c r="A59" s="49"/>
      <c r="B59" s="190" t="s">
        <v>161</v>
      </c>
      <c r="C59" s="257">
        <v>14.530995406737835</v>
      </c>
      <c r="D59" s="183">
        <v>0.77532621701066007</v>
      </c>
      <c r="E59" s="253">
        <v>12.980342972716516</v>
      </c>
      <c r="F59" s="253">
        <v>16.081647840759157</v>
      </c>
      <c r="G59" s="253">
        <v>12.205016755705856</v>
      </c>
      <c r="H59" s="253">
        <v>16.856974057769815</v>
      </c>
      <c r="I59" s="52">
        <v>5.3356717506850997E-2</v>
      </c>
      <c r="J59" s="51">
        <v>0.10671343501370199</v>
      </c>
      <c r="K59" s="53">
        <v>0.16007015252055298</v>
      </c>
      <c r="L59" s="253">
        <v>13.804445636400944</v>
      </c>
      <c r="M59" s="253">
        <v>15.257545177074727</v>
      </c>
    </row>
    <row r="60" spans="1:13" ht="15" customHeight="1">
      <c r="A60" s="49"/>
      <c r="B60" s="190" t="s">
        <v>162</v>
      </c>
      <c r="C60" s="248">
        <v>0.36132880539546797</v>
      </c>
      <c r="D60" s="50">
        <v>1.2562466088566529E-2</v>
      </c>
      <c r="E60" s="50">
        <v>0.33620387321833489</v>
      </c>
      <c r="F60" s="50">
        <v>0.38645373757260104</v>
      </c>
      <c r="G60" s="50">
        <v>0.32364140712976841</v>
      </c>
      <c r="H60" s="50">
        <v>0.39901620366116752</v>
      </c>
      <c r="I60" s="52">
        <v>3.4767408246948739E-2</v>
      </c>
      <c r="J60" s="51">
        <v>6.9534816493897478E-2</v>
      </c>
      <c r="K60" s="53">
        <v>0.10430222474084622</v>
      </c>
      <c r="L60" s="50">
        <v>0.34326236512569458</v>
      </c>
      <c r="M60" s="50">
        <v>0.37939524566524135</v>
      </c>
    </row>
    <row r="61" spans="1:13" ht="15" customHeight="1">
      <c r="A61" s="49"/>
      <c r="B61" s="190" t="s">
        <v>179</v>
      </c>
      <c r="C61" s="182">
        <v>0.89606887620335451</v>
      </c>
      <c r="D61" s="50">
        <v>4.3542356021331129E-2</v>
      </c>
      <c r="E61" s="183">
        <v>0.8089841641606923</v>
      </c>
      <c r="F61" s="183">
        <v>0.98315358824601673</v>
      </c>
      <c r="G61" s="183">
        <v>0.76544180813936114</v>
      </c>
      <c r="H61" s="183">
        <v>1.026695944267348</v>
      </c>
      <c r="I61" s="52">
        <v>4.8592644134477891E-2</v>
      </c>
      <c r="J61" s="51">
        <v>9.7185288268955783E-2</v>
      </c>
      <c r="K61" s="53">
        <v>0.14577793240343367</v>
      </c>
      <c r="L61" s="183">
        <v>0.85126543239318675</v>
      </c>
      <c r="M61" s="183">
        <v>0.94087232001352228</v>
      </c>
    </row>
    <row r="62" spans="1:13" ht="15" customHeight="1">
      <c r="A62" s="49"/>
      <c r="B62" s="190" t="s">
        <v>163</v>
      </c>
      <c r="C62" s="182">
        <v>0.19111629208101022</v>
      </c>
      <c r="D62" s="50">
        <v>9.5018841701017803E-3</v>
      </c>
      <c r="E62" s="183">
        <v>0.17211252374080666</v>
      </c>
      <c r="F62" s="183">
        <v>0.21012006042121378</v>
      </c>
      <c r="G62" s="183">
        <v>0.16261063957070487</v>
      </c>
      <c r="H62" s="183">
        <v>0.21962194459131557</v>
      </c>
      <c r="I62" s="52">
        <v>4.9717813518871168E-2</v>
      </c>
      <c r="J62" s="51">
        <v>9.9435627037742336E-2</v>
      </c>
      <c r="K62" s="53">
        <v>0.1491534405566135</v>
      </c>
      <c r="L62" s="183">
        <v>0.18156047747695972</v>
      </c>
      <c r="M62" s="183">
        <v>0.20067210668506072</v>
      </c>
    </row>
    <row r="63" spans="1:13" ht="15" customHeight="1">
      <c r="A63" s="49"/>
      <c r="B63" s="190" t="s">
        <v>136</v>
      </c>
      <c r="C63" s="182">
        <v>4.0740359521866889</v>
      </c>
      <c r="D63" s="183">
        <v>0.42732829941623085</v>
      </c>
      <c r="E63" s="183">
        <v>3.2193793533542272</v>
      </c>
      <c r="F63" s="183">
        <v>4.9286925510191502</v>
      </c>
      <c r="G63" s="183">
        <v>2.7920510539379961</v>
      </c>
      <c r="H63" s="183">
        <v>5.3560208504353817</v>
      </c>
      <c r="I63" s="52">
        <v>0.10489065497491931</v>
      </c>
      <c r="J63" s="51">
        <v>0.20978130994983862</v>
      </c>
      <c r="K63" s="53">
        <v>0.31467196492475791</v>
      </c>
      <c r="L63" s="183">
        <v>3.8703341545773546</v>
      </c>
      <c r="M63" s="183">
        <v>4.2777377497960236</v>
      </c>
    </row>
    <row r="64" spans="1:13" ht="15" customHeight="1">
      <c r="A64" s="49"/>
      <c r="B64" s="190" t="s">
        <v>180</v>
      </c>
      <c r="C64" s="251">
        <v>65.700375825497005</v>
      </c>
      <c r="D64" s="253">
        <v>2.7056402683238865</v>
      </c>
      <c r="E64" s="252">
        <v>60.289095288849232</v>
      </c>
      <c r="F64" s="252">
        <v>71.111656362144771</v>
      </c>
      <c r="G64" s="252">
        <v>57.583455020525349</v>
      </c>
      <c r="H64" s="252">
        <v>73.817296630468661</v>
      </c>
      <c r="I64" s="52">
        <v>4.1181503672219198E-2</v>
      </c>
      <c r="J64" s="51">
        <v>8.2363007344438396E-2</v>
      </c>
      <c r="K64" s="53">
        <v>0.12354451101665759</v>
      </c>
      <c r="L64" s="252">
        <v>62.415357034222154</v>
      </c>
      <c r="M64" s="252">
        <v>68.985394616771856</v>
      </c>
    </row>
    <row r="65" spans="1:13" ht="15" customHeight="1">
      <c r="A65" s="49"/>
      <c r="B65" s="190" t="s">
        <v>224</v>
      </c>
      <c r="C65" s="257">
        <v>12.789917164410275</v>
      </c>
      <c r="D65" s="183">
        <v>0.77063363368226745</v>
      </c>
      <c r="E65" s="253">
        <v>11.248649897045739</v>
      </c>
      <c r="F65" s="253">
        <v>14.33118443177481</v>
      </c>
      <c r="G65" s="253">
        <v>10.478016263363472</v>
      </c>
      <c r="H65" s="253">
        <v>15.101818065457078</v>
      </c>
      <c r="I65" s="52">
        <v>6.025321538646574E-2</v>
      </c>
      <c r="J65" s="51">
        <v>0.12050643077293148</v>
      </c>
      <c r="K65" s="53">
        <v>0.18075964615939721</v>
      </c>
      <c r="L65" s="253">
        <v>12.150421306189761</v>
      </c>
      <c r="M65" s="253">
        <v>13.429413022630788</v>
      </c>
    </row>
    <row r="66" spans="1:13" ht="15" customHeight="1">
      <c r="A66" s="49"/>
      <c r="B66" s="190" t="s">
        <v>164</v>
      </c>
      <c r="C66" s="257">
        <v>15.877731251343908</v>
      </c>
      <c r="D66" s="183">
        <v>0.99446736482241893</v>
      </c>
      <c r="E66" s="253">
        <v>13.888796521699071</v>
      </c>
      <c r="F66" s="253">
        <v>17.866665980988746</v>
      </c>
      <c r="G66" s="253">
        <v>12.894329156876651</v>
      </c>
      <c r="H66" s="253">
        <v>18.861133345811165</v>
      </c>
      <c r="I66" s="52">
        <v>6.2632837719699158E-2</v>
      </c>
      <c r="J66" s="51">
        <v>0.12526567543939832</v>
      </c>
      <c r="K66" s="53">
        <v>0.18789851315909747</v>
      </c>
      <c r="L66" s="253">
        <v>15.083844688776713</v>
      </c>
      <c r="M66" s="253">
        <v>16.671617813911105</v>
      </c>
    </row>
    <row r="67" spans="1:13" ht="15" customHeight="1">
      <c r="A67" s="49"/>
      <c r="B67" s="190" t="s">
        <v>165</v>
      </c>
      <c r="C67" s="182">
        <v>1.1616595031778996</v>
      </c>
      <c r="D67" s="50">
        <v>7.1917989912153021E-2</v>
      </c>
      <c r="E67" s="183">
        <v>1.0178235233535935</v>
      </c>
      <c r="F67" s="183">
        <v>1.3054954830022056</v>
      </c>
      <c r="G67" s="183">
        <v>0.94590553344144057</v>
      </c>
      <c r="H67" s="183">
        <v>1.3774134729143586</v>
      </c>
      <c r="I67" s="52">
        <v>6.1909698767504781E-2</v>
      </c>
      <c r="J67" s="51">
        <v>0.12381939753500956</v>
      </c>
      <c r="K67" s="53">
        <v>0.18572909630251433</v>
      </c>
      <c r="L67" s="183">
        <v>1.1035765280190046</v>
      </c>
      <c r="M67" s="183">
        <v>1.2197424783367945</v>
      </c>
    </row>
    <row r="68" spans="1:13" ht="15" customHeight="1">
      <c r="A68" s="49"/>
      <c r="B68" s="190" t="s">
        <v>181</v>
      </c>
      <c r="C68" s="251">
        <v>76.056379226001283</v>
      </c>
      <c r="D68" s="253">
        <v>2.9540633018654376</v>
      </c>
      <c r="E68" s="252">
        <v>70.148252622270405</v>
      </c>
      <c r="F68" s="252">
        <v>81.964505829732161</v>
      </c>
      <c r="G68" s="252">
        <v>67.194189320404973</v>
      </c>
      <c r="H68" s="252">
        <v>84.918569131597593</v>
      </c>
      <c r="I68" s="52">
        <v>3.8840440893030792E-2</v>
      </c>
      <c r="J68" s="51">
        <v>7.7680881786061584E-2</v>
      </c>
      <c r="K68" s="53">
        <v>0.11652132267909238</v>
      </c>
      <c r="L68" s="252">
        <v>72.253560264701221</v>
      </c>
      <c r="M68" s="252">
        <v>79.859198187301345</v>
      </c>
    </row>
    <row r="69" spans="1:13" ht="15" customHeight="1">
      <c r="A69" s="49"/>
      <c r="B69" s="190" t="s">
        <v>185</v>
      </c>
      <c r="C69" s="251">
        <v>59.207491455369137</v>
      </c>
      <c r="D69" s="253">
        <v>4.3495586794478891</v>
      </c>
      <c r="E69" s="252">
        <v>50.508374096473361</v>
      </c>
      <c r="F69" s="252">
        <v>67.906608814264914</v>
      </c>
      <c r="G69" s="252">
        <v>46.158815417025465</v>
      </c>
      <c r="H69" s="252">
        <v>72.256167493712809</v>
      </c>
      <c r="I69" s="52">
        <v>7.3462978628753506E-2</v>
      </c>
      <c r="J69" s="51">
        <v>0.14692595725750701</v>
      </c>
      <c r="K69" s="53">
        <v>0.22038893588626052</v>
      </c>
      <c r="L69" s="252">
        <v>56.247116882600679</v>
      </c>
      <c r="M69" s="252">
        <v>62.167866028137595</v>
      </c>
    </row>
    <row r="70" spans="1:13" ht="15" customHeight="1">
      <c r="A70" s="49"/>
      <c r="B70" s="40" t="s">
        <v>206</v>
      </c>
      <c r="C70" s="180"/>
      <c r="D70" s="191"/>
      <c r="E70" s="193"/>
      <c r="F70" s="193"/>
      <c r="G70" s="193"/>
      <c r="H70" s="193"/>
      <c r="I70" s="192"/>
      <c r="J70" s="192"/>
      <c r="K70" s="192"/>
      <c r="L70" s="193"/>
      <c r="M70" s="194"/>
    </row>
    <row r="71" spans="1:13" ht="15" customHeight="1">
      <c r="A71" s="49"/>
      <c r="B71" s="190" t="s">
        <v>215</v>
      </c>
      <c r="C71" s="248">
        <v>8.8091744090087118E-2</v>
      </c>
      <c r="D71" s="50">
        <v>9.8183063694020235E-3</v>
      </c>
      <c r="E71" s="50">
        <v>6.8455131351283074E-2</v>
      </c>
      <c r="F71" s="50">
        <v>0.10772835682889116</v>
      </c>
      <c r="G71" s="50">
        <v>5.8636824981881046E-2</v>
      </c>
      <c r="H71" s="50">
        <v>0.11754666319829318</v>
      </c>
      <c r="I71" s="52">
        <v>0.11145546578532174</v>
      </c>
      <c r="J71" s="51">
        <v>0.22291093157064348</v>
      </c>
      <c r="K71" s="53">
        <v>0.33436639735596524</v>
      </c>
      <c r="L71" s="50">
        <v>8.3687156885582759E-2</v>
      </c>
      <c r="M71" s="50">
        <v>9.2496331294591477E-2</v>
      </c>
    </row>
    <row r="72" spans="1:13" ht="15" customHeight="1">
      <c r="A72" s="49"/>
      <c r="B72" s="190" t="s">
        <v>137</v>
      </c>
      <c r="C72" s="182">
        <v>2.1882000663914996</v>
      </c>
      <c r="D72" s="50">
        <v>0.13344352070000789</v>
      </c>
      <c r="E72" s="183">
        <v>1.9213130249914838</v>
      </c>
      <c r="F72" s="183">
        <v>2.4550871077915155</v>
      </c>
      <c r="G72" s="183">
        <v>1.7878695042914758</v>
      </c>
      <c r="H72" s="183">
        <v>2.5885306284915233</v>
      </c>
      <c r="I72" s="52">
        <v>6.0983235833671247E-2</v>
      </c>
      <c r="J72" s="51">
        <v>0.12196647166734249</v>
      </c>
      <c r="K72" s="53">
        <v>0.18294970750101375</v>
      </c>
      <c r="L72" s="183">
        <v>2.0787900630719247</v>
      </c>
      <c r="M72" s="183">
        <v>2.2976100697110744</v>
      </c>
    </row>
    <row r="73" spans="1:13" ht="15" customHeight="1">
      <c r="A73" s="49"/>
      <c r="B73" s="190" t="s">
        <v>216</v>
      </c>
      <c r="C73" s="251">
        <v>533.38865857105009</v>
      </c>
      <c r="D73" s="252">
        <v>23.370001740947771</v>
      </c>
      <c r="E73" s="252">
        <v>486.64865508915454</v>
      </c>
      <c r="F73" s="252">
        <v>580.12866205294563</v>
      </c>
      <c r="G73" s="252">
        <v>463.27865334820677</v>
      </c>
      <c r="H73" s="252">
        <v>603.49866379389346</v>
      </c>
      <c r="I73" s="52">
        <v>4.3814208205243961E-2</v>
      </c>
      <c r="J73" s="51">
        <v>8.7628416410487922E-2</v>
      </c>
      <c r="K73" s="53">
        <v>0.13144262461573189</v>
      </c>
      <c r="L73" s="252">
        <v>506.71922564249758</v>
      </c>
      <c r="M73" s="252">
        <v>560.0580914996026</v>
      </c>
    </row>
    <row r="74" spans="1:13" ht="15" customHeight="1">
      <c r="A74" s="49"/>
      <c r="B74" s="190" t="s">
        <v>138</v>
      </c>
      <c r="C74" s="251">
        <v>477.2535709510114</v>
      </c>
      <c r="D74" s="252">
        <v>33.673540358605649</v>
      </c>
      <c r="E74" s="252">
        <v>409.90649023380013</v>
      </c>
      <c r="F74" s="252">
        <v>544.60065166822267</v>
      </c>
      <c r="G74" s="252">
        <v>376.23294987519444</v>
      </c>
      <c r="H74" s="252">
        <v>578.27419202682836</v>
      </c>
      <c r="I74" s="52">
        <v>7.0556916507728204E-2</v>
      </c>
      <c r="J74" s="51">
        <v>0.14111383301545641</v>
      </c>
      <c r="K74" s="53">
        <v>0.2116707495231846</v>
      </c>
      <c r="L74" s="252">
        <v>453.39089240346084</v>
      </c>
      <c r="M74" s="252">
        <v>501.11624949856196</v>
      </c>
    </row>
    <row r="75" spans="1:13" ht="15" customHeight="1">
      <c r="A75" s="49"/>
      <c r="B75" s="190" t="s">
        <v>139</v>
      </c>
      <c r="C75" s="182">
        <v>1.5536515167282698</v>
      </c>
      <c r="D75" s="50">
        <v>0.15321036757778769</v>
      </c>
      <c r="E75" s="183">
        <v>1.2472307815726944</v>
      </c>
      <c r="F75" s="183">
        <v>1.8600722518838453</v>
      </c>
      <c r="G75" s="183">
        <v>1.0940204139949068</v>
      </c>
      <c r="H75" s="183">
        <v>2.0132826194616329</v>
      </c>
      <c r="I75" s="52">
        <v>9.8613084033427972E-2</v>
      </c>
      <c r="J75" s="51">
        <v>0.19722616806685594</v>
      </c>
      <c r="K75" s="53">
        <v>0.29583925210028394</v>
      </c>
      <c r="L75" s="183">
        <v>1.4759689408918564</v>
      </c>
      <c r="M75" s="183">
        <v>1.6313340925646833</v>
      </c>
    </row>
    <row r="76" spans="1:13" ht="15" customHeight="1">
      <c r="A76" s="49"/>
      <c r="B76" s="190" t="s">
        <v>217</v>
      </c>
      <c r="C76" s="182">
        <v>0.61039750104001456</v>
      </c>
      <c r="D76" s="183">
        <v>7.0110250000796473E-2</v>
      </c>
      <c r="E76" s="183">
        <v>0.47017700103842164</v>
      </c>
      <c r="F76" s="183">
        <v>0.75061800104160747</v>
      </c>
      <c r="G76" s="183">
        <v>0.40006675103762512</v>
      </c>
      <c r="H76" s="183">
        <v>0.82072825104240399</v>
      </c>
      <c r="I76" s="52">
        <v>0.11485998858340739</v>
      </c>
      <c r="J76" s="51">
        <v>0.22971997716681478</v>
      </c>
      <c r="K76" s="53">
        <v>0.34457996575022215</v>
      </c>
      <c r="L76" s="183">
        <v>0.57987762598801385</v>
      </c>
      <c r="M76" s="183">
        <v>0.64091737609201527</v>
      </c>
    </row>
    <row r="77" spans="1:13" ht="15" customHeight="1">
      <c r="A77" s="49"/>
      <c r="B77" s="190" t="s">
        <v>140</v>
      </c>
      <c r="C77" s="248">
        <v>0.85630965749700094</v>
      </c>
      <c r="D77" s="50">
        <v>7.0835698900221011E-2</v>
      </c>
      <c r="E77" s="50">
        <v>0.71463825969655892</v>
      </c>
      <c r="F77" s="50">
        <v>0.99798105529744296</v>
      </c>
      <c r="G77" s="50">
        <v>0.64380256079633791</v>
      </c>
      <c r="H77" s="50">
        <v>1.0688167541976639</v>
      </c>
      <c r="I77" s="52">
        <v>8.2722060039909215E-2</v>
      </c>
      <c r="J77" s="51">
        <v>0.16544412007981843</v>
      </c>
      <c r="K77" s="53">
        <v>0.24816618011972763</v>
      </c>
      <c r="L77" s="50">
        <v>0.8134941746221509</v>
      </c>
      <c r="M77" s="50">
        <v>0.89912514037185098</v>
      </c>
    </row>
    <row r="78" spans="1:13" ht="15" customHeight="1">
      <c r="A78" s="49"/>
      <c r="B78" s="190" t="s">
        <v>218</v>
      </c>
      <c r="C78" s="248">
        <v>7.6100379402234519E-2</v>
      </c>
      <c r="D78" s="50">
        <v>1.1617316824624909E-2</v>
      </c>
      <c r="E78" s="50">
        <v>5.2865745752984701E-2</v>
      </c>
      <c r="F78" s="50">
        <v>9.9335013051484344E-2</v>
      </c>
      <c r="G78" s="50">
        <v>4.1248428928359795E-2</v>
      </c>
      <c r="H78" s="50">
        <v>0.11095232987610924</v>
      </c>
      <c r="I78" s="52">
        <v>0.15265780428269182</v>
      </c>
      <c r="J78" s="51">
        <v>0.30531560856538364</v>
      </c>
      <c r="K78" s="53">
        <v>0.45797341284807547</v>
      </c>
      <c r="L78" s="50">
        <v>7.2295360432122799E-2</v>
      </c>
      <c r="M78" s="50">
        <v>7.990539837234624E-2</v>
      </c>
    </row>
    <row r="79" spans="1:13" ht="15" customHeight="1">
      <c r="A79" s="49"/>
      <c r="B79" s="190" t="s">
        <v>141</v>
      </c>
      <c r="C79" s="257">
        <v>35.128467481898269</v>
      </c>
      <c r="D79" s="253">
        <v>4.2576242142596037</v>
      </c>
      <c r="E79" s="253">
        <v>26.613219053379062</v>
      </c>
      <c r="F79" s="253">
        <v>43.643715910417477</v>
      </c>
      <c r="G79" s="253">
        <v>22.355594839119458</v>
      </c>
      <c r="H79" s="253">
        <v>47.901340124677077</v>
      </c>
      <c r="I79" s="52">
        <v>0.12120153594669512</v>
      </c>
      <c r="J79" s="51">
        <v>0.24240307189339025</v>
      </c>
      <c r="K79" s="53">
        <v>0.36360460784008536</v>
      </c>
      <c r="L79" s="253">
        <v>33.372044107803355</v>
      </c>
      <c r="M79" s="253">
        <v>36.884890855993184</v>
      </c>
    </row>
    <row r="80" spans="1:13" ht="15" customHeight="1">
      <c r="A80" s="49"/>
      <c r="B80" s="190" t="s">
        <v>166</v>
      </c>
      <c r="C80" s="257">
        <v>14.823636024879645</v>
      </c>
      <c r="D80" s="183">
        <v>0.75455351161893458</v>
      </c>
      <c r="E80" s="253">
        <v>13.314529001641777</v>
      </c>
      <c r="F80" s="253">
        <v>16.332743048117514</v>
      </c>
      <c r="G80" s="253">
        <v>12.559975490022842</v>
      </c>
      <c r="H80" s="253">
        <v>17.087296559736451</v>
      </c>
      <c r="I80" s="52">
        <v>5.0902053339174649E-2</v>
      </c>
      <c r="J80" s="51">
        <v>0.1018041066783493</v>
      </c>
      <c r="K80" s="53">
        <v>0.15270616001752396</v>
      </c>
      <c r="L80" s="253">
        <v>14.082454223635663</v>
      </c>
      <c r="M80" s="253">
        <v>15.564817826123628</v>
      </c>
    </row>
    <row r="81" spans="1:13" ht="15" customHeight="1">
      <c r="A81" s="49"/>
      <c r="B81" s="190" t="s">
        <v>142</v>
      </c>
      <c r="C81" s="251">
        <v>52.980506730575847</v>
      </c>
      <c r="D81" s="253">
        <v>2.4105587525305636</v>
      </c>
      <c r="E81" s="252">
        <v>48.159389225514722</v>
      </c>
      <c r="F81" s="252">
        <v>57.801624235636972</v>
      </c>
      <c r="G81" s="252">
        <v>45.748830472984153</v>
      </c>
      <c r="H81" s="252">
        <v>60.212182988167541</v>
      </c>
      <c r="I81" s="52">
        <v>4.5498975024702695E-2</v>
      </c>
      <c r="J81" s="51">
        <v>9.0997950049405391E-2</v>
      </c>
      <c r="K81" s="53">
        <v>0.1364969250741081</v>
      </c>
      <c r="L81" s="252">
        <v>50.331481394047053</v>
      </c>
      <c r="M81" s="252">
        <v>55.629532067104641</v>
      </c>
    </row>
    <row r="82" spans="1:13" ht="15" customHeight="1">
      <c r="A82" s="49"/>
      <c r="B82" s="190" t="s">
        <v>167</v>
      </c>
      <c r="C82" s="182">
        <v>8.7342970739591159</v>
      </c>
      <c r="D82" s="50">
        <v>0.36312734607198133</v>
      </c>
      <c r="E82" s="183">
        <v>8.0080423818151534</v>
      </c>
      <c r="F82" s="183">
        <v>9.4605517661030785</v>
      </c>
      <c r="G82" s="183">
        <v>7.6449150357431721</v>
      </c>
      <c r="H82" s="183">
        <v>9.8236791121750606</v>
      </c>
      <c r="I82" s="52">
        <v>4.1574879237234547E-2</v>
      </c>
      <c r="J82" s="51">
        <v>8.3149758474469093E-2</v>
      </c>
      <c r="K82" s="53">
        <v>0.12472463771170364</v>
      </c>
      <c r="L82" s="183">
        <v>8.2975822202611607</v>
      </c>
      <c r="M82" s="183">
        <v>9.1710119276570712</v>
      </c>
    </row>
    <row r="83" spans="1:13" ht="15" customHeight="1">
      <c r="A83" s="49"/>
      <c r="B83" s="190" t="s">
        <v>219</v>
      </c>
      <c r="C83" s="257">
        <v>39.479104680676379</v>
      </c>
      <c r="D83" s="183">
        <v>2.5677955572985254</v>
      </c>
      <c r="E83" s="253">
        <v>34.343513566079331</v>
      </c>
      <c r="F83" s="253">
        <v>44.614695795273427</v>
      </c>
      <c r="G83" s="253">
        <v>31.775718008780803</v>
      </c>
      <c r="H83" s="253">
        <v>47.182491352571958</v>
      </c>
      <c r="I83" s="52">
        <v>6.5041889325199678E-2</v>
      </c>
      <c r="J83" s="51">
        <v>0.13008377865039936</v>
      </c>
      <c r="K83" s="53">
        <v>0.19512566797559905</v>
      </c>
      <c r="L83" s="253">
        <v>37.505149446642562</v>
      </c>
      <c r="M83" s="253">
        <v>41.453059914710195</v>
      </c>
    </row>
    <row r="84" spans="1:13" ht="15" customHeight="1">
      <c r="A84" s="49"/>
      <c r="B84" s="190" t="s">
        <v>143</v>
      </c>
      <c r="C84" s="182">
        <v>2.6403792204887173</v>
      </c>
      <c r="D84" s="50">
        <v>0.24590351573977487</v>
      </c>
      <c r="E84" s="183">
        <v>2.1485721890091676</v>
      </c>
      <c r="F84" s="183">
        <v>3.1321862519682671</v>
      </c>
      <c r="G84" s="183">
        <v>1.9026686732693927</v>
      </c>
      <c r="H84" s="183">
        <v>3.3780897677080421</v>
      </c>
      <c r="I84" s="52">
        <v>9.3131893264278801E-2</v>
      </c>
      <c r="J84" s="51">
        <v>0.1862637865285576</v>
      </c>
      <c r="K84" s="53">
        <v>0.27939567979283642</v>
      </c>
      <c r="L84" s="183">
        <v>2.5083602594642813</v>
      </c>
      <c r="M84" s="183">
        <v>2.7723981815131533</v>
      </c>
    </row>
    <row r="85" spans="1:13" ht="15" customHeight="1">
      <c r="A85" s="49"/>
      <c r="B85" s="190" t="s">
        <v>220</v>
      </c>
      <c r="C85" s="182">
        <v>0.95538672679077707</v>
      </c>
      <c r="D85" s="183">
        <v>9.788404352353508E-2</v>
      </c>
      <c r="E85" s="183">
        <v>0.75961863974370691</v>
      </c>
      <c r="F85" s="183">
        <v>1.1511548138378473</v>
      </c>
      <c r="G85" s="183">
        <v>0.66173459622017183</v>
      </c>
      <c r="H85" s="183">
        <v>1.2490388573613824</v>
      </c>
      <c r="I85" s="52">
        <v>0.10245489159383203</v>
      </c>
      <c r="J85" s="51">
        <v>0.20490978318766406</v>
      </c>
      <c r="K85" s="53">
        <v>0.30736467478149609</v>
      </c>
      <c r="L85" s="183">
        <v>0.90761739045123824</v>
      </c>
      <c r="M85" s="183">
        <v>1.003156063130316</v>
      </c>
    </row>
    <row r="86" spans="1:13" ht="15" customHeight="1">
      <c r="A86" s="49"/>
      <c r="B86" s="190" t="s">
        <v>144</v>
      </c>
      <c r="C86" s="182">
        <v>0.38601207551275329</v>
      </c>
      <c r="D86" s="183">
        <v>8.2902670454056152E-2</v>
      </c>
      <c r="E86" s="183">
        <v>0.22020673460464099</v>
      </c>
      <c r="F86" s="183">
        <v>0.55181741642086557</v>
      </c>
      <c r="G86" s="183">
        <v>0.13730406415058483</v>
      </c>
      <c r="H86" s="183">
        <v>0.63472008687492176</v>
      </c>
      <c r="I86" s="52">
        <v>0.21476703894284563</v>
      </c>
      <c r="J86" s="51">
        <v>0.42953407788569126</v>
      </c>
      <c r="K86" s="53">
        <v>0.64430111682853686</v>
      </c>
      <c r="L86" s="183">
        <v>0.3667114717371156</v>
      </c>
      <c r="M86" s="183">
        <v>0.40531267928839099</v>
      </c>
    </row>
    <row r="87" spans="1:13" ht="15" customHeight="1">
      <c r="A87" s="49"/>
      <c r="B87" s="190" t="s">
        <v>145</v>
      </c>
      <c r="C87" s="182">
        <v>3.5569811569365419</v>
      </c>
      <c r="D87" s="50">
        <v>0.19261786157034336</v>
      </c>
      <c r="E87" s="183">
        <v>3.1717454337958553</v>
      </c>
      <c r="F87" s="183">
        <v>3.9422168800772286</v>
      </c>
      <c r="G87" s="183">
        <v>2.9791275722255119</v>
      </c>
      <c r="H87" s="183">
        <v>4.1348347416475724</v>
      </c>
      <c r="I87" s="52">
        <v>5.41520612766574E-2</v>
      </c>
      <c r="J87" s="51">
        <v>0.1083041225533148</v>
      </c>
      <c r="K87" s="53">
        <v>0.16245618382997221</v>
      </c>
      <c r="L87" s="183">
        <v>3.3791320990897149</v>
      </c>
      <c r="M87" s="183">
        <v>3.734830214783369</v>
      </c>
    </row>
    <row r="88" spans="1:13" s="48" customFormat="1" ht="15" customHeight="1">
      <c r="A88" s="49"/>
      <c r="B88" s="190" t="s">
        <v>146</v>
      </c>
      <c r="C88" s="182">
        <v>9.7249253928501691</v>
      </c>
      <c r="D88" s="50">
        <v>0.60291739656955912</v>
      </c>
      <c r="E88" s="183">
        <v>8.5190905997110509</v>
      </c>
      <c r="F88" s="183">
        <v>10.930760185989287</v>
      </c>
      <c r="G88" s="183">
        <v>7.9161732031414918</v>
      </c>
      <c r="H88" s="183">
        <v>11.533677582558846</v>
      </c>
      <c r="I88" s="52">
        <v>6.1997123084648859E-2</v>
      </c>
      <c r="J88" s="51">
        <v>0.12399424616929772</v>
      </c>
      <c r="K88" s="53">
        <v>0.18599136925394658</v>
      </c>
      <c r="L88" s="183">
        <v>9.2386791232076604</v>
      </c>
      <c r="M88" s="183">
        <v>10.211171662492678</v>
      </c>
    </row>
    <row r="89" spans="1:13" ht="15" customHeight="1">
      <c r="A89" s="49"/>
      <c r="B89" s="190" t="s">
        <v>147</v>
      </c>
      <c r="C89" s="182">
        <v>3.7045306086054524</v>
      </c>
      <c r="D89" s="183">
        <v>0.73383919546689413</v>
      </c>
      <c r="E89" s="183">
        <v>2.2368522176716641</v>
      </c>
      <c r="F89" s="183">
        <v>5.1722089995392402</v>
      </c>
      <c r="G89" s="183">
        <v>1.5030130222047697</v>
      </c>
      <c r="H89" s="183">
        <v>5.906048195006135</v>
      </c>
      <c r="I89" s="52">
        <v>0.1980923558202542</v>
      </c>
      <c r="J89" s="51">
        <v>0.39618471164050839</v>
      </c>
      <c r="K89" s="53">
        <v>0.59427706746076259</v>
      </c>
      <c r="L89" s="183">
        <v>3.5193040781751797</v>
      </c>
      <c r="M89" s="183">
        <v>3.8897571390357251</v>
      </c>
    </row>
    <row r="90" spans="1:13" s="48" customFormat="1" ht="15" customHeight="1">
      <c r="A90" s="49"/>
      <c r="B90" s="190" t="s">
        <v>225</v>
      </c>
      <c r="C90" s="182">
        <v>0.1045238095238095</v>
      </c>
      <c r="D90" s="183">
        <v>1.3006408676751203E-2</v>
      </c>
      <c r="E90" s="183">
        <v>7.8510992170307103E-2</v>
      </c>
      <c r="F90" s="183">
        <v>0.13053662687731191</v>
      </c>
      <c r="G90" s="183">
        <v>6.5504583493555896E-2</v>
      </c>
      <c r="H90" s="183">
        <v>0.14354303555406311</v>
      </c>
      <c r="I90" s="52">
        <v>0.12443488939033043</v>
      </c>
      <c r="J90" s="51">
        <v>0.24886977878066086</v>
      </c>
      <c r="K90" s="53">
        <v>0.37330466817099128</v>
      </c>
      <c r="L90" s="183">
        <v>9.9297619047619023E-2</v>
      </c>
      <c r="M90" s="183">
        <v>0.10974999999999999</v>
      </c>
    </row>
    <row r="91" spans="1:13" s="48" customFormat="1" ht="15" customHeight="1">
      <c r="A91" s="49"/>
      <c r="B91" s="190" t="s">
        <v>148</v>
      </c>
      <c r="C91" s="182">
        <v>0.32394708739107247</v>
      </c>
      <c r="D91" s="183">
        <v>4.2018963644212155E-2</v>
      </c>
      <c r="E91" s="183">
        <v>0.23990916010264818</v>
      </c>
      <c r="F91" s="183">
        <v>0.40798501467949677</v>
      </c>
      <c r="G91" s="183">
        <v>0.197890196458436</v>
      </c>
      <c r="H91" s="183">
        <v>0.45000397832370898</v>
      </c>
      <c r="I91" s="52">
        <v>0.12970934229603492</v>
      </c>
      <c r="J91" s="51">
        <v>0.25941868459206985</v>
      </c>
      <c r="K91" s="53">
        <v>0.38912802688810477</v>
      </c>
      <c r="L91" s="183">
        <v>0.30774973302151887</v>
      </c>
      <c r="M91" s="183">
        <v>0.34014444176062608</v>
      </c>
    </row>
    <row r="92" spans="1:13" ht="15" customHeight="1">
      <c r="A92" s="49"/>
      <c r="B92" s="190" t="s">
        <v>149</v>
      </c>
      <c r="C92" s="182">
        <v>0.39073040210379034</v>
      </c>
      <c r="D92" s="50">
        <v>3.0839081144787592E-2</v>
      </c>
      <c r="E92" s="183">
        <v>0.32905223981421516</v>
      </c>
      <c r="F92" s="183">
        <v>0.45240856439336552</v>
      </c>
      <c r="G92" s="183">
        <v>0.29821315866942755</v>
      </c>
      <c r="H92" s="183">
        <v>0.48324764553815314</v>
      </c>
      <c r="I92" s="52">
        <v>7.8926750973925389E-2</v>
      </c>
      <c r="J92" s="51">
        <v>0.15785350194785078</v>
      </c>
      <c r="K92" s="53">
        <v>0.23678025292177618</v>
      </c>
      <c r="L92" s="183">
        <v>0.37119388199860082</v>
      </c>
      <c r="M92" s="183">
        <v>0.41026692220897987</v>
      </c>
    </row>
    <row r="93" spans="1:13" ht="15" customHeight="1">
      <c r="A93" s="49"/>
      <c r="B93" s="190" t="s">
        <v>168</v>
      </c>
      <c r="C93" s="248">
        <v>6.6184716717948719E-2</v>
      </c>
      <c r="D93" s="50">
        <v>4.9775941249192695E-3</v>
      </c>
      <c r="E93" s="50">
        <v>5.6229528468110176E-2</v>
      </c>
      <c r="F93" s="50">
        <v>7.6139904967787261E-2</v>
      </c>
      <c r="G93" s="50">
        <v>5.1251934343190912E-2</v>
      </c>
      <c r="H93" s="50">
        <v>8.1117499092706533E-2</v>
      </c>
      <c r="I93" s="52">
        <v>7.5207606404537039E-2</v>
      </c>
      <c r="J93" s="51">
        <v>0.15041521280907408</v>
      </c>
      <c r="K93" s="53">
        <v>0.2256228192136111</v>
      </c>
      <c r="L93" s="50">
        <v>6.2875480882051277E-2</v>
      </c>
      <c r="M93" s="50">
        <v>6.9493952553846161E-2</v>
      </c>
    </row>
    <row r="94" spans="1:13" ht="15" customHeight="1">
      <c r="A94" s="49"/>
      <c r="B94" s="190" t="s">
        <v>150</v>
      </c>
      <c r="C94" s="248">
        <v>0.98432340665478668</v>
      </c>
      <c r="D94" s="50">
        <v>6.4349988312082329E-2</v>
      </c>
      <c r="E94" s="50">
        <v>0.85562343003062202</v>
      </c>
      <c r="F94" s="50">
        <v>1.1130233832789513</v>
      </c>
      <c r="G94" s="50">
        <v>0.79127344171853964</v>
      </c>
      <c r="H94" s="50">
        <v>1.1773733715910337</v>
      </c>
      <c r="I94" s="52">
        <v>6.5374843143042927E-2</v>
      </c>
      <c r="J94" s="51">
        <v>0.13074968628608585</v>
      </c>
      <c r="K94" s="53">
        <v>0.19612452942912878</v>
      </c>
      <c r="L94" s="50">
        <v>0.9351072363220474</v>
      </c>
      <c r="M94" s="50">
        <v>1.033539576987526</v>
      </c>
    </row>
    <row r="95" spans="1:13" ht="15" customHeight="1">
      <c r="A95" s="49"/>
      <c r="B95" s="190" t="s">
        <v>151</v>
      </c>
      <c r="C95" s="257">
        <v>16.579548614074998</v>
      </c>
      <c r="D95" s="253">
        <v>2.972278893341791</v>
      </c>
      <c r="E95" s="253">
        <v>10.634990827391416</v>
      </c>
      <c r="F95" s="253">
        <v>22.52410640075858</v>
      </c>
      <c r="G95" s="253">
        <v>7.662711934049625</v>
      </c>
      <c r="H95" s="253">
        <v>25.496385294100371</v>
      </c>
      <c r="I95" s="52">
        <v>0.17927381272723628</v>
      </c>
      <c r="J95" s="51">
        <v>0.35854762545447255</v>
      </c>
      <c r="K95" s="53">
        <v>0.5378214381817088</v>
      </c>
      <c r="L95" s="253">
        <v>15.750571183371248</v>
      </c>
      <c r="M95" s="253">
        <v>17.408526044778746</v>
      </c>
    </row>
    <row r="96" spans="1:13" ht="15" customHeight="1">
      <c r="A96" s="49"/>
      <c r="B96" s="190" t="s">
        <v>169</v>
      </c>
      <c r="C96" s="257">
        <v>43.1490102077776</v>
      </c>
      <c r="D96" s="183">
        <v>1.9587126064177935</v>
      </c>
      <c r="E96" s="253">
        <v>39.231584994942011</v>
      </c>
      <c r="F96" s="253">
        <v>47.066435420613189</v>
      </c>
      <c r="G96" s="253">
        <v>37.27287238852422</v>
      </c>
      <c r="H96" s="253">
        <v>49.02514802703098</v>
      </c>
      <c r="I96" s="52">
        <v>4.5394149181775111E-2</v>
      </c>
      <c r="J96" s="51">
        <v>9.0788298363550221E-2</v>
      </c>
      <c r="K96" s="53">
        <v>0.13618244754532532</v>
      </c>
      <c r="L96" s="253">
        <v>40.991559697388723</v>
      </c>
      <c r="M96" s="253">
        <v>45.306460718166477</v>
      </c>
    </row>
    <row r="97" spans="1:13" ht="15" customHeight="1">
      <c r="A97" s="49"/>
      <c r="B97" s="190" t="s">
        <v>152</v>
      </c>
      <c r="C97" s="248">
        <v>9.3440099567826493E-2</v>
      </c>
      <c r="D97" s="50">
        <v>5.8132097379961683E-3</v>
      </c>
      <c r="E97" s="50">
        <v>8.1813680091834151E-2</v>
      </c>
      <c r="F97" s="50">
        <v>0.10506651904381883</v>
      </c>
      <c r="G97" s="50">
        <v>7.6000470353837987E-2</v>
      </c>
      <c r="H97" s="50">
        <v>0.110879728781815</v>
      </c>
      <c r="I97" s="52">
        <v>6.2213222854888589E-2</v>
      </c>
      <c r="J97" s="51">
        <v>0.12442644570977718</v>
      </c>
      <c r="K97" s="53">
        <v>0.18663966856466577</v>
      </c>
      <c r="L97" s="50">
        <v>8.8768094589435173E-2</v>
      </c>
      <c r="M97" s="50">
        <v>9.8112104546217813E-2</v>
      </c>
    </row>
    <row r="98" spans="1:13" ht="15" customHeight="1">
      <c r="A98" s="49"/>
      <c r="B98" s="190" t="s">
        <v>153</v>
      </c>
      <c r="C98" s="182">
        <v>1.0860091127440419</v>
      </c>
      <c r="D98" s="50">
        <v>3.8889550740940276E-2</v>
      </c>
      <c r="E98" s="183">
        <v>1.0082300112621614</v>
      </c>
      <c r="F98" s="183">
        <v>1.1637882142259224</v>
      </c>
      <c r="G98" s="183">
        <v>0.96934046052122103</v>
      </c>
      <c r="H98" s="183">
        <v>1.2026777649668627</v>
      </c>
      <c r="I98" s="52">
        <v>3.5809598910894254E-2</v>
      </c>
      <c r="J98" s="51">
        <v>7.1619197821788508E-2</v>
      </c>
      <c r="K98" s="53">
        <v>0.10742879673268277</v>
      </c>
      <c r="L98" s="183">
        <v>1.0317086571068397</v>
      </c>
      <c r="M98" s="183">
        <v>1.1403095683812441</v>
      </c>
    </row>
    <row r="99" spans="1:13" ht="15" customHeight="1">
      <c r="A99" s="49"/>
      <c r="B99" s="190" t="s">
        <v>154</v>
      </c>
      <c r="C99" s="248">
        <v>3.5736127535044265E-2</v>
      </c>
      <c r="D99" s="50">
        <v>1.6413565528034452E-3</v>
      </c>
      <c r="E99" s="50">
        <v>3.2453414429437374E-2</v>
      </c>
      <c r="F99" s="50">
        <v>3.9018840640651156E-2</v>
      </c>
      <c r="G99" s="50">
        <v>3.0812057876633929E-2</v>
      </c>
      <c r="H99" s="50">
        <v>4.0660197193454602E-2</v>
      </c>
      <c r="I99" s="52">
        <v>4.5929894088100783E-2</v>
      </c>
      <c r="J99" s="51">
        <v>9.1859788176201565E-2</v>
      </c>
      <c r="K99" s="53">
        <v>0.13778968226430235</v>
      </c>
      <c r="L99" s="50">
        <v>3.3949321158292051E-2</v>
      </c>
      <c r="M99" s="50">
        <v>3.752293391179648E-2</v>
      </c>
    </row>
    <row r="100" spans="1:13" ht="15" customHeight="1">
      <c r="A100" s="49"/>
      <c r="B100" s="190" t="s">
        <v>170</v>
      </c>
      <c r="C100" s="182">
        <v>2.4877231775383151</v>
      </c>
      <c r="D100" s="183">
        <v>0.26990881897605712</v>
      </c>
      <c r="E100" s="183">
        <v>1.9479055395862008</v>
      </c>
      <c r="F100" s="183">
        <v>3.0275408154904291</v>
      </c>
      <c r="G100" s="183">
        <v>1.6779967206101438</v>
      </c>
      <c r="H100" s="183">
        <v>3.2974496344664863</v>
      </c>
      <c r="I100" s="52">
        <v>0.10849632363161117</v>
      </c>
      <c r="J100" s="51">
        <v>0.21699264726322234</v>
      </c>
      <c r="K100" s="53">
        <v>0.32548897089483353</v>
      </c>
      <c r="L100" s="183">
        <v>2.3633370186613991</v>
      </c>
      <c r="M100" s="183">
        <v>2.612109336415231</v>
      </c>
    </row>
    <row r="101" spans="1:13" ht="15" customHeight="1">
      <c r="A101" s="49"/>
      <c r="B101" s="190" t="s">
        <v>171</v>
      </c>
      <c r="C101" s="248">
        <v>0.14964875046264225</v>
      </c>
      <c r="D101" s="50">
        <v>1.9992226104688721E-2</v>
      </c>
      <c r="E101" s="50">
        <v>0.10966429825326482</v>
      </c>
      <c r="F101" s="50">
        <v>0.18963320267201969</v>
      </c>
      <c r="G101" s="50">
        <v>8.9672072148576087E-2</v>
      </c>
      <c r="H101" s="50">
        <v>0.20962542877670842</v>
      </c>
      <c r="I101" s="52">
        <v>0.13359434036623985</v>
      </c>
      <c r="J101" s="51">
        <v>0.2671886807324797</v>
      </c>
      <c r="K101" s="53">
        <v>0.40078302109871955</v>
      </c>
      <c r="L101" s="50">
        <v>0.14216631293951015</v>
      </c>
      <c r="M101" s="50">
        <v>0.15713118798577436</v>
      </c>
    </row>
    <row r="102" spans="1:13" ht="15" customHeight="1">
      <c r="A102" s="49"/>
      <c r="B102" s="190" t="s">
        <v>172</v>
      </c>
      <c r="C102" s="182">
        <v>0.91474955367626565</v>
      </c>
      <c r="D102" s="183">
        <v>0.30902341021622504</v>
      </c>
      <c r="E102" s="183">
        <v>0.29670273324381558</v>
      </c>
      <c r="F102" s="183">
        <v>1.5327963741087158</v>
      </c>
      <c r="G102" s="183">
        <v>0</v>
      </c>
      <c r="H102" s="183">
        <v>1.8418197843249406</v>
      </c>
      <c r="I102" s="52">
        <v>0.33782296911137927</v>
      </c>
      <c r="J102" s="51">
        <v>0.67564593822275854</v>
      </c>
      <c r="K102" s="53">
        <v>1.0134689073341379</v>
      </c>
      <c r="L102" s="183">
        <v>0.86901207599245234</v>
      </c>
      <c r="M102" s="183">
        <v>0.96048703136007896</v>
      </c>
    </row>
    <row r="103" spans="1:13" ht="15" customHeight="1">
      <c r="A103" s="49"/>
      <c r="B103" s="190" t="s">
        <v>173</v>
      </c>
      <c r="C103" s="257">
        <v>20.559263151150596</v>
      </c>
      <c r="D103" s="183">
        <v>1.1226991066494676</v>
      </c>
      <c r="E103" s="253">
        <v>18.313864937851662</v>
      </c>
      <c r="F103" s="253">
        <v>22.80466136444953</v>
      </c>
      <c r="G103" s="253">
        <v>17.191165831202191</v>
      </c>
      <c r="H103" s="253">
        <v>23.927360471099</v>
      </c>
      <c r="I103" s="52">
        <v>5.4607944769004817E-2</v>
      </c>
      <c r="J103" s="51">
        <v>0.10921588953800963</v>
      </c>
      <c r="K103" s="53">
        <v>0.16382383430701444</v>
      </c>
      <c r="L103" s="253">
        <v>19.531299993593066</v>
      </c>
      <c r="M103" s="253">
        <v>21.587226308708125</v>
      </c>
    </row>
    <row r="104" spans="1:13" ht="15" customHeight="1">
      <c r="A104" s="49"/>
      <c r="B104" s="190" t="s">
        <v>174</v>
      </c>
      <c r="C104" s="248">
        <v>6.4033582935337854E-2</v>
      </c>
      <c r="D104" s="50">
        <v>2.4475651194050506E-3</v>
      </c>
      <c r="E104" s="50">
        <v>5.9138452696527753E-2</v>
      </c>
      <c r="F104" s="50">
        <v>6.8928713174147949E-2</v>
      </c>
      <c r="G104" s="50">
        <v>5.6690887577122706E-2</v>
      </c>
      <c r="H104" s="50">
        <v>7.1376278293553003E-2</v>
      </c>
      <c r="I104" s="52">
        <v>3.8223148029630657E-2</v>
      </c>
      <c r="J104" s="51">
        <v>7.6446296059261315E-2</v>
      </c>
      <c r="K104" s="53">
        <v>0.11466944408889197</v>
      </c>
      <c r="L104" s="50">
        <v>6.0831903788570965E-2</v>
      </c>
      <c r="M104" s="50">
        <v>6.7235262082104744E-2</v>
      </c>
    </row>
    <row r="105" spans="1:13" ht="15" customHeight="1">
      <c r="A105" s="49"/>
      <c r="B105" s="190" t="s">
        <v>175</v>
      </c>
      <c r="C105" s="182">
        <v>4.5523217815217674</v>
      </c>
      <c r="D105" s="183">
        <v>0.53721380137631158</v>
      </c>
      <c r="E105" s="183">
        <v>3.4778941787691444</v>
      </c>
      <c r="F105" s="183">
        <v>5.6267493842743903</v>
      </c>
      <c r="G105" s="183">
        <v>2.9406803773928325</v>
      </c>
      <c r="H105" s="183">
        <v>6.1639631856507027</v>
      </c>
      <c r="I105" s="52">
        <v>0.11800874963560457</v>
      </c>
      <c r="J105" s="51">
        <v>0.23601749927120913</v>
      </c>
      <c r="K105" s="53">
        <v>0.35402624890681367</v>
      </c>
      <c r="L105" s="183">
        <v>4.3247056924456793</v>
      </c>
      <c r="M105" s="183">
        <v>4.7799378705978555</v>
      </c>
    </row>
    <row r="106" spans="1:13" ht="15" customHeight="1">
      <c r="A106" s="49"/>
      <c r="B106" s="190" t="s">
        <v>157</v>
      </c>
      <c r="C106" s="251">
        <v>99.469687332369631</v>
      </c>
      <c r="D106" s="253">
        <v>7.3981207304396568</v>
      </c>
      <c r="E106" s="252">
        <v>84.673445871490316</v>
      </c>
      <c r="F106" s="252">
        <v>114.26592879324895</v>
      </c>
      <c r="G106" s="252">
        <v>77.275325141050658</v>
      </c>
      <c r="H106" s="252">
        <v>121.6640495236886</v>
      </c>
      <c r="I106" s="52">
        <v>7.4375630695605349E-2</v>
      </c>
      <c r="J106" s="51">
        <v>0.1487512613912107</v>
      </c>
      <c r="K106" s="53">
        <v>0.22312689208681605</v>
      </c>
      <c r="L106" s="252">
        <v>94.496202965751152</v>
      </c>
      <c r="M106" s="252">
        <v>104.44317169898811</v>
      </c>
    </row>
    <row r="107" spans="1:13" ht="15" customHeight="1">
      <c r="A107" s="49"/>
      <c r="B107" s="190" t="s">
        <v>221</v>
      </c>
      <c r="C107" s="248">
        <v>0.53477870679319106</v>
      </c>
      <c r="D107" s="50">
        <v>2.4445599634588037E-2</v>
      </c>
      <c r="E107" s="50">
        <v>0.48588750752401499</v>
      </c>
      <c r="F107" s="50">
        <v>0.58366990606236713</v>
      </c>
      <c r="G107" s="50">
        <v>0.46144190788942696</v>
      </c>
      <c r="H107" s="50">
        <v>0.60811550569695516</v>
      </c>
      <c r="I107" s="52">
        <v>4.5711617392503269E-2</v>
      </c>
      <c r="J107" s="51">
        <v>9.1423234785006538E-2</v>
      </c>
      <c r="K107" s="53">
        <v>0.13713485217750981</v>
      </c>
      <c r="L107" s="50">
        <v>0.50803977145353152</v>
      </c>
      <c r="M107" s="50">
        <v>0.5615176421328506</v>
      </c>
    </row>
    <row r="108" spans="1:13" ht="15" customHeight="1">
      <c r="A108" s="49"/>
      <c r="B108" s="190" t="s">
        <v>222</v>
      </c>
      <c r="C108" s="182">
        <v>0.24004499973192567</v>
      </c>
      <c r="D108" s="183">
        <v>4.0454639630173823E-2</v>
      </c>
      <c r="E108" s="183">
        <v>0.15913572047157803</v>
      </c>
      <c r="F108" s="183">
        <v>0.3209542789922733</v>
      </c>
      <c r="G108" s="183">
        <v>0.11868108084140419</v>
      </c>
      <c r="H108" s="183">
        <v>0.36140891862244717</v>
      </c>
      <c r="I108" s="52">
        <v>0.16852939938491629</v>
      </c>
      <c r="J108" s="51">
        <v>0.33705879876983258</v>
      </c>
      <c r="K108" s="53">
        <v>0.50558819815474887</v>
      </c>
      <c r="L108" s="183">
        <v>0.2280427497453294</v>
      </c>
      <c r="M108" s="183">
        <v>0.25204724971852194</v>
      </c>
    </row>
    <row r="109" spans="1:13" ht="15" customHeight="1">
      <c r="A109" s="49"/>
      <c r="B109" s="190" t="s">
        <v>176</v>
      </c>
      <c r="C109" s="182">
        <v>8.0780673943053092</v>
      </c>
      <c r="D109" s="50">
        <v>0.28152874012852575</v>
      </c>
      <c r="E109" s="183">
        <v>7.5150099140482576</v>
      </c>
      <c r="F109" s="183">
        <v>8.6411248745623599</v>
      </c>
      <c r="G109" s="183">
        <v>7.2334811739197322</v>
      </c>
      <c r="H109" s="183">
        <v>8.922653614690887</v>
      </c>
      <c r="I109" s="52">
        <v>3.4851001655048265E-2</v>
      </c>
      <c r="J109" s="51">
        <v>6.970200331009653E-2</v>
      </c>
      <c r="K109" s="53">
        <v>0.1045530049651448</v>
      </c>
      <c r="L109" s="183">
        <v>7.674164024590044</v>
      </c>
      <c r="M109" s="183">
        <v>8.4819707640205753</v>
      </c>
    </row>
    <row r="110" spans="1:13" ht="15" customHeight="1">
      <c r="A110" s="49"/>
      <c r="B110" s="190" t="s">
        <v>226</v>
      </c>
      <c r="C110" s="182">
        <v>0.49259259259259253</v>
      </c>
      <c r="D110" s="183">
        <v>0.11470540293722105</v>
      </c>
      <c r="E110" s="183">
        <v>0.2631817867181504</v>
      </c>
      <c r="F110" s="183">
        <v>0.72200339846703465</v>
      </c>
      <c r="G110" s="183">
        <v>0.14847638378092937</v>
      </c>
      <c r="H110" s="183">
        <v>0.83670880140425563</v>
      </c>
      <c r="I110" s="52">
        <v>0.23286059242894502</v>
      </c>
      <c r="J110" s="51">
        <v>0.46572118485789005</v>
      </c>
      <c r="K110" s="53">
        <v>0.69858177728683502</v>
      </c>
      <c r="L110" s="183">
        <v>0.46796296296296291</v>
      </c>
      <c r="M110" s="183">
        <v>0.51722222222222214</v>
      </c>
    </row>
    <row r="111" spans="1:13" ht="15" customHeight="1">
      <c r="A111" s="49"/>
      <c r="B111" s="190" t="s">
        <v>177</v>
      </c>
      <c r="C111" s="182">
        <v>3.2133995925784355</v>
      </c>
      <c r="D111" s="50">
        <v>0.26498212584026204</v>
      </c>
      <c r="E111" s="183">
        <v>2.6834353408979115</v>
      </c>
      <c r="F111" s="183">
        <v>3.7433638442589596</v>
      </c>
      <c r="G111" s="183">
        <v>2.4184532150576494</v>
      </c>
      <c r="H111" s="183">
        <v>4.0083459700992217</v>
      </c>
      <c r="I111" s="52">
        <v>8.2461616803666815E-2</v>
      </c>
      <c r="J111" s="51">
        <v>0.16492323360733363</v>
      </c>
      <c r="K111" s="53">
        <v>0.24738485041100045</v>
      </c>
      <c r="L111" s="183">
        <v>3.0527296129495136</v>
      </c>
      <c r="M111" s="183">
        <v>3.3740695722073575</v>
      </c>
    </row>
    <row r="112" spans="1:13" ht="15" customHeight="1">
      <c r="A112" s="49"/>
      <c r="B112" s="190" t="s">
        <v>159</v>
      </c>
      <c r="C112" s="257">
        <v>18.782395412107537</v>
      </c>
      <c r="D112" s="253">
        <v>2.1707476515088291</v>
      </c>
      <c r="E112" s="253">
        <v>14.440900109089878</v>
      </c>
      <c r="F112" s="253">
        <v>23.123890715125196</v>
      </c>
      <c r="G112" s="253">
        <v>12.27015245758105</v>
      </c>
      <c r="H112" s="253">
        <v>25.294638366634025</v>
      </c>
      <c r="I112" s="52">
        <v>0.11557352530814671</v>
      </c>
      <c r="J112" s="51">
        <v>0.23114705061629343</v>
      </c>
      <c r="K112" s="53">
        <v>0.34672057592444017</v>
      </c>
      <c r="L112" s="253">
        <v>17.84327564150216</v>
      </c>
      <c r="M112" s="253">
        <v>19.721515182712913</v>
      </c>
    </row>
    <row r="113" spans="1:13" ht="15" customHeight="1">
      <c r="A113" s="49"/>
      <c r="B113" s="190" t="s">
        <v>178</v>
      </c>
      <c r="C113" s="248" t="s">
        <v>106</v>
      </c>
      <c r="D113" s="50" t="s">
        <v>95</v>
      </c>
      <c r="E113" s="50" t="s">
        <v>95</v>
      </c>
      <c r="F113" s="50" t="s">
        <v>95</v>
      </c>
      <c r="G113" s="50" t="s">
        <v>95</v>
      </c>
      <c r="H113" s="50" t="s">
        <v>95</v>
      </c>
      <c r="I113" s="52" t="s">
        <v>95</v>
      </c>
      <c r="J113" s="51" t="s">
        <v>95</v>
      </c>
      <c r="K113" s="53" t="s">
        <v>95</v>
      </c>
      <c r="L113" s="50" t="s">
        <v>95</v>
      </c>
      <c r="M113" s="50" t="s">
        <v>95</v>
      </c>
    </row>
    <row r="114" spans="1:13" ht="15" customHeight="1">
      <c r="A114" s="49"/>
      <c r="B114" s="190" t="s">
        <v>160</v>
      </c>
      <c r="C114" s="182">
        <v>0.53678265178874573</v>
      </c>
      <c r="D114" s="50">
        <v>3.8652036567855791E-2</v>
      </c>
      <c r="E114" s="183">
        <v>0.45947857865303415</v>
      </c>
      <c r="F114" s="183">
        <v>0.61408672492445726</v>
      </c>
      <c r="G114" s="183">
        <v>0.42082654208517833</v>
      </c>
      <c r="H114" s="183">
        <v>0.65273876149231314</v>
      </c>
      <c r="I114" s="52">
        <v>7.2006866166508574E-2</v>
      </c>
      <c r="J114" s="51">
        <v>0.14401373233301715</v>
      </c>
      <c r="K114" s="53">
        <v>0.21602059849952571</v>
      </c>
      <c r="L114" s="183">
        <v>0.50994351919930847</v>
      </c>
      <c r="M114" s="183">
        <v>0.563621784378183</v>
      </c>
    </row>
    <row r="115" spans="1:13" ht="15" customHeight="1">
      <c r="A115" s="49"/>
      <c r="B115" s="190" t="s">
        <v>223</v>
      </c>
      <c r="C115" s="248">
        <v>8.2299285351948387E-2</v>
      </c>
      <c r="D115" s="50">
        <v>1.8120740375169232E-2</v>
      </c>
      <c r="E115" s="50">
        <v>4.6057804601609922E-2</v>
      </c>
      <c r="F115" s="50">
        <v>0.11854076610228685</v>
      </c>
      <c r="G115" s="50">
        <v>2.793706422644069E-2</v>
      </c>
      <c r="H115" s="50">
        <v>0.13666150647745609</v>
      </c>
      <c r="I115" s="52">
        <v>0.22018101734027068</v>
      </c>
      <c r="J115" s="51">
        <v>0.44036203468054136</v>
      </c>
      <c r="K115" s="53">
        <v>0.66054305202081198</v>
      </c>
      <c r="L115" s="50">
        <v>7.8184321084350972E-2</v>
      </c>
      <c r="M115" s="50">
        <v>8.6414249619545802E-2</v>
      </c>
    </row>
    <row r="116" spans="1:13" ht="15" customHeight="1">
      <c r="A116" s="49"/>
      <c r="B116" s="190" t="s">
        <v>161</v>
      </c>
      <c r="C116" s="182">
        <v>7.11861004231677</v>
      </c>
      <c r="D116" s="183">
        <v>1.252100049471534</v>
      </c>
      <c r="E116" s="183">
        <v>4.614409943373702</v>
      </c>
      <c r="F116" s="183">
        <v>9.622810141259837</v>
      </c>
      <c r="G116" s="183">
        <v>3.3623098939021681</v>
      </c>
      <c r="H116" s="183">
        <v>10.874910190731372</v>
      </c>
      <c r="I116" s="52">
        <v>0.17589108576370827</v>
      </c>
      <c r="J116" s="51">
        <v>0.35178217152741653</v>
      </c>
      <c r="K116" s="53">
        <v>0.5276732572911248</v>
      </c>
      <c r="L116" s="183">
        <v>6.7626795402009314</v>
      </c>
      <c r="M116" s="183">
        <v>7.4745405444326085</v>
      </c>
    </row>
    <row r="117" spans="1:13" ht="15" customHeight="1">
      <c r="A117" s="49"/>
      <c r="B117" s="190" t="s">
        <v>162</v>
      </c>
      <c r="C117" s="248">
        <v>0.25829298605834972</v>
      </c>
      <c r="D117" s="50">
        <v>2.1795262192834234E-2</v>
      </c>
      <c r="E117" s="50">
        <v>0.21470246167268126</v>
      </c>
      <c r="F117" s="50">
        <v>0.30188351044401818</v>
      </c>
      <c r="G117" s="50">
        <v>0.19290719947984702</v>
      </c>
      <c r="H117" s="50">
        <v>0.32367877263685241</v>
      </c>
      <c r="I117" s="52">
        <v>8.4381935899376578E-2</v>
      </c>
      <c r="J117" s="51">
        <v>0.16876387179875316</v>
      </c>
      <c r="K117" s="53">
        <v>0.25314580769812972</v>
      </c>
      <c r="L117" s="50">
        <v>0.24537833675543222</v>
      </c>
      <c r="M117" s="50">
        <v>0.27120763536126719</v>
      </c>
    </row>
    <row r="118" spans="1:13" ht="15" customHeight="1">
      <c r="A118" s="49"/>
      <c r="B118" s="190" t="s">
        <v>179</v>
      </c>
      <c r="C118" s="182">
        <v>0.62482917611751088</v>
      </c>
      <c r="D118" s="50">
        <v>2.4048928220990608E-2</v>
      </c>
      <c r="E118" s="183">
        <v>0.57673131967552971</v>
      </c>
      <c r="F118" s="183">
        <v>0.67292703255949204</v>
      </c>
      <c r="G118" s="183">
        <v>0.55268239145453901</v>
      </c>
      <c r="H118" s="183">
        <v>0.69697596078048274</v>
      </c>
      <c r="I118" s="52">
        <v>3.8488804844906528E-2</v>
      </c>
      <c r="J118" s="51">
        <v>7.6977609689813056E-2</v>
      </c>
      <c r="K118" s="53">
        <v>0.11546641453471959</v>
      </c>
      <c r="L118" s="183">
        <v>0.59358771731163529</v>
      </c>
      <c r="M118" s="183">
        <v>0.65607063492338646</v>
      </c>
    </row>
    <row r="119" spans="1:13" ht="15" customHeight="1">
      <c r="A119" s="49"/>
      <c r="B119" s="190" t="s">
        <v>136</v>
      </c>
      <c r="C119" s="182">
        <v>3.3681649025290343</v>
      </c>
      <c r="D119" s="50">
        <v>0.25744639083057935</v>
      </c>
      <c r="E119" s="183">
        <v>2.8532721208678757</v>
      </c>
      <c r="F119" s="183">
        <v>3.8830576841901929</v>
      </c>
      <c r="G119" s="183">
        <v>2.595825730037296</v>
      </c>
      <c r="H119" s="183">
        <v>4.1405040750207727</v>
      </c>
      <c r="I119" s="52">
        <v>7.6435209759852338E-2</v>
      </c>
      <c r="J119" s="51">
        <v>0.15287041951970468</v>
      </c>
      <c r="K119" s="53">
        <v>0.229305629279557</v>
      </c>
      <c r="L119" s="183">
        <v>3.1997566574025824</v>
      </c>
      <c r="M119" s="183">
        <v>3.5365731476554862</v>
      </c>
    </row>
    <row r="120" spans="1:13" ht="15" customHeight="1">
      <c r="A120" s="49"/>
      <c r="B120" s="190" t="s">
        <v>180</v>
      </c>
      <c r="C120" s="251">
        <v>61.213296620009899</v>
      </c>
      <c r="D120" s="253">
        <v>2.2494381820322449</v>
      </c>
      <c r="E120" s="252">
        <v>56.714420255945413</v>
      </c>
      <c r="F120" s="252">
        <v>65.712172984074385</v>
      </c>
      <c r="G120" s="252">
        <v>54.464982073913163</v>
      </c>
      <c r="H120" s="252">
        <v>67.961611166106636</v>
      </c>
      <c r="I120" s="52">
        <v>3.674754189430357E-2</v>
      </c>
      <c r="J120" s="51">
        <v>7.3495083788607141E-2</v>
      </c>
      <c r="K120" s="53">
        <v>0.11024262568291071</v>
      </c>
      <c r="L120" s="252">
        <v>58.152631789009405</v>
      </c>
      <c r="M120" s="252">
        <v>64.273961451010393</v>
      </c>
    </row>
    <row r="121" spans="1:13" ht="15" customHeight="1">
      <c r="A121" s="49"/>
      <c r="B121" s="190" t="s">
        <v>224</v>
      </c>
      <c r="C121" s="182">
        <v>6.8562855093455743</v>
      </c>
      <c r="D121" s="183">
        <v>1.2368597375870334</v>
      </c>
      <c r="E121" s="183">
        <v>4.3825660341715071</v>
      </c>
      <c r="F121" s="183">
        <v>9.3300049845196416</v>
      </c>
      <c r="G121" s="183">
        <v>3.145706296584474</v>
      </c>
      <c r="H121" s="183">
        <v>10.566864722106676</v>
      </c>
      <c r="I121" s="52">
        <v>0.18039793353137221</v>
      </c>
      <c r="J121" s="51">
        <v>0.36079586706274441</v>
      </c>
      <c r="K121" s="53">
        <v>0.54119380059411659</v>
      </c>
      <c r="L121" s="183">
        <v>6.5134712338782954</v>
      </c>
      <c r="M121" s="183">
        <v>7.1990997848128533</v>
      </c>
    </row>
    <row r="122" spans="1:13" ht="15" customHeight="1">
      <c r="A122" s="49"/>
      <c r="B122" s="190" t="s">
        <v>164</v>
      </c>
      <c r="C122" s="257">
        <v>10.396707493031474</v>
      </c>
      <c r="D122" s="183">
        <v>0.67160882732030447</v>
      </c>
      <c r="E122" s="253">
        <v>9.0534898383908651</v>
      </c>
      <c r="F122" s="253">
        <v>11.739925147672084</v>
      </c>
      <c r="G122" s="253">
        <v>8.3818810110705613</v>
      </c>
      <c r="H122" s="253">
        <v>12.411533974992388</v>
      </c>
      <c r="I122" s="52">
        <v>6.4598222828761778E-2</v>
      </c>
      <c r="J122" s="51">
        <v>0.12919644565752356</v>
      </c>
      <c r="K122" s="53">
        <v>0.19379466848628535</v>
      </c>
      <c r="L122" s="253">
        <v>9.8768721183799002</v>
      </c>
      <c r="M122" s="253">
        <v>10.916542867683049</v>
      </c>
    </row>
    <row r="123" spans="1:13" ht="15" customHeight="1">
      <c r="A123" s="49"/>
      <c r="B123" s="190" t="s">
        <v>165</v>
      </c>
      <c r="C123" s="182">
        <v>0.7057993409578337</v>
      </c>
      <c r="D123" s="50">
        <v>1.958269056189562E-2</v>
      </c>
      <c r="E123" s="183">
        <v>0.6666339598340425</v>
      </c>
      <c r="F123" s="183">
        <v>0.7449647220816249</v>
      </c>
      <c r="G123" s="183">
        <v>0.64705126927214685</v>
      </c>
      <c r="H123" s="183">
        <v>0.76454741264352055</v>
      </c>
      <c r="I123" s="52">
        <v>2.7745407831240156E-2</v>
      </c>
      <c r="J123" s="51">
        <v>5.5490815662480313E-2</v>
      </c>
      <c r="K123" s="53">
        <v>8.3236223493720465E-2</v>
      </c>
      <c r="L123" s="183">
        <v>0.67050937390994203</v>
      </c>
      <c r="M123" s="183">
        <v>0.74108930800572537</v>
      </c>
    </row>
    <row r="124" spans="1:13" ht="15" customHeight="1">
      <c r="A124" s="49"/>
      <c r="B124" s="190" t="s">
        <v>181</v>
      </c>
      <c r="C124" s="251">
        <v>71.91943961484759</v>
      </c>
      <c r="D124" s="253">
        <v>3.8530112311731073</v>
      </c>
      <c r="E124" s="252">
        <v>64.213417152501378</v>
      </c>
      <c r="F124" s="252">
        <v>79.625462077193802</v>
      </c>
      <c r="G124" s="252">
        <v>60.360405921328265</v>
      </c>
      <c r="H124" s="252">
        <v>83.478473308366915</v>
      </c>
      <c r="I124" s="52">
        <v>5.3573988504460796E-2</v>
      </c>
      <c r="J124" s="51">
        <v>0.10714797700892159</v>
      </c>
      <c r="K124" s="53">
        <v>0.16072196551338239</v>
      </c>
      <c r="L124" s="252">
        <v>68.323467634105214</v>
      </c>
      <c r="M124" s="252">
        <v>75.515411595589967</v>
      </c>
    </row>
    <row r="125" spans="1:13" ht="15" customHeight="1">
      <c r="A125" s="49"/>
      <c r="B125" s="190" t="s">
        <v>185</v>
      </c>
      <c r="C125" s="182">
        <v>8.1106364217048448</v>
      </c>
      <c r="D125" s="50">
        <v>0.76341780808220649</v>
      </c>
      <c r="E125" s="183">
        <v>6.5838008055404318</v>
      </c>
      <c r="F125" s="183">
        <v>9.6374720378692587</v>
      </c>
      <c r="G125" s="183">
        <v>5.8203829974582248</v>
      </c>
      <c r="H125" s="183">
        <v>10.400889845951465</v>
      </c>
      <c r="I125" s="52">
        <v>9.412551227659853E-2</v>
      </c>
      <c r="J125" s="51">
        <v>0.18825102455319706</v>
      </c>
      <c r="K125" s="53">
        <v>0.28237653682979558</v>
      </c>
      <c r="L125" s="183">
        <v>7.7051046006196025</v>
      </c>
      <c r="M125" s="183">
        <v>8.5161682427900871</v>
      </c>
    </row>
    <row r="126" spans="1:13" ht="15" customHeight="1">
      <c r="A126" s="49"/>
      <c r="B126" s="162" t="s">
        <v>182</v>
      </c>
      <c r="C126" s="201"/>
      <c r="D126" s="203"/>
      <c r="E126" s="207"/>
      <c r="F126" s="207"/>
      <c r="G126" s="207"/>
      <c r="H126" s="207"/>
      <c r="I126" s="204"/>
      <c r="J126" s="204"/>
      <c r="K126" s="204"/>
      <c r="L126" s="207"/>
      <c r="M126" s="208"/>
    </row>
    <row r="127" spans="1:13" ht="15" customHeight="1">
      <c r="A127" s="49"/>
      <c r="B127" s="205" t="s">
        <v>221</v>
      </c>
      <c r="C127" s="258">
        <v>0.53746428555555559</v>
      </c>
      <c r="D127" s="206">
        <v>2.2895525303835901E-2</v>
      </c>
      <c r="E127" s="206">
        <v>0.49167323494788379</v>
      </c>
      <c r="F127" s="206">
        <v>0.58325533616322733</v>
      </c>
      <c r="G127" s="206">
        <v>0.46877770964404786</v>
      </c>
      <c r="H127" s="206">
        <v>0.60615086146706332</v>
      </c>
      <c r="I127" s="89">
        <v>4.2599156668000182E-2</v>
      </c>
      <c r="J127" s="90">
        <v>8.5198313336000364E-2</v>
      </c>
      <c r="K127" s="91">
        <v>0.12779747000400055</v>
      </c>
      <c r="L127" s="206">
        <v>0.51059107127777781</v>
      </c>
      <c r="M127" s="206">
        <v>0.56433749983333337</v>
      </c>
    </row>
    <row r="128" spans="1:13" ht="15" customHeight="1">
      <c r="B128" s="265" t="s">
        <v>753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7">
    <cfRule type="expression" dxfId="38" priority="71">
      <formula>IF(PG_IsBlnkRowRout*PG_IsBlnkRowRoutNext=1,TRUE,FALSE)</formula>
    </cfRule>
  </conditionalFormatting>
  <conditionalFormatting sqref="I5:K127">
    <cfRule type="cellIs" dxfId="37" priority="2" operator="greaterThan">
      <formula>1</formula>
    </cfRule>
  </conditionalFormatting>
  <hyperlinks>
    <hyperlink ref="B5" location="'Fire Assay'!$A$4" display="'Fire Assay'!$A$4" xr:uid="{FAA0C7AC-8866-4A24-9398-AB92C1EF5C12}"/>
    <hyperlink ref="B7" location="'PA'!$A$4" display="'PA'!$A$4" xr:uid="{4C3BDFE4-0939-48C2-B3C8-47E18954CD9A}"/>
    <hyperlink ref="B9" location="'AR Digest 10-50g'!$A$4" display="'AR Digest 10-50g'!$A$4" xr:uid="{F1D47ADE-DD5B-4EC8-A4DC-4590BEB8A708}"/>
    <hyperlink ref="B11" location="'CNL'!$A$4" display="'CNL'!$A$4" xr:uid="{ED6BDC8B-E43E-4360-9ED5-B9E8D7FBC10D}"/>
    <hyperlink ref="B13" location="'4-Acid'!$A$4" display="'4-Acid'!$A$4" xr:uid="{E119C9EA-3125-4863-9D98-33356F88054D}"/>
    <hyperlink ref="B14" location="'4-Acid'!$A$22" display="'4-Acid'!$A$22" xr:uid="{4B8C73E7-1D63-4E2B-96B5-AE26F1071355}"/>
    <hyperlink ref="B15" location="'4-Acid'!$A$40" display="'4-Acid'!$A$40" xr:uid="{3A3C3313-EBF2-4906-9034-4083365B5B9B}"/>
    <hyperlink ref="B16" location="'4-Acid'!$A$76" display="'4-Acid'!$A$76" xr:uid="{B9DF73AC-EE60-4691-BEA6-6D25785D9666}"/>
    <hyperlink ref="B17" location="'4-Acid'!$A$94" display="'4-Acid'!$A$94" xr:uid="{E20A7C17-CC36-4874-90DA-2A315D240528}"/>
    <hyperlink ref="B18" location="'4-Acid'!$A$113" display="'4-Acid'!$A$113" xr:uid="{2AB213AB-64F3-4FF5-B466-2A978C0E0343}"/>
    <hyperlink ref="B19" location="'4-Acid'!$A$132" display="'4-Acid'!$A$132" xr:uid="{A273380F-6C6D-4BA8-BEA1-137AB5D2481D}"/>
    <hyperlink ref="B20" location="'4-Acid'!$A$150" display="'4-Acid'!$A$150" xr:uid="{272DF0EF-AE6E-463E-AE7E-6A81B69EBB55}"/>
    <hyperlink ref="B21" location="'4-Acid'!$A$169" display="'4-Acid'!$A$169" xr:uid="{5A4EE5C6-83DA-4470-BB5B-A317A9D1E80B}"/>
    <hyperlink ref="B22" location="'4-Acid'!$A$187" display="'4-Acid'!$A$187" xr:uid="{ED784207-7219-4339-833B-DC2E479C7F7E}"/>
    <hyperlink ref="B23" location="'4-Acid'!$A$206" display="'4-Acid'!$A$206" xr:uid="{DEC6B6FA-7E87-47B2-83D0-FD4397B41B3A}"/>
    <hyperlink ref="B24" location="'4-Acid'!$A$224" display="'4-Acid'!$A$224" xr:uid="{A133D32F-7BC8-450B-876B-7FE7152A4776}"/>
    <hyperlink ref="B25" location="'4-Acid'!$A$243" display="'4-Acid'!$A$243" xr:uid="{89169660-71BC-4B5A-957C-11DF15C8992E}"/>
    <hyperlink ref="B26" location="'4-Acid'!$A$261" display="'4-Acid'!$A$261" xr:uid="{C53616D9-BC57-40B6-BA96-1FA945F6FAA3}"/>
    <hyperlink ref="B27" location="'4-Acid'!$A$279" display="'4-Acid'!$A$279" xr:uid="{B8FB9F0D-6BD9-46B7-805A-B19D6A810A9B}"/>
    <hyperlink ref="B28" location="'4-Acid'!$A$297" display="'4-Acid'!$A$297" xr:uid="{643B891F-BD6C-4627-A6EB-E8B97B0500AB}"/>
    <hyperlink ref="B29" location="'4-Acid'!$A$315" display="'4-Acid'!$A$315" xr:uid="{ABB8B415-1812-45E0-A4A5-0B5898575A13}"/>
    <hyperlink ref="B30" location="'4-Acid'!$A$333" display="'4-Acid'!$A$333" xr:uid="{858CBF46-28B1-49BE-B507-F61E3FC53417}"/>
    <hyperlink ref="B31" location="'4-Acid'!$A$351" display="'4-Acid'!$A$351" xr:uid="{229A9664-571D-47DD-BCD1-019CB4E3BC27}"/>
    <hyperlink ref="B32" location="'4-Acid'!$A$387" display="'4-Acid'!$A$387" xr:uid="{C7FFFCC6-6750-4584-BFA5-D73FD7C9E9B3}"/>
    <hyperlink ref="B33" location="'4-Acid'!$A$424" display="'4-Acid'!$A$424" xr:uid="{FF6A3FC6-3CA3-4972-A064-B3E8A8A9D430}"/>
    <hyperlink ref="B34" location="'4-Acid'!$A$442" display="'4-Acid'!$A$442" xr:uid="{0F062685-19EB-43A6-A73F-78E689A9CB2F}"/>
    <hyperlink ref="B35" location="'4-Acid'!$A$460" display="'4-Acid'!$A$460" xr:uid="{2AAECFD6-8588-4FCD-85D5-BB684156F52B}"/>
    <hyperlink ref="B36" location="'4-Acid'!$A$478" display="'4-Acid'!$A$478" xr:uid="{F6335217-DF0E-440F-BB6A-EB214F00E4C5}"/>
    <hyperlink ref="B37" location="'4-Acid'!$A$496" display="'4-Acid'!$A$496" xr:uid="{EC0AE07D-21A6-4D60-8197-F2C331533023}"/>
    <hyperlink ref="B38" location="'4-Acid'!$A$514" display="'4-Acid'!$A$514" xr:uid="{3B93EB9D-CE81-401A-921F-2402DF4EFB96}"/>
    <hyperlink ref="B39" location="'4-Acid'!$A$532" display="'4-Acid'!$A$532" xr:uid="{4D02B2BF-D338-4603-8834-9A9D62342497}"/>
    <hyperlink ref="B40" location="'4-Acid'!$A$550" display="'4-Acid'!$A$550" xr:uid="{210B7B81-1B40-48E1-A0E5-4251EFCC22D6}"/>
    <hyperlink ref="B41" location="'4-Acid'!$A$568" display="'4-Acid'!$A$568" xr:uid="{5D5CCB95-ED4B-4B77-98B3-88659A2E4633}"/>
    <hyperlink ref="B42" location="'4-Acid'!$A$587" display="'4-Acid'!$A$587" xr:uid="{6FBE8494-02E9-4DB5-BC0C-EE9450D27064}"/>
    <hyperlink ref="B43" location="'4-Acid'!$A$605" display="'4-Acid'!$A$605" xr:uid="{437739EF-E3CC-47A8-86FB-1D0E76C3094B}"/>
    <hyperlink ref="B44" location="'4-Acid'!$A$624" display="'4-Acid'!$A$624" xr:uid="{CA570062-7F59-4962-BFDD-E279A2DF52FD}"/>
    <hyperlink ref="B45" location="'4-Acid'!$A$642" display="'4-Acid'!$A$642" xr:uid="{EE2E92A3-A3A9-40A8-93E8-430CF42BEDF2}"/>
    <hyperlink ref="B46" location="'4-Acid'!$A$660" display="'4-Acid'!$A$660" xr:uid="{9EAAD920-FC4D-438B-95A4-1D54559FB3AE}"/>
    <hyperlink ref="B47" location="'4-Acid'!$A$678" display="'4-Acid'!$A$678" xr:uid="{46528141-423E-4E90-90F2-D3BDC06B20C6}"/>
    <hyperlink ref="B48" location="'4-Acid'!$A$696" display="'4-Acid'!$A$696" xr:uid="{9CC8C006-675E-466F-8700-7F733650A19B}"/>
    <hyperlink ref="B49" location="'4-Acid'!$A$714" display="'4-Acid'!$A$714" xr:uid="{4F381FAC-4D2E-487D-B197-7981DA891B1B}"/>
    <hyperlink ref="B50" location="'4-Acid'!$A$750" display="'4-Acid'!$A$750" xr:uid="{271E8209-F70C-4DAD-B999-318279A92C59}"/>
    <hyperlink ref="B51" location="'4-Acid'!$A$769" display="'4-Acid'!$A$769" xr:uid="{2420B2CD-F46C-45FC-AD90-200CF3FB1A00}"/>
    <hyperlink ref="B52" location="'4-Acid'!$A$788" display="'4-Acid'!$A$788" xr:uid="{5E0DCC95-7B02-4E76-84E5-9E5889750891}"/>
    <hyperlink ref="B53" location="'4-Acid'!$A$824" display="'4-Acid'!$A$824" xr:uid="{48A14CF8-4950-4CF4-8C1E-E4788039ECBC}"/>
    <hyperlink ref="B54" location="'4-Acid'!$A$843" display="'4-Acid'!$A$843" xr:uid="{86D6E1BE-D960-4429-9029-80A122131514}"/>
    <hyperlink ref="B55" location="'4-Acid'!$A$862" display="'4-Acid'!$A$862" xr:uid="{0B9AFF14-88F1-469F-A299-B694E0D05B92}"/>
    <hyperlink ref="B56" location="'4-Acid'!$A$880" display="'4-Acid'!$A$880" xr:uid="{BAA42972-23AC-41C7-9005-178CBAFBA4B0}"/>
    <hyperlink ref="B57" location="'4-Acid'!$A$899" display="'4-Acid'!$A$899" xr:uid="{95FF562E-4D56-4E5B-AE54-3CD25630D6A2}"/>
    <hyperlink ref="B58" location="'4-Acid'!$A$918" display="'4-Acid'!$A$918" xr:uid="{1C3F8643-118A-4521-A867-CAC26F4E9212}"/>
    <hyperlink ref="B59" location="'4-Acid'!$A$937" display="'4-Acid'!$A$937" xr:uid="{E767C349-18D1-43B7-91AD-F1455D100E8C}"/>
    <hyperlink ref="B60" location="'4-Acid'!$A$956" display="'4-Acid'!$A$956" xr:uid="{5D3365DC-1E37-4A72-A717-2B26DF83C4FA}"/>
    <hyperlink ref="B61" location="'4-Acid'!$A$974" display="'4-Acid'!$A$974" xr:uid="{F809655C-A135-45A0-9EBC-F574DEF3A964}"/>
    <hyperlink ref="B62" location="'4-Acid'!$A$993" display="'4-Acid'!$A$993" xr:uid="{BCB477D3-AC74-4930-84C4-FA1B5275DAB7}"/>
    <hyperlink ref="B63" location="'4-Acid'!$A$1011" display="'4-Acid'!$A$1011" xr:uid="{31FA6C2E-14D7-49CF-904D-AA2857688D98}"/>
    <hyperlink ref="B64" location="'4-Acid'!$A$1030" display="'4-Acid'!$A$1030" xr:uid="{3AC72D3F-8CE3-4485-A18E-1089B359F426}"/>
    <hyperlink ref="B65" location="'4-Acid'!$A$1048" display="'4-Acid'!$A$1048" xr:uid="{E52E1388-DC9D-479B-A150-630F4EB3CB19}"/>
    <hyperlink ref="B66" location="'4-Acid'!$A$1067" display="'4-Acid'!$A$1067" xr:uid="{34E9C0B9-E485-46AA-B2E3-CEF539F3BBB1}"/>
    <hyperlink ref="B67" location="'4-Acid'!$A$1086" display="'4-Acid'!$A$1086" xr:uid="{415544E7-F468-40A4-A7D7-48D86130D617}"/>
    <hyperlink ref="B68" location="'4-Acid'!$A$1104" display="'4-Acid'!$A$1104" xr:uid="{0757DC00-B281-49FD-8751-DE9A8A008334}"/>
    <hyperlink ref="B69" location="'4-Acid'!$A$1122" display="'4-Acid'!$A$1122" xr:uid="{1B3D35C6-65C2-4EE8-BBF8-79594C228B98}"/>
    <hyperlink ref="B71" location="'Aqua Regia'!$A$4" display="'Aqua Regia'!$A$4" xr:uid="{B4B85FF7-8D84-4A01-B717-9C09501C17AA}"/>
    <hyperlink ref="B72" location="'Aqua Regia'!$A$22" display="'Aqua Regia'!$A$22" xr:uid="{DC8D4F5E-CEB4-4603-A9D8-B453DE305FC9}"/>
    <hyperlink ref="B73" location="'Aqua Regia'!$A$40" display="'Aqua Regia'!$A$40" xr:uid="{010EE0D3-2D40-42D4-BE1C-0BDF4CBB3827}"/>
    <hyperlink ref="B74" location="'Aqua Regia'!$A$76" display="'Aqua Regia'!$A$76" xr:uid="{175E07B3-0B9B-40AB-8BA7-6B907B782830}"/>
    <hyperlink ref="B75" location="'Aqua Regia'!$A$94" display="'Aqua Regia'!$A$94" xr:uid="{A3EA1D4A-17A3-4103-AAC3-8B566AA6976E}"/>
    <hyperlink ref="B76" location="'Aqua Regia'!$A$113" display="'Aqua Regia'!$A$113" xr:uid="{CEA6FDAF-8536-46D0-AA6F-45C2C7E984DE}"/>
    <hyperlink ref="B77" location="'Aqua Regia'!$A$131" display="'Aqua Regia'!$A$131" xr:uid="{078F5132-A73D-4DCB-9FF5-1B703D6ED3C0}"/>
    <hyperlink ref="B78" location="'Aqua Regia'!$A$149" display="'Aqua Regia'!$A$149" xr:uid="{12DF6919-A146-4C12-A2A4-BEEC3C5A09AB}"/>
    <hyperlink ref="B79" location="'Aqua Regia'!$A$168" display="'Aqua Regia'!$A$168" xr:uid="{B17288E5-71B5-4E0C-AAA1-C8FEC8E1B42F}"/>
    <hyperlink ref="B80" location="'Aqua Regia'!$A$186" display="'Aqua Regia'!$A$186" xr:uid="{7DA06127-C58B-40A6-B389-748B5F54646F}"/>
    <hyperlink ref="B81" location="'Aqua Regia'!$A$205" display="'Aqua Regia'!$A$205" xr:uid="{AAE4B1AB-5587-4A23-9B7F-E683CA795F3B}"/>
    <hyperlink ref="B82" location="'Aqua Regia'!$A$223" display="'Aqua Regia'!$A$223" xr:uid="{37A145FA-16F1-4BB1-9E9D-AD5CAB1CB91B}"/>
    <hyperlink ref="B83" location="'Aqua Regia'!$A$241" display="'Aqua Regia'!$A$241" xr:uid="{6052B2B2-1FCF-476E-9342-7ADDD8A2C2D0}"/>
    <hyperlink ref="B84" location="'Aqua Regia'!$A$259" display="'Aqua Regia'!$A$259" xr:uid="{97BFED6D-EA70-4E52-9EB5-9320BF3073D7}"/>
    <hyperlink ref="B85" location="'Aqua Regia'!$A$277" display="'Aqua Regia'!$A$277" xr:uid="{7246464D-F9D3-4B1E-9421-966D252B1CFD}"/>
    <hyperlink ref="B86" location="'Aqua Regia'!$A$295" display="'Aqua Regia'!$A$295" xr:uid="{7F74126A-FBD2-4581-9309-1C8E020743B7}"/>
    <hyperlink ref="B87" location="'Aqua Regia'!$A$313" display="'Aqua Regia'!$A$313" xr:uid="{3BD0FA41-EDA2-40B4-AE89-70B489138CFD}"/>
    <hyperlink ref="B88" location="'Aqua Regia'!$A$331" display="'Aqua Regia'!$A$331" xr:uid="{316A946D-A049-403D-98F8-9867365641B6}"/>
    <hyperlink ref="B89" location="'Aqua Regia'!$A$350" display="'Aqua Regia'!$A$350" xr:uid="{574BC9A4-337C-4981-B858-E8225AC3A830}"/>
    <hyperlink ref="B90" location="'Aqua Regia'!$A$368" display="'Aqua Regia'!$A$368" xr:uid="{E5EB3FD5-0C56-47CA-A131-0E33AA0733CB}"/>
    <hyperlink ref="B91" location="'Aqua Regia'!$A$386" display="'Aqua Regia'!$A$386" xr:uid="{F1E07E71-0CD0-43FC-9B56-F1B45F27FB50}"/>
    <hyperlink ref="B92" location="'Aqua Regia'!$A$423" display="'Aqua Regia'!$A$423" xr:uid="{9FB9A7C9-87C5-4482-94A4-81D91539CAE4}"/>
    <hyperlink ref="B93" location="'Aqua Regia'!$A$441" display="'Aqua Regia'!$A$441" xr:uid="{C7DAE418-824E-4D03-B3A1-858E23C8E0EA}"/>
    <hyperlink ref="B94" location="'Aqua Regia'!$A$459" display="'Aqua Regia'!$A$459" xr:uid="{3C8EA65D-6B7F-49C5-B851-FF03745FA02B}"/>
    <hyperlink ref="B95" location="'Aqua Regia'!$A$477" display="'Aqua Regia'!$A$477" xr:uid="{46D5B400-F860-48B7-ACF3-7960D334FD0A}"/>
    <hyperlink ref="B96" location="'Aqua Regia'!$A$496" display="'Aqua Regia'!$A$496" xr:uid="{3DF29B74-2211-462A-941D-AE490F35F157}"/>
    <hyperlink ref="B97" location="'Aqua Regia'!$A$514" display="'Aqua Regia'!$A$514" xr:uid="{7C2244A2-C446-4EB0-A4AE-57F4B9417618}"/>
    <hyperlink ref="B98" location="'Aqua Regia'!$A$532" display="'Aqua Regia'!$A$532" xr:uid="{FFC69574-B9B1-4FDA-85B5-9C80C528D059}"/>
    <hyperlink ref="B99" location="'Aqua Regia'!$A$550" display="'Aqua Regia'!$A$550" xr:uid="{189DD65E-0208-4935-9B54-45B386D74FD7}"/>
    <hyperlink ref="B100" location="'Aqua Regia'!$A$568" display="'Aqua Regia'!$A$568" xr:uid="{045113E8-0398-4519-B133-9CFEFCEA6F75}"/>
    <hyperlink ref="B101" location="'Aqua Regia'!$A$587" display="'Aqua Regia'!$A$587" xr:uid="{64A8A4F5-5556-4C45-BC5E-C1AD9EF6B81F}"/>
    <hyperlink ref="B102" location="'Aqua Regia'!$A$605" display="'Aqua Regia'!$A$605" xr:uid="{28FB872D-55D5-4F00-A722-91275B096E8F}"/>
    <hyperlink ref="B103" location="'Aqua Regia'!$A$642" display="'Aqua Regia'!$A$642" xr:uid="{D6683DBB-EACC-475C-B0D9-D483FCD0E7C4}"/>
    <hyperlink ref="B104" location="'Aqua Regia'!$A$660" display="'Aqua Regia'!$A$660" xr:uid="{F778FDC9-16A3-4F6B-9CA5-084B70FAE9EC}"/>
    <hyperlink ref="B105" location="'Aqua Regia'!$A$678" display="'Aqua Regia'!$A$678" xr:uid="{E4B15B3C-DF5F-466F-A432-A3F1581FC6B0}"/>
    <hyperlink ref="B106" location="'Aqua Regia'!$A$751" display="'Aqua Regia'!$A$751" xr:uid="{D668585D-7B32-41E4-AA52-833470E93944}"/>
    <hyperlink ref="B107" location="'Aqua Regia'!$A$787" display="'Aqua Regia'!$A$787" xr:uid="{FD168455-9346-46F7-B9D6-6F8C508DF240}"/>
    <hyperlink ref="B108" location="'Aqua Regia'!$A$805" display="'Aqua Regia'!$A$805" xr:uid="{35A8E383-DC7D-45FB-9428-ED436548CB99}"/>
    <hyperlink ref="B109" location="'Aqua Regia'!$A$823" display="'Aqua Regia'!$A$823" xr:uid="{558436B2-36DF-4447-AD99-48692056423A}"/>
    <hyperlink ref="B110" location="'Aqua Regia'!$A$842" display="'Aqua Regia'!$A$842" xr:uid="{9A843A43-8548-4254-B7EE-2155B8E4F784}"/>
    <hyperlink ref="B111" location="'Aqua Regia'!$A$896" display="'Aqua Regia'!$A$896" xr:uid="{EED17597-98E5-460D-90B7-84ADFA251A2E}"/>
    <hyperlink ref="B112" location="'Aqua Regia'!$A$914" display="'Aqua Regia'!$A$914" xr:uid="{03A385A4-3527-4083-BB5A-716EB5AF5D07}"/>
    <hyperlink ref="B113" location="'Aqua Regia'!$A$932" display="'Aqua Regia'!$A$932" xr:uid="{70DD1E27-C4F2-4354-BEFD-D52BF5EC258F}"/>
    <hyperlink ref="B114" location="'Aqua Regia'!$A$950" display="'Aqua Regia'!$A$950" xr:uid="{279B5A90-5AE1-4DD8-ADF2-6658B6042E24}"/>
    <hyperlink ref="B115" location="'Aqua Regia'!$A$968" display="'Aqua Regia'!$A$968" xr:uid="{A07B68DE-1732-4407-A5F8-096E65068DDA}"/>
    <hyperlink ref="B116" location="'Aqua Regia'!$A$987" display="'Aqua Regia'!$A$987" xr:uid="{B3B3FEE1-6846-4BB4-A706-D7D0CBEDFB97}"/>
    <hyperlink ref="B117" location="'Aqua Regia'!$A$1005" display="'Aqua Regia'!$A$1005" xr:uid="{F88DE198-1D41-457F-BF9B-AC1E35CCE84B}"/>
    <hyperlink ref="B118" location="'Aqua Regia'!$A$1023" display="'Aqua Regia'!$A$1023" xr:uid="{5286327C-9AB1-436F-9A56-6AA6BCE759C2}"/>
    <hyperlink ref="B119" location="'Aqua Regia'!$A$1059" display="'Aqua Regia'!$A$1059" xr:uid="{D4B3D2D6-6D61-42C3-907D-D10C76AC6A26}"/>
    <hyperlink ref="B120" location="'Aqua Regia'!$A$1077" display="'Aqua Regia'!$A$1077" xr:uid="{ED4D0481-60F8-4B7B-A2CB-ED0EFD301975}"/>
    <hyperlink ref="B121" location="'Aqua Regia'!$A$1095" display="'Aqua Regia'!$A$1095" xr:uid="{801FC8D8-9AE3-4FDF-8B7D-FAC95040F47A}"/>
    <hyperlink ref="B122" location="'Aqua Regia'!$A$1114" display="'Aqua Regia'!$A$1114" xr:uid="{44712A6E-6C22-454D-B5B5-682D11BA97BB}"/>
    <hyperlink ref="B123" location="'Aqua Regia'!$A$1133" display="'Aqua Regia'!$A$1133" xr:uid="{B0C9ECFC-3DE2-4C86-97FC-AFF50C326834}"/>
    <hyperlink ref="B124" location="'Aqua Regia'!$A$1151" display="'Aqua Regia'!$A$1151" xr:uid="{24C89FD2-D594-4A15-8CAE-9EB23A8C7A88}"/>
    <hyperlink ref="B125" location="'Aqua Regia'!$A$1169" display="'Aqua Regia'!$A$1169" xr:uid="{F94448E3-9D84-4477-9F48-5074D7036475}"/>
    <hyperlink ref="B127" location="'IRC'!$A$22" display="'IRC'!$A$22" xr:uid="{9C6785F6-35D4-47C6-9CEF-322239C50932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749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132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133</v>
      </c>
    </row>
    <row r="8" spans="2:10" ht="15" customHeight="1" thickBot="1">
      <c r="B8" s="43" t="s">
        <v>86</v>
      </c>
      <c r="C8" s="85" t="s">
        <v>134</v>
      </c>
    </row>
    <row r="9" spans="2:10" ht="15" customHeight="1">
      <c r="B9" s="70" t="s">
        <v>131</v>
      </c>
      <c r="C9" s="160"/>
    </row>
    <row r="10" spans="2:10" ht="15" customHeight="1">
      <c r="B10" s="43" t="s">
        <v>351</v>
      </c>
      <c r="C10" s="43" t="s">
        <v>355</v>
      </c>
    </row>
    <row r="11" spans="2:10" ht="15" customHeight="1">
      <c r="B11" s="43" t="s">
        <v>352</v>
      </c>
      <c r="C11" s="43" t="s">
        <v>356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302</v>
      </c>
      <c r="C12" s="43" t="s">
        <v>357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114</v>
      </c>
      <c r="C13" s="43" t="s">
        <v>358</v>
      </c>
    </row>
    <row r="14" spans="2:10" ht="15" customHeight="1">
      <c r="B14" s="43" t="s">
        <v>303</v>
      </c>
      <c r="C14" s="43" t="s">
        <v>359</v>
      </c>
    </row>
    <row r="15" spans="2:10" ht="15" customHeight="1">
      <c r="B15" s="43" t="s">
        <v>350</v>
      </c>
      <c r="C15" s="43" t="s">
        <v>360</v>
      </c>
    </row>
    <row r="16" spans="2:10" ht="15" customHeight="1">
      <c r="B16" s="43" t="s">
        <v>289</v>
      </c>
      <c r="C16" s="43" t="s">
        <v>361</v>
      </c>
    </row>
    <row r="17" spans="2:3" ht="15" customHeight="1">
      <c r="B17" s="43" t="s">
        <v>290</v>
      </c>
      <c r="C17" s="43" t="s">
        <v>362</v>
      </c>
    </row>
    <row r="18" spans="2:3" ht="15" customHeight="1">
      <c r="B18" s="43" t="s">
        <v>326</v>
      </c>
      <c r="C18" s="43" t="s">
        <v>363</v>
      </c>
    </row>
    <row r="19" spans="2:3" ht="15" customHeight="1">
      <c r="B19" s="43" t="s">
        <v>327</v>
      </c>
      <c r="C19" s="43" t="s">
        <v>364</v>
      </c>
    </row>
    <row r="20" spans="2:3" ht="15" customHeight="1">
      <c r="B20" s="43" t="s">
        <v>99</v>
      </c>
      <c r="C20" s="43" t="s">
        <v>365</v>
      </c>
    </row>
    <row r="21" spans="2:3" ht="15" customHeight="1">
      <c r="B21" s="43" t="s">
        <v>294</v>
      </c>
      <c r="C21" s="43" t="s">
        <v>366</v>
      </c>
    </row>
    <row r="22" spans="2:3" ht="15" customHeight="1">
      <c r="B22" s="43" t="s">
        <v>296</v>
      </c>
      <c r="C22" s="43" t="s">
        <v>367</v>
      </c>
    </row>
    <row r="23" spans="2:3" ht="15" customHeight="1">
      <c r="B23" s="43" t="s">
        <v>297</v>
      </c>
      <c r="C23" s="43" t="s">
        <v>368</v>
      </c>
    </row>
    <row r="24" spans="2:3" ht="15" customHeight="1">
      <c r="B24" s="43" t="s">
        <v>295</v>
      </c>
      <c r="C24" s="43" t="s">
        <v>369</v>
      </c>
    </row>
    <row r="25" spans="2:3" ht="15" customHeight="1">
      <c r="B25" s="43" t="s">
        <v>261</v>
      </c>
      <c r="C25" s="43" t="s">
        <v>370</v>
      </c>
    </row>
    <row r="26" spans="2:3" ht="15" customHeight="1">
      <c r="B26" s="43" t="s">
        <v>262</v>
      </c>
      <c r="C26" s="43" t="s">
        <v>371</v>
      </c>
    </row>
    <row r="27" spans="2:3" ht="15" customHeight="1">
      <c r="B27" s="43" t="s">
        <v>113</v>
      </c>
      <c r="C27" s="43" t="s">
        <v>372</v>
      </c>
    </row>
    <row r="28" spans="2:3" ht="15" customHeight="1">
      <c r="B28" s="43" t="s">
        <v>100</v>
      </c>
      <c r="C28" s="43" t="s">
        <v>373</v>
      </c>
    </row>
    <row r="29" spans="2:3" ht="15" customHeight="1">
      <c r="B29" s="43" t="s">
        <v>349</v>
      </c>
      <c r="C29" s="43" t="s">
        <v>374</v>
      </c>
    </row>
    <row r="30" spans="2:3" ht="15" customHeight="1">
      <c r="B30" s="44" t="s">
        <v>288</v>
      </c>
      <c r="C30" s="44" t="s">
        <v>375</v>
      </c>
    </row>
    <row r="31" spans="2:3" ht="15" customHeight="1">
      <c r="B31" s="58"/>
      <c r="C31" s="59"/>
    </row>
    <row r="32" spans="2:3" ht="15">
      <c r="B32" s="60" t="s">
        <v>125</v>
      </c>
      <c r="C32" s="61" t="s">
        <v>118</v>
      </c>
    </row>
    <row r="33" spans="2:3">
      <c r="B33" s="62"/>
      <c r="C33" s="61"/>
    </row>
    <row r="34" spans="2:3">
      <c r="B34" s="63" t="s">
        <v>122</v>
      </c>
      <c r="C34" s="64" t="s">
        <v>121</v>
      </c>
    </row>
    <row r="35" spans="2:3">
      <c r="B35" s="62"/>
      <c r="C35" s="61"/>
    </row>
    <row r="36" spans="2:3">
      <c r="B36" s="65" t="s">
        <v>119</v>
      </c>
      <c r="C36" s="64" t="s">
        <v>120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5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748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7"/>
      <c r="C3" s="42" t="s">
        <v>128</v>
      </c>
    </row>
    <row r="4" spans="2:9" ht="15" customHeight="1">
      <c r="B4" s="158"/>
      <c r="C4" s="43" t="s">
        <v>376</v>
      </c>
    </row>
    <row r="5" spans="2:9" ht="15" customHeight="1">
      <c r="B5" s="158"/>
      <c r="C5" s="43" t="s">
        <v>377</v>
      </c>
    </row>
    <row r="6" spans="2:9" ht="15" customHeight="1">
      <c r="B6" s="158"/>
      <c r="C6" s="43" t="s">
        <v>378</v>
      </c>
    </row>
    <row r="7" spans="2:9" ht="15" customHeight="1">
      <c r="B7" s="158"/>
      <c r="C7" s="43" t="s">
        <v>379</v>
      </c>
    </row>
    <row r="8" spans="2:9" ht="15" customHeight="1">
      <c r="B8" s="158"/>
      <c r="C8" s="43" t="s">
        <v>380</v>
      </c>
    </row>
    <row r="9" spans="2:9" ht="15" customHeight="1">
      <c r="B9" s="158"/>
      <c r="C9" s="43" t="s">
        <v>381</v>
      </c>
      <c r="D9" s="5"/>
      <c r="E9" s="5"/>
      <c r="G9" s="5"/>
      <c r="H9" s="5"/>
      <c r="I9" s="5"/>
    </row>
    <row r="10" spans="2:9" ht="15" customHeight="1">
      <c r="B10" s="158"/>
      <c r="C10" s="43" t="s">
        <v>382</v>
      </c>
      <c r="D10" s="5"/>
      <c r="E10" s="5"/>
      <c r="G10" s="5"/>
      <c r="H10" s="5"/>
      <c r="I10" s="5"/>
    </row>
    <row r="11" spans="2:9" ht="15" customHeight="1">
      <c r="B11" s="158"/>
      <c r="C11" s="43" t="s">
        <v>129</v>
      </c>
    </row>
    <row r="12" spans="2:9" ht="15" customHeight="1">
      <c r="B12" s="158"/>
      <c r="C12" s="43" t="s">
        <v>383</v>
      </c>
    </row>
    <row r="13" spans="2:9" ht="15" customHeight="1">
      <c r="B13" s="158"/>
      <c r="C13" s="43" t="s">
        <v>384</v>
      </c>
    </row>
    <row r="14" spans="2:9" ht="15" customHeight="1">
      <c r="B14" s="158"/>
      <c r="C14" s="43" t="s">
        <v>385</v>
      </c>
    </row>
    <row r="15" spans="2:9" ht="15" customHeight="1">
      <c r="B15" s="158"/>
      <c r="C15" s="43" t="s">
        <v>386</v>
      </c>
    </row>
    <row r="16" spans="2:9" ht="15" customHeight="1">
      <c r="B16" s="158"/>
      <c r="C16" s="43" t="s">
        <v>387</v>
      </c>
    </row>
    <row r="17" spans="2:3" ht="15" customHeight="1">
      <c r="B17" s="158"/>
      <c r="C17" s="43" t="s">
        <v>388</v>
      </c>
    </row>
    <row r="18" spans="2:3" ht="15" customHeight="1">
      <c r="B18" s="158"/>
      <c r="C18" s="43" t="s">
        <v>389</v>
      </c>
    </row>
    <row r="19" spans="2:3" ht="15" customHeight="1">
      <c r="B19" s="158"/>
      <c r="C19" s="43" t="s">
        <v>390</v>
      </c>
    </row>
    <row r="20" spans="2:3" ht="15" customHeight="1">
      <c r="B20" s="158"/>
      <c r="C20" s="43" t="s">
        <v>391</v>
      </c>
    </row>
    <row r="21" spans="2:3" ht="15" customHeight="1">
      <c r="B21" s="158"/>
      <c r="C21" s="43" t="s">
        <v>130</v>
      </c>
    </row>
    <row r="22" spans="2:3" ht="15" customHeight="1">
      <c r="B22" s="158"/>
      <c r="C22" s="43" t="s">
        <v>392</v>
      </c>
    </row>
    <row r="23" spans="2:3" ht="15" customHeight="1">
      <c r="B23" s="158"/>
      <c r="C23" s="43" t="s">
        <v>393</v>
      </c>
    </row>
    <row r="24" spans="2:3" ht="15" customHeight="1">
      <c r="B24" s="158"/>
      <c r="C24" s="43" t="s">
        <v>394</v>
      </c>
    </row>
    <row r="25" spans="2:3" ht="15" customHeight="1">
      <c r="B25" s="158"/>
      <c r="C25" s="43" t="s">
        <v>395</v>
      </c>
    </row>
    <row r="26" spans="2:3" ht="15" customHeight="1">
      <c r="B26" s="158"/>
      <c r="C26" s="43" t="s">
        <v>396</v>
      </c>
    </row>
    <row r="27" spans="2:3" ht="15" customHeight="1">
      <c r="B27" s="158"/>
      <c r="C27" s="43" t="s">
        <v>397</v>
      </c>
    </row>
    <row r="28" spans="2:3" ht="15" customHeight="1">
      <c r="B28" s="158"/>
      <c r="C28" s="43" t="s">
        <v>398</v>
      </c>
    </row>
    <row r="29" spans="2:3" ht="15" customHeight="1">
      <c r="B29" s="158"/>
      <c r="C29" s="43" t="s">
        <v>399</v>
      </c>
    </row>
    <row r="30" spans="2:3" ht="15" customHeight="1">
      <c r="B30" s="158"/>
      <c r="C30" s="43" t="s">
        <v>400</v>
      </c>
    </row>
    <row r="31" spans="2:3" ht="15" customHeight="1">
      <c r="B31" s="158"/>
      <c r="C31" s="43" t="s">
        <v>401</v>
      </c>
    </row>
    <row r="32" spans="2:3" ht="15" customHeight="1">
      <c r="B32" s="158"/>
      <c r="C32" s="43" t="s">
        <v>402</v>
      </c>
    </row>
    <row r="33" spans="2:3" ht="15" customHeight="1">
      <c r="B33" s="158"/>
      <c r="C33" s="43" t="s">
        <v>403</v>
      </c>
    </row>
    <row r="34" spans="2:3" ht="15" customHeight="1">
      <c r="B34" s="158"/>
      <c r="C34" s="43" t="s">
        <v>404</v>
      </c>
    </row>
    <row r="35" spans="2:3" ht="15" customHeight="1">
      <c r="B35" s="158"/>
      <c r="C35" s="43" t="s">
        <v>405</v>
      </c>
    </row>
    <row r="36" spans="2:3" ht="15" customHeight="1">
      <c r="B36" s="158"/>
      <c r="C36" s="43" t="s">
        <v>406</v>
      </c>
    </row>
    <row r="37" spans="2:3" ht="15" customHeight="1">
      <c r="B37" s="158"/>
      <c r="C37" s="43" t="s">
        <v>407</v>
      </c>
    </row>
    <row r="38" spans="2:3" ht="15" customHeight="1">
      <c r="B38" s="158"/>
      <c r="C38" s="43" t="s">
        <v>408</v>
      </c>
    </row>
    <row r="39" spans="2:3" ht="15" customHeight="1">
      <c r="B39" s="158"/>
      <c r="C39" s="43" t="s">
        <v>409</v>
      </c>
    </row>
    <row r="40" spans="2:3" ht="15" customHeight="1">
      <c r="B40" s="158"/>
      <c r="C40" s="43" t="s">
        <v>410</v>
      </c>
    </row>
    <row r="41" spans="2:3" ht="15" customHeight="1">
      <c r="B41" s="158"/>
      <c r="C41" s="43" t="s">
        <v>411</v>
      </c>
    </row>
    <row r="42" spans="2:3" ht="15" customHeight="1">
      <c r="B42" s="158"/>
      <c r="C42" s="43" t="s">
        <v>412</v>
      </c>
    </row>
    <row r="43" spans="2:3" ht="15" customHeight="1">
      <c r="B43" s="158"/>
      <c r="C43" s="43" t="s">
        <v>413</v>
      </c>
    </row>
    <row r="44" spans="2:3" ht="15" customHeight="1">
      <c r="B44" s="158"/>
      <c r="C44" s="43" t="s">
        <v>414</v>
      </c>
    </row>
    <row r="45" spans="2:3" ht="15" customHeight="1">
      <c r="B45" s="158"/>
      <c r="C45" s="43" t="s">
        <v>415</v>
      </c>
    </row>
    <row r="46" spans="2:3" ht="15" customHeight="1">
      <c r="B46" s="158"/>
      <c r="C46" s="43" t="s">
        <v>416</v>
      </c>
    </row>
    <row r="47" spans="2:3" ht="15" customHeight="1">
      <c r="B47" s="158"/>
      <c r="C47" s="43" t="s">
        <v>417</v>
      </c>
    </row>
    <row r="48" spans="2:3" ht="15" customHeight="1">
      <c r="B48" s="158"/>
      <c r="C48" s="43" t="s">
        <v>418</v>
      </c>
    </row>
    <row r="49" spans="2:3" ht="15" customHeight="1">
      <c r="B49" s="158"/>
      <c r="C49" s="43" t="s">
        <v>419</v>
      </c>
    </row>
    <row r="50" spans="2:3" ht="15" customHeight="1">
      <c r="B50" s="159"/>
      <c r="C50" s="44" t="s">
        <v>420</v>
      </c>
    </row>
  </sheetData>
  <conditionalFormatting sqref="B3:C50">
    <cfRule type="expression" dxfId="3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4" customWidth="1"/>
    <col min="2" max="3" width="13.28515625" style="94" customWidth="1"/>
    <col min="4" max="6" width="10.28515625" style="94" customWidth="1"/>
    <col min="7" max="14" width="13.28515625" style="94" customWidth="1"/>
    <col min="15" max="16384" width="10.28515625" style="94"/>
  </cols>
  <sheetData>
    <row r="1" spans="1:14" ht="45" customHeight="1" thickBot="1">
      <c r="A1" s="139"/>
      <c r="B1" s="142" t="s">
        <v>755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200</v>
      </c>
      <c r="B2" s="135" t="s">
        <v>199</v>
      </c>
      <c r="C2" s="136" t="s">
        <v>198</v>
      </c>
      <c r="D2" s="135" t="s">
        <v>110</v>
      </c>
      <c r="E2" s="135" t="s">
        <v>201</v>
      </c>
      <c r="F2" s="137" t="s">
        <v>197</v>
      </c>
      <c r="G2" s="135" t="s">
        <v>196</v>
      </c>
      <c r="H2" s="138" t="s">
        <v>195</v>
      </c>
      <c r="I2" s="147" t="s">
        <v>203</v>
      </c>
      <c r="J2" s="95" t="s">
        <v>204</v>
      </c>
      <c r="K2" s="96"/>
      <c r="L2" s="96"/>
      <c r="M2" s="96"/>
      <c r="N2" s="97"/>
    </row>
    <row r="3" spans="1:14" ht="18" customHeight="1">
      <c r="A3" s="98">
        <v>2</v>
      </c>
      <c r="B3" s="99">
        <v>1</v>
      </c>
      <c r="C3" s="100" t="s">
        <v>205</v>
      </c>
      <c r="D3" s="99">
        <v>1</v>
      </c>
      <c r="E3" s="99">
        <v>2</v>
      </c>
      <c r="F3" s="99">
        <v>1</v>
      </c>
      <c r="G3" s="99">
        <v>261084</v>
      </c>
      <c r="H3" s="101">
        <v>8.7596999999999994E-2</v>
      </c>
      <c r="I3" s="267">
        <v>1.4510003643609468</v>
      </c>
      <c r="J3" s="102">
        <f>IF(ISNUMBER($I3),(($I3-$I$23)*$I$27)+$I$23,"-     ")</f>
        <v>1.4408909622419903</v>
      </c>
      <c r="K3" s="103"/>
      <c r="L3" s="103"/>
      <c r="M3" s="100"/>
      <c r="N3" s="104"/>
    </row>
    <row r="4" spans="1:14" ht="18" customHeight="1">
      <c r="A4" s="105">
        <v>2</v>
      </c>
      <c r="B4" s="106">
        <v>1</v>
      </c>
      <c r="C4" s="94" t="s">
        <v>205</v>
      </c>
      <c r="D4" s="106">
        <v>1</v>
      </c>
      <c r="E4" s="106">
        <v>6</v>
      </c>
      <c r="F4" s="106">
        <v>3</v>
      </c>
      <c r="G4" s="106">
        <v>261085</v>
      </c>
      <c r="H4" s="107">
        <v>8.7049000000000001E-2</v>
      </c>
      <c r="I4" s="268">
        <v>1.4189654535193947</v>
      </c>
      <c r="J4" s="108">
        <f t="shared" ref="J4:J21" si="0">IF(ISNUMBER($I4),(($I4-$I$23)*$I$27)+$I$23,"-     ")</f>
        <v>1.4391799820824158</v>
      </c>
      <c r="K4" s="109"/>
      <c r="L4" s="109"/>
      <c r="M4" s="109"/>
      <c r="N4" s="110"/>
    </row>
    <row r="5" spans="1:14" ht="18" customHeight="1">
      <c r="A5" s="105">
        <v>2</v>
      </c>
      <c r="B5" s="106">
        <v>1</v>
      </c>
      <c r="C5" s="94" t="s">
        <v>205</v>
      </c>
      <c r="D5" s="106">
        <v>1</v>
      </c>
      <c r="E5" s="106">
        <v>9</v>
      </c>
      <c r="F5" s="106">
        <v>5</v>
      </c>
      <c r="G5" s="106">
        <v>261086</v>
      </c>
      <c r="H5" s="107">
        <v>8.7486999999999995E-2</v>
      </c>
      <c r="I5" s="268">
        <v>1.4693961003265898</v>
      </c>
      <c r="J5" s="108">
        <f t="shared" si="0"/>
        <v>1.4418734759569078</v>
      </c>
      <c r="K5" s="109"/>
      <c r="L5" s="109"/>
      <c r="M5" s="109"/>
      <c r="N5" s="110"/>
    </row>
    <row r="6" spans="1:14" ht="18" customHeight="1">
      <c r="A6" s="105">
        <v>2</v>
      </c>
      <c r="B6" s="106">
        <v>1</v>
      </c>
      <c r="C6" s="94" t="s">
        <v>205</v>
      </c>
      <c r="D6" s="106">
        <v>1</v>
      </c>
      <c r="E6" s="106">
        <v>5</v>
      </c>
      <c r="F6" s="106">
        <v>3</v>
      </c>
      <c r="G6" s="106">
        <v>261087</v>
      </c>
      <c r="H6" s="107">
        <v>8.6955000000000005E-2</v>
      </c>
      <c r="I6" s="268">
        <v>1.5085596856782713</v>
      </c>
      <c r="J6" s="108">
        <f t="shared" si="0"/>
        <v>1.4439651976366079</v>
      </c>
      <c r="K6" s="109"/>
      <c r="L6" s="109"/>
      <c r="M6" s="109"/>
      <c r="N6" s="110"/>
    </row>
    <row r="7" spans="1:14" ht="18" customHeight="1">
      <c r="A7" s="105">
        <v>2</v>
      </c>
      <c r="B7" s="106">
        <v>1</v>
      </c>
      <c r="C7" s="94" t="s">
        <v>205</v>
      </c>
      <c r="D7" s="106">
        <v>1</v>
      </c>
      <c r="E7" s="106">
        <v>13</v>
      </c>
      <c r="F7" s="106">
        <v>7</v>
      </c>
      <c r="G7" s="106">
        <v>261088</v>
      </c>
      <c r="H7" s="107">
        <v>8.4788000000000002E-2</v>
      </c>
      <c r="I7" s="268">
        <v>1.3565761501896221</v>
      </c>
      <c r="J7" s="108">
        <f t="shared" si="0"/>
        <v>1.4358477780162051</v>
      </c>
      <c r="K7" s="109"/>
      <c r="L7" s="109"/>
      <c r="M7" s="109"/>
      <c r="N7" s="110"/>
    </row>
    <row r="8" spans="1:14" ht="18" customHeight="1">
      <c r="A8" s="105">
        <v>2</v>
      </c>
      <c r="B8" s="106">
        <v>1</v>
      </c>
      <c r="C8" s="94" t="s">
        <v>205</v>
      </c>
      <c r="D8" s="106">
        <v>1</v>
      </c>
      <c r="E8" s="106">
        <v>1</v>
      </c>
      <c r="F8" s="106">
        <v>1</v>
      </c>
      <c r="G8" s="106">
        <v>261089</v>
      </c>
      <c r="H8" s="107">
        <v>8.6322999999999997E-2</v>
      </c>
      <c r="I8" s="268">
        <v>1.4539239997470359</v>
      </c>
      <c r="J8" s="108">
        <f t="shared" si="0"/>
        <v>1.441047113203801</v>
      </c>
      <c r="K8" s="109"/>
      <c r="L8" s="109"/>
      <c r="M8" s="109"/>
      <c r="N8" s="110"/>
    </row>
    <row r="9" spans="1:14" ht="18" customHeight="1">
      <c r="A9" s="105">
        <v>2</v>
      </c>
      <c r="B9" s="106">
        <v>1</v>
      </c>
      <c r="C9" s="94" t="s">
        <v>205</v>
      </c>
      <c r="D9" s="106">
        <v>1</v>
      </c>
      <c r="E9" s="106">
        <v>3</v>
      </c>
      <c r="F9" s="106">
        <v>2</v>
      </c>
      <c r="G9" s="106">
        <v>261090</v>
      </c>
      <c r="H9" s="107">
        <v>8.1958000000000003E-2</v>
      </c>
      <c r="I9" s="268">
        <v>1.4612194894520043</v>
      </c>
      <c r="J9" s="108">
        <f t="shared" si="0"/>
        <v>1.4414367643004224</v>
      </c>
      <c r="K9" s="109"/>
      <c r="L9" s="109"/>
      <c r="M9" s="109"/>
      <c r="N9" s="110"/>
    </row>
    <row r="10" spans="1:14" ht="18" customHeight="1">
      <c r="A10" s="105">
        <v>2</v>
      </c>
      <c r="B10" s="106">
        <v>1</v>
      </c>
      <c r="C10" s="94" t="s">
        <v>205</v>
      </c>
      <c r="D10" s="106">
        <v>1</v>
      </c>
      <c r="E10" s="106">
        <v>15</v>
      </c>
      <c r="F10" s="106">
        <v>8</v>
      </c>
      <c r="G10" s="106">
        <v>261091</v>
      </c>
      <c r="H10" s="107">
        <v>8.7320999999999996E-2</v>
      </c>
      <c r="I10" s="268">
        <v>1.440482139418314</v>
      </c>
      <c r="J10" s="108">
        <f t="shared" si="0"/>
        <v>1.4403291853018327</v>
      </c>
      <c r="K10" s="109"/>
      <c r="L10" s="109"/>
      <c r="M10" s="109"/>
      <c r="N10" s="110"/>
    </row>
    <row r="11" spans="1:14" ht="18" customHeight="1">
      <c r="A11" s="105">
        <v>2</v>
      </c>
      <c r="B11" s="106">
        <v>1</v>
      </c>
      <c r="C11" s="94" t="s">
        <v>205</v>
      </c>
      <c r="D11" s="106">
        <v>1</v>
      </c>
      <c r="E11" s="106">
        <v>8</v>
      </c>
      <c r="F11" s="106">
        <v>4</v>
      </c>
      <c r="G11" s="106">
        <v>261092</v>
      </c>
      <c r="H11" s="107">
        <v>8.6330000000000004E-2</v>
      </c>
      <c r="I11" s="268">
        <v>1.4038151633620903</v>
      </c>
      <c r="J11" s="108">
        <f t="shared" si="0"/>
        <v>1.4383708071794745</v>
      </c>
      <c r="K11" s="109"/>
      <c r="L11" s="109"/>
      <c r="M11" s="109"/>
      <c r="N11" s="110"/>
    </row>
    <row r="12" spans="1:14" ht="18" customHeight="1">
      <c r="A12" s="105">
        <v>2</v>
      </c>
      <c r="B12" s="106">
        <v>1</v>
      </c>
      <c r="C12" s="94" t="s">
        <v>205</v>
      </c>
      <c r="D12" s="106">
        <v>1</v>
      </c>
      <c r="E12" s="106">
        <v>19</v>
      </c>
      <c r="F12" s="106">
        <v>10</v>
      </c>
      <c r="G12" s="106">
        <v>261093</v>
      </c>
      <c r="H12" s="107">
        <v>8.3882999999999999E-2</v>
      </c>
      <c r="I12" s="268">
        <v>1.4905862233995939</v>
      </c>
      <c r="J12" s="108">
        <f t="shared" si="0"/>
        <v>1.4430052375009363</v>
      </c>
      <c r="K12" s="109"/>
      <c r="L12" s="109"/>
      <c r="M12" s="109"/>
      <c r="N12" s="110"/>
    </row>
    <row r="13" spans="1:14" ht="18" customHeight="1">
      <c r="A13" s="105">
        <v>2</v>
      </c>
      <c r="B13" s="106">
        <v>1</v>
      </c>
      <c r="C13" s="94" t="s">
        <v>205</v>
      </c>
      <c r="D13" s="106">
        <v>1</v>
      </c>
      <c r="E13" s="106">
        <v>4</v>
      </c>
      <c r="F13" s="106">
        <v>2</v>
      </c>
      <c r="G13" s="106">
        <v>261094</v>
      </c>
      <c r="H13" s="107">
        <v>8.4024000000000001E-2</v>
      </c>
      <c r="I13" s="268">
        <v>1.4087715180086726</v>
      </c>
      <c r="J13" s="108">
        <f t="shared" si="0"/>
        <v>1.438635525395987</v>
      </c>
      <c r="K13" s="109"/>
      <c r="L13" s="109"/>
      <c r="M13" s="109"/>
      <c r="N13" s="110"/>
    </row>
    <row r="14" spans="1:14" ht="18" customHeight="1">
      <c r="A14" s="105">
        <v>2</v>
      </c>
      <c r="B14" s="106">
        <v>1</v>
      </c>
      <c r="C14" s="94" t="s">
        <v>205</v>
      </c>
      <c r="D14" s="106">
        <v>1</v>
      </c>
      <c r="E14" s="106">
        <v>18</v>
      </c>
      <c r="F14" s="106">
        <v>9</v>
      </c>
      <c r="G14" s="106">
        <v>261095</v>
      </c>
      <c r="H14" s="107">
        <v>8.6509000000000003E-2</v>
      </c>
      <c r="I14" s="268">
        <v>1.494171280870018</v>
      </c>
      <c r="J14" s="108">
        <f t="shared" si="0"/>
        <v>1.443196714924837</v>
      </c>
      <c r="K14" s="109"/>
      <c r="L14" s="109"/>
      <c r="M14" s="109"/>
      <c r="N14" s="110"/>
    </row>
    <row r="15" spans="1:14" ht="18" customHeight="1">
      <c r="A15" s="105">
        <v>2</v>
      </c>
      <c r="B15" s="106">
        <v>1</v>
      </c>
      <c r="C15" s="94" t="s">
        <v>205</v>
      </c>
      <c r="D15" s="106">
        <v>1</v>
      </c>
      <c r="E15" s="106">
        <v>12</v>
      </c>
      <c r="F15" s="106">
        <v>6</v>
      </c>
      <c r="G15" s="106">
        <v>261096</v>
      </c>
      <c r="H15" s="107">
        <v>8.5379999999999998E-2</v>
      </c>
      <c r="I15" s="268">
        <v>1.4416425679178821</v>
      </c>
      <c r="J15" s="108">
        <f t="shared" si="0"/>
        <v>1.4403911636275781</v>
      </c>
      <c r="K15" s="109"/>
      <c r="L15" s="109"/>
      <c r="M15" s="109"/>
      <c r="N15" s="110"/>
    </row>
    <row r="16" spans="1:14" ht="18" customHeight="1">
      <c r="A16" s="105">
        <v>2</v>
      </c>
      <c r="B16" s="106">
        <v>1</v>
      </c>
      <c r="C16" s="94" t="s">
        <v>205</v>
      </c>
      <c r="D16" s="106">
        <v>1</v>
      </c>
      <c r="E16" s="106">
        <v>7</v>
      </c>
      <c r="F16" s="106">
        <v>4</v>
      </c>
      <c r="G16" s="106">
        <v>261097</v>
      </c>
      <c r="H16" s="107">
        <v>8.3354999999999999E-2</v>
      </c>
      <c r="I16" s="268">
        <v>1.4357536749466711</v>
      </c>
      <c r="J16" s="108">
        <f t="shared" si="0"/>
        <v>1.4400766386680603</v>
      </c>
      <c r="K16" s="109"/>
      <c r="L16" s="109"/>
      <c r="M16" s="109"/>
      <c r="N16" s="110"/>
    </row>
    <row r="17" spans="1:14" ht="18" customHeight="1">
      <c r="A17" s="105">
        <v>2</v>
      </c>
      <c r="B17" s="106">
        <v>1</v>
      </c>
      <c r="C17" s="94" t="s">
        <v>205</v>
      </c>
      <c r="D17" s="106">
        <v>1</v>
      </c>
      <c r="E17" s="106">
        <v>16</v>
      </c>
      <c r="F17" s="106">
        <v>8</v>
      </c>
      <c r="G17" s="106">
        <v>261098</v>
      </c>
      <c r="H17" s="107">
        <v>8.5760000000000003E-2</v>
      </c>
      <c r="I17" s="268">
        <v>1.3988201150167361</v>
      </c>
      <c r="J17" s="108">
        <f t="shared" si="0"/>
        <v>1.4381040223378594</v>
      </c>
      <c r="K17" s="109"/>
      <c r="L17" s="109"/>
      <c r="M17" s="109"/>
      <c r="N17" s="110"/>
    </row>
    <row r="18" spans="1:14" ht="18" customHeight="1">
      <c r="A18" s="105">
        <v>2</v>
      </c>
      <c r="B18" s="106">
        <v>1</v>
      </c>
      <c r="C18" s="94" t="s">
        <v>205</v>
      </c>
      <c r="D18" s="106">
        <v>1</v>
      </c>
      <c r="E18" s="106">
        <v>11</v>
      </c>
      <c r="F18" s="106">
        <v>6</v>
      </c>
      <c r="G18" s="106">
        <v>261099</v>
      </c>
      <c r="H18" s="107">
        <v>8.6840000000000001E-2</v>
      </c>
      <c r="I18" s="268">
        <v>1.4814631019569324</v>
      </c>
      <c r="J18" s="108">
        <f t="shared" si="0"/>
        <v>1.4425179728458546</v>
      </c>
      <c r="K18" s="109"/>
      <c r="L18" s="109"/>
      <c r="M18" s="109"/>
      <c r="N18" s="110"/>
    </row>
    <row r="19" spans="1:14" ht="18" customHeight="1">
      <c r="A19" s="105">
        <v>2</v>
      </c>
      <c r="B19" s="106">
        <v>1</v>
      </c>
      <c r="C19" s="94" t="s">
        <v>205</v>
      </c>
      <c r="D19" s="106">
        <v>1</v>
      </c>
      <c r="E19" s="106">
        <v>17</v>
      </c>
      <c r="F19" s="106">
        <v>9</v>
      </c>
      <c r="G19" s="106">
        <v>261100</v>
      </c>
      <c r="H19" s="107">
        <v>8.7174000000000001E-2</v>
      </c>
      <c r="I19" s="268">
        <v>1.3938943959347156</v>
      </c>
      <c r="J19" s="108">
        <f t="shared" si="0"/>
        <v>1.4378409403626149</v>
      </c>
      <c r="K19" s="109"/>
      <c r="L19" s="109"/>
      <c r="M19" s="109"/>
      <c r="N19" s="110"/>
    </row>
    <row r="20" spans="1:14" ht="18" customHeight="1">
      <c r="A20" s="105">
        <v>2</v>
      </c>
      <c r="B20" s="106">
        <v>1</v>
      </c>
      <c r="C20" s="94" t="s">
        <v>205</v>
      </c>
      <c r="D20" s="106">
        <v>1</v>
      </c>
      <c r="E20" s="106">
        <v>10</v>
      </c>
      <c r="F20" s="106">
        <v>5</v>
      </c>
      <c r="G20" s="106">
        <v>261101</v>
      </c>
      <c r="H20" s="107">
        <v>8.6342000000000002E-2</v>
      </c>
      <c r="I20" s="268">
        <v>1.4099066923624872</v>
      </c>
      <c r="J20" s="108">
        <f t="shared" si="0"/>
        <v>1.4386961549012991</v>
      </c>
      <c r="K20" s="109"/>
      <c r="L20" s="109"/>
      <c r="M20" s="109"/>
      <c r="N20" s="110"/>
    </row>
    <row r="21" spans="1:14" ht="18" customHeight="1">
      <c r="A21" s="105">
        <v>2</v>
      </c>
      <c r="B21" s="106">
        <v>1</v>
      </c>
      <c r="C21" s="94" t="s">
        <v>205</v>
      </c>
      <c r="D21" s="106">
        <v>1</v>
      </c>
      <c r="E21" s="106">
        <v>20</v>
      </c>
      <c r="F21" s="106">
        <v>10</v>
      </c>
      <c r="G21" s="106">
        <v>261102</v>
      </c>
      <c r="H21" s="107">
        <v>8.2568000000000003E-2</v>
      </c>
      <c r="I21" s="268">
        <v>1.4764234683608231</v>
      </c>
      <c r="J21" s="108">
        <f t="shared" si="0"/>
        <v>1.4422488067121602</v>
      </c>
      <c r="K21" s="109"/>
      <c r="L21" s="109"/>
      <c r="M21" s="109"/>
      <c r="N21" s="110"/>
    </row>
    <row r="22" spans="1:14" ht="18" customHeight="1" thickBot="1">
      <c r="A22" s="105">
        <v>2</v>
      </c>
      <c r="B22" s="106">
        <v>1</v>
      </c>
      <c r="C22" s="94" t="s">
        <v>205</v>
      </c>
      <c r="D22" s="106">
        <v>1</v>
      </c>
      <c r="E22" s="106">
        <v>14</v>
      </c>
      <c r="F22" s="106">
        <v>7</v>
      </c>
      <c r="G22" s="106">
        <v>261103</v>
      </c>
      <c r="H22" s="107">
        <v>8.3925E-2</v>
      </c>
      <c r="I22" s="268">
        <v>1.4110395172922365</v>
      </c>
      <c r="J22" s="108">
        <f>IF(ISNUMBER($I22),(($I22-$I$23)*$I$27)+$I$23,"-     ")</f>
        <v>1.4387566589241965</v>
      </c>
      <c r="K22" s="109"/>
      <c r="L22" s="109"/>
      <c r="M22" s="109"/>
      <c r="N22" s="110"/>
    </row>
    <row r="23" spans="1:14" ht="18" customHeight="1">
      <c r="A23" s="143" t="s">
        <v>194</v>
      </c>
      <c r="B23" s="127"/>
      <c r="C23" s="128"/>
      <c r="D23" s="127"/>
      <c r="E23" s="127"/>
      <c r="F23" s="129"/>
      <c r="G23" s="127"/>
      <c r="H23" s="130">
        <f>AVERAGE(H$3:H$22)</f>
        <v>8.5578400000000013E-2</v>
      </c>
      <c r="I23" s="111">
        <f>AVERAGE(I$3:I$22)</f>
        <v>1.4403205551060521</v>
      </c>
      <c r="J23" s="112">
        <f>AVERAGE(J$3:J$22)</f>
        <v>1.4403205551060523</v>
      </c>
      <c r="K23" s="128"/>
      <c r="L23" s="128"/>
      <c r="M23" s="128"/>
      <c r="N23" s="131"/>
    </row>
    <row r="24" spans="1:14" ht="18" customHeight="1">
      <c r="A24" s="144" t="s">
        <v>193</v>
      </c>
      <c r="B24" s="126"/>
      <c r="C24" s="125"/>
      <c r="D24" s="126"/>
      <c r="E24" s="126"/>
      <c r="F24" s="126"/>
      <c r="G24" s="126"/>
      <c r="H24" s="132"/>
      <c r="I24" s="113">
        <f>MEDIAN(I$3:I$22)</f>
        <v>1.441062353668098</v>
      </c>
      <c r="J24" s="114">
        <f>MEDIAN(J$3:J$22)</f>
        <v>1.4403601744647054</v>
      </c>
      <c r="K24" s="125"/>
      <c r="L24" s="125"/>
      <c r="M24" s="125"/>
      <c r="N24" s="133"/>
    </row>
    <row r="25" spans="1:14" ht="18" customHeight="1">
      <c r="A25" s="144" t="s">
        <v>192</v>
      </c>
      <c r="B25" s="126"/>
      <c r="C25" s="125"/>
      <c r="D25" s="126"/>
      <c r="E25" s="126"/>
      <c r="F25" s="126"/>
      <c r="G25" s="126"/>
      <c r="H25" s="132"/>
      <c r="I25" s="113">
        <f>STDEV(I$3:I$22)</f>
        <v>3.9828811083937737E-2</v>
      </c>
      <c r="J25" s="114">
        <f>STDEV(J$3:J$22)</f>
        <v>2.1272512940996549E-3</v>
      </c>
      <c r="K25" s="125"/>
      <c r="L25" s="125"/>
      <c r="M25" s="125"/>
      <c r="N25" s="133"/>
    </row>
    <row r="26" spans="1:14" ht="18" customHeight="1" thickBot="1">
      <c r="A26" s="144" t="s">
        <v>191</v>
      </c>
      <c r="B26" s="126"/>
      <c r="C26" s="125"/>
      <c r="D26" s="126"/>
      <c r="E26" s="126"/>
      <c r="F26" s="126"/>
      <c r="G26" s="126"/>
      <c r="H26" s="132"/>
      <c r="I26" s="115">
        <f>I25/I23</f>
        <v>2.7652740872676853E-2</v>
      </c>
      <c r="J26" s="116">
        <f>J25/J23</f>
        <v>1.4769290673235051E-3</v>
      </c>
      <c r="K26" s="125"/>
      <c r="L26" s="125"/>
      <c r="M26" s="125"/>
      <c r="N26" s="133"/>
    </row>
    <row r="27" spans="1:14" ht="18" customHeight="1" thickBot="1">
      <c r="A27" s="145" t="s">
        <v>190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5.3409861761039353E-2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189</v>
      </c>
      <c r="B30" s="124" t="s">
        <v>202</v>
      </c>
      <c r="H30" s="122"/>
    </row>
    <row r="31" spans="1:14" ht="18" customHeight="1">
      <c r="A31" s="94" t="s">
        <v>188</v>
      </c>
      <c r="C31" s="126">
        <v>30</v>
      </c>
      <c r="D31" s="125" t="s">
        <v>187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2024-05-03 23:48.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110B9-E02F-4792-B399-F880B4CD5DF9}">
  <sheetPr codeName="Sheet6"/>
  <dimension ref="A1:BN101"/>
  <sheetViews>
    <sheetView zoomScale="66" zoomScaleNormal="66" workbookViewId="0"/>
  </sheetViews>
  <sheetFormatPr defaultColWidth="9.140625"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490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7" t="s">
        <v>227</v>
      </c>
      <c r="AI2" s="17" t="s">
        <v>227</v>
      </c>
      <c r="AJ2" s="154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1" t="s">
        <v>229</v>
      </c>
      <c r="E3" s="152" t="s">
        <v>230</v>
      </c>
      <c r="F3" s="153" t="s">
        <v>231</v>
      </c>
      <c r="G3" s="153" t="s">
        <v>232</v>
      </c>
      <c r="H3" s="153" t="s">
        <v>233</v>
      </c>
      <c r="I3" s="153" t="s">
        <v>234</v>
      </c>
      <c r="J3" s="153" t="s">
        <v>235</v>
      </c>
      <c r="K3" s="153" t="s">
        <v>236</v>
      </c>
      <c r="L3" s="153" t="s">
        <v>237</v>
      </c>
      <c r="M3" s="153" t="s">
        <v>238</v>
      </c>
      <c r="N3" s="153" t="s">
        <v>239</v>
      </c>
      <c r="O3" s="153" t="s">
        <v>240</v>
      </c>
      <c r="P3" s="153" t="s">
        <v>241</v>
      </c>
      <c r="Q3" s="153" t="s">
        <v>242</v>
      </c>
      <c r="R3" s="153" t="s">
        <v>243</v>
      </c>
      <c r="S3" s="153" t="s">
        <v>244</v>
      </c>
      <c r="T3" s="153" t="s">
        <v>245</v>
      </c>
      <c r="U3" s="153" t="s">
        <v>246</v>
      </c>
      <c r="V3" s="153" t="s">
        <v>247</v>
      </c>
      <c r="W3" s="153" t="s">
        <v>248</v>
      </c>
      <c r="X3" s="153" t="s">
        <v>249</v>
      </c>
      <c r="Y3" s="153" t="s">
        <v>250</v>
      </c>
      <c r="Z3" s="153" t="s">
        <v>251</v>
      </c>
      <c r="AA3" s="153" t="s">
        <v>252</v>
      </c>
      <c r="AB3" s="153" t="s">
        <v>253</v>
      </c>
      <c r="AC3" s="153" t="s">
        <v>254</v>
      </c>
      <c r="AD3" s="153" t="s">
        <v>255</v>
      </c>
      <c r="AE3" s="153" t="s">
        <v>256</v>
      </c>
      <c r="AF3" s="153" t="s">
        <v>257</v>
      </c>
      <c r="AG3" s="153" t="s">
        <v>258</v>
      </c>
      <c r="AH3" s="153" t="s">
        <v>259</v>
      </c>
      <c r="AI3" s="153" t="s">
        <v>260</v>
      </c>
      <c r="AJ3" s="154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261</v>
      </c>
      <c r="F4" s="11" t="s">
        <v>262</v>
      </c>
      <c r="G4" s="11" t="s">
        <v>261</v>
      </c>
      <c r="H4" s="11" t="s">
        <v>262</v>
      </c>
      <c r="I4" s="11" t="s">
        <v>261</v>
      </c>
      <c r="J4" s="11" t="s">
        <v>261</v>
      </c>
      <c r="K4" s="11" t="s">
        <v>261</v>
      </c>
      <c r="L4" s="11" t="s">
        <v>261</v>
      </c>
      <c r="M4" s="11" t="s">
        <v>261</v>
      </c>
      <c r="N4" s="11" t="s">
        <v>261</v>
      </c>
      <c r="O4" s="11" t="s">
        <v>262</v>
      </c>
      <c r="P4" s="11" t="s">
        <v>261</v>
      </c>
      <c r="Q4" s="11" t="s">
        <v>262</v>
      </c>
      <c r="R4" s="11" t="s">
        <v>262</v>
      </c>
      <c r="S4" s="11" t="s">
        <v>262</v>
      </c>
      <c r="T4" s="11" t="s">
        <v>262</v>
      </c>
      <c r="U4" s="11" t="s">
        <v>262</v>
      </c>
      <c r="V4" s="11" t="s">
        <v>261</v>
      </c>
      <c r="W4" s="11" t="s">
        <v>261</v>
      </c>
      <c r="X4" s="11" t="s">
        <v>261</v>
      </c>
      <c r="Y4" s="11" t="s">
        <v>261</v>
      </c>
      <c r="Z4" s="11" t="s">
        <v>262</v>
      </c>
      <c r="AA4" s="11" t="s">
        <v>261</v>
      </c>
      <c r="AB4" s="11" t="s">
        <v>261</v>
      </c>
      <c r="AC4" s="11" t="s">
        <v>262</v>
      </c>
      <c r="AD4" s="11" t="s">
        <v>262</v>
      </c>
      <c r="AE4" s="11" t="s">
        <v>261</v>
      </c>
      <c r="AF4" s="11" t="s">
        <v>262</v>
      </c>
      <c r="AG4" s="11" t="s">
        <v>261</v>
      </c>
      <c r="AH4" s="11" t="s">
        <v>261</v>
      </c>
      <c r="AI4" s="11" t="s">
        <v>261</v>
      </c>
      <c r="AJ4" s="154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263</v>
      </c>
      <c r="E5" s="26" t="s">
        <v>264</v>
      </c>
      <c r="F5" s="26" t="s">
        <v>115</v>
      </c>
      <c r="G5" s="26" t="s">
        <v>115</v>
      </c>
      <c r="H5" s="26" t="s">
        <v>116</v>
      </c>
      <c r="I5" s="26" t="s">
        <v>115</v>
      </c>
      <c r="J5" s="26" t="s">
        <v>264</v>
      </c>
      <c r="K5" s="26" t="s">
        <v>264</v>
      </c>
      <c r="L5" s="26" t="s">
        <v>115</v>
      </c>
      <c r="M5" s="26" t="s">
        <v>264</v>
      </c>
      <c r="N5" s="26" t="s">
        <v>265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115</v>
      </c>
      <c r="U5" s="26" t="s">
        <v>115</v>
      </c>
      <c r="V5" s="26" t="s">
        <v>115</v>
      </c>
      <c r="W5" s="26" t="s">
        <v>115</v>
      </c>
      <c r="X5" s="26" t="s">
        <v>115</v>
      </c>
      <c r="Y5" s="26" t="s">
        <v>264</v>
      </c>
      <c r="Z5" s="26" t="s">
        <v>115</v>
      </c>
      <c r="AA5" s="26" t="s">
        <v>115</v>
      </c>
      <c r="AB5" s="26" t="s">
        <v>115</v>
      </c>
      <c r="AC5" s="26" t="s">
        <v>264</v>
      </c>
      <c r="AD5" s="26" t="s">
        <v>116</v>
      </c>
      <c r="AE5" s="26" t="s">
        <v>266</v>
      </c>
      <c r="AF5" s="26" t="s">
        <v>115</v>
      </c>
      <c r="AG5" s="26" t="s">
        <v>265</v>
      </c>
      <c r="AH5" s="26" t="s">
        <v>115</v>
      </c>
      <c r="AI5" s="26" t="s">
        <v>115</v>
      </c>
      <c r="AJ5" s="154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1.4539239997470359</v>
      </c>
      <c r="E6" s="22">
        <v>1.41</v>
      </c>
      <c r="F6" s="22">
        <v>1.4044000000000001</v>
      </c>
      <c r="G6" s="22">
        <v>1.4244829999999999</v>
      </c>
      <c r="H6" s="22">
        <v>1.4630000000000001</v>
      </c>
      <c r="I6" s="22">
        <v>1.316666667</v>
      </c>
      <c r="J6" s="22">
        <v>1.474</v>
      </c>
      <c r="K6" s="22">
        <v>1.42</v>
      </c>
      <c r="L6" s="22">
        <v>1.46</v>
      </c>
      <c r="M6" s="148">
        <v>1.31</v>
      </c>
      <c r="N6" s="22">
        <v>1.39</v>
      </c>
      <c r="O6" s="22">
        <v>1.46</v>
      </c>
      <c r="P6" s="22">
        <v>1.3979999999999999</v>
      </c>
      <c r="Q6" s="22">
        <v>1.4</v>
      </c>
      <c r="R6" s="22">
        <v>1.35</v>
      </c>
      <c r="S6" s="22">
        <v>1.395</v>
      </c>
      <c r="T6" s="22">
        <v>1.4450000000000001</v>
      </c>
      <c r="U6" s="22">
        <v>1.4350000000000001</v>
      </c>
      <c r="V6" s="22">
        <v>1.4429422880181402</v>
      </c>
      <c r="W6" s="22">
        <v>1.3779999999999999</v>
      </c>
      <c r="X6" s="22">
        <v>1.4330000000000001</v>
      </c>
      <c r="Y6" s="22">
        <v>1.43</v>
      </c>
      <c r="Z6" s="148">
        <v>1.18</v>
      </c>
      <c r="AA6" s="22">
        <v>1.466</v>
      </c>
      <c r="AB6" s="22">
        <v>1.3599999999999999</v>
      </c>
      <c r="AC6" s="22">
        <v>1.38</v>
      </c>
      <c r="AD6" s="22">
        <v>1.397</v>
      </c>
      <c r="AE6" s="22">
        <v>1.3919999999999999</v>
      </c>
      <c r="AF6" s="148">
        <v>1.3599999999999999</v>
      </c>
      <c r="AG6" s="148">
        <v>1.52</v>
      </c>
      <c r="AH6" s="22">
        <v>1.335</v>
      </c>
      <c r="AI6" s="22">
        <v>1.35</v>
      </c>
      <c r="AJ6" s="154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1.4510003643609468</v>
      </c>
      <c r="E7" s="149">
        <v>1.28</v>
      </c>
      <c r="F7" s="11">
        <v>1.4159999999999999</v>
      </c>
      <c r="G7" s="11">
        <v>1.4351863720320002</v>
      </c>
      <c r="H7" s="11">
        <v>1.4139999999999999</v>
      </c>
      <c r="I7" s="11">
        <v>1.3919413920000001</v>
      </c>
      <c r="J7" s="11">
        <v>1.44</v>
      </c>
      <c r="K7" s="11">
        <v>1.39</v>
      </c>
      <c r="L7" s="11">
        <v>1.4500000000000002</v>
      </c>
      <c r="M7" s="150">
        <v>1.31</v>
      </c>
      <c r="N7" s="11">
        <v>1.39</v>
      </c>
      <c r="O7" s="11">
        <v>1.4</v>
      </c>
      <c r="P7" s="11">
        <v>1.4119999999999999</v>
      </c>
      <c r="Q7" s="11">
        <v>1.405</v>
      </c>
      <c r="R7" s="11">
        <v>1.375</v>
      </c>
      <c r="S7" s="11">
        <v>1.395</v>
      </c>
      <c r="T7" s="11">
        <v>1.425</v>
      </c>
      <c r="U7" s="11">
        <v>1.46</v>
      </c>
      <c r="V7" s="11">
        <v>1.4310629790069977</v>
      </c>
      <c r="W7" s="11">
        <v>1.4350000000000001</v>
      </c>
      <c r="X7" s="11">
        <v>1.415</v>
      </c>
      <c r="Y7" s="11">
        <v>1.42</v>
      </c>
      <c r="Z7" s="150">
        <v>1.26</v>
      </c>
      <c r="AA7" s="11">
        <v>1.466</v>
      </c>
      <c r="AB7" s="11">
        <v>1.31</v>
      </c>
      <c r="AC7" s="11">
        <v>1.4039999999999999</v>
      </c>
      <c r="AD7" s="11">
        <v>1.395</v>
      </c>
      <c r="AE7" s="11">
        <v>1.363</v>
      </c>
      <c r="AF7" s="150">
        <v>1.26</v>
      </c>
      <c r="AG7" s="150">
        <v>1.56</v>
      </c>
      <c r="AH7" s="11">
        <v>1.3260000000000001</v>
      </c>
      <c r="AI7" s="11">
        <v>1.35</v>
      </c>
      <c r="AJ7" s="154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1.4612194894520043</v>
      </c>
      <c r="E8" s="11">
        <v>1.4</v>
      </c>
      <c r="F8" s="11">
        <v>1.4328000000000001</v>
      </c>
      <c r="G8" s="11">
        <v>1.4230728405942858</v>
      </c>
      <c r="H8" s="11">
        <v>1.429</v>
      </c>
      <c r="I8" s="11">
        <v>1.3191205859999999</v>
      </c>
      <c r="J8" s="11">
        <v>1.49</v>
      </c>
      <c r="K8" s="11">
        <v>1.38</v>
      </c>
      <c r="L8" s="11">
        <v>1.4</v>
      </c>
      <c r="M8" s="150">
        <v>1.24</v>
      </c>
      <c r="N8" s="11">
        <v>1.38</v>
      </c>
      <c r="O8" s="11">
        <v>1.35</v>
      </c>
      <c r="P8" s="11">
        <v>1.4219999999999999</v>
      </c>
      <c r="Q8" s="11">
        <v>1.38</v>
      </c>
      <c r="R8" s="11">
        <v>1.355</v>
      </c>
      <c r="S8" s="11">
        <v>1.395</v>
      </c>
      <c r="T8" s="11">
        <v>1.425</v>
      </c>
      <c r="U8" s="11">
        <v>1.46</v>
      </c>
      <c r="V8" s="11">
        <v>1.4434199999999999</v>
      </c>
      <c r="W8" s="11">
        <v>1.3580000000000001</v>
      </c>
      <c r="X8" s="11">
        <v>1.42</v>
      </c>
      <c r="Y8" s="11">
        <v>1.42</v>
      </c>
      <c r="Z8" s="150">
        <v>1.34</v>
      </c>
      <c r="AA8" s="11">
        <v>1.4450000000000001</v>
      </c>
      <c r="AB8" s="11">
        <v>1.37</v>
      </c>
      <c r="AC8" s="11">
        <v>1.4179999999999999</v>
      </c>
      <c r="AD8" s="11">
        <v>1.405</v>
      </c>
      <c r="AE8" s="11">
        <v>1.381</v>
      </c>
      <c r="AF8" s="150">
        <v>1.31</v>
      </c>
      <c r="AG8" s="150">
        <v>1.52</v>
      </c>
      <c r="AH8" s="11">
        <v>1.393</v>
      </c>
      <c r="AI8" s="11">
        <v>1.37</v>
      </c>
      <c r="AJ8" s="154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1.4087715180086726</v>
      </c>
      <c r="E9" s="11">
        <v>1.38</v>
      </c>
      <c r="F9" s="11">
        <v>1.4304000000000001</v>
      </c>
      <c r="G9" s="11">
        <v>1.4209839440800001</v>
      </c>
      <c r="H9" s="11">
        <v>1.4590000000000001</v>
      </c>
      <c r="I9" s="11">
        <v>1.357285429</v>
      </c>
      <c r="J9" s="11">
        <v>1.46</v>
      </c>
      <c r="K9" s="11">
        <v>1.36</v>
      </c>
      <c r="L9" s="11">
        <v>1.4100000000000001</v>
      </c>
      <c r="M9" s="150">
        <v>1.1100000000000001</v>
      </c>
      <c r="N9" s="11">
        <v>1.39</v>
      </c>
      <c r="O9" s="11">
        <v>1.43</v>
      </c>
      <c r="P9" s="11">
        <v>1.4139999999999999</v>
      </c>
      <c r="Q9" s="11">
        <v>1.38</v>
      </c>
      <c r="R9" s="11">
        <v>1.345</v>
      </c>
      <c r="S9" s="11">
        <v>1.39</v>
      </c>
      <c r="T9" s="11">
        <v>1.425</v>
      </c>
      <c r="U9" s="11">
        <v>1.4550000000000001</v>
      </c>
      <c r="V9" s="11">
        <v>1.4498784143904062</v>
      </c>
      <c r="W9" s="11">
        <v>1.3680000000000001</v>
      </c>
      <c r="X9" s="11">
        <v>1.419</v>
      </c>
      <c r="Y9" s="11">
        <v>1.41</v>
      </c>
      <c r="Z9" s="150">
        <v>1.29</v>
      </c>
      <c r="AA9" s="11">
        <v>1.478</v>
      </c>
      <c r="AB9" s="11">
        <v>1.34</v>
      </c>
      <c r="AC9" s="11">
        <v>1.3759999999999999</v>
      </c>
      <c r="AD9" s="11">
        <v>1.407</v>
      </c>
      <c r="AE9" s="11">
        <v>1.3859999999999999</v>
      </c>
      <c r="AF9" s="150">
        <v>1.29</v>
      </c>
      <c r="AG9" s="150">
        <v>1.53</v>
      </c>
      <c r="AH9" s="11">
        <v>1.3160000000000001</v>
      </c>
      <c r="AI9" s="11">
        <v>1.35</v>
      </c>
      <c r="AJ9" s="154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1.4041362744433146</v>
      </c>
      <c r="BN9" s="28"/>
    </row>
    <row r="10" spans="1:66">
      <c r="A10" s="30"/>
      <c r="B10" s="19">
        <v>1</v>
      </c>
      <c r="C10" s="9">
        <v>5</v>
      </c>
      <c r="D10" s="10">
        <v>1.5085596856782713</v>
      </c>
      <c r="E10" s="11">
        <v>1.4</v>
      </c>
      <c r="F10" s="11">
        <v>1.4476</v>
      </c>
      <c r="G10" s="11">
        <v>1.436653116297143</v>
      </c>
      <c r="H10" s="11">
        <v>1.4590000000000001</v>
      </c>
      <c r="I10" s="11">
        <v>1.3809206140000001</v>
      </c>
      <c r="J10" s="11">
        <v>1.48</v>
      </c>
      <c r="K10" s="11">
        <v>1.41</v>
      </c>
      <c r="L10" s="11">
        <v>1.42</v>
      </c>
      <c r="M10" s="150">
        <v>1.2</v>
      </c>
      <c r="N10" s="11">
        <v>1.38</v>
      </c>
      <c r="O10" s="11">
        <v>1.39</v>
      </c>
      <c r="P10" s="11">
        <v>1.3089999999999999</v>
      </c>
      <c r="Q10" s="11">
        <v>1.4450000000000001</v>
      </c>
      <c r="R10" s="11">
        <v>1.32</v>
      </c>
      <c r="S10" s="11">
        <v>1.37</v>
      </c>
      <c r="T10" s="11">
        <v>1.425</v>
      </c>
      <c r="U10" s="11">
        <v>1.5</v>
      </c>
      <c r="V10" s="11">
        <v>1.4355164945018326</v>
      </c>
      <c r="W10" s="11">
        <v>1.3839999999999999</v>
      </c>
      <c r="X10" s="11">
        <v>1.4249999999999998</v>
      </c>
      <c r="Y10" s="11">
        <v>1.41</v>
      </c>
      <c r="Z10" s="150">
        <v>1.24</v>
      </c>
      <c r="AA10" s="11">
        <v>1.47</v>
      </c>
      <c r="AB10" s="11">
        <v>1.31</v>
      </c>
      <c r="AC10" s="11">
        <v>1.377</v>
      </c>
      <c r="AD10" s="11">
        <v>1.399</v>
      </c>
      <c r="AE10" s="11">
        <v>1.4079999999999999</v>
      </c>
      <c r="AF10" s="150">
        <v>1.25</v>
      </c>
      <c r="AG10" s="150">
        <v>1.52</v>
      </c>
      <c r="AH10" s="11">
        <v>1.349</v>
      </c>
      <c r="AI10" s="11">
        <v>1.39</v>
      </c>
      <c r="AJ10" s="154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1.4189654535193947</v>
      </c>
      <c r="E11" s="11">
        <v>1.43</v>
      </c>
      <c r="F11" s="11">
        <v>1.4308000000000001</v>
      </c>
      <c r="G11" s="11">
        <v>1.4244689503600003</v>
      </c>
      <c r="H11" s="11">
        <v>1.458</v>
      </c>
      <c r="I11" s="11">
        <v>1.314647981</v>
      </c>
      <c r="J11" s="11">
        <v>1.44</v>
      </c>
      <c r="K11" s="11">
        <v>1.41</v>
      </c>
      <c r="L11" s="11">
        <v>1.33</v>
      </c>
      <c r="M11" s="150">
        <v>1.29</v>
      </c>
      <c r="N11" s="11">
        <v>1.4</v>
      </c>
      <c r="O11" s="11">
        <v>1.48</v>
      </c>
      <c r="P11" s="11">
        <v>1.367</v>
      </c>
      <c r="Q11" s="11">
        <v>1.44</v>
      </c>
      <c r="R11" s="11">
        <v>1.345</v>
      </c>
      <c r="S11" s="11">
        <v>1.395</v>
      </c>
      <c r="T11" s="11">
        <v>1.425</v>
      </c>
      <c r="U11" s="11">
        <v>1.49</v>
      </c>
      <c r="V11" s="11">
        <v>1.4538253915361548</v>
      </c>
      <c r="W11" s="11">
        <v>1.3779999999999999</v>
      </c>
      <c r="X11" s="11">
        <v>1.419</v>
      </c>
      <c r="Y11" s="11">
        <v>1.42</v>
      </c>
      <c r="Z11" s="150">
        <v>1.29</v>
      </c>
      <c r="AA11" s="11">
        <v>1.4670000000000001</v>
      </c>
      <c r="AB11" s="11">
        <v>1.29</v>
      </c>
      <c r="AC11" s="11">
        <v>1.4139999999999999</v>
      </c>
      <c r="AD11" s="11">
        <v>1.4330000000000001</v>
      </c>
      <c r="AE11" s="11">
        <v>1.39</v>
      </c>
      <c r="AF11" s="150">
        <v>1.26</v>
      </c>
      <c r="AG11" s="150">
        <v>1.57</v>
      </c>
      <c r="AH11" s="11">
        <v>1.3260000000000001</v>
      </c>
      <c r="AI11" s="11">
        <v>1.37</v>
      </c>
      <c r="AJ11" s="154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1.4357536749466711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4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1.4038151633620903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4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1.4693961003265898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4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1.4099066923624872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4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1.4814631019569324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4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1.4416425679178821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4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1.3565761501896221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4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1.4110395172922365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4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1.440482139418314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4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1.3988201150167361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4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1.3938943959347156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4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1.494171280870018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4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1.4905862233995939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4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1.4764234683608231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4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267</v>
      </c>
      <c r="C26" s="12"/>
      <c r="D26" s="23">
        <v>1.4403205551060518</v>
      </c>
      <c r="E26" s="23">
        <v>1.3833333333333331</v>
      </c>
      <c r="F26" s="23">
        <v>1.4269999999999998</v>
      </c>
      <c r="G26" s="23">
        <v>1.4274747038939051</v>
      </c>
      <c r="H26" s="23">
        <v>1.4470000000000001</v>
      </c>
      <c r="I26" s="23">
        <v>1.3467637781666666</v>
      </c>
      <c r="J26" s="23">
        <v>1.4639999999999997</v>
      </c>
      <c r="K26" s="23">
        <v>1.3949999999999998</v>
      </c>
      <c r="L26" s="23">
        <v>1.4116666666666668</v>
      </c>
      <c r="M26" s="23">
        <v>1.2433333333333334</v>
      </c>
      <c r="N26" s="23">
        <v>1.3883333333333334</v>
      </c>
      <c r="O26" s="23">
        <v>1.4183333333333332</v>
      </c>
      <c r="P26" s="23">
        <v>1.3869999999999998</v>
      </c>
      <c r="Q26" s="23">
        <v>1.4083333333333332</v>
      </c>
      <c r="R26" s="23">
        <v>1.3483333333333334</v>
      </c>
      <c r="S26" s="23">
        <v>1.39</v>
      </c>
      <c r="T26" s="23">
        <v>1.4283333333333335</v>
      </c>
      <c r="U26" s="23">
        <v>1.4666666666666668</v>
      </c>
      <c r="V26" s="23">
        <v>1.4427742612422554</v>
      </c>
      <c r="W26" s="23">
        <v>1.3835</v>
      </c>
      <c r="X26" s="23">
        <v>1.4218333333333331</v>
      </c>
      <c r="Y26" s="23">
        <v>1.4183333333333332</v>
      </c>
      <c r="Z26" s="23">
        <v>1.2666666666666668</v>
      </c>
      <c r="AA26" s="23">
        <v>1.4653333333333334</v>
      </c>
      <c r="AB26" s="23">
        <v>1.3299999999999998</v>
      </c>
      <c r="AC26" s="23">
        <v>1.3948333333333334</v>
      </c>
      <c r="AD26" s="23">
        <v>1.4059999999999999</v>
      </c>
      <c r="AE26" s="23">
        <v>1.3866666666666667</v>
      </c>
      <c r="AF26" s="23">
        <v>1.2883333333333333</v>
      </c>
      <c r="AG26" s="23">
        <v>1.5366666666666668</v>
      </c>
      <c r="AH26" s="23">
        <v>1.3408333333333333</v>
      </c>
      <c r="AI26" s="23">
        <v>1.3633333333333333</v>
      </c>
      <c r="AJ26" s="154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268</v>
      </c>
      <c r="C27" s="29"/>
      <c r="D27" s="11">
        <v>1.441062353668098</v>
      </c>
      <c r="E27" s="11">
        <v>1.4</v>
      </c>
      <c r="F27" s="11">
        <v>1.4306000000000001</v>
      </c>
      <c r="G27" s="11">
        <v>1.42447597518</v>
      </c>
      <c r="H27" s="11">
        <v>1.4584999999999999</v>
      </c>
      <c r="I27" s="11">
        <v>1.3382030075</v>
      </c>
      <c r="J27" s="11">
        <v>1.4670000000000001</v>
      </c>
      <c r="K27" s="11">
        <v>1.4</v>
      </c>
      <c r="L27" s="11">
        <v>1.415</v>
      </c>
      <c r="M27" s="11">
        <v>1.2650000000000001</v>
      </c>
      <c r="N27" s="11">
        <v>1.39</v>
      </c>
      <c r="O27" s="11">
        <v>1.415</v>
      </c>
      <c r="P27" s="11">
        <v>1.4049999999999998</v>
      </c>
      <c r="Q27" s="11">
        <v>1.4024999999999999</v>
      </c>
      <c r="R27" s="11">
        <v>1.3475000000000001</v>
      </c>
      <c r="S27" s="11">
        <v>1.395</v>
      </c>
      <c r="T27" s="11">
        <v>1.425</v>
      </c>
      <c r="U27" s="11">
        <v>1.46</v>
      </c>
      <c r="V27" s="11">
        <v>1.44318114400907</v>
      </c>
      <c r="W27" s="11">
        <v>1.3779999999999999</v>
      </c>
      <c r="X27" s="11">
        <v>1.4195</v>
      </c>
      <c r="Y27" s="11">
        <v>1.42</v>
      </c>
      <c r="Z27" s="11">
        <v>1.2749999999999999</v>
      </c>
      <c r="AA27" s="11">
        <v>1.4664999999999999</v>
      </c>
      <c r="AB27" s="11">
        <v>1.3250000000000002</v>
      </c>
      <c r="AC27" s="11">
        <v>1.3919999999999999</v>
      </c>
      <c r="AD27" s="11">
        <v>1.4020000000000001</v>
      </c>
      <c r="AE27" s="11">
        <v>1.3879999999999999</v>
      </c>
      <c r="AF27" s="11">
        <v>1.2749999999999999</v>
      </c>
      <c r="AG27" s="11">
        <v>1.5249999999999999</v>
      </c>
      <c r="AH27" s="11">
        <v>1.3305</v>
      </c>
      <c r="AI27" s="11">
        <v>1.36</v>
      </c>
      <c r="AJ27" s="154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269</v>
      </c>
      <c r="C28" s="29"/>
      <c r="D28" s="24">
        <v>3.9828811083937744E-2</v>
      </c>
      <c r="E28" s="24">
        <v>5.3166405433004986E-2</v>
      </c>
      <c r="F28" s="24">
        <v>1.493827299255171E-2</v>
      </c>
      <c r="G28" s="24">
        <v>6.6813814392197293E-3</v>
      </c>
      <c r="H28" s="24">
        <v>2.0386269889315252E-2</v>
      </c>
      <c r="I28" s="24">
        <v>3.4698178521271425E-2</v>
      </c>
      <c r="J28" s="24">
        <v>2.0976176963403051E-2</v>
      </c>
      <c r="K28" s="24">
        <v>2.2583179581272383E-2</v>
      </c>
      <c r="L28" s="24">
        <v>4.6224091842530193E-2</v>
      </c>
      <c r="M28" s="24">
        <v>7.8400680269157516E-2</v>
      </c>
      <c r="N28" s="24">
        <v>7.5277265270908165E-3</v>
      </c>
      <c r="O28" s="24">
        <v>4.7923550230201693E-2</v>
      </c>
      <c r="P28" s="24">
        <v>4.2857904755132382E-2</v>
      </c>
      <c r="Q28" s="24">
        <v>2.8401877872187776E-2</v>
      </c>
      <c r="R28" s="24">
        <v>1.7795130420052169E-2</v>
      </c>
      <c r="S28" s="24">
        <v>9.9999999999999638E-3</v>
      </c>
      <c r="T28" s="24">
        <v>8.1649658092772682E-3</v>
      </c>
      <c r="U28" s="24">
        <v>2.401388487243715E-2</v>
      </c>
      <c r="V28" s="24">
        <v>8.5190491713340588E-3</v>
      </c>
      <c r="W28" s="24">
        <v>2.6845856291055424E-2</v>
      </c>
      <c r="X28" s="24">
        <v>6.3377177806105038E-3</v>
      </c>
      <c r="Y28" s="24">
        <v>7.5277265270908165E-3</v>
      </c>
      <c r="Z28" s="24">
        <v>5.4283207962192798E-2</v>
      </c>
      <c r="AA28" s="24">
        <v>1.0948363652467251E-2</v>
      </c>
      <c r="AB28" s="24">
        <v>3.1622776601683777E-2</v>
      </c>
      <c r="AC28" s="24">
        <v>1.9395016542057046E-2</v>
      </c>
      <c r="AD28" s="24">
        <v>1.4014278433083893E-2</v>
      </c>
      <c r="AE28" s="24">
        <v>1.4746751054610834E-2</v>
      </c>
      <c r="AF28" s="24">
        <v>4.1673332800085276E-2</v>
      </c>
      <c r="AG28" s="24">
        <v>2.2509257354845533E-2</v>
      </c>
      <c r="AH28" s="24">
        <v>2.7852588150235977E-2</v>
      </c>
      <c r="AI28" s="24">
        <v>1.6329931618554464E-2</v>
      </c>
      <c r="AJ28" s="209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87</v>
      </c>
      <c r="C29" s="29"/>
      <c r="D29" s="13">
        <v>2.765274087267686E-2</v>
      </c>
      <c r="E29" s="13">
        <v>3.8433546096148193E-2</v>
      </c>
      <c r="F29" s="13">
        <v>1.0468306231641003E-2</v>
      </c>
      <c r="G29" s="13">
        <v>4.6805603076496361E-3</v>
      </c>
      <c r="H29" s="13">
        <v>1.4088645396900657E-2</v>
      </c>
      <c r="I29" s="13">
        <v>2.5764116234627012E-2</v>
      </c>
      <c r="J29" s="13">
        <v>1.4327989729100448E-2</v>
      </c>
      <c r="K29" s="13">
        <v>1.6188659198044721E-2</v>
      </c>
      <c r="L29" s="13">
        <v>3.2744338967553854E-2</v>
      </c>
      <c r="M29" s="13">
        <v>6.3056847401467164E-2</v>
      </c>
      <c r="N29" s="13">
        <v>5.4221319522863021E-3</v>
      </c>
      <c r="O29" s="13">
        <v>3.3788637060071701E-2</v>
      </c>
      <c r="P29" s="13">
        <v>3.0899715036144478E-2</v>
      </c>
      <c r="Q29" s="13">
        <v>2.0167013873742801E-2</v>
      </c>
      <c r="R29" s="13">
        <v>1.3197871757764278E-2</v>
      </c>
      <c r="S29" s="13">
        <v>7.1942446043165211E-3</v>
      </c>
      <c r="T29" s="13">
        <v>5.7164288046281922E-3</v>
      </c>
      <c r="U29" s="13">
        <v>1.6373103322116236E-2</v>
      </c>
      <c r="V29" s="13">
        <v>5.9046306828339171E-3</v>
      </c>
      <c r="W29" s="13">
        <v>1.9404305233867311E-2</v>
      </c>
      <c r="X29" s="13">
        <v>4.4574266420892078E-3</v>
      </c>
      <c r="Y29" s="13">
        <v>5.3074452599935259E-3</v>
      </c>
      <c r="Z29" s="13">
        <v>4.2855164180678522E-2</v>
      </c>
      <c r="AA29" s="13">
        <v>7.4715857500913902E-3</v>
      </c>
      <c r="AB29" s="13">
        <v>2.3776523760664497E-2</v>
      </c>
      <c r="AC29" s="13">
        <v>1.3904898942805863E-2</v>
      </c>
      <c r="AD29" s="13">
        <v>9.9674811046115887E-3</v>
      </c>
      <c r="AE29" s="13">
        <v>1.0634676241305889E-2</v>
      </c>
      <c r="AF29" s="13">
        <v>3.2346700750389604E-2</v>
      </c>
      <c r="AG29" s="13">
        <v>1.4648106738511191E-2</v>
      </c>
      <c r="AH29" s="13">
        <v>2.077259526431521E-2</v>
      </c>
      <c r="AI29" s="13">
        <v>1.1977944952484937E-2</v>
      </c>
      <c r="AJ29" s="154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270</v>
      </c>
      <c r="C30" s="29"/>
      <c r="D30" s="13">
        <v>2.5769778419180156E-2</v>
      </c>
      <c r="E30" s="13">
        <v>-1.4815471609569419E-2</v>
      </c>
      <c r="F30" s="13">
        <v>1.628312434685153E-2</v>
      </c>
      <c r="G30" s="13">
        <v>1.6621199719267565E-2</v>
      </c>
      <c r="H30" s="13">
        <v>3.0526756082617013E-2</v>
      </c>
      <c r="I30" s="13">
        <v>-4.0859635436306885E-2</v>
      </c>
      <c r="J30" s="13">
        <v>4.2633843058017096E-2</v>
      </c>
      <c r="K30" s="13">
        <v>-6.5066864303729988E-3</v>
      </c>
      <c r="L30" s="13">
        <v>5.3630066827650147E-3</v>
      </c>
      <c r="M30" s="13">
        <v>-0.11452089375992602</v>
      </c>
      <c r="N30" s="13">
        <v>-1.1254563675627827E-2</v>
      </c>
      <c r="O30" s="13">
        <v>1.0110883928019954E-2</v>
      </c>
      <c r="P30" s="13">
        <v>-1.2204139124679103E-2</v>
      </c>
      <c r="Q30" s="13">
        <v>2.9890680601372122E-3</v>
      </c>
      <c r="R30" s="13">
        <v>-3.9741827147158459E-2</v>
      </c>
      <c r="S30" s="13">
        <v>-1.0067594364314258E-2</v>
      </c>
      <c r="T30" s="13">
        <v>1.7232699795902695E-2</v>
      </c>
      <c r="U30" s="13">
        <v>4.4532993956119427E-2</v>
      </c>
      <c r="V30" s="13">
        <v>2.7517262748773641E-2</v>
      </c>
      <c r="W30" s="13">
        <v>-1.4696774678437885E-2</v>
      </c>
      <c r="X30" s="13">
        <v>1.2603519481778624E-2</v>
      </c>
      <c r="Y30" s="13">
        <v>1.0110883928019954E-2</v>
      </c>
      <c r="Z30" s="13">
        <v>-9.7903323401533182E-2</v>
      </c>
      <c r="AA30" s="13">
        <v>4.3583418507068483E-2</v>
      </c>
      <c r="AB30" s="13">
        <v>-5.2798489571610041E-2</v>
      </c>
      <c r="AC30" s="13">
        <v>-6.6253833615042002E-3</v>
      </c>
      <c r="AD30" s="13">
        <v>1.3273110242979502E-3</v>
      </c>
      <c r="AE30" s="13">
        <v>-1.2441532986941617E-2</v>
      </c>
      <c r="AF30" s="13">
        <v>-8.2472722354454242E-2</v>
      </c>
      <c r="AG30" s="13">
        <v>9.4385705031297951E-2</v>
      </c>
      <c r="AH30" s="13">
        <v>-4.5083189048070405E-2</v>
      </c>
      <c r="AI30" s="13">
        <v>-2.9059103345334569E-2</v>
      </c>
      <c r="AJ30" s="154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271</v>
      </c>
      <c r="C31" s="47"/>
      <c r="D31" s="45" t="s">
        <v>272</v>
      </c>
      <c r="E31" s="45">
        <v>0.25</v>
      </c>
      <c r="F31" s="45">
        <v>0.67</v>
      </c>
      <c r="G31" s="45">
        <v>0.68</v>
      </c>
      <c r="H31" s="45">
        <v>1.1000000000000001</v>
      </c>
      <c r="I31" s="45">
        <v>1.02</v>
      </c>
      <c r="J31" s="45">
        <v>1.45</v>
      </c>
      <c r="K31" s="45">
        <v>0</v>
      </c>
      <c r="L31" s="45">
        <v>0.35</v>
      </c>
      <c r="M31" s="45">
        <v>3.2</v>
      </c>
      <c r="N31" s="45">
        <v>0.14000000000000001</v>
      </c>
      <c r="O31" s="45">
        <v>0.49</v>
      </c>
      <c r="P31" s="45">
        <v>0.17</v>
      </c>
      <c r="Q31" s="45">
        <v>0.28000000000000003</v>
      </c>
      <c r="R31" s="45">
        <v>0.98</v>
      </c>
      <c r="S31" s="45">
        <v>0.11</v>
      </c>
      <c r="T31" s="45">
        <v>0.7</v>
      </c>
      <c r="U31" s="45">
        <v>1.51</v>
      </c>
      <c r="V31" s="45">
        <v>1.01</v>
      </c>
      <c r="W31" s="45">
        <v>0.24</v>
      </c>
      <c r="X31" s="45">
        <v>0.56999999999999995</v>
      </c>
      <c r="Y31" s="45">
        <v>0.49</v>
      </c>
      <c r="Z31" s="45">
        <v>2.7</v>
      </c>
      <c r="AA31" s="45">
        <v>1.48</v>
      </c>
      <c r="AB31" s="45">
        <v>1.37</v>
      </c>
      <c r="AC31" s="45">
        <v>0</v>
      </c>
      <c r="AD31" s="45">
        <v>0.23</v>
      </c>
      <c r="AE31" s="45">
        <v>0.18</v>
      </c>
      <c r="AF31" s="45">
        <v>2.25</v>
      </c>
      <c r="AG31" s="45">
        <v>2.99</v>
      </c>
      <c r="AH31" s="45">
        <v>1.1399999999999999</v>
      </c>
      <c r="AI31" s="45">
        <v>0.67</v>
      </c>
      <c r="AJ31" s="154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I25">
    <cfRule type="expression" dxfId="34" priority="3">
      <formula>AND($B6&lt;&gt;$B5,NOT(ISBLANK(INDIRECT(Anlyt_LabRefThisCol))))</formula>
    </cfRule>
  </conditionalFormatting>
  <conditionalFormatting sqref="C2:AI31">
    <cfRule type="expression" dxfId="33" priority="1" stopIfTrue="1">
      <formula>AND(ISBLANK(INDIRECT(Anlyt_LabRefLastCol)),ISBLANK(INDIRECT(Anlyt_LabRefThisCol)))</formula>
    </cfRule>
    <cfRule type="expression" dxfId="3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8B85D-1E45-407E-99D2-7A8B04AE6AFE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491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54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1" t="s">
        <v>229</v>
      </c>
      <c r="E3" s="152" t="s">
        <v>273</v>
      </c>
      <c r="F3" s="153" t="s">
        <v>274</v>
      </c>
      <c r="G3" s="153" t="s">
        <v>275</v>
      </c>
      <c r="H3" s="153" t="s">
        <v>276</v>
      </c>
      <c r="I3" s="153" t="s">
        <v>277</v>
      </c>
      <c r="J3" s="153" t="s">
        <v>278</v>
      </c>
      <c r="K3" s="153" t="s">
        <v>279</v>
      </c>
      <c r="L3" s="153" t="s">
        <v>280</v>
      </c>
      <c r="M3" s="153" t="s">
        <v>281</v>
      </c>
      <c r="N3" s="153" t="s">
        <v>282</v>
      </c>
      <c r="O3" s="153" t="s">
        <v>283</v>
      </c>
      <c r="P3" s="153" t="s">
        <v>284</v>
      </c>
      <c r="Q3" s="153" t="s">
        <v>285</v>
      </c>
      <c r="R3" s="153" t="s">
        <v>286</v>
      </c>
      <c r="S3" s="153" t="s">
        <v>287</v>
      </c>
      <c r="T3" s="154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288</v>
      </c>
      <c r="F4" s="11" t="s">
        <v>288</v>
      </c>
      <c r="G4" s="11" t="s">
        <v>288</v>
      </c>
      <c r="H4" s="11" t="s">
        <v>288</v>
      </c>
      <c r="I4" s="11" t="s">
        <v>288</v>
      </c>
      <c r="J4" s="11" t="s">
        <v>288</v>
      </c>
      <c r="K4" s="11" t="s">
        <v>288</v>
      </c>
      <c r="L4" s="11" t="s">
        <v>288</v>
      </c>
      <c r="M4" s="11" t="s">
        <v>288</v>
      </c>
      <c r="N4" s="11" t="s">
        <v>288</v>
      </c>
      <c r="O4" s="11" t="s">
        <v>288</v>
      </c>
      <c r="P4" s="11" t="s">
        <v>288</v>
      </c>
      <c r="Q4" s="11" t="s">
        <v>288</v>
      </c>
      <c r="R4" s="11" t="s">
        <v>288</v>
      </c>
      <c r="S4" s="11" t="s">
        <v>288</v>
      </c>
      <c r="T4" s="154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263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4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1.4539239997470359</v>
      </c>
      <c r="E6" s="22">
        <v>1.4990000000000001</v>
      </c>
      <c r="F6" s="22">
        <v>1.4530000000000001</v>
      </c>
      <c r="G6" s="22">
        <v>1.4690000000000001</v>
      </c>
      <c r="H6" s="22">
        <v>1.4359999999999999</v>
      </c>
      <c r="I6" s="22">
        <v>1.4610000000000001</v>
      </c>
      <c r="J6" s="22">
        <v>1.431</v>
      </c>
      <c r="K6" s="22">
        <v>1.4710000000000001</v>
      </c>
      <c r="L6" s="22">
        <v>1.387</v>
      </c>
      <c r="M6" s="22">
        <v>1.38</v>
      </c>
      <c r="N6" s="22">
        <v>1.44</v>
      </c>
      <c r="O6" s="22">
        <v>1.48</v>
      </c>
      <c r="P6" s="22">
        <v>1.41</v>
      </c>
      <c r="Q6" s="22">
        <v>1.45</v>
      </c>
      <c r="R6" s="22">
        <v>1.391</v>
      </c>
      <c r="S6" s="22">
        <v>1.4710000000000001</v>
      </c>
      <c r="T6" s="154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1.4510003643609468</v>
      </c>
      <c r="E7" s="11">
        <v>1.5009999999999999</v>
      </c>
      <c r="F7" s="11">
        <v>1.411</v>
      </c>
      <c r="G7" s="11">
        <v>1.4950000000000001</v>
      </c>
      <c r="H7" s="11">
        <v>1.4339999999999999</v>
      </c>
      <c r="I7" s="11">
        <v>1.4410000000000001</v>
      </c>
      <c r="J7" s="11">
        <v>1.4339999999999999</v>
      </c>
      <c r="K7" s="11">
        <v>1.4870000000000001</v>
      </c>
      <c r="L7" s="11">
        <v>1.3540000000000001</v>
      </c>
      <c r="M7" s="11">
        <v>1.38</v>
      </c>
      <c r="N7" s="11">
        <v>1.48</v>
      </c>
      <c r="O7" s="11">
        <v>1.45</v>
      </c>
      <c r="P7" s="11">
        <v>1.44</v>
      </c>
      <c r="Q7" s="11">
        <v>1.46</v>
      </c>
      <c r="R7" s="11">
        <v>1.3939999999999999</v>
      </c>
      <c r="S7" s="11">
        <v>1.4379999999999999</v>
      </c>
      <c r="T7" s="154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1.4612194894520043</v>
      </c>
      <c r="E8" s="11">
        <v>1.4890000000000001</v>
      </c>
      <c r="F8" s="11">
        <v>1.423</v>
      </c>
      <c r="G8" s="11">
        <v>1.476</v>
      </c>
      <c r="H8" s="11">
        <v>1.4370000000000001</v>
      </c>
      <c r="I8" s="11">
        <v>1.4359999999999999</v>
      </c>
      <c r="J8" s="11">
        <v>1.3520000000000001</v>
      </c>
      <c r="K8" s="11">
        <v>1.4239999999999999</v>
      </c>
      <c r="L8" s="11">
        <v>1.514</v>
      </c>
      <c r="M8" s="11">
        <v>1.32</v>
      </c>
      <c r="N8" s="11">
        <v>1.5</v>
      </c>
      <c r="O8" s="11">
        <v>1.39</v>
      </c>
      <c r="P8" s="11">
        <v>1.29</v>
      </c>
      <c r="Q8" s="11">
        <v>1.39</v>
      </c>
      <c r="R8" s="11">
        <v>1.427</v>
      </c>
      <c r="S8" s="11">
        <v>1.474</v>
      </c>
      <c r="T8" s="154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1.4087715180086726</v>
      </c>
      <c r="E9" s="11">
        <v>1.5</v>
      </c>
      <c r="F9" s="11">
        <v>1.5589999999999999</v>
      </c>
      <c r="G9" s="11">
        <v>1.355</v>
      </c>
      <c r="H9" s="11">
        <v>1.4690000000000001</v>
      </c>
      <c r="I9" s="11">
        <v>1.4770000000000001</v>
      </c>
      <c r="J9" s="11">
        <v>1.4370000000000001</v>
      </c>
      <c r="K9" s="11">
        <v>1.431</v>
      </c>
      <c r="L9" s="11">
        <v>1.49</v>
      </c>
      <c r="M9" s="11">
        <v>1.37</v>
      </c>
      <c r="N9" s="11">
        <v>1.46</v>
      </c>
      <c r="O9" s="11">
        <v>1.43</v>
      </c>
      <c r="P9" s="11">
        <v>1.36</v>
      </c>
      <c r="Q9" s="11">
        <v>1.39</v>
      </c>
      <c r="R9" s="11">
        <v>1.367</v>
      </c>
      <c r="S9" s="11">
        <v>1.5209999999999999</v>
      </c>
      <c r="T9" s="154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1.4349222222222224</v>
      </c>
      <c r="BN9" s="28"/>
    </row>
    <row r="10" spans="1:66">
      <c r="A10" s="30"/>
      <c r="B10" s="19">
        <v>1</v>
      </c>
      <c r="C10" s="9">
        <v>5</v>
      </c>
      <c r="D10" s="10">
        <v>1.5085596856782713</v>
      </c>
      <c r="E10" s="11">
        <v>1.401</v>
      </c>
      <c r="F10" s="11">
        <v>1.4259999999999999</v>
      </c>
      <c r="G10" s="11">
        <v>1.502</v>
      </c>
      <c r="H10" s="11">
        <v>1.494</v>
      </c>
      <c r="I10" s="11">
        <v>1.4530000000000001</v>
      </c>
      <c r="J10" s="11">
        <v>1.405</v>
      </c>
      <c r="K10" s="11">
        <v>1.3560000000000001</v>
      </c>
      <c r="L10" s="11">
        <v>1.423</v>
      </c>
      <c r="M10" s="11">
        <v>1.41</v>
      </c>
      <c r="N10" s="11">
        <v>1.47</v>
      </c>
      <c r="O10" s="11">
        <v>1.38</v>
      </c>
      <c r="P10" s="11">
        <v>1.36</v>
      </c>
      <c r="Q10" s="11">
        <v>1.34</v>
      </c>
      <c r="R10" s="11">
        <v>1.44</v>
      </c>
      <c r="S10" s="11">
        <v>1.4930000000000001</v>
      </c>
      <c r="T10" s="154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1.4189654535193947</v>
      </c>
      <c r="E11" s="11">
        <v>1.393</v>
      </c>
      <c r="F11" s="11">
        <v>1.286</v>
      </c>
      <c r="G11" s="11">
        <v>1.4119999999999999</v>
      </c>
      <c r="H11" s="11">
        <v>1.4850000000000001</v>
      </c>
      <c r="I11" s="11">
        <v>1.4590000000000001</v>
      </c>
      <c r="J11" s="11">
        <v>1.4450000000000001</v>
      </c>
      <c r="K11" s="11">
        <v>1.4890000000000001</v>
      </c>
      <c r="L11" s="11">
        <v>1.4</v>
      </c>
      <c r="M11" s="11">
        <v>1.51</v>
      </c>
      <c r="N11" s="11">
        <v>1.59</v>
      </c>
      <c r="O11" s="11">
        <v>1.37</v>
      </c>
      <c r="P11" s="11">
        <v>1.38</v>
      </c>
      <c r="Q11" s="11">
        <v>1.38</v>
      </c>
      <c r="R11" s="11">
        <v>1.421</v>
      </c>
      <c r="S11" s="11">
        <v>1.5840000000000001</v>
      </c>
      <c r="T11" s="154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1.4357536749466711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54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1.4038151633620903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54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1.4693961003265898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54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1.4099066923624872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54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1.4814631019569324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54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1.4416425679178821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54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1.3565761501896221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54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1.4110395172922365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54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1.440482139418314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54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1.3988201150167361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54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1.3938943959347156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54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1.494171280870018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54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1.4905862233995939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54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1.4764234683608231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54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267</v>
      </c>
      <c r="C26" s="12"/>
      <c r="D26" s="23">
        <v>1.4403205551060518</v>
      </c>
      <c r="E26" s="23">
        <v>1.4638333333333333</v>
      </c>
      <c r="F26" s="23">
        <v>1.4263333333333332</v>
      </c>
      <c r="G26" s="23">
        <v>1.4515</v>
      </c>
      <c r="H26" s="23">
        <v>1.4591666666666667</v>
      </c>
      <c r="I26" s="23">
        <v>1.4545000000000001</v>
      </c>
      <c r="J26" s="23">
        <v>1.4173333333333336</v>
      </c>
      <c r="K26" s="23">
        <v>1.4429999999999998</v>
      </c>
      <c r="L26" s="23">
        <v>1.4279999999999999</v>
      </c>
      <c r="M26" s="23">
        <v>1.3950000000000002</v>
      </c>
      <c r="N26" s="23">
        <v>1.49</v>
      </c>
      <c r="O26" s="23">
        <v>1.4166666666666667</v>
      </c>
      <c r="P26" s="23">
        <v>1.3733333333333333</v>
      </c>
      <c r="Q26" s="23">
        <v>1.4016666666666666</v>
      </c>
      <c r="R26" s="23">
        <v>1.4066666666666665</v>
      </c>
      <c r="S26" s="23">
        <v>1.4968333333333332</v>
      </c>
      <c r="T26" s="154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268</v>
      </c>
      <c r="C27" s="29"/>
      <c r="D27" s="11">
        <v>1.441062353668098</v>
      </c>
      <c r="E27" s="11">
        <v>1.4940000000000002</v>
      </c>
      <c r="F27" s="11">
        <v>1.4245000000000001</v>
      </c>
      <c r="G27" s="11">
        <v>1.4725000000000001</v>
      </c>
      <c r="H27" s="11">
        <v>1.4530000000000001</v>
      </c>
      <c r="I27" s="11">
        <v>1.456</v>
      </c>
      <c r="J27" s="11">
        <v>1.4325000000000001</v>
      </c>
      <c r="K27" s="11">
        <v>1.4510000000000001</v>
      </c>
      <c r="L27" s="11">
        <v>1.4115</v>
      </c>
      <c r="M27" s="11">
        <v>1.38</v>
      </c>
      <c r="N27" s="11">
        <v>1.4750000000000001</v>
      </c>
      <c r="O27" s="11">
        <v>1.41</v>
      </c>
      <c r="P27" s="11">
        <v>1.37</v>
      </c>
      <c r="Q27" s="11">
        <v>1.39</v>
      </c>
      <c r="R27" s="11">
        <v>1.4075</v>
      </c>
      <c r="S27" s="11">
        <v>1.4835</v>
      </c>
      <c r="T27" s="154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269</v>
      </c>
      <c r="C28" s="29"/>
      <c r="D28" s="24">
        <v>3.9828811083937744E-2</v>
      </c>
      <c r="E28" s="24">
        <v>5.2009294041225618E-2</v>
      </c>
      <c r="F28" s="24">
        <v>8.7465802841262832E-2</v>
      </c>
      <c r="G28" s="24">
        <v>5.6958757008909559E-2</v>
      </c>
      <c r="H28" s="24">
        <v>2.6977150825590695E-2</v>
      </c>
      <c r="I28" s="24">
        <v>1.4802026888233963E-2</v>
      </c>
      <c r="J28" s="24">
        <v>3.4748621075758747E-2</v>
      </c>
      <c r="K28" s="24">
        <v>5.0813384063650019E-2</v>
      </c>
      <c r="L28" s="24">
        <v>6.197741524136028E-2</v>
      </c>
      <c r="M28" s="24">
        <v>6.3482280992415499E-2</v>
      </c>
      <c r="N28" s="24">
        <v>5.2915026221291857E-2</v>
      </c>
      <c r="O28" s="24">
        <v>4.3665394383500838E-2</v>
      </c>
      <c r="P28" s="24">
        <v>5.1251016250086802E-2</v>
      </c>
      <c r="Q28" s="24">
        <v>4.5350486950711616E-2</v>
      </c>
      <c r="R28" s="24">
        <v>2.7237229423468661E-2</v>
      </c>
      <c r="S28" s="24">
        <v>5.0688920551405205E-2</v>
      </c>
      <c r="T28" s="209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87</v>
      </c>
      <c r="C29" s="29"/>
      <c r="D29" s="13">
        <v>2.765274087267686E-2</v>
      </c>
      <c r="E29" s="13">
        <v>3.5529518871382636E-2</v>
      </c>
      <c r="F29" s="13">
        <v>6.1322133331102716E-2</v>
      </c>
      <c r="G29" s="13">
        <v>3.9241306930010031E-2</v>
      </c>
      <c r="H29" s="13">
        <v>1.8488053107200933E-2</v>
      </c>
      <c r="I29" s="13">
        <v>1.017671150789547E-2</v>
      </c>
      <c r="J29" s="13">
        <v>2.4516901041222065E-2</v>
      </c>
      <c r="K29" s="13">
        <v>3.5213710369819837E-2</v>
      </c>
      <c r="L29" s="13">
        <v>4.3401551289467988E-2</v>
      </c>
      <c r="M29" s="13">
        <v>4.5507011464097122E-2</v>
      </c>
      <c r="N29" s="13">
        <v>3.55134404169744E-2</v>
      </c>
      <c r="O29" s="13">
        <v>3.0822631329530004E-2</v>
      </c>
      <c r="P29" s="13">
        <v>3.7318701152975829E-2</v>
      </c>
      <c r="Q29" s="13">
        <v>3.2354687479699135E-2</v>
      </c>
      <c r="R29" s="13">
        <v>1.9362959305783412E-2</v>
      </c>
      <c r="S29" s="13">
        <v>3.3864104588401209E-2</v>
      </c>
      <c r="T29" s="154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270</v>
      </c>
      <c r="C30" s="29"/>
      <c r="D30" s="13">
        <v>3.7621083569736591E-3</v>
      </c>
      <c r="E30" s="13">
        <v>2.014820780065496E-2</v>
      </c>
      <c r="F30" s="13">
        <v>-5.9856128477736581E-3</v>
      </c>
      <c r="G30" s="13">
        <v>1.1553084565171901E-2</v>
      </c>
      <c r="H30" s="13">
        <v>1.6895999008850637E-2</v>
      </c>
      <c r="I30" s="13">
        <v>1.3643790217046092E-2</v>
      </c>
      <c r="J30" s="13">
        <v>-1.2257729803396233E-2</v>
      </c>
      <c r="K30" s="13">
        <v>5.6294185515279871E-3</v>
      </c>
      <c r="L30" s="13">
        <v>-4.8241097078434159E-3</v>
      </c>
      <c r="M30" s="13">
        <v>-2.7821871878460303E-2</v>
      </c>
      <c r="N30" s="13">
        <v>3.8383807097558398E-2</v>
      </c>
      <c r="O30" s="13">
        <v>-1.2722331059368375E-2</v>
      </c>
      <c r="P30" s="13">
        <v>-4.2921412697552452E-2</v>
      </c>
      <c r="Q30" s="13">
        <v>-2.3175859318739889E-2</v>
      </c>
      <c r="R30" s="13">
        <v>-1.9691349898949495E-2</v>
      </c>
      <c r="S30" s="13">
        <v>4.3145969971271958E-2</v>
      </c>
      <c r="T30" s="154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271</v>
      </c>
      <c r="C31" s="47"/>
      <c r="D31" s="45" t="s">
        <v>272</v>
      </c>
      <c r="E31" s="45">
        <v>0.92</v>
      </c>
      <c r="F31" s="45">
        <v>0.04</v>
      </c>
      <c r="G31" s="45">
        <v>0.6</v>
      </c>
      <c r="H31" s="45">
        <v>0.8</v>
      </c>
      <c r="I31" s="45">
        <v>0.68</v>
      </c>
      <c r="J31" s="45">
        <v>0.27</v>
      </c>
      <c r="K31" s="45">
        <v>0.38</v>
      </c>
      <c r="L31" s="45">
        <v>0</v>
      </c>
      <c r="M31" s="45">
        <v>0.85</v>
      </c>
      <c r="N31" s="45">
        <v>1.59</v>
      </c>
      <c r="O31" s="45">
        <v>0.28999999999999998</v>
      </c>
      <c r="P31" s="45">
        <v>1.4</v>
      </c>
      <c r="Q31" s="45">
        <v>0.67</v>
      </c>
      <c r="R31" s="45">
        <v>0.55000000000000004</v>
      </c>
      <c r="S31" s="45">
        <v>1.76</v>
      </c>
      <c r="T31" s="154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S25">
    <cfRule type="expression" dxfId="31" priority="3">
      <formula>AND($B6&lt;&gt;$B5,NOT(ISBLANK(INDIRECT(Anlyt_LabRefThisCol))))</formula>
    </cfRule>
  </conditionalFormatting>
  <conditionalFormatting sqref="C2:S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3430-F533-4336-8A5D-31D4A0C91325}">
  <sheetPr codeName="Sheet13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23" width="11.140625" style="2" bestFit="1" customWidth="1"/>
    <col min="24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492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5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1" t="s">
        <v>229</v>
      </c>
      <c r="E3" s="152" t="s">
        <v>230</v>
      </c>
      <c r="F3" s="153" t="s">
        <v>233</v>
      </c>
      <c r="G3" s="153" t="s">
        <v>236</v>
      </c>
      <c r="H3" s="153" t="s">
        <v>237</v>
      </c>
      <c r="I3" s="153" t="s">
        <v>238</v>
      </c>
      <c r="J3" s="153" t="s">
        <v>239</v>
      </c>
      <c r="K3" s="153" t="s">
        <v>240</v>
      </c>
      <c r="L3" s="153" t="s">
        <v>241</v>
      </c>
      <c r="M3" s="153" t="s">
        <v>242</v>
      </c>
      <c r="N3" s="153" t="s">
        <v>243</v>
      </c>
      <c r="O3" s="153" t="s">
        <v>244</v>
      </c>
      <c r="P3" s="153" t="s">
        <v>245</v>
      </c>
      <c r="Q3" s="153" t="s">
        <v>246</v>
      </c>
      <c r="R3" s="153" t="s">
        <v>247</v>
      </c>
      <c r="S3" s="153" t="s">
        <v>249</v>
      </c>
      <c r="T3" s="153" t="s">
        <v>250</v>
      </c>
      <c r="U3" s="153" t="s">
        <v>251</v>
      </c>
      <c r="V3" s="153" t="s">
        <v>252</v>
      </c>
      <c r="W3" s="153" t="s">
        <v>253</v>
      </c>
      <c r="X3" s="153" t="s">
        <v>254</v>
      </c>
      <c r="Y3" s="153" t="s">
        <v>256</v>
      </c>
      <c r="Z3" s="153" t="s">
        <v>260</v>
      </c>
      <c r="AA3" s="15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289</v>
      </c>
      <c r="F4" s="11" t="s">
        <v>290</v>
      </c>
      <c r="G4" s="11" t="s">
        <v>289</v>
      </c>
      <c r="H4" s="11" t="s">
        <v>290</v>
      </c>
      <c r="I4" s="11" t="s">
        <v>289</v>
      </c>
      <c r="J4" s="11" t="s">
        <v>289</v>
      </c>
      <c r="K4" s="11" t="s">
        <v>289</v>
      </c>
      <c r="L4" s="11" t="s">
        <v>290</v>
      </c>
      <c r="M4" s="11" t="s">
        <v>290</v>
      </c>
      <c r="N4" s="11" t="s">
        <v>290</v>
      </c>
      <c r="O4" s="11" t="s">
        <v>290</v>
      </c>
      <c r="P4" s="11" t="s">
        <v>289</v>
      </c>
      <c r="Q4" s="11" t="s">
        <v>290</v>
      </c>
      <c r="R4" s="11" t="s">
        <v>290</v>
      </c>
      <c r="S4" s="11" t="s">
        <v>290</v>
      </c>
      <c r="T4" s="11" t="s">
        <v>289</v>
      </c>
      <c r="U4" s="11" t="s">
        <v>290</v>
      </c>
      <c r="V4" s="11" t="s">
        <v>290</v>
      </c>
      <c r="W4" s="11" t="s">
        <v>290</v>
      </c>
      <c r="X4" s="11" t="s">
        <v>290</v>
      </c>
      <c r="Y4" s="11" t="s">
        <v>289</v>
      </c>
      <c r="Z4" s="11" t="s">
        <v>289</v>
      </c>
      <c r="AA4" s="15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263</v>
      </c>
      <c r="E5" s="26" t="s">
        <v>264</v>
      </c>
      <c r="F5" s="26" t="s">
        <v>116</v>
      </c>
      <c r="G5" s="26" t="s">
        <v>264</v>
      </c>
      <c r="H5" s="26" t="s">
        <v>115</v>
      </c>
      <c r="I5" s="26" t="s">
        <v>264</v>
      </c>
      <c r="J5" s="26" t="s">
        <v>115</v>
      </c>
      <c r="K5" s="26" t="s">
        <v>291</v>
      </c>
      <c r="L5" s="26" t="s">
        <v>266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115</v>
      </c>
      <c r="U5" s="26" t="s">
        <v>116</v>
      </c>
      <c r="V5" s="26" t="s">
        <v>266</v>
      </c>
      <c r="W5" s="26" t="s">
        <v>116</v>
      </c>
      <c r="X5" s="26" t="s">
        <v>291</v>
      </c>
      <c r="Y5" s="26" t="s">
        <v>264</v>
      </c>
      <c r="Z5" s="26" t="s">
        <v>115</v>
      </c>
      <c r="AA5" s="15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1.4539239997470359</v>
      </c>
      <c r="E6" s="22">
        <v>1.24</v>
      </c>
      <c r="F6" s="22">
        <v>1.4470000000000001</v>
      </c>
      <c r="G6" s="22">
        <v>1.42</v>
      </c>
      <c r="H6" s="22">
        <v>1.33</v>
      </c>
      <c r="I6" s="22">
        <v>1.2</v>
      </c>
      <c r="J6" s="22">
        <v>1.37</v>
      </c>
      <c r="K6" s="22">
        <v>1.4</v>
      </c>
      <c r="L6" s="22">
        <v>1.3060999999999998</v>
      </c>
      <c r="M6" s="22">
        <v>1.49</v>
      </c>
      <c r="N6" s="22">
        <v>1.3</v>
      </c>
      <c r="O6" s="22">
        <v>1.41</v>
      </c>
      <c r="P6" s="22">
        <v>1.49</v>
      </c>
      <c r="Q6" s="22">
        <v>1.46</v>
      </c>
      <c r="R6" s="22">
        <v>1.4489475750856999</v>
      </c>
      <c r="S6" s="22">
        <v>1.2729999999999999</v>
      </c>
      <c r="T6" s="22">
        <v>1.33</v>
      </c>
      <c r="U6" s="22">
        <v>1.29</v>
      </c>
      <c r="V6" s="22">
        <v>1.3005</v>
      </c>
      <c r="W6" s="22" t="s">
        <v>292</v>
      </c>
      <c r="X6" s="22">
        <v>1.4119999999999999</v>
      </c>
      <c r="Y6" s="22">
        <v>1.444</v>
      </c>
      <c r="Z6" s="22">
        <v>1.42</v>
      </c>
      <c r="AA6" s="154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1.4510003643609468</v>
      </c>
      <c r="E7" s="11">
        <v>1.26</v>
      </c>
      <c r="F7" s="11">
        <v>1.417</v>
      </c>
      <c r="G7" s="11">
        <v>1.36</v>
      </c>
      <c r="H7" s="11">
        <v>1.34</v>
      </c>
      <c r="I7" s="11">
        <v>1.2</v>
      </c>
      <c r="J7" s="11">
        <v>1.37</v>
      </c>
      <c r="K7" s="11">
        <v>1.38</v>
      </c>
      <c r="L7" s="11">
        <v>1.3585</v>
      </c>
      <c r="M7" s="11">
        <v>1.48</v>
      </c>
      <c r="N7" s="11">
        <v>1.24</v>
      </c>
      <c r="O7" s="11">
        <v>1.43</v>
      </c>
      <c r="P7" s="11">
        <v>1.5</v>
      </c>
      <c r="Q7" s="11">
        <v>1.52</v>
      </c>
      <c r="R7" s="11">
        <v>1.4578232767857002</v>
      </c>
      <c r="S7" s="11">
        <v>1.31</v>
      </c>
      <c r="T7" s="11">
        <v>1.33</v>
      </c>
      <c r="U7" s="11">
        <v>1.29</v>
      </c>
      <c r="V7" s="11">
        <v>1.3419000000000001</v>
      </c>
      <c r="W7" s="11" t="s">
        <v>292</v>
      </c>
      <c r="X7" s="11">
        <v>1.33</v>
      </c>
      <c r="Y7" s="11">
        <v>1.4139999999999999</v>
      </c>
      <c r="Z7" s="11">
        <v>1.53</v>
      </c>
      <c r="AA7" s="154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1.4612194894520043</v>
      </c>
      <c r="E8" s="11">
        <v>1.19</v>
      </c>
      <c r="F8" s="11">
        <v>1.409</v>
      </c>
      <c r="G8" s="11">
        <v>1.4</v>
      </c>
      <c r="H8" s="11">
        <v>1.35</v>
      </c>
      <c r="I8" s="11">
        <v>1.23</v>
      </c>
      <c r="J8" s="11">
        <v>1.38</v>
      </c>
      <c r="K8" s="11">
        <v>1.38</v>
      </c>
      <c r="L8" s="11">
        <v>1.3935999999999999</v>
      </c>
      <c r="M8" s="11">
        <v>1.49</v>
      </c>
      <c r="N8" s="11">
        <v>1.34</v>
      </c>
      <c r="O8" s="11">
        <v>1.43</v>
      </c>
      <c r="P8" s="11">
        <v>1.48</v>
      </c>
      <c r="Q8" s="11">
        <v>1.51</v>
      </c>
      <c r="R8" s="11">
        <v>1.4681831389357001</v>
      </c>
      <c r="S8" s="11">
        <v>1.2689999999999999</v>
      </c>
      <c r="T8" s="11">
        <v>1.3</v>
      </c>
      <c r="U8" s="11">
        <v>1.29</v>
      </c>
      <c r="V8" s="11">
        <v>1.3450999999999997</v>
      </c>
      <c r="W8" s="11" t="s">
        <v>292</v>
      </c>
      <c r="X8" s="11">
        <v>1.3230000000000002</v>
      </c>
      <c r="Y8" s="11">
        <v>1.4179999999999999</v>
      </c>
      <c r="Z8" s="11">
        <v>1.1299999999999999</v>
      </c>
      <c r="AA8" s="15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1.4087715180086726</v>
      </c>
      <c r="E9" s="11">
        <v>1.17</v>
      </c>
      <c r="F9" s="11">
        <v>1.389</v>
      </c>
      <c r="G9" s="11">
        <v>1.4</v>
      </c>
      <c r="H9" s="11">
        <v>1.3900000000000001</v>
      </c>
      <c r="I9" s="149">
        <v>1.04</v>
      </c>
      <c r="J9" s="11">
        <v>1.37</v>
      </c>
      <c r="K9" s="11">
        <v>1.41</v>
      </c>
      <c r="L9" s="11">
        <v>1.3202</v>
      </c>
      <c r="M9" s="11">
        <v>1.49</v>
      </c>
      <c r="N9" s="11">
        <v>1.31</v>
      </c>
      <c r="O9" s="11">
        <v>1.43</v>
      </c>
      <c r="P9" s="11">
        <v>1.49</v>
      </c>
      <c r="Q9" s="11">
        <v>1.45</v>
      </c>
      <c r="R9" s="11">
        <v>1.4687700486857</v>
      </c>
      <c r="S9" s="11">
        <v>1.306</v>
      </c>
      <c r="T9" s="11">
        <v>1.32</v>
      </c>
      <c r="U9" s="149">
        <v>1.25</v>
      </c>
      <c r="V9" s="11">
        <v>1.3587</v>
      </c>
      <c r="W9" s="11" t="s">
        <v>292</v>
      </c>
      <c r="X9" s="11">
        <v>1.3459999999999999</v>
      </c>
      <c r="Y9" s="11">
        <v>1.397</v>
      </c>
      <c r="Z9" s="11">
        <v>1.1299999999999999</v>
      </c>
      <c r="AA9" s="15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1.3668627581157937</v>
      </c>
      <c r="BN9" s="28"/>
    </row>
    <row r="10" spans="1:66">
      <c r="A10" s="30"/>
      <c r="B10" s="19">
        <v>1</v>
      </c>
      <c r="C10" s="9">
        <v>5</v>
      </c>
      <c r="D10" s="10">
        <v>1.5085596856782713</v>
      </c>
      <c r="E10" s="11">
        <v>1.19</v>
      </c>
      <c r="F10" s="11">
        <v>1.4240000000000002</v>
      </c>
      <c r="G10" s="11">
        <v>1.32</v>
      </c>
      <c r="H10" s="11">
        <v>1.35</v>
      </c>
      <c r="I10" s="11">
        <v>1.21</v>
      </c>
      <c r="J10" s="11">
        <v>1.38</v>
      </c>
      <c r="K10" s="11">
        <v>1.39</v>
      </c>
      <c r="L10" s="11">
        <v>1.3191999999999999</v>
      </c>
      <c r="M10" s="11">
        <v>1.51</v>
      </c>
      <c r="N10" s="11">
        <v>1.31</v>
      </c>
      <c r="O10" s="11">
        <v>1.44</v>
      </c>
      <c r="P10" s="11">
        <v>1.52</v>
      </c>
      <c r="Q10" s="11">
        <v>1.51</v>
      </c>
      <c r="R10" s="11">
        <v>1.4493177610857</v>
      </c>
      <c r="S10" s="11">
        <v>1.3140000000000001</v>
      </c>
      <c r="T10" s="11">
        <v>1.3</v>
      </c>
      <c r="U10" s="11">
        <v>1.29</v>
      </c>
      <c r="V10" s="11">
        <v>1.3773</v>
      </c>
      <c r="W10" s="11" t="s">
        <v>292</v>
      </c>
      <c r="X10" s="11">
        <v>1.351</v>
      </c>
      <c r="Y10" s="11">
        <v>1.444</v>
      </c>
      <c r="Z10" s="11">
        <v>1.39</v>
      </c>
      <c r="AA10" s="154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1.4189654535193947</v>
      </c>
      <c r="E11" s="11">
        <v>1.28</v>
      </c>
      <c r="F11" s="11">
        <v>1.4319999999999999</v>
      </c>
      <c r="G11" s="11">
        <v>1.42</v>
      </c>
      <c r="H11" s="11">
        <v>1.31</v>
      </c>
      <c r="I11" s="149">
        <v>1.04</v>
      </c>
      <c r="J11" s="11">
        <v>1.38</v>
      </c>
      <c r="K11" s="11">
        <v>1.41</v>
      </c>
      <c r="L11" s="11">
        <v>1.399</v>
      </c>
      <c r="M11" s="11">
        <v>1.46</v>
      </c>
      <c r="N11" s="11">
        <v>1.29</v>
      </c>
      <c r="O11" s="11">
        <v>1.42</v>
      </c>
      <c r="P11" s="11">
        <v>1.47</v>
      </c>
      <c r="Q11" s="11">
        <v>1.48</v>
      </c>
      <c r="R11" s="11">
        <v>1.4608657220115098</v>
      </c>
      <c r="S11" s="11">
        <v>1.2769999999999999</v>
      </c>
      <c r="T11" s="11">
        <v>1.33</v>
      </c>
      <c r="U11" s="11">
        <v>1.3</v>
      </c>
      <c r="V11" s="11">
        <v>1.3947000000000001</v>
      </c>
      <c r="W11" s="11" t="s">
        <v>292</v>
      </c>
      <c r="X11" s="11">
        <v>1.349</v>
      </c>
      <c r="Y11" s="11">
        <v>1.429</v>
      </c>
      <c r="Z11" s="11">
        <v>1.32</v>
      </c>
      <c r="AA11" s="154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1.4357536749466711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4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1.4038151633620903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4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1.4693961003265898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4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1.4099066923624872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4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1.4814631019569324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4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1.4416425679178821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4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1.3565761501896221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4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1.4110395172922365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4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1.440482139418314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4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1.3988201150167361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1.3938943959347156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1.494171280870018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1.4905862233995939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4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1.4764234683608231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4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267</v>
      </c>
      <c r="C26" s="12"/>
      <c r="D26" s="23">
        <v>1.4403205551060518</v>
      </c>
      <c r="E26" s="23">
        <v>1.2216666666666665</v>
      </c>
      <c r="F26" s="23">
        <v>1.4196666666666669</v>
      </c>
      <c r="G26" s="23">
        <v>1.3866666666666667</v>
      </c>
      <c r="H26" s="23">
        <v>1.345</v>
      </c>
      <c r="I26" s="23">
        <v>1.1533333333333333</v>
      </c>
      <c r="J26" s="23">
        <v>1.375</v>
      </c>
      <c r="K26" s="23">
        <v>1.3949999999999998</v>
      </c>
      <c r="L26" s="23">
        <v>1.349433333333333</v>
      </c>
      <c r="M26" s="23">
        <v>1.4866666666666666</v>
      </c>
      <c r="N26" s="23">
        <v>1.2983333333333333</v>
      </c>
      <c r="O26" s="23">
        <v>1.4266666666666665</v>
      </c>
      <c r="P26" s="23">
        <v>1.4916666666666669</v>
      </c>
      <c r="Q26" s="23">
        <v>1.4883333333333333</v>
      </c>
      <c r="R26" s="23">
        <v>1.4589845870983351</v>
      </c>
      <c r="S26" s="23">
        <v>1.2915000000000001</v>
      </c>
      <c r="T26" s="23">
        <v>1.3183333333333334</v>
      </c>
      <c r="U26" s="23">
        <v>1.2849999999999999</v>
      </c>
      <c r="V26" s="23">
        <v>1.3530333333333333</v>
      </c>
      <c r="W26" s="23" t="s">
        <v>747</v>
      </c>
      <c r="X26" s="23">
        <v>1.3518333333333334</v>
      </c>
      <c r="Y26" s="23">
        <v>1.4243333333333332</v>
      </c>
      <c r="Z26" s="23">
        <v>1.32</v>
      </c>
      <c r="AA26" s="154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268</v>
      </c>
      <c r="C27" s="29"/>
      <c r="D27" s="11">
        <v>1.441062353668098</v>
      </c>
      <c r="E27" s="11">
        <v>1.2149999999999999</v>
      </c>
      <c r="F27" s="11">
        <v>1.4205000000000001</v>
      </c>
      <c r="G27" s="11">
        <v>1.4</v>
      </c>
      <c r="H27" s="11">
        <v>1.3450000000000002</v>
      </c>
      <c r="I27" s="11">
        <v>1.2</v>
      </c>
      <c r="J27" s="11">
        <v>1.375</v>
      </c>
      <c r="K27" s="11">
        <v>1.395</v>
      </c>
      <c r="L27" s="11">
        <v>1.33935</v>
      </c>
      <c r="M27" s="11">
        <v>1.49</v>
      </c>
      <c r="N27" s="11">
        <v>1.3050000000000002</v>
      </c>
      <c r="O27" s="11">
        <v>1.43</v>
      </c>
      <c r="P27" s="11">
        <v>1.49</v>
      </c>
      <c r="Q27" s="11">
        <v>1.4950000000000001</v>
      </c>
      <c r="R27" s="11">
        <v>1.4593444993986049</v>
      </c>
      <c r="S27" s="11">
        <v>1.2915000000000001</v>
      </c>
      <c r="T27" s="11">
        <v>1.3250000000000002</v>
      </c>
      <c r="U27" s="11">
        <v>1.29</v>
      </c>
      <c r="V27" s="11">
        <v>1.3518999999999999</v>
      </c>
      <c r="W27" s="11" t="s">
        <v>747</v>
      </c>
      <c r="X27" s="11">
        <v>1.3474999999999999</v>
      </c>
      <c r="Y27" s="11">
        <v>1.4235</v>
      </c>
      <c r="Z27" s="11">
        <v>1.355</v>
      </c>
      <c r="AA27" s="154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269</v>
      </c>
      <c r="C28" s="29"/>
      <c r="D28" s="24">
        <v>3.9828811083937744E-2</v>
      </c>
      <c r="E28" s="24">
        <v>4.4459719597256461E-2</v>
      </c>
      <c r="F28" s="24">
        <v>1.9896398334036915E-2</v>
      </c>
      <c r="G28" s="24">
        <v>3.9327683210006931E-2</v>
      </c>
      <c r="H28" s="24">
        <v>2.664582518894848E-2</v>
      </c>
      <c r="I28" s="24">
        <v>8.8468450120179343E-2</v>
      </c>
      <c r="J28" s="24">
        <v>5.4772255750515442E-3</v>
      </c>
      <c r="K28" s="24">
        <v>1.3784048752090234E-2</v>
      </c>
      <c r="L28" s="24">
        <v>4.0338996847550268E-2</v>
      </c>
      <c r="M28" s="24">
        <v>1.6329931618554533E-2</v>
      </c>
      <c r="N28" s="24">
        <v>3.3115957885386141E-2</v>
      </c>
      <c r="O28" s="24">
        <v>1.0327955589886455E-2</v>
      </c>
      <c r="P28" s="24">
        <v>1.7224014243685099E-2</v>
      </c>
      <c r="Q28" s="24">
        <v>2.9268868558020283E-2</v>
      </c>
      <c r="R28" s="24">
        <v>8.711429961683944E-3</v>
      </c>
      <c r="S28" s="24">
        <v>2.0579115627256759E-2</v>
      </c>
      <c r="T28" s="24">
        <v>1.4719601443879758E-2</v>
      </c>
      <c r="U28" s="24">
        <v>1.7606816861659026E-2</v>
      </c>
      <c r="V28" s="24">
        <v>3.2569106015773105E-2</v>
      </c>
      <c r="W28" s="24" t="s">
        <v>747</v>
      </c>
      <c r="X28" s="24">
        <v>3.1530408602913194E-2</v>
      </c>
      <c r="Y28" s="24">
        <v>1.8381149764545912E-2</v>
      </c>
      <c r="Z28" s="24">
        <v>0.16198765385053254</v>
      </c>
      <c r="AA28" s="209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87</v>
      </c>
      <c r="C29" s="29"/>
      <c r="D29" s="13">
        <v>2.765274087267686E-2</v>
      </c>
      <c r="E29" s="13">
        <v>3.6392676341546908E-2</v>
      </c>
      <c r="F29" s="13">
        <v>1.4014837990634126E-2</v>
      </c>
      <c r="G29" s="13">
        <v>2.8361310007216537E-2</v>
      </c>
      <c r="H29" s="13">
        <v>1.9811022445314855E-2</v>
      </c>
      <c r="I29" s="13">
        <v>7.6706748659115032E-2</v>
      </c>
      <c r="J29" s="13">
        <v>3.9834367818556687E-3</v>
      </c>
      <c r="K29" s="13">
        <v>9.8810385319643267E-3</v>
      </c>
      <c r="L29" s="13">
        <v>2.9893286204740466E-2</v>
      </c>
      <c r="M29" s="13">
        <v>1.0984258936247444E-2</v>
      </c>
      <c r="N29" s="13">
        <v>2.5506514417498953E-2</v>
      </c>
      <c r="O29" s="13">
        <v>7.2392212078643383E-3</v>
      </c>
      <c r="P29" s="13">
        <v>1.1546825191297272E-2</v>
      </c>
      <c r="Q29" s="13">
        <v>1.9665533185679922E-2</v>
      </c>
      <c r="R29" s="13">
        <v>5.9708855314293983E-3</v>
      </c>
      <c r="S29" s="13">
        <v>1.5934274585564661E-2</v>
      </c>
      <c r="T29" s="13">
        <v>1.1165310829744443E-2</v>
      </c>
      <c r="U29" s="13">
        <v>1.3701803005182122E-2</v>
      </c>
      <c r="V29" s="13">
        <v>2.4071177858963642E-2</v>
      </c>
      <c r="W29" s="13" t="s">
        <v>747</v>
      </c>
      <c r="X29" s="13">
        <v>2.332418340740712E-2</v>
      </c>
      <c r="Y29" s="13">
        <v>1.29050899353236E-2</v>
      </c>
      <c r="Z29" s="13">
        <v>0.12271791958373676</v>
      </c>
      <c r="AA29" s="15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270</v>
      </c>
      <c r="C30" s="29"/>
      <c r="D30" s="13">
        <v>5.3741896583325621E-2</v>
      </c>
      <c r="E30" s="13">
        <v>-0.10622580108135993</v>
      </c>
      <c r="F30" s="13">
        <v>3.8631463354567241E-2</v>
      </c>
      <c r="G30" s="13">
        <v>1.4488585948579491E-2</v>
      </c>
      <c r="H30" s="13">
        <v>-1.5994845119587042E-2</v>
      </c>
      <c r="I30" s="13">
        <v>-0.15621862803315278</v>
      </c>
      <c r="J30" s="13">
        <v>5.9532252494927107E-3</v>
      </c>
      <c r="K30" s="13">
        <v>2.058527216221262E-2</v>
      </c>
      <c r="L30" s="13">
        <v>-1.2751408053934377E-2</v>
      </c>
      <c r="M30" s="13">
        <v>8.7648820512178816E-2</v>
      </c>
      <c r="N30" s="13">
        <v>-5.0136287915933497E-2</v>
      </c>
      <c r="O30" s="13">
        <v>4.3752679774019088E-2</v>
      </c>
      <c r="P30" s="13">
        <v>9.1306832240358959E-2</v>
      </c>
      <c r="Q30" s="13">
        <v>8.886815775490553E-2</v>
      </c>
      <c r="R30" s="13">
        <v>6.7396546167905358E-2</v>
      </c>
      <c r="S30" s="13">
        <v>-5.5135570611112739E-2</v>
      </c>
      <c r="T30" s="13">
        <v>-3.5504241003213588E-2</v>
      </c>
      <c r="U30" s="13">
        <v>-5.989098585774677E-2</v>
      </c>
      <c r="V30" s="13">
        <v>-1.0117639609644624E-2</v>
      </c>
      <c r="W30" s="13" t="s">
        <v>747</v>
      </c>
      <c r="X30" s="13">
        <v>-1.099556242440769E-2</v>
      </c>
      <c r="Y30" s="13">
        <v>4.2045607634201732E-2</v>
      </c>
      <c r="Z30" s="13">
        <v>-3.4284903760486873E-2</v>
      </c>
      <c r="AA30" s="15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271</v>
      </c>
      <c r="C31" s="47"/>
      <c r="D31" s="45" t="s">
        <v>272</v>
      </c>
      <c r="E31" s="45">
        <v>1.44</v>
      </c>
      <c r="F31" s="45">
        <v>0.73</v>
      </c>
      <c r="G31" s="45">
        <v>0.37</v>
      </c>
      <c r="H31" s="45">
        <v>0.09</v>
      </c>
      <c r="I31" s="45">
        <v>2.19</v>
      </c>
      <c r="J31" s="45">
        <v>0.24</v>
      </c>
      <c r="K31" s="45">
        <v>0.46</v>
      </c>
      <c r="L31" s="45">
        <v>0.04</v>
      </c>
      <c r="M31" s="45">
        <v>1.46</v>
      </c>
      <c r="N31" s="45">
        <v>0.6</v>
      </c>
      <c r="O31" s="45">
        <v>0.81</v>
      </c>
      <c r="P31" s="45">
        <v>1.52</v>
      </c>
      <c r="Q31" s="45">
        <v>1.48</v>
      </c>
      <c r="R31" s="45">
        <v>1.1599999999999999</v>
      </c>
      <c r="S31" s="45">
        <v>0.67</v>
      </c>
      <c r="T31" s="45">
        <v>0.38</v>
      </c>
      <c r="U31" s="45">
        <v>0.75</v>
      </c>
      <c r="V31" s="45">
        <v>0</v>
      </c>
      <c r="W31" s="45" t="s">
        <v>272</v>
      </c>
      <c r="X31" s="45">
        <v>0.01</v>
      </c>
      <c r="Y31" s="45">
        <v>0.78</v>
      </c>
      <c r="Z31" s="45">
        <v>0.36</v>
      </c>
      <c r="AA31" s="15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8" priority="3">
      <formula>AND($B6&lt;&gt;$B5,NOT(ISBLANK(INDIRECT(Anlyt_LabRefThisCol))))</formula>
    </cfRule>
  </conditionalFormatting>
  <conditionalFormatting sqref="C2:Z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IRC</vt:lpstr>
      <vt:lpstr>Fusion XRF</vt:lpstr>
      <vt:lpstr>Thermograv</vt:lpstr>
      <vt:lpstr>Laser Ablation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2025-11-13T00:29:28Z</dcterms:modified>
</cp:coreProperties>
</file>