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drawings/drawing18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84-289 Barrick Mali JV JN1762\DataPacks\R2\"/>
    </mc:Choice>
  </mc:AlternateContent>
  <xr:revisionPtr revIDLastSave="0" documentId="8_{FED336A2-DA45-499C-A2C7-406BF8C06EE7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4-Acid" sheetId="47900" r:id="rId11"/>
    <sheet name="Aqua Regia" sheetId="47901" r:id="rId12"/>
    <sheet name="IRC" sheetId="47902" r:id="rId13"/>
    <sheet name="Fusion XRF" sheetId="47903" r:id="rId14"/>
    <sheet name="Thermograv" sheetId="47904" r:id="rId15"/>
    <sheet name="Laser Ablation" sheetId="47905" r:id="rId16"/>
    <sheet name="PF ICP" sheetId="47906" r:id="rId17"/>
    <sheet name="3-Acid" sheetId="47907" r:id="rId18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/>
  <c r="J9" i="47895" s="1"/>
  <c r="J16" i="47895" l="1"/>
  <c r="J8" i="47895"/>
  <c r="J20" i="47895"/>
  <c r="J12" i="47895"/>
  <c r="J4" i="47895"/>
  <c r="J11" i="47895"/>
  <c r="J14" i="47895"/>
  <c r="J17" i="47895"/>
  <c r="J7" i="47895"/>
  <c r="J10" i="47895"/>
  <c r="J13" i="47895"/>
  <c r="J19" i="47895"/>
  <c r="J22" i="47895"/>
  <c r="J6" i="47895"/>
  <c r="J5" i="47895"/>
  <c r="J21" i="47895"/>
  <c r="J15" i="47895"/>
  <c r="J18" i="47895"/>
  <c r="J3" i="47895"/>
  <c r="J24" i="47895" s="1"/>
  <c r="J23" i="47895"/>
  <c r="J25" i="47895" l="1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79D4DCA-0951-4E0B-B534-71CBC98828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64F3962-EF06-4002-B852-8F91C6C576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6212308-ADEE-4FEF-BABC-A107867FA5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CF850046-4F27-47FB-A265-63A13C1C2C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CBA04815-C8B2-48AD-BADF-E74C9B59D3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73C0704F-6D62-42CC-A4EF-92C1680551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DBFA5AD-0868-45FA-8CFC-E7FD416572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73A961E-6476-430B-8151-F5EE00E9F9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555CCF9A-2BA2-464A-91CA-CE68013B03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E6868E4-EF0D-47CF-9EB0-12F0CD8C44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125FB6B3-1E56-41FF-973C-F04CE1B005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DBC1D17-8016-44A3-A0DA-00733A4DDB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AD403C66-C36A-421F-9A9F-2BDCBD1AA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FD9C696-DE01-4FFA-9A47-45CED28897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5A65EB77-7CE9-497A-805F-260B934CF2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23D20B31-CE1A-47B7-9515-AE19C81929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AA9087EE-5F4D-43EB-A31B-17A1AFCE09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5C32A021-23C2-432E-93D3-FB17712C5C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C1519F7-3392-442C-B900-62F35D5665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2C2F530D-7294-4FCC-BFE8-BBD53F060B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A2A0E9D6-6554-4E8F-A22E-562DAE71BF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3C4461B-9BD5-4CBC-833E-FEF092B8A6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C2E6460-BE59-415E-BA68-F68279C589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47CA6ADF-31A0-41EC-B10F-297A67ABB3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61E25E8-0B34-45E9-B572-A14149747D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2AD830F3-DCDE-4DF3-BB30-3E632A619F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41E63D97-CF62-43F7-98E4-0EB47A2719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1266CA7-211D-4D7C-84C0-739249EE9A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3FFF7344-FE0A-4B89-B114-B954FE72D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E7A660FD-48C9-4833-9141-D29E7A425F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E8849894-197E-46E3-AFB0-CB30378100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520DABF9-C2A6-4D07-9F21-F5CED64839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15F1740C-1D80-4F8C-826E-27A7B07C3E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3BCADF41-34FD-48E3-B11F-044DA0242E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A847B973-310B-4A15-A6C3-227BB7604D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53FF6968-B8B6-4511-8E13-E642FCDD61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A5E02DA7-DE1E-4DA7-AEBF-097C92946F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FBE0D1F7-B52D-4460-A26B-DD7C163A00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53F73398-6870-4613-B3F8-6045E09F69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D0FE8F36-2288-4637-BD3D-3F30D1F74F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847614C7-F015-46A2-89B4-532EF1B810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1BB4CA48-824F-4FF1-BB97-FDB1B5E6E5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D532DB60-A95D-43B3-80A8-D3AD5BD2B2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4A43D1B6-58F6-4D9C-9E4C-3BF0B7DD57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4305350C-C6F3-42C7-9DCC-85D6648738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FFF51CD6-E195-4BE6-BF68-441049F0D7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8DFC16A2-C9CA-48B2-B9BD-E5F85B44D1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814F4ED9-ED49-464B-947F-D39799A685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CC87B204-8DEF-47A9-867D-0F47654E80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3792F35C-D149-4920-8B16-B87534659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9641B9E2-4852-4A3B-8924-7EDA4261FF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573E7E00-2A9C-464B-9460-D84899B52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4F31249-F75B-436D-AB11-050925D2D4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F5898C7-AF40-4FDB-B97C-B690E656E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9862782-6FB5-453C-8C25-E615652509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D45667F-8A52-4889-9BBC-9BFA5E9A8E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9C86660-8669-4BBC-A46E-A06671338F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2530049-714C-4F22-A886-14A2CD4BF6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6CD1E17-8471-4C72-8647-D1348303CB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F1643D4-0640-49DE-B962-C68F951395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95743CA-5FF0-43C1-A363-F51092D878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EBB6461-B662-482C-AD58-12A16D3226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CA20A676-7999-47D7-BEFA-21088A61EC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59C532FB-D720-4066-B478-0EB8DFD230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4F14ED2D-0AF5-49A2-B0F9-54226379B2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075E176A-0A55-497D-8407-7AAE94633D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4F35C24-A3D5-47E2-A6A6-6FE79DE86E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96FD4B11-6C88-4B80-8625-38F806E4BF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6B82ED20-113D-4419-993E-6CA9349D95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D77F3EC3-1823-4013-8E3E-858BBE6E4E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1493BD8A-CDB9-40D2-A0EF-E8F9BC481A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FE29D6E3-9E17-4555-AC15-29DA0DC9F7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01C7A156-33F5-408A-B981-FE9A35A3D5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DF3B39C-02A6-46FD-B85D-81CE47E5D6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F3F0A483-6C59-4873-993C-8EC9FC187B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55FCC156-A349-4293-A1DD-F314915F66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807B13B1-EC14-4860-B0FC-1B9DA24BA7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6BA14244-AE25-4845-A5DF-7C92DA3C15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05A18004-085F-4568-B547-D3F60BAE66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024E69AA-0D0D-4246-8547-470DE29E45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49D6CA51-43B9-4958-B2D1-EDBBB7B5C7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6620924D-1D02-4B27-BA0C-EFDEAA277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C8012AEF-3256-478D-9982-19E73DCB0B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6202FE8E-A680-4BB7-92D6-DE688D1419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2CB316C3-07FF-4555-A992-F389EAE43C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7C18F939-CE89-4D3E-A147-9356A6748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2A50D285-B18B-4A7E-A984-0D6EF2AE54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2B9F53F5-6F1D-4CF6-BF60-CACD2E274C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7A1ACDE0-66AD-4369-80D6-45234B22C9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4C879E71-BD56-48EE-BD28-3C0FC3E89D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75DD274F-B5EC-413C-94BA-78A1DAD36A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1FEA03BE-A01D-4A57-BAB0-EF61C199BF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83663E27-3314-4971-93A1-8DBABE8555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3F08FE24-659C-4FAB-9789-F59793AD25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F26B6C92-38CE-46D9-8B15-80EC5A9610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4213DD98-023B-4882-A077-482ED36B85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A4477217-AC26-4920-90CE-01E7A3F9D4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FC320362-2F8F-4B12-BC96-1655062ECD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9088F4C5-8949-4D28-9D3C-CE50C0D465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EAD22B19-883C-4770-9136-B0C6465DA6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DE024421-D94F-494D-9B2E-80D8C6403E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5FB183F7-6029-493D-AE7B-80DF39E4D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634AFC6E-F1B4-47A3-A48C-E44FD904B1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0F5BB35-0D49-492A-984E-DD1D124F7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2AD3A464-58C1-4290-8610-2C91EE6260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5FBDF78-2041-403D-AFE3-1ABF08771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8004D03-4C8C-44E6-9C66-4FE49B9B6C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6A92139F-1411-434B-87E8-4A67217819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26F9BC94-5B71-4433-8C7D-ABFD5DF7C7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0033B46-24D7-4F8C-936A-3985607A3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C00D4DCB-AD21-4CFD-8C76-E760EDAACE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239C9CB-F7EF-4AB8-B1BA-34D7D0BF22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A996EE0C-D5E2-43CE-A521-0BF6EE487B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D52F7B4A-B118-4A81-B3C2-430B9E73F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EA0412D2-70A1-4BCD-86FF-B121076A26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D44BEDC-FE51-4F9C-91AF-D1CF209F8C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E3BA6183-3C5E-453E-B339-43DA88B94D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79AF45FB-57AC-4CB2-AF33-EB3C602A98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F69A8C92-0274-47D2-99DE-AD472C1348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206F3222-037A-4310-8C38-D4F167141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6EDA7F52-0052-4638-B992-7F3565198F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C1B7C34F-B8E0-4950-9396-B04477C9A0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EFA02AFF-9C1C-4E6A-A9B0-767D0E805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DEE21E07-BD9C-47E7-96E7-70D00ECF98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B1147CAD-F428-49FC-B33E-215F5769F5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934DB19C-0E88-4E5F-943B-0413DD28F2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EE49BC71-2427-4BBC-9601-C70F4EC8A1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4A90E7DE-2A2E-44B5-B063-D70D5B70AA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BD93039C-DF3A-4D5D-8783-820261B3C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8537FCD8-D58E-42B4-A6EA-91670A2226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9F3A28FF-9984-4091-B90F-728BBF0746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B46F99F0-75E6-4DE4-9D08-3B5465D72F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938B1201-DB77-444F-948F-AC4A5EB927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4074545F-EC78-46D4-B058-8E75327C6A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AB15CF40-68AA-4548-A996-8F9736808F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A86F8FC9-05A3-4CE0-84A0-2CA66BED87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78142CA5-F047-47CD-ABAE-029CCFD152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204057A4-3CFA-4DED-8F45-9A26920DC6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394956C5-1BE5-4953-9DC2-DA6BD2B7E0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6D86D2D1-7263-4EB4-9431-2A04FB225B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95B65A5A-74CF-4F68-A0B7-4B12D5C558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DB476DAE-82AC-48AA-A494-F6F042F590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67EF0DCC-584A-484A-B61B-98DCDF6083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DE869653-91C4-4B0B-A977-5CC601DC17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A5B0B71C-0947-4BA8-A8E9-D0B5AF1410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C3172C23-926A-4064-A567-A16B023F3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618C4034-9912-4A1F-ADE3-9212BDF9CF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D2BA0902-B52D-468B-853F-1417ACDE3C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4618BA4C-CD66-480A-9040-C5086EF86B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B70A0AA5-F313-4536-AFB9-328E84CDD7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DECFEB22-8710-4CC8-AF23-BF03CD5B23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1691B6C6-F621-4B79-8120-AC67926504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42D37FB4-623E-48B5-9922-49B38D27D0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A62CB0FB-ADDF-4741-9972-C31709068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6C555512-6CDC-452F-9A21-F88C39E2AD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E877D299-16A7-4498-BC21-9C35B65352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4EFE483C-6042-4745-BBD2-5FE38C302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1B1A389D-438E-4466-AF7A-1EE0B7400F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11B92EA1-C095-49CC-920F-4FB5145D1F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62A302F3-12C8-4EAD-BB47-11A7A68E40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6B9979D0-9F28-49FE-82A7-2791EC1F24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A9C5A71C-1B6F-40F6-994D-0EF76D35A1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3D130018-1994-4D88-8714-4A4C09B373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D1AD4AA0-13B6-4373-A386-F4FC2C9D5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3B767F5B-F6CB-4537-92A4-12F784BDF7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C49CC343-EDEA-4993-BEA9-B1E9F5F60D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AB55CE1D-7D93-4318-A77E-AFA9C3291A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B9D3FAC4-8EB8-4654-9DE3-262B16D776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06CDE0C-705D-4824-972A-7152BD2CB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D410B76D-FCF8-4FF7-BBCC-767260F807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2F51F58F-6BF1-4BF2-833E-FEDC615778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3955447-1091-461B-BD51-4A4B9CB3D1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FC2F699A-58BB-4CD5-9E83-ACBCDBADFC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AD39FF79-4F77-42E8-A849-239FA610A5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1B60C257-5846-4B7C-9DE3-DBA6ECA14E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11C9CA82-13CE-4E10-A216-827CE63D52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F16D7DC0-0834-4483-B573-E1D659D045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876C109A-442A-4B63-BAE3-4F512D78BD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FC4B014F-9EB5-4ECF-9758-D8A4CCDB60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83854E3D-5DEC-42A7-8552-071C2F40D9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6E5A593B-1F4B-4B17-8895-969423E7CA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32010916-84AE-49AB-B0F1-538FDB25F4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3AD84D88-B85E-4148-AD4C-08B522050C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26BCAD8A-04C2-42EC-8EE8-A19DC85BAF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5CC97FDD-0A15-461B-9C0E-5780211829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5151D7A9-B76A-4BEB-B5DA-9DBF8502ED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50E6BD46-A292-4919-914B-34EF68BDB9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FFA1056A-F05A-4211-B0E8-997B05C8D6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86685D8B-6BC2-43CF-AA97-BB2F76F7B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41EB43B4-07D6-4167-BC21-DD293B68E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6F151B44-A3DD-4842-917F-24AB5235A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8C3D1799-9510-4623-9589-BEF2B119C7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C8421650-F987-4A42-B681-F194BEEA0D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3EC36A36-46F5-4B6F-A660-B0B7EEDA42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04116F96-D6E1-4445-9502-74C1A5B060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4C82BE54-0CF8-4B46-A385-B8DC09D6DC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76BAE7D2-9357-4493-B84D-F21C23DF1C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F28692CB-1FAB-4FDB-9611-1903E59A4B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E3AC9FAD-3A1E-4709-A1E8-0EFF450DFB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8498A87A-8EB4-4757-B288-392FD6D767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06DE1F39-65F8-491C-BAA7-DAB79D8143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9BC6F476-E847-4031-8164-F248440478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5585E48A-6577-45A0-89B8-BF2B5A08BE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2F2FE86A-014B-4D26-BF15-09F0ECDE0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1DDF1B6D-6F6E-4364-80AA-1808A5702F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B00A7412-96A7-4AC9-A043-ECF968D0F0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3FC62EBF-D908-4C23-AAE0-D9FDDB0A90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EF2C93BF-1693-4461-B563-69ABBBB717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F1D7ECA2-1BF3-4225-BFBA-0589E50DE6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8C7584D4-2DA9-4E12-9F6E-2148310DE1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ABE85A3B-8C79-4F1B-9972-E37924F692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5F240086-13DD-4C07-9775-BDF7665A82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902CAFC0-781B-4128-B282-E38C5CBFAE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B69B8F77-25C4-447C-B5F3-269E88DD73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502F77C6-7C4E-4BC1-9585-C6C012DF7D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8E112197-64AB-4F1A-A797-F96D4B4D0C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39E64F50-CA03-4D5C-9A75-A53E519033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BED5A122-08B9-45E8-A0BC-D6AD18C85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FA91AD10-9980-434F-BAAB-412A65D7D5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4141EF56-FB1D-4F5C-9ABB-2EAD0ECAE1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55E9A466-18E8-40AE-AF49-0CD3D9B2E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30A405D3-AD5E-436A-BA6E-DA3EB3652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74EFADC2-816B-494C-97B8-35738FC87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853F8100-8072-428A-B60F-3F612C258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8C9726D5-F35A-4771-973A-F744AC3CE0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AE146158-75C4-4217-A122-68B923A077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2C7CD12F-1A3D-41E6-B3C4-B90720F450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07B84ADD-785A-4341-B097-6E72503782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B8722A8A-C83E-455A-9B63-C0B0E83BB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2A2BAC96-7D8C-40DA-9578-B4A771A6CB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B7283EE1-DC8D-44C2-B278-0555B18BF0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 xr:uid="{448AA824-D17A-42FF-82C5-1A395AC84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5" authorId="0" shapeId="0" xr:uid="{E2455A06-3BE1-4F3F-B40C-F28FC7475C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2C761B4-2BB7-4B80-95A0-E787370D6B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1AD0577-3491-47F8-A604-8BDC38098A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66D8365-A6D6-43AB-99C4-26A0CFEE45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5F979F81-2B16-4905-B862-46D99CE938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A35E7DF-8C07-4279-AF68-59588DCEC8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50E2E940-4912-465E-99B3-76ADA6A3E7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AE6C8AD-6861-4909-A6A9-60D68377CA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501D74F8-C01D-459C-A1DE-BA14492A97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98E874A5-BAA0-42F8-80A9-DFDB278E87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1A1332A5-9C9C-42B3-AC26-8217ABF9D0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33ADC96-D164-4537-A458-EC9896E015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87AC60BB-4A52-41DB-8AA7-DFEFB42AB7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324202EB-E96F-49D2-8398-CDCB626BDE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87E7514D-381C-4CB7-B4D0-CCD27C57F7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C7ECBD9-A302-4C26-B175-211E6552F6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5ACD999-2EC1-4F54-914C-6CA220F941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28CDD4B5-CDF9-466E-A211-5618FEC130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C04B9811-F80F-49F1-95F5-D36705E4B7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42C23C7-F266-44A5-B079-D8F70A1F6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C14C5F2-FE53-43D8-97CF-E635F06E8B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8FF35D1B-F7B0-45AC-8189-C73FAE1EFA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FFC7BD7C-6B50-49B5-B39F-5F72FD757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5ACDCB3A-930A-46EC-B5FC-4517CA964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12A6F2F7-533E-4BF7-83D6-4F0BD7ED3E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85380E59-DB86-492D-A872-4FDBC7FC38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B53E98ED-B33B-4ECB-A59C-EF46FA5F56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C0AC17D-749C-4392-A022-B637CEAE25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<sst xmlns="http://schemas.openxmlformats.org/spreadsheetml/2006/main" count="15821" uniqueCount="770">
  <si>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</si>
  <si>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</si>
  <si>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</si>
  <si>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</si>
  <si>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</si>
  <si>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</si>
  <si>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</si>
  <si>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</si>
  <si>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</si>
  <si>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</si>
  <si>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</si>
  <si>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</si>
  <si>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</si>
  <si>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</si>
  <si>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</si>
  <si>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</si>
  <si>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</si>
  <si>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</si>
  <si>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</si>
  <si>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</si>
  <si>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</si>
  <si>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</si>
  <si>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</si>
  <si>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</si>
  <si>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</si>
  <si>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</si>
  <si>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</si>
  <si>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</si>
  <si>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</si>
  <si>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</si>
  <si>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</si>
  <si>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</si>
  <si>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</si>
  <si>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</si>
  <si>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</si>
  <si>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</si>
  <si>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</si>
  <si>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</si>
  <si>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</si>
  <si>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</si>
  <si>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</si>
  <si>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</si>
  <si>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</si>
  <si>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</si>
  <si>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</si>
  <si>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</si>
  <si>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</si>
  <si>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</si>
  <si>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</si>
  <si>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</si>
  <si>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</si>
  <si>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</si>
  <si>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</si>
  <si>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</si>
  <si>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</si>
  <si>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</si>
  <si>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</si>
  <si>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</si>
  <si>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</si>
  <si>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</si>
  <si>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</si>
  <si>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</si>
  <si>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</si>
  <si>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</si>
  <si>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</si>
  <si>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</si>
  <si>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</si>
  <si>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</si>
  <si>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</si>
  <si>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</si>
  <si>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</si>
  <si>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</si>
  <si>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</si>
  <si>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</si>
  <si>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</si>
  <si>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</si>
  <si>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</si>
  <si>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</si>
  <si>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</si>
  <si>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</si>
  <si>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</si>
  <si>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</si>
  <si>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</si>
  <si>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</si>
  <si>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</si>
  <si>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</si>
  <si>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</si>
  <si>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</si>
  <si>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</si>
  <si>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</si>
  <si>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</si>
  <si>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</si>
  <si>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</si>
  <si>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</si>
  <si>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</si>
  <si>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</si>
  <si>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</si>
  <si>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</si>
  <si>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</si>
  <si>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</si>
  <si>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</si>
  <si>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PF*OES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</si>
  <si>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</si>
  <si>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</si>
  <si>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</si>
  <si>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</si>
  <si>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</si>
  <si>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</si>
  <si>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</si>
  <si>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</si>
  <si>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</si>
  <si>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</si>
  <si>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</si>
  <si>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</si>
  <si>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</si>
  <si>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</si>
  <si>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</si>
  <si>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</si>
  <si>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</si>
  <si>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</si>
  <si>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</si>
  <si>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</si>
  <si>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</si>
  <si>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</si>
  <si>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</si>
  <si>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</si>
  <si>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</si>
  <si>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</si>
  <si>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</si>
  <si>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</si>
  <si>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</si>
  <si>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</si>
  <si>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</si>
  <si>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</si>
  <si>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</si>
  <si>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</si>
  <si>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</si>
  <si>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</si>
  <si>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</si>
  <si>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</si>
  <si>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</si>
  <si>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</si>
  <si>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</si>
  <si>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</si>
  <si>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</si>
  <si>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</si>
  <si>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</si>
  <si>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</si>
  <si>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</si>
  <si>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</si>
  <si>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</si>
  <si>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</si>
  <si>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</si>
  <si>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</si>
  <si>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</si>
  <si>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</si>
  <si>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</si>
  <si>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</si>
  <si>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</si>
  <si>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</si>
  <si>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</si>
  <si>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</si>
  <si>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</si>
  <si>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</si>
  <si>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</si>
  <si>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</si>
  <si>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</si>
  <si>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</si>
  <si>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</si>
  <si>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</si>
  <si>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</si>
  <si>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</si>
  <si>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</si>
  <si>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</si>
  <si>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</si>
  <si>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</si>
  <si>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</si>
  <si>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</si>
  <si>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</si>
  <si>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</si>
  <si>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</si>
  <si>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</si>
  <si>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</si>
  <si>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</si>
  <si>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</si>
  <si>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</si>
  <si>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</si>
  <si>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</si>
  <si>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</si>
  <si>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</si>
  <si>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</si>
  <si>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</si>
  <si>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</si>
  <si>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</si>
  <si>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</si>
  <si>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</si>
  <si>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</si>
  <si>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</si>
  <si>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</si>
  <si>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</si>
  <si>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</si>
  <si>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</si>
  <si>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</si>
  <si>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</si>
  <si>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</si>
  <si>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</si>
  <si>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</si>
  <si>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</si>
  <si>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Cl</t>
  </si>
  <si>
    <t>Laser Ablation ICP-MS</t>
  </si>
  <si>
    <t>&lt; 0.05</t>
  </si>
  <si>
    <t>Peroxide Fusion ICP</t>
  </si>
  <si>
    <t>3-Acid Digestion (no HF)</t>
  </si>
  <si>
    <t>Pb Fire Assay</t>
  </si>
  <si>
    <t>PhotonAssay</t>
  </si>
  <si>
    <t>Aqua Regia Digestion (sample weights 10-50g)</t>
  </si>
  <si>
    <t>Cyanide Leach</t>
  </si>
  <si>
    <t>Au, ppm</t>
  </si>
  <si>
    <t>Ag, ppm</t>
  </si>
  <si>
    <t>As, ppm</t>
  </si>
  <si>
    <t>Bi, ppm</t>
  </si>
  <si>
    <t>Cd, ppm</t>
  </si>
  <si>
    <t>Cu, ppm</t>
  </si>
  <si>
    <t>Er, ppm</t>
  </si>
  <si>
    <t>S, wt.%</t>
  </si>
  <si>
    <t>Sb, ppm</t>
  </si>
  <si>
    <t>Te, ppm</t>
  </si>
  <si>
    <t>W, ppm</t>
  </si>
  <si>
    <t>B, ppm</t>
  </si>
  <si>
    <t>Ge, ppm</t>
  </si>
  <si>
    <t>Se,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</si>
  <si>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</si>
  <si>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</si>
  <si>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</si>
  <si>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</si>
  <si>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</si>
  <si>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</si>
  <si>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</si>
  <si>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</si>
  <si>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</si>
  <si>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</si>
  <si>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</si>
  <si>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</si>
  <si>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</si>
  <si>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</si>
  <si>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</si>
  <si>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</si>
  <si>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</si>
  <si>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</si>
  <si>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</si>
  <si>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</si>
  <si>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</si>
  <si>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</si>
  <si>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</si>
  <si>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</si>
  <si>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</si>
  <si>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</si>
  <si>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</si>
  <si>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</si>
  <si>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</si>
  <si>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</si>
  <si>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</si>
  <si>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</si>
  <si>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</si>
  <si>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</si>
  <si>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FA*AAS</t>
  </si>
  <si>
    <t>FA*OES</t>
  </si>
  <si>
    <t>FA*GRAV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</si>
  <si>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</si>
  <si>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</si>
  <si>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</si>
  <si>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</si>
  <si>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</si>
  <si>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</si>
  <si>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</si>
  <si>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</si>
  <si>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</si>
  <si>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</si>
  <si>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</si>
  <si>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</si>
  <si>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</si>
  <si>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</si>
  <si>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</si>
  <si>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</si>
  <si>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</si>
  <si>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</si>
  <si>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</si>
  <si>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5.11</t>
  </si>
  <si>
    <t>5.12</t>
  </si>
  <si>
    <t>5.13</t>
  </si>
  <si>
    <t>5.14</t>
  </si>
  <si>
    <t>5.15</t>
  </si>
  <si>
    <t>5.16</t>
  </si>
  <si>
    <t>Raw*PA</t>
  </si>
  <si>
    <t>AR*AAS</t>
  </si>
  <si>
    <t>AR*MS</t>
  </si>
  <si>
    <t>10g</t>
  </si>
  <si>
    <t>&gt; 2</t>
  </si>
  <si>
    <t>&gt; 0.5</t>
  </si>
  <si>
    <t>1.07</t>
  </si>
  <si>
    <t>CNL*AAS</t>
  </si>
  <si>
    <t>CNL*OES/AAS</t>
  </si>
  <si>
    <t>CNL*MS</t>
  </si>
  <si>
    <t>CNL*OES</t>
  </si>
  <si>
    <t>200g</t>
  </si>
  <si>
    <t>20g</t>
  </si>
  <si>
    <t>05g</t>
  </si>
  <si>
    <t>4A*MS</t>
  </si>
  <si>
    <t>4A*OES/MS</t>
  </si>
  <si>
    <t>&lt; 0.5</t>
  </si>
  <si>
    <t>&lt; 0.3</t>
  </si>
  <si>
    <t>Results from laboratories 1.09, 1.20, 1.22, 1.24 and 1.29 were removed due to their 0.1 ppm reading resolution.</t>
  </si>
  <si>
    <t>&gt; 1000</t>
  </si>
  <si>
    <t>Results from laboratories 1.13, 1.20 and 1.24 were removed due to their 1 ppm reading resolution.</t>
  </si>
  <si>
    <t>Results from laboratory 1.29 were removed due to their 0.1 ppm reading resolution.</t>
  </si>
  <si>
    <t>Results from laboratories 1.11, 1.20 and 1.29 were removed due to their 1 ppm reading resolution.</t>
  </si>
  <si>
    <t>Results from laboratory 1.29 were removed due to their 1 ppm reading resolution.</t>
  </si>
  <si>
    <t>Results from laboratories 1.09 and 1.13 were removed due to their 0.1 ppm reading resolution.</t>
  </si>
  <si>
    <t>Results from laboratories 1.09, 1.11 and 1.29 were removed due to their 1 ppm reading resolution.</t>
  </si>
  <si>
    <t>Results from laboratories 1.11 and 1.29 were removed due to their 1 ppm reading resolution.</t>
  </si>
  <si>
    <t>&lt; 0.002</t>
  </si>
  <si>
    <t>&lt; 0.005</t>
  </si>
  <si>
    <t>Results from laboratories 1.11 and 1.26 were removed due to their 1 ppm reading resolution.</t>
  </si>
  <si>
    <t>Results from laboratories 1.09, 1.11, 1.22, 1.24 and 1.29 were removed due to their 1 ppm reading resolution.</t>
  </si>
  <si>
    <t>&lt; 2.5</t>
  </si>
  <si>
    <t>Results from laboratories 1.09 and 1.29 were removed due to their 1 ppm reading resolution.</t>
  </si>
  <si>
    <t>Results from laboratories 1.04, 1.09, 1.22 and 1.27 were removed due to their 0.1 ppm reading resolution._x000D_
Results from laboratory 1.11 were removed due to their 1 ppm reading resolution.</t>
  </si>
  <si>
    <t>Results from laboratory 1.20 were removed due to their 0.1 ppm reading resolution.</t>
  </si>
  <si>
    <t>&gt; 200</t>
  </si>
  <si>
    <t>Indicative</t>
  </si>
  <si>
    <t>AR*OES</t>
  </si>
  <si>
    <t>AR*OES/MS</t>
  </si>
  <si>
    <t>0.2g</t>
  </si>
  <si>
    <t>01g</t>
  </si>
  <si>
    <t>0.25g</t>
  </si>
  <si>
    <t>0.5g</t>
  </si>
  <si>
    <t>&gt; 5000</t>
  </si>
  <si>
    <t>&lt; 20</t>
  </si>
  <si>
    <t>Results from laboratories 1.09, 1.21, 1.22, 1.25 and 1.32 were removed due to their 0.1 ppm reading resolution.</t>
  </si>
  <si>
    <t>Results from laboratory 1.20 were removed due to their 1 ppm reading resolution.</t>
  </si>
  <si>
    <t>&gt; 5</t>
  </si>
  <si>
    <t>Results from laboratories 1.11 and 1.20 were removed due to their 1 ppm reading resolution.</t>
  </si>
  <si>
    <t>Results from laboratories 1.20 and 1.21 were removed due to their 0.1 ppm reading resolution.</t>
  </si>
  <si>
    <t>Results from laboratories 1.09 and 1.20 were removed due to their 0.1 ppm reading resolution.</t>
  </si>
  <si>
    <t>Results from laboratories 1.09, 1.20 and 1.22 were removed due to their 0.1 ppm reading resolution.</t>
  </si>
  <si>
    <t>Results from laboratories 1.11, 1.22 and 1.26 were removed due to their 1 ppm reading resolution.</t>
  </si>
  <si>
    <t>Results from laboratories 1.04, 1.21, 1.22, 1.25, 1.27 and 1.32 were removed due to their 1 ppm reading resolution.</t>
  </si>
  <si>
    <t>Results from laboratory 1.09 were removed due to their 0.1 ppm reading resolution.</t>
  </si>
  <si>
    <t>Results from laboratories 1.04, 1.20 and 1.27 were removed due to their 0.1 ppm reading resolution._x000D_
Results from laboratory 1.11 were removed due to their 1 ppm reading resolution.</t>
  </si>
  <si>
    <t>Results from laboratories 1.23 and 1.32 were removed due to their 0.01 wt.% reading resolution.</t>
  </si>
  <si>
    <t>&gt; 100</t>
  </si>
  <si>
    <t>Results from laboratory 1.11 were removed due to their 1 ppm reading resolution.</t>
  </si>
  <si>
    <t>BV Geo</t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</si>
  <si>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</si>
  <si>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</si>
  <si>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</si>
  <si>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</si>
  <si>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</si>
  <si>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</si>
  <si>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3A*MS</t>
  </si>
  <si>
    <t>3A*OES/MS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</si>
  <si>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</si>
  <si>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</si>
  <si>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3-acid (HNO3-HCIO4-HCI) digestion with inductively coupled plasma mass spectroscopy</t>
  </si>
  <si>
    <t>3-acid (HNO3-HCIO4-HCI) digestion with ICP-OES or ICP-MS finish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</si>
  <si>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</si>
  <si>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</si>
  <si>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</si>
  <si>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</si>
  <si>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</si>
  <si>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</si>
  <si>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</si>
  <si>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</si>
  <si>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</si>
  <si>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</si>
  <si>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</si>
  <si>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</si>
  <si>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</si>
  <si>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</si>
  <si>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</si>
  <si>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</si>
  <si>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</si>
  <si>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</si>
  <si>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</si>
  <si>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sodium peroxide fusion with inductively coupled plasma optical emission spectroscopy</t>
  </si>
  <si>
    <t>350g 300ml raw sample (solid) packed into single use jar with PhotonAssay (X-ray) finish</t>
  </si>
  <si>
    <t>AGAT Laboratories, Calgary, Alberta, Canada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</si>
  <si>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</si>
  <si>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</si>
  <si>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</si>
  <si>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</si>
  <si>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</si>
  <si>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</si>
  <si>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</si>
  <si>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</si>
  <si>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</si>
  <si>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Perth, WA, Australia</t>
  </si>
  <si>
    <t>Bureau Veritas Mineral Solutions (BVMS), Al Wadi District, Jeddah, Saudi Arabia</t>
  </si>
  <si>
    <t>CRS Laboratories Oy, Kempele, Northern Ostrobothnia, Finland</t>
  </si>
  <si>
    <t>Gekko Assay Labs, Ballarat, VIC, Australia</t>
  </si>
  <si>
    <t>Inspectorate (BV), Lima, Peru</t>
  </si>
  <si>
    <t>Intertek Genalysis, Adelaide, SA, Australia</t>
  </si>
  <si>
    <t>Intertek Minerals Ltd, Bibiani, Western North Region, Ghana</t>
  </si>
  <si>
    <t>Intertek Minerals Ltd, Tarkwa, Western Region, Ghana</t>
  </si>
  <si>
    <t>Intertek Tarkwa, Tarkwa, Ghana</t>
  </si>
  <si>
    <t>Intertek Testing Services, Townsville, QLD, Australia</t>
  </si>
  <si>
    <t>Intertek Testing Services Philippines, Cupang, Muntinlupa, Philippines</t>
  </si>
  <si>
    <t>Koza Gold (Ovacik Gold Mine), Bergama, Izmir, Turkey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</si>
  <si>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</si>
  <si>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</si>
  <si>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</si>
  <si>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</si>
  <si>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 Bulyanhulu Gold Mine, Bubada, Shinyanga, United Republic of Tanzania</t>
  </si>
  <si>
    <t>MSALABS Geita, Geita, Geita, United Republic of Tanzania</t>
  </si>
  <si>
    <t>MSALABS Ghana Ltd, Obuasi, Ashanti, Ghana</t>
  </si>
  <si>
    <t>MSALABS Kibali Gold Mines, Doko, Haut-Uélé, Congo, Democratic Republic of the (Zaire)</t>
  </si>
  <si>
    <t>MSALABS Timmins, Timmins, Ontario, Canada</t>
  </si>
  <si>
    <t>On Site Laboratory Services, Bendigo, VIC, Australia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</si>
  <si>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</si>
  <si>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</si>
  <si>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</si>
  <si>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</si>
  <si>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</si>
  <si>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Saskatchewan Research Council, Saskatoon, Saskatchewan, Canada</t>
  </si>
  <si>
    <t>SGS Canada Inc., Vancouver, BC, Canada</t>
  </si>
  <si>
    <t>SGS del Peru, Lima, Peru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</si>
  <si>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</si>
  <si>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</si>
  <si>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</si>
  <si>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</si>
  <si>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</si>
  <si>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</si>
  <si>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</si>
  <si>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</si>
  <si>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</si>
  <si>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</si>
  <si>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</si>
  <si>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</si>
  <si>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</si>
  <si>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</si>
  <si>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</si>
  <si>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</si>
  <si>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</si>
  <si>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</si>
  <si>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</si>
  <si>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</si>
  <si>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</si>
  <si>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</si>
  <si>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</si>
  <si>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</si>
  <si>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</si>
  <si>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</si>
  <si>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</si>
  <si>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</si>
  <si>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</si>
  <si>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</si>
  <si>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</si>
  <si>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</si>
  <si>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</si>
  <si>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</si>
  <si>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</si>
  <si>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</si>
  <si>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</si>
  <si>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</si>
  <si>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</si>
  <si>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</si>
  <si>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</si>
  <si>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</si>
  <si>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</si>
  <si>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</si>
  <si>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</si>
  <si>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</si>
  <si>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</si>
  <si>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</si>
  <si>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</si>
  <si>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</si>
  <si>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</si>
  <si>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</si>
  <si>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</si>
  <si>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</si>
  <si>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</si>
  <si>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</si>
  <si>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</si>
  <si>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</si>
  <si>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</si>
  <si>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</si>
  <si>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</si>
  <si>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</si>
  <si>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</si>
  <si>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</si>
  <si>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</si>
  <si>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</si>
  <si>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</si>
  <si>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</si>
  <si>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</si>
  <si>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</si>
  <si>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</si>
  <si>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</si>
  <si>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</si>
  <si>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Se, Selenium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</si>
  <si>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</si>
  <si>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289 (Certified Value 5.71 ppm)</t>
  </si>
  <si>
    <t>Analytical results for Au in OREAS 289 (Certified Value 5.73 ppm)</t>
  </si>
  <si>
    <t>Analytical results for Au in OREAS 289 (Certified Value 5.51 ppm)</t>
  </si>
  <si>
    <t>Analytical results for Au in OREAS 289 (Certified Value 5.17 ppm)</t>
  </si>
  <si>
    <t>Analytical results for Ag in OREAS 289 (Certified Value 0.239 ppm)</t>
  </si>
  <si>
    <t>Analytical results for Al in OREAS 289 (Certified Value 5.96 wt.%)</t>
  </si>
  <si>
    <t>Analytical results for As in OREAS 289 (Certified Value 7080 ppm)</t>
  </si>
  <si>
    <t>Analytical results for B in OREAS 289 (Indicative Value 27 ppm)</t>
  </si>
  <si>
    <t>Analytical results for Ba in OREAS 289 (Certified Value 439 ppm)</t>
  </si>
  <si>
    <t>Analytical results for Be in OREAS 289 (Certified Value 1.19 ppm)</t>
  </si>
  <si>
    <t>Analytical results for Bi in OREAS 289 (Certified Value 1.62 ppm)</t>
  </si>
  <si>
    <t>Analytical results for Ca in OREAS 289 (Certified Value 4.33 wt.%)</t>
  </si>
  <si>
    <t>Analytical results for Cd in OREAS 289 (Certified Value 0.1 ppm)</t>
  </si>
  <si>
    <t>Analytical results for Ce in OREAS 289 (Certified Value 47.7 ppm)</t>
  </si>
  <si>
    <t>Analytical results for Co in OREAS 289 (Certified Value 203 ppm)</t>
  </si>
  <si>
    <t>Analytical results for Cr in OREAS 289 (Certified Value 52 ppm)</t>
  </si>
  <si>
    <t>Analytical results for Cs in OREAS 289 (Certified Value 4.11 ppm)</t>
  </si>
  <si>
    <t>Analytical results for Cu in OREAS 289 (Certified Value 176 ppm)</t>
  </si>
  <si>
    <t>Analytical results for Dy in OREAS 289 (Certified Value 2.54 ppm)</t>
  </si>
  <si>
    <t>Analytical results for Er in OREAS 289 (Certified Value 1.23 ppm)</t>
  </si>
  <si>
    <t>Analytical results for Eu in OREAS 289 (Certified Value 0.97 ppm)</t>
  </si>
  <si>
    <t>Analytical results for Fe in OREAS 289 (Certified Value 6.21 wt.%)</t>
  </si>
  <si>
    <t>Analytical results for Ga in OREAS 289 (Certified Value 14.3 ppm)</t>
  </si>
  <si>
    <t>Analytical results for Gd in OREAS 289 (Certified Value 3.69 ppm)</t>
  </si>
  <si>
    <t>Analytical results for Ge in OREAS 289 (Indicative Value 0.25 ppm)</t>
  </si>
  <si>
    <t>Analytical results for Hf in OREAS 289 (Certified Value 1.96 ppm)</t>
  </si>
  <si>
    <t>Analytical results for Hg in OREAS 289 (Indicative Value 1.39 ppm)</t>
  </si>
  <si>
    <t>Analytical results for Ho in OREAS 289 (Certified Value 0.45 ppm)</t>
  </si>
  <si>
    <t>Analytical results for In in OREAS 289 (Certified Value 0.05 ppm)</t>
  </si>
  <si>
    <t>Analytical results for K in OREAS 289 (Certified Value 1.27 wt.%)</t>
  </si>
  <si>
    <t>Analytical results for La in OREAS 289 (Certified Value 23.2 ppm)</t>
  </si>
  <si>
    <t>Analytical results for Li in OREAS 289 (Certified Value 24.3 ppm)</t>
  </si>
  <si>
    <t>Analytical results for Lu in OREAS 289 (Certified Value 0.17 ppm)</t>
  </si>
  <si>
    <t>Analytical results for Mg in OREAS 289 (Certified Value 1.89 wt.%)</t>
  </si>
  <si>
    <t>Analytical results for Mn in OREAS 289 (Certified Value 0.076 wt.%)</t>
  </si>
  <si>
    <t>Analytical results for Mo in OREAS 289 (Certified Value 4.08 ppm)</t>
  </si>
  <si>
    <t>Analytical results for Na in OREAS 289 (Certified Value 2.87 wt.%)</t>
  </si>
  <si>
    <t>Analytical results for Nb in OREAS 289 (Certified Value 6.25 ppm)</t>
  </si>
  <si>
    <t>Analytical results for Nd in OREAS 289 (Certified Value 21.8 ppm)</t>
  </si>
  <si>
    <t>Analytical results for Ni in OREAS 289 (Certified Value 55 ppm)</t>
  </si>
  <si>
    <t>Analytical results for P in OREAS 289 (Certified Value 0.056 wt.%)</t>
  </si>
  <si>
    <t>Analytical results for Pb in OREAS 289 (Certified Value 13.7 ppm)</t>
  </si>
  <si>
    <t>Analytical results for Pr in OREAS 289 (Certified Value 5.6 ppm)</t>
  </si>
  <si>
    <t>Analytical results for Rb in OREAS 289 (Certified Value 63 ppm)</t>
  </si>
  <si>
    <t>Analytical results for Re in OREAS 289 (Indicative Value 0.004 ppm)</t>
  </si>
  <si>
    <t>Analytical results for S in OREAS 289 (Certified Value 3.28 wt.%)</t>
  </si>
  <si>
    <t>Analytical results for Sb in OREAS 289 (Certified Value 7.98 ppm)</t>
  </si>
  <si>
    <t>Analytical results for Sc in OREAS 289 (Certified Value 8.43 ppm)</t>
  </si>
  <si>
    <t>Analytical results for Se in OREAS 289 (Indicative Value 1.38 ppm)</t>
  </si>
  <si>
    <t>Analytical results for Sm in OREAS 289 (Certified Value 4.38 ppm)</t>
  </si>
  <si>
    <t>Analytical results for Sn in OREAS 289 (Certified Value 1.98 ppm)</t>
  </si>
  <si>
    <t>Analytical results for Sr in OREAS 289 (Certified Value 191 ppm)</t>
  </si>
  <si>
    <t>Analytical results for Ta in OREAS 289 (Certified Value 0.53 ppm)</t>
  </si>
  <si>
    <t>Analytical results for Tb in OREAS 289 (Certified Value 0.49 ppm)</t>
  </si>
  <si>
    <t>Analytical results for Te in OREAS 289 (Certified Value 0.21 ppm)</t>
  </si>
  <si>
    <t>Analytical results for Th in OREAS 289 (Certified Value 7.01 ppm)</t>
  </si>
  <si>
    <t>Analytical results for Ti in OREAS 289 (Certified Value 0.226 wt.%)</t>
  </si>
  <si>
    <t>Analytical results for Tl in OREAS 289 (Certified Value 0.44 ppm)</t>
  </si>
  <si>
    <t>Analytical results for Tm in OREAS 289 (Certified Value 0.18 ppm)</t>
  </si>
  <si>
    <t>Analytical results for U in OREAS 289 (Certified Value 2.39 ppm)</t>
  </si>
  <si>
    <t>Analytical results for V in OREAS 289 (Certified Value 64 ppm)</t>
  </si>
  <si>
    <t>Analytical results for W in OREAS 289 (Certified Value 235 ppm)</t>
  </si>
  <si>
    <t>Analytical results for Y in OREAS 289 (Certified Value 12.2 ppm)</t>
  </si>
  <si>
    <t>Analytical results for Yb in OREAS 289 (Certified Value 1.14 ppm)</t>
  </si>
  <si>
    <t>Analytical results for Zn in OREAS 289 (Certified Value 43.6 ppm)</t>
  </si>
  <si>
    <t>Analytical results for Zr in OREAS 289 (Certified Value 67 ppm)</t>
  </si>
  <si>
    <t>Analytical results for Ag in OREAS 289 (Certified Value 0.233 ppm)</t>
  </si>
  <si>
    <t>Analytical results for Al in OREAS 289 (Certified Value 1.07 wt.%)</t>
  </si>
  <si>
    <t>Analytical results for As in OREAS 289 (Certified Value 6918 ppm)</t>
  </si>
  <si>
    <t>Analytical results for B in OREAS 289 (Certified Value 10.9 ppm)</t>
  </si>
  <si>
    <t>Analytical results for Ba in OREAS 289 (Indicative Value 124 ppm)</t>
  </si>
  <si>
    <t>Analytical results for Be in OREAS 289 (Certified Value 0.63 ppm)</t>
  </si>
  <si>
    <t>Analytical results for Bi in OREAS 289 (Certified Value 1.64 ppm)</t>
  </si>
  <si>
    <t>Analytical results for Ca in OREAS 289 (Certified Value 3.8 wt.%)</t>
  </si>
  <si>
    <t>Analytical results for Cd in OREAS 289 (Certified Value 0.063 ppm)</t>
  </si>
  <si>
    <t>Analytical results for Ce in OREAS 289 (Certified Value 19.9 ppm)</t>
  </si>
  <si>
    <t>Analytical results for Co in OREAS 289 (Certified Value 199 ppm)</t>
  </si>
  <si>
    <t>Analytical results for Cr in OREAS 289 (Certified Value 39.2 ppm)</t>
  </si>
  <si>
    <t>Analytical results for Cs in OREAS 289 (Certified Value 3.34 ppm)</t>
  </si>
  <si>
    <t>Analytical results for Dy in OREAS 289 (Certified Value 1.56 ppm)</t>
  </si>
  <si>
    <t>Analytical results for Er in OREAS 289 (Certified Value 0.67 ppm)</t>
  </si>
  <si>
    <t>Analytical results for Eu in OREAS 289 (Certified Value 0.38 ppm)</t>
  </si>
  <si>
    <t>Analytical results for Fe in OREAS 289 (Certified Value 5.97 wt.%)</t>
  </si>
  <si>
    <t>Analytical results for Ga in OREAS 289 (Certified Value 4.41 ppm)</t>
  </si>
  <si>
    <t>Analytical results for Gd in OREAS 289 (Certified Value 2.04 ppm)</t>
  </si>
  <si>
    <t>Analytical results for Ge in OREAS 289 (Certified Value 0.083 ppm)</t>
  </si>
  <si>
    <t>Analytical results for Hf in OREAS 289 (Certified Value 0.29 ppm)</t>
  </si>
  <si>
    <t>Analytical results for Hg in OREAS 289 (Indicative Value 0.094 ppm)</t>
  </si>
  <si>
    <t>Analytical results for Ho in OREAS 289 (Certified Value 0.24 ppm)</t>
  </si>
  <si>
    <t>Analytical results for In in OREAS 289 (Certified Value 0.041 ppm)</t>
  </si>
  <si>
    <t>Analytical results for K in OREAS 289 (Certified Value 0.399 wt.%)</t>
  </si>
  <si>
    <t>Analytical results for La in OREAS 289 (Certified Value 8.53 ppm)</t>
  </si>
  <si>
    <t>Analytical results for Li in OREAS 289 (Certified Value 20.1 ppm)</t>
  </si>
  <si>
    <t>Analytical results for Lu in OREAS 289 (Certified Value 0.076 ppm)</t>
  </si>
  <si>
    <t>Analytical results for Mg in OREAS 289 (Certified Value 1.8 wt.%)</t>
  </si>
  <si>
    <t>Analytical results for Mn in OREAS 289 (Certified Value 0.075 wt.%)</t>
  </si>
  <si>
    <t>Analytical results for Mo in OREAS 289 (Certified Value 3.94 ppm)</t>
  </si>
  <si>
    <t>Analytical results for Na in OREAS 289 (Certified Value 0.147 wt.%)</t>
  </si>
  <si>
    <t>Analytical results for Nb in OREAS 289 (Certified Value 0.75 ppm)</t>
  </si>
  <si>
    <t>Analytical results for Nd in OREAS 289 (Indicative Value 10.1 ppm)</t>
  </si>
  <si>
    <t>Analytical results for Ni in OREAS 289 (Certified Value 49.5 ppm)</t>
  </si>
  <si>
    <t>Analytical results for P in OREAS 289 (Certified Value 0.049 wt.%)</t>
  </si>
  <si>
    <t>Analytical results for Pb in OREAS 289 (Certified Value 6.79 ppm)</t>
  </si>
  <si>
    <t>Analytical results for Pd in OREAS 289 (Indicative Value 14.3 ppb)</t>
  </si>
  <si>
    <t>Analytical results for Pr in OREAS 289 (Indicative Value 2.42 ppm)</t>
  </si>
  <si>
    <t>Analytical results for Pt in OREAS 289 (Indicative Value &lt; 5 ppb)</t>
  </si>
  <si>
    <t>Analytical results for Rb in OREAS 289 (Certified Value 37 ppm)</t>
  </si>
  <si>
    <t>Analytical results for S in OREAS 289 (Certified Value 3.24 wt.%)</t>
  </si>
  <si>
    <t>Analytical results for Sb in OREAS 289 (Certified Value 5.55 ppm)</t>
  </si>
  <si>
    <t>Analytical results for Sc in OREAS 289 (Certified Value 6 ppm)</t>
  </si>
  <si>
    <t>Analytical results for Se in OREAS 289 (Certified Value 1.29 ppm)</t>
  </si>
  <si>
    <t>Analytical results for Si in OREAS 289 (Indicative Value 0.092 wt.%)</t>
  </si>
  <si>
    <t>Analytical results for Sm in OREAS 289 (Indicative Value 2.11 ppm)</t>
  </si>
  <si>
    <t>Analytical results for Sn in OREAS 289 (Certified Value 1.35 ppm)</t>
  </si>
  <si>
    <t>Analytical results for Sr in OREAS 289 (Certified Value 83 ppm)</t>
  </si>
  <si>
    <t>Analytical results for Ta in OREAS 289 (Certified Value &lt; 0.01 ppm)</t>
  </si>
  <si>
    <t>Analytical results for Tb in OREAS 289 (Certified Value 0.29 ppm)</t>
  </si>
  <si>
    <t>Analytical results for Te in OREAS 289 (Certified Value 0.19 ppm)</t>
  </si>
  <si>
    <t>Analytical results for Th in OREAS 289 (Certified Value 2.37 ppm)</t>
  </si>
  <si>
    <t>Analytical results for Ti in OREAS 289 (Certified Value 0.097 wt.%)</t>
  </si>
  <si>
    <t>Analytical results for Tl in OREAS 289 (Certified Value 0.33 ppm)</t>
  </si>
  <si>
    <t>Analytical results for Tm in OREAS 289 (Indicative Value 0.084 ppm)</t>
  </si>
  <si>
    <t>Analytical results for U in OREAS 289 (Certified Value 1.42 ppm)</t>
  </si>
  <si>
    <t>Analytical results for V in OREAS 289 (Certified Value 34.8 ppm)</t>
  </si>
  <si>
    <t>Analytical results for W in OREAS 289 (Certified Value 183 ppm)</t>
  </si>
  <si>
    <t>Analytical results for Y in OREAS 289 (Certified Value 6.61 ppm)</t>
  </si>
  <si>
    <t>Analytical results for Yb in OREAS 289 (Certified Value 0.54 ppm)</t>
  </si>
  <si>
    <t>Analytical results for Zn in OREAS 289 (Certified Value 40.1 ppm)</t>
  </si>
  <si>
    <t>Analytical results for Zr in OREAS 289 (Certified Value 9.09 ppm)</t>
  </si>
  <si>
    <t>Analytical results for C in OREAS 289 (Indicative Value 2.38 wt.%)</t>
  </si>
  <si>
    <t>Analytical results for S in OREAS 289 (Certified Value 3.31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</si>
  <si>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289 (Indicative Value 11.57 wt.%)</t>
    </r>
  </si>
  <si>
    <t>Analytical results for As in OREAS 289 (Indicative Value 6815 ppm)</t>
  </si>
  <si>
    <t>Analytical results for Ba in OREAS 289 (Indicative Value 490 ppm)</t>
  </si>
  <si>
    <t>Analytical results for CaO in OREAS 289 (Indicative Value 6.22 wt.%)</t>
  </si>
  <si>
    <t>Analytical results for Cl in OREAS 289 (Indicative Value 20 ppm)</t>
  </si>
  <si>
    <t>Analytical results for Co in OREAS 289 (Indicative Value 220 ppm)</t>
  </si>
  <si>
    <t>Analytical results for Cr in OREAS 289 (Indicative Value 85 ppm)</t>
  </si>
  <si>
    <t>Analytical results for Cu in OREAS 289 (Indicative Value 180 ppm)</t>
  </si>
  <si>
    <t>Analytical results for Fe in OREAS 289 (Indicative Value 6.4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</si>
  <si>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289 (Indicative Value 1.48 wt.%)</t>
    </r>
  </si>
  <si>
    <t>Analytical results for MgO in OREAS 289 (Indicative Value 3.32 wt.%)</t>
  </si>
  <si>
    <t>Analytical results for MnO in OREAS 289 (Indicative Value 0.102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</si>
  <si>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289 (Indicative Value 3.88 wt.%)</t>
    </r>
  </si>
  <si>
    <t>Analytical results for Ni in OREAS 289 (Indicative Value 65 ppm)</t>
  </si>
  <si>
    <t>Analytical results for P in OREAS 289 (Indicative Value 0.058 wt.%)</t>
  </si>
  <si>
    <t>Analytical results for Pb in OREAS 289 (Indicative Value 35 ppm)</t>
  </si>
  <si>
    <t>Analytical results for S in OREAS 289 (Indicative Value 3.23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</si>
  <si>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289 (Indicative Value 52.83 wt.%)</t>
    </r>
  </si>
  <si>
    <t>Analytical results for Sn in OREAS 289 (Indicative Value 10 ppm)</t>
  </si>
  <si>
    <t>Analytical results for Sr in OREAS 289 (Indicative Value 185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</si>
  <si>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289 (Indicative Value 0.451 wt.%)</t>
    </r>
  </si>
  <si>
    <t>Analytical results for V in OREAS 289 (Indicative Value 70 ppm)</t>
  </si>
  <si>
    <t>Analytical results for Zn in OREAS 289 (Indicative Value 50 ppm)</t>
  </si>
  <si>
    <t>Analytical results for Zr in OREAS 289 (Indicative Value 165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</si>
  <si>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289 (Indicative Value 9.79 wt.%)</t>
    </r>
  </si>
  <si>
    <t>Analytical results for Ag in OREAS 289 (Indicative Value 0.25 ppm)</t>
  </si>
  <si>
    <t>Analytical results for As in OREAS 289 (Indicative Value 6905 ppm)</t>
  </si>
  <si>
    <t>Analytical results for Ba in OREAS 289 (Indicative Value 421 ppm)</t>
  </si>
  <si>
    <t>Analytical results for Be in OREAS 289 (Indicative Value 1.3 ppm)</t>
  </si>
  <si>
    <t>Analytical results for Bi in OREAS 289 (Indicative Value 1.67 ppm)</t>
  </si>
  <si>
    <t>Analytical results for Cd in OREAS 289 (Indicative Value 0.1 ppm)</t>
  </si>
  <si>
    <t>Analytical results for Ce in OREAS 289 (Indicative Value 46.5 ppm)</t>
  </si>
  <si>
    <t>Analytical results for Co in OREAS 289 (Indicative Value 204 ppm)</t>
  </si>
  <si>
    <t>Analytical results for Cr in OREAS 289 (Indicative Value 73 ppm)</t>
  </si>
  <si>
    <t>Analytical results for Cs in OREAS 289 (Indicative Value 3.87 ppm)</t>
  </si>
  <si>
    <t>Analytical results for Cu in OREAS 289 (Indicative Value 176 ppm)</t>
  </si>
  <si>
    <t>Analytical results for Dy in OREAS 289 (Indicative Value 3.36 ppm)</t>
  </si>
  <si>
    <t>Analytical results for Er in OREAS 289 (Indicative Value 1.94 ppm)</t>
  </si>
  <si>
    <t>Analytical results for Eu in OREAS 289 (Indicative Value 0.96 ppm)</t>
  </si>
  <si>
    <t>Analytical results for Ga in OREAS 289 (Indicative Value 13.9 ppm)</t>
  </si>
  <si>
    <t>Analytical results for Gd in OREAS 289 (Indicative Value 4 ppm)</t>
  </si>
  <si>
    <t>Analytical results for Ge in OREAS 289 (Indicative Value 1.28 ppm)</t>
  </si>
  <si>
    <t>Analytical results for Hf in OREAS 289 (Indicative Value 4.43 ppm)</t>
  </si>
  <si>
    <t>Analytical results for Ho in OREAS 289 (Indicative Value 0.7 ppm)</t>
  </si>
  <si>
    <t>Analytical results for In in OREAS 289 (Indicative Value &lt; 0.05 ppm)</t>
  </si>
  <si>
    <t>Analytical results for La in OREAS 289 (Indicative Value 22.9 ppm)</t>
  </si>
  <si>
    <t>Analytical results for Lu in OREAS 289 (Indicative Value 0.25 ppm)</t>
  </si>
  <si>
    <t>Analytical results for Mn in OREAS 289 (Indicative Value 0.079 wt.%)</t>
  </si>
  <si>
    <t>Analytical results for Mo in OREAS 289 (Indicative Value 3.8 ppm)</t>
  </si>
  <si>
    <t>Analytical results for Nb in OREAS 289 (Indicative Value 7.15 ppm)</t>
  </si>
  <si>
    <t>Analytical results for Nd in OREAS 289 (Indicative Value 22.3 ppm)</t>
  </si>
  <si>
    <t>Analytical results for Ni in OREAS 289 (Indicative Value 57 ppm)</t>
  </si>
  <si>
    <t>Analytical results for Pb in OREAS 289 (Indicative Value 14 ppm)</t>
  </si>
  <si>
    <t>Analytical results for Pr in OREAS 289 (Indicative Value 5.86 ppm)</t>
  </si>
  <si>
    <t>Analytical results for Rb in OREAS 289 (Indicative Value 59 ppm)</t>
  </si>
  <si>
    <t>Analytical results for Re in OREAS 289 (Indicative Value &lt; 0.01 ppm)</t>
  </si>
  <si>
    <t>Analytical results for Sb in OREAS 289 (Indicative Value 9 ppm)</t>
  </si>
  <si>
    <t>Analytical results for Sc in OREAS 289 (Indicative Value 8.35 ppm)</t>
  </si>
  <si>
    <t>Analytical results for Se in OREAS 289 (Indicative Value &lt; 5 ppm)</t>
  </si>
  <si>
    <t>Analytical results for Sm in OREAS 289 (Indicative Value 4.52 ppm)</t>
  </si>
  <si>
    <t>Analytical results for Sn in OREAS 289 (Indicative Value 2.1 ppm)</t>
  </si>
  <si>
    <t>Analytical results for Sr in OREAS 289 (Indicative Value 184 ppm)</t>
  </si>
  <si>
    <t>Analytical results for Ta in OREAS 289 (Indicative Value 0.59 ppm)</t>
  </si>
  <si>
    <t>Analytical results for Tb in OREAS 289 (Indicative Value 0.6 ppm)</t>
  </si>
  <si>
    <t>Analytical results for Te in OREAS 289 (Indicative Value 0.15 ppm)</t>
  </si>
  <si>
    <t>Analytical results for Th in OREAS 289 (Indicative Value 7.04 ppm)</t>
  </si>
  <si>
    <t>Analytical results for Ti in OREAS 289 (Indicative Value 0.266 wt.%)</t>
  </si>
  <si>
    <t>Analytical results for Tl in OREAS 289 (Indicative Value 0.4 ppm)</t>
  </si>
  <si>
    <t>Analytical results for Tm in OREAS 289 (Indicative Value 0.27 ppm)</t>
  </si>
  <si>
    <t>Analytical results for U in OREAS 289 (Indicative Value 2.47 ppm)</t>
  </si>
  <si>
    <t>Analytical results for V in OREAS 289 (Indicative Value 68 ppm)</t>
  </si>
  <si>
    <t>Analytical results for W in OREAS 289 (Indicative Value 240 ppm)</t>
  </si>
  <si>
    <t>Analytical results for Y in OREAS 289 (Indicative Value 18.4 ppm)</t>
  </si>
  <si>
    <t>Analytical results for Yb in OREAS 289 (Indicative Value 1.83 ppm)</t>
  </si>
  <si>
    <t>Analytical results for Zn in OREAS 289 (Indicative Value 42.5 ppm)</t>
  </si>
  <si>
    <t>Analytical results for Zr in OREAS 289 (Indicative Value 157 ppm)</t>
  </si>
  <si>
    <t>Analytical results for W in OREAS 289 (Indicative Value 250 ppm)</t>
  </si>
  <si>
    <t>Analytical results for Ag in OREAS 289 (Indicative Value 0.307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</si>
  <si>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289 (Indicative Value 12.18 wt.%)</t>
    </r>
  </si>
  <si>
    <t>Analytical results for Ba in OREAS 289 (Indicative Value 445 ppm)</t>
  </si>
  <si>
    <t>Analytical results for Be in OREAS 289 (Indicative Value 1.37 ppm)</t>
  </si>
  <si>
    <t>Analytical results for Bi in OREAS 289 (Indicative Value 1.58 ppm)</t>
  </si>
  <si>
    <t>Analytical results for CaO in OREAS 289 (Indicative Value 5.83 wt.%)</t>
  </si>
  <si>
    <t>Analytical results for Ce in OREAS 289 (Indicative Value 47.5 ppm)</t>
  </si>
  <si>
    <t>Analytical results for Co in OREAS 289 (Indicative Value 261 ppm)</t>
  </si>
  <si>
    <t>Analytical results for Cr in OREAS 289 (Indicative Value 60 ppm)</t>
  </si>
  <si>
    <t>Analytical results for Cs in OREAS 289 (Indicative Value 3.32 ppm)</t>
  </si>
  <si>
    <t>Analytical results for Cu in OREAS 289 (Indicative Value 149 ppm)</t>
  </si>
  <si>
    <t>Analytical results for Dy in OREAS 289 (Indicative Value 2.48 ppm)</t>
  </si>
  <si>
    <t>Analytical results for Er in OREAS 289 (Indicative Value 1.21 ppm)</t>
  </si>
  <si>
    <t>Analytical results for Eu in OREAS 289 (Indicative Value 1.01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</si>
  <si>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289 (Indicative Value 9.38 wt.%)</t>
    </r>
  </si>
  <si>
    <t>Analytical results for Ga in OREAS 289 (Indicative Value 12.4 ppm)</t>
  </si>
  <si>
    <t>Analytical results for Gd in OREAS 289 (Indicative Value 3.03 ppm)</t>
  </si>
  <si>
    <t>Analytical results for Hf in OREAS 289 (Indicative Value 2.45 ppm)</t>
  </si>
  <si>
    <t>Analytical results for Ho in OREAS 289 (Indicative Value 0.4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</si>
  <si>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289 (Indicative Value 1.63 wt.%)</t>
    </r>
  </si>
  <si>
    <t>Analytical results for La in OREAS 289 (Indicative Value 23.5 ppm)</t>
  </si>
  <si>
    <t>Analytical results for Li in OREAS 289 (Indicative Value 23.2 ppm)</t>
  </si>
  <si>
    <t>Analytical results for MgO in OREAS 289 (Indicative Value 3.46 wt.%)</t>
  </si>
  <si>
    <t>Analytical results for MnO in OREAS 289 (Indicative Value 0.1 wt.%)</t>
  </si>
  <si>
    <t>Analytical results for Mo in OREAS 289 (Indicative Value 4.1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</si>
  <si>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289 (Indicative Value 4.09 wt.%)</t>
    </r>
  </si>
  <si>
    <t>Analytical results for Nb in OREAS 289 (Indicative Value 7.33 ppm)</t>
  </si>
  <si>
    <t>Analytical results for Nd in OREAS 289 (Indicative Value 21 ppm)</t>
  </si>
  <si>
    <t>Analytical results for Ni in OREAS 289 (Indicative Value 63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</si>
  <si>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289 (Indicative Value 0.132 wt.%)</t>
    </r>
  </si>
  <si>
    <t>Analytical results for Pb in OREAS 289 (Indicative Value 13.8 ppm)</t>
  </si>
  <si>
    <t>Analytical results for Pr in OREAS 289 (Indicative Value 5.22 ppm)</t>
  </si>
  <si>
    <t>Analytical results for Rb in OREAS 289 (Indicative Value 60 ppm)</t>
  </si>
  <si>
    <t>Analytical results for S in OREAS 289 (Indicative Value 3.66 wt.%)</t>
  </si>
  <si>
    <t>Analytical results for Sc in OREAS 289 (Indicative Value 7.9 ppm)</t>
  </si>
  <si>
    <t>Analytical results for Sm in OREAS 289 (Indicative Value 3.98 ppm)</t>
  </si>
  <si>
    <t>Analytical results for Sn in OREAS 289 (Indicative Value 1.77 ppm)</t>
  </si>
  <si>
    <t>Analytical results for Sr in OREAS 289 (Indicative Value 198 ppm)</t>
  </si>
  <si>
    <t>Analytical results for Ta in OREAS 289 (Indicative Value 0.51 ppm)</t>
  </si>
  <si>
    <t>Analytical results for Tb in OREAS 289 (Indicative Value 0.41 ppm)</t>
  </si>
  <si>
    <t>Analytical results for Th in OREAS 289 (Indicative Value 7.7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</si>
  <si>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289 (Indicative Value 0.465 wt.%)</t>
    </r>
  </si>
  <si>
    <t>Analytical results for U in OREAS 289 (Indicative Value 2.38 ppm)</t>
  </si>
  <si>
    <t>Analytical results for V in OREAS 289 (Indicative Value 72 ppm)</t>
  </si>
  <si>
    <t>Analytical results for W in OREAS 289 (Indicative Value 273 ppm)</t>
  </si>
  <si>
    <t>Analytical results for Y in OREAS 289 (Indicative Value 10.4 ppm)</t>
  </si>
  <si>
    <t>Analytical results for Yb in OREAS 289 (Indicative Value 1.03 ppm)</t>
  </si>
  <si>
    <t>Analytical results for Zn in OREAS 289 (Indicative Value 47 ppm)</t>
  </si>
  <si>
    <t>Analytical results for Zr in OREAS 289 (Indicative Value 58 ppm)</t>
  </si>
  <si>
    <t/>
  </si>
  <si>
    <t>Table 5. Participating Laboratory List used for OREAS 289</t>
  </si>
  <si>
    <t>Table 4. Abbreviations used for OREAS 289</t>
  </si>
  <si>
    <t>Table 3. Certified Values and Performance Gates for OREAS 289</t>
  </si>
  <si>
    <t>Table 2. Indicative Values for OREAS 289</t>
  </si>
  <si>
    <t>Table 1. Certified Values, Expanded Uncertainty and Tolerance Limits for OREAS 289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</si>
  <si>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</si>
  <si>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</si>
  <si>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289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</si>
  <si>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</si>
  <si>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</si>
  <si>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440-470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</si>
</sst>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4" xfId="47" applyFont="1" applyBorder="1" applyAlignment="1">
      <alignment horizontal="center" vertical="center"/>
    </xf>
    <xf numFmtId="0" fontId="3" fillId="0" borderId="53" xfId="47" applyFont="1" applyBorder="1" applyAlignment="1">
      <alignment horizontal="center" vertical="center"/>
    </xf>
    <xf numFmtId="0" fontId="3" fillId="0" borderId="53" xfId="47" applyFont="1" applyBorder="1" applyAlignment="1">
      <alignment vertical="center"/>
    </xf>
    <xf numFmtId="2" fontId="3" fillId="0" borderId="53" xfId="47" applyNumberFormat="1" applyFont="1" applyBorder="1" applyAlignment="1">
      <alignment horizontal="center" vertical="center"/>
    </xf>
    <xf numFmtId="165" fontId="3" fillId="24" borderId="53" xfId="47" applyNumberFormat="1" applyFont="1" applyFill="1" applyBorder="1" applyAlignment="1">
      <alignment horizontal="right" vertical="center"/>
    </xf>
    <xf numFmtId="165" fontId="3" fillId="0" borderId="53" xfId="47" applyNumberFormat="1" applyFont="1" applyBorder="1" applyAlignment="1">
      <alignment vertical="center"/>
    </xf>
    <xf numFmtId="0" fontId="3" fillId="0" borderId="52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5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5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6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0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164" fontId="29" fillId="0" borderId="45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2" fontId="6" fillId="29" borderId="51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2" fontId="38" fillId="0" borderId="12" xfId="44" applyNumberFormat="1" applyFont="1" applyBorder="1" applyAlignment="1">
      <alignment horizontal="center"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1" xfId="44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31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9" borderId="50" xfId="46" applyFont="1" applyFill="1" applyBorder="1" applyAlignment="1">
      <alignment horizontal="left" vertical="center"/>
    </xf>
    <xf numFmtId="2" fontId="6" fillId="29" borderId="4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2" fontId="4" fillId="0" borderId="60" xfId="0" applyNumberFormat="1" applyFont="1" applyBorder="1" applyAlignment="1">
      <alignment horizontal="center"/>
    </xf>
    <xf numFmtId="165" fontId="3" fillId="34" borderId="53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9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4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130</xdr:row>
      <xdr:rowOff>0</xdr:rowOff>
    </xdr:from>
    <xdr:to>
      <xdr:col>7</xdr:col>
      <xdr:colOff>335437</xdr:colOff>
      <xdr:row>134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28A1CA-D61F-9C0C-DC22-F65C2120C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0604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329274</xdr:colOff>
      <xdr:row>38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4D1737-7459-FD2D-A428-420BE24AD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560294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1136</xdr:row>
      <xdr:rowOff>0</xdr:rowOff>
    </xdr:from>
    <xdr:to>
      <xdr:col>9</xdr:col>
      <xdr:colOff>497362</xdr:colOff>
      <xdr:row>1141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B1B882-CB30-6603-C1C1-4B1313AD2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125" y="184277000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1188</xdr:row>
      <xdr:rowOff>0</xdr:rowOff>
    </xdr:from>
    <xdr:to>
      <xdr:col>9</xdr:col>
      <xdr:colOff>299674</xdr:colOff>
      <xdr:row>1193</xdr:row>
      <xdr:rowOff>75271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07A4A3-CBD9-ACB9-98F2-7BC1200E8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840" y="196826038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346967</xdr:colOff>
      <xdr:row>42</xdr:row>
      <xdr:rowOff>48471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477EEF-E1A1-288E-D46F-AE4F9C6C8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263" y="6249737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337</xdr:row>
      <xdr:rowOff>0</xdr:rowOff>
    </xdr:from>
    <xdr:to>
      <xdr:col>9</xdr:col>
      <xdr:colOff>393183</xdr:colOff>
      <xdr:row>342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D8ED1E-9369-2413-CB2C-A29F1483B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57120234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393183</xdr:colOff>
      <xdr:row>20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F9EB14-FB06-32FE-DE9C-6694A0D8F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2589609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9</xdr:col>
      <xdr:colOff>393183</xdr:colOff>
      <xdr:row>720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BECC54-0252-FD52-A5F5-CFD979D1D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20089414"/>
          <a:ext cx="621236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393183</xdr:colOff>
      <xdr:row>24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C19D3D-82FB-0FC4-9547-4DCF1E7C1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3170039"/>
          <a:ext cx="6212362" cy="88399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901</xdr:row>
      <xdr:rowOff>0</xdr:rowOff>
    </xdr:from>
    <xdr:to>
      <xdr:col>9</xdr:col>
      <xdr:colOff>393183</xdr:colOff>
      <xdr:row>906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718CA0-C9ED-DCED-C5BD-BD55B91F9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51105195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0</xdr:rowOff>
    </xdr:from>
    <xdr:to>
      <xdr:col>10</xdr:col>
      <xdr:colOff>383062</xdr:colOff>
      <xdr:row>68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79A37C-0EF7-1B39-A80B-67344808B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30111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130</xdr:row>
      <xdr:rowOff>0</xdr:rowOff>
    </xdr:from>
    <xdr:to>
      <xdr:col>13</xdr:col>
      <xdr:colOff>125887</xdr:colOff>
      <xdr:row>134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FAED4B-B681-C8D7-F849-8D334C355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841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2</xdr:col>
      <xdr:colOff>5097937</xdr:colOff>
      <xdr:row>45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67B40-DDE6-8976-43E6-6C9A1260E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715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2</xdr:col>
      <xdr:colOff>5097937</xdr:colOff>
      <xdr:row>57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0CA640-FDF5-C71C-2090-DA76E2BA4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306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A53196-4099-E5C1-4834-18AF9CE37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264096</xdr:colOff>
      <xdr:row>38</xdr:row>
      <xdr:rowOff>106446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DDDDF7-D428-89C5-E2C0-044BF2D17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5209592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76836-D3AE-4E35-7565-81BBF19F8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381908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751B80-CB3C-45ED-7226-98CF0E411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529647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763</v>
      </c>
      <c r="C1" s="88"/>
      <c r="D1" s="88"/>
      <c r="E1" s="88"/>
      <c r="F1" s="88"/>
      <c r="G1" s="88"/>
      <c r="H1" s="72"/>
    </row>
    <row r="2" spans="1:8" ht="15.75" customHeight="1">
      <c r="A2" s="274"/>
      <c r="B2" s="272" t="s">
        <v>2</v>
      </c>
      <c r="C2" s="73" t="s">
        <v>67</v>
      </c>
      <c r="D2" s="270" t="s">
        <v>187</v>
      </c>
      <c r="E2" s="271"/>
      <c r="F2" s="270" t="s">
        <v>94</v>
      </c>
      <c r="G2" s="271"/>
      <c r="H2" s="80"/>
    </row>
    <row r="3" spans="1:8" ht="12.75">
      <c r="A3" s="274"/>
      <c r="B3" s="273"/>
      <c r="C3" s="71" t="s">
        <v>47</v>
      </c>
      <c r="D3" s="178" t="s">
        <v>68</v>
      </c>
      <c r="E3" s="39" t="s">
        <v>69</v>
      </c>
      <c r="F3" s="178" t="s">
        <v>68</v>
      </c>
      <c r="G3" s="39" t="s">
        <v>69</v>
      </c>
      <c r="H3" s="81"/>
    </row>
    <row r="4" spans="1:8" ht="15.75" customHeight="1">
      <c r="A4" s="93"/>
      <c r="B4" s="40" t="s">
        <v>213</v>
      </c>
      <c r="C4" s="180"/>
      <c r="D4" s="180"/>
      <c r="E4" s="180"/>
      <c r="F4" s="180"/>
      <c r="G4" s="179"/>
      <c r="H4" s="82"/>
    </row>
    <row r="5" spans="1:8" ht="15.75" customHeight="1">
      <c r="A5" s="93"/>
      <c r="B5" s="181" t="s">
        <v>439</v>
      </c>
      <c r="C5" s="244">
        <v>5.7147481841826373</v>
      </c>
      <c r="D5" s="245">
        <v>5.6527052369667148</v>
      </c>
      <c r="E5" s="246">
        <v>5.7767911313985598</v>
      </c>
      <c r="F5" s="245">
        <v>5.6992643833470638</v>
      </c>
      <c r="G5" s="246">
        <v>5.7302319850182108</v>
      </c>
      <c r="H5" s="82"/>
    </row>
    <row r="6" spans="1:8" ht="15.75" customHeight="1">
      <c r="A6" s="93"/>
      <c r="B6" s="247" t="s">
        <v>769</v>
      </c>
      <c r="C6" s="180"/>
      <c r="D6" s="180"/>
      <c r="E6" s="180"/>
      <c r="F6" s="180"/>
      <c r="G6" s="179"/>
      <c r="H6" s="82"/>
    </row>
    <row r="7" spans="1:8" ht="15.75" customHeight="1">
      <c r="A7" s="93"/>
      <c r="B7" s="181" t="s">
        <v>439</v>
      </c>
      <c r="C7" s="244">
        <v>5.7313444444444448</v>
      </c>
      <c r="D7" s="245">
        <v>5.6831794772246829</v>
      </c>
      <c r="E7" s="246">
        <v>5.7795094116642067</v>
      </c>
      <c r="F7" s="245">
        <v>5.7267980868423676</v>
      </c>
      <c r="G7" s="246">
        <v>5.735890802046522</v>
      </c>
      <c r="H7" s="82"/>
    </row>
    <row r="8" spans="1:8" ht="15.75" customHeight="1">
      <c r="A8" s="93"/>
      <c r="B8" s="247" t="s">
        <v>767</v>
      </c>
      <c r="C8" s="180"/>
      <c r="D8" s="180"/>
      <c r="E8" s="180"/>
      <c r="F8" s="180"/>
      <c r="G8" s="179"/>
      <c r="H8" s="82"/>
    </row>
    <row r="9" spans="1:8" ht="15.75" customHeight="1">
      <c r="A9" s="93"/>
      <c r="B9" s="181" t="s">
        <v>439</v>
      </c>
      <c r="C9" s="244">
        <v>5.5135430623874457</v>
      </c>
      <c r="D9" s="245">
        <v>5.3709156526396811</v>
      </c>
      <c r="E9" s="246">
        <v>5.6561704721352104</v>
      </c>
      <c r="F9" s="245">
        <v>5.4971785951085277</v>
      </c>
      <c r="G9" s="246">
        <v>5.5299075296663638</v>
      </c>
      <c r="H9" s="82"/>
    </row>
    <row r="10" spans="1:8" ht="15.75" customHeight="1">
      <c r="A10" s="93"/>
      <c r="B10" s="247" t="s">
        <v>216</v>
      </c>
      <c r="C10" s="180"/>
      <c r="D10" s="180"/>
      <c r="E10" s="180"/>
      <c r="F10" s="180"/>
      <c r="G10" s="179"/>
      <c r="H10" s="82"/>
    </row>
    <row r="11" spans="1:8" ht="15.75" customHeight="1">
      <c r="A11" s="93"/>
      <c r="B11" s="181" t="s">
        <v>439</v>
      </c>
      <c r="C11" s="244">
        <v>5.1720049390276328</v>
      </c>
      <c r="D11" s="245">
        <v>5.0783698004990994</v>
      </c>
      <c r="E11" s="246">
        <v>5.2656400775561663</v>
      </c>
      <c r="F11" s="245">
        <v>5.1665776239031942</v>
      </c>
      <c r="G11" s="246">
        <v>5.1774322541520714</v>
      </c>
      <c r="H11" s="82"/>
    </row>
    <row r="12" spans="1:8" ht="15.75" customHeight="1">
      <c r="A12" s="93"/>
      <c r="B12" s="247" t="s">
        <v>185</v>
      </c>
      <c r="C12" s="180"/>
      <c r="D12" s="180"/>
      <c r="E12" s="180"/>
      <c r="F12" s="180"/>
      <c r="G12" s="179"/>
      <c r="H12" s="82"/>
    </row>
    <row r="13" spans="1:8" ht="15.75" customHeight="1">
      <c r="A13" s="93"/>
      <c r="B13" s="181" t="s">
        <v>440</v>
      </c>
      <c r="C13" s="242">
        <v>0.23941398496666666</v>
      </c>
      <c r="D13" s="248">
        <v>0.21077853253854767</v>
      </c>
      <c r="E13" s="249">
        <v>0.26804943739478565</v>
      </c>
      <c r="F13" s="248">
        <v>0.22158613071720196</v>
      </c>
      <c r="G13" s="249">
        <v>0.25724183921613136</v>
      </c>
      <c r="H13" s="82"/>
    </row>
    <row r="14" spans="1:8" ht="15.75" customHeight="1">
      <c r="A14" s="93"/>
      <c r="B14" s="181" t="s">
        <v>441</v>
      </c>
      <c r="C14" s="244">
        <v>5.9575161100920999</v>
      </c>
      <c r="D14" s="245">
        <v>5.7482352470433309</v>
      </c>
      <c r="E14" s="246">
        <v>6.1667969731408689</v>
      </c>
      <c r="F14" s="245">
        <v>5.8194376230073193</v>
      </c>
      <c r="G14" s="246">
        <v>6.0955945971768806</v>
      </c>
      <c r="H14" s="82"/>
    </row>
    <row r="15" spans="1:8" ht="15.75" customHeight="1">
      <c r="A15" s="93"/>
      <c r="B15" s="181" t="s">
        <v>442</v>
      </c>
      <c r="C15" s="243">
        <v>7080.4093076302679</v>
      </c>
      <c r="D15" s="251">
        <v>6813.8194210936472</v>
      </c>
      <c r="E15" s="252">
        <v>7346.9991941668886</v>
      </c>
      <c r="F15" s="251">
        <v>6857.8369899202789</v>
      </c>
      <c r="G15" s="252">
        <v>7302.9816253402569</v>
      </c>
      <c r="H15" s="82"/>
    </row>
    <row r="16" spans="1:8" ht="15.75" customHeight="1">
      <c r="A16" s="93"/>
      <c r="B16" s="181" t="s">
        <v>443</v>
      </c>
      <c r="C16" s="243">
        <v>439.24067717677354</v>
      </c>
      <c r="D16" s="251">
        <v>422.39073108238159</v>
      </c>
      <c r="E16" s="252">
        <v>456.0906232711655</v>
      </c>
      <c r="F16" s="251">
        <v>425.83423620746947</v>
      </c>
      <c r="G16" s="252">
        <v>452.64711814607762</v>
      </c>
      <c r="H16" s="82"/>
    </row>
    <row r="17" spans="1:8" ht="15.75" customHeight="1">
      <c r="A17" s="93"/>
      <c r="B17" s="181" t="s">
        <v>444</v>
      </c>
      <c r="C17" s="244">
        <v>1.1935313034573867</v>
      </c>
      <c r="D17" s="245">
        <v>1.116271985613928</v>
      </c>
      <c r="E17" s="246">
        <v>1.2707906213008453</v>
      </c>
      <c r="F17" s="245">
        <v>1.139809705784562</v>
      </c>
      <c r="G17" s="246">
        <v>1.2472529011302114</v>
      </c>
      <c r="H17" s="82"/>
    </row>
    <row r="18" spans="1:8" ht="15.75" customHeight="1">
      <c r="A18" s="93"/>
      <c r="B18" s="181" t="s">
        <v>445</v>
      </c>
      <c r="C18" s="244">
        <v>1.6183611161335911</v>
      </c>
      <c r="D18" s="245">
        <v>1.4958446400780916</v>
      </c>
      <c r="E18" s="246">
        <v>1.7408775921890907</v>
      </c>
      <c r="F18" s="245">
        <v>1.5126423956510702</v>
      </c>
      <c r="G18" s="246">
        <v>1.7240798366161121</v>
      </c>
      <c r="H18" s="82"/>
    </row>
    <row r="19" spans="1:8" ht="15.75" customHeight="1">
      <c r="A19" s="93"/>
      <c r="B19" s="181" t="s">
        <v>446</v>
      </c>
      <c r="C19" s="244">
        <v>4.3288102397112684</v>
      </c>
      <c r="D19" s="245">
        <v>4.1920074832006602</v>
      </c>
      <c r="E19" s="246">
        <v>4.4656129962218767</v>
      </c>
      <c r="F19" s="245">
        <v>4.2436109628233023</v>
      </c>
      <c r="G19" s="246">
        <v>4.4140095165992346</v>
      </c>
      <c r="H19" s="82"/>
    </row>
    <row r="20" spans="1:8" ht="15.75" customHeight="1">
      <c r="A20" s="93"/>
      <c r="B20" s="181" t="s">
        <v>447</v>
      </c>
      <c r="C20" s="244">
        <v>0.10334521544041111</v>
      </c>
      <c r="D20" s="245">
        <v>8.2405867109870967E-2</v>
      </c>
      <c r="E20" s="246">
        <v>0.12428456377095126</v>
      </c>
      <c r="F20" s="245" t="s">
        <v>95</v>
      </c>
      <c r="G20" s="246" t="s">
        <v>95</v>
      </c>
      <c r="H20" s="82"/>
    </row>
    <row r="21" spans="1:8" ht="15.75" customHeight="1">
      <c r="A21" s="93"/>
      <c r="B21" s="181" t="s">
        <v>448</v>
      </c>
      <c r="C21" s="255">
        <v>47.715384365281523</v>
      </c>
      <c r="D21" s="256">
        <v>44.662746268981934</v>
      </c>
      <c r="E21" s="257">
        <v>50.768022461581111</v>
      </c>
      <c r="F21" s="256">
        <v>45.27744864034041</v>
      </c>
      <c r="G21" s="257">
        <v>50.153320090222635</v>
      </c>
      <c r="H21" s="82"/>
    </row>
    <row r="22" spans="1:8" ht="15.75" customHeight="1">
      <c r="A22" s="93"/>
      <c r="B22" s="181" t="s">
        <v>449</v>
      </c>
      <c r="C22" s="243">
        <v>203.49481401034237</v>
      </c>
      <c r="D22" s="251">
        <v>196.59255857909446</v>
      </c>
      <c r="E22" s="252">
        <v>210.39706944159028</v>
      </c>
      <c r="F22" s="251">
        <v>198.95282309784727</v>
      </c>
      <c r="G22" s="252">
        <v>208.03680492283746</v>
      </c>
      <c r="H22" s="82"/>
    </row>
    <row r="23" spans="1:8" ht="15.75" customHeight="1">
      <c r="A23" s="93"/>
      <c r="B23" s="181" t="s">
        <v>450</v>
      </c>
      <c r="C23" s="243">
        <v>51.886889763421216</v>
      </c>
      <c r="D23" s="251">
        <v>46.733119844456027</v>
      </c>
      <c r="E23" s="252">
        <v>57.040659682386405</v>
      </c>
      <c r="F23" s="251">
        <v>48.828649547301389</v>
      </c>
      <c r="G23" s="252">
        <v>54.945129979541043</v>
      </c>
      <c r="H23" s="82"/>
    </row>
    <row r="24" spans="1:8" ht="15.75" customHeight="1">
      <c r="A24" s="93"/>
      <c r="B24" s="181" t="s">
        <v>451</v>
      </c>
      <c r="C24" s="244">
        <v>4.1122821177154378</v>
      </c>
      <c r="D24" s="245">
        <v>3.9243282768050687</v>
      </c>
      <c r="E24" s="246">
        <v>4.300235958625807</v>
      </c>
      <c r="F24" s="245">
        <v>3.9868036809043628</v>
      </c>
      <c r="G24" s="246">
        <v>4.2377605545265125</v>
      </c>
      <c r="H24" s="82"/>
    </row>
    <row r="25" spans="1:8" ht="15.75" customHeight="1">
      <c r="A25" s="93"/>
      <c r="B25" s="181" t="s">
        <v>452</v>
      </c>
      <c r="C25" s="243">
        <v>176.06733240213626</v>
      </c>
      <c r="D25" s="251">
        <v>171.28509511090803</v>
      </c>
      <c r="E25" s="252">
        <v>180.84956969336449</v>
      </c>
      <c r="F25" s="251">
        <v>172.99255713188239</v>
      </c>
      <c r="G25" s="252">
        <v>179.14210767239013</v>
      </c>
      <c r="H25" s="82"/>
    </row>
    <row r="26" spans="1:8" ht="15.75" customHeight="1">
      <c r="A26" s="93"/>
      <c r="B26" s="181" t="s">
        <v>453</v>
      </c>
      <c r="C26" s="244">
        <v>2.5440472779149421</v>
      </c>
      <c r="D26" s="245">
        <v>2.2916773805008028</v>
      </c>
      <c r="E26" s="246">
        <v>2.7964171753290814</v>
      </c>
      <c r="F26" s="245">
        <v>2.4340981311759555</v>
      </c>
      <c r="G26" s="246">
        <v>2.6539964246539287</v>
      </c>
      <c r="H26" s="82"/>
    </row>
    <row r="27" spans="1:8" ht="15.75" customHeight="1">
      <c r="A27" s="93"/>
      <c r="B27" s="181" t="s">
        <v>454</v>
      </c>
      <c r="C27" s="244">
        <v>1.2259158223076392</v>
      </c>
      <c r="D27" s="245">
        <v>1.0871034692462371</v>
      </c>
      <c r="E27" s="246">
        <v>1.3647281753690412</v>
      </c>
      <c r="F27" s="245">
        <v>1.1224819851934973</v>
      </c>
      <c r="G27" s="246">
        <v>1.3293496594217811</v>
      </c>
      <c r="H27" s="82"/>
    </row>
    <row r="28" spans="1:8" ht="15.75" customHeight="1">
      <c r="A28" s="93"/>
      <c r="B28" s="181" t="s">
        <v>455</v>
      </c>
      <c r="C28" s="244">
        <v>0.96623030709902469</v>
      </c>
      <c r="D28" s="245">
        <v>0.88522972279459844</v>
      </c>
      <c r="E28" s="246">
        <v>1.0472308914034509</v>
      </c>
      <c r="F28" s="245">
        <v>0.91534566756923219</v>
      </c>
      <c r="G28" s="246">
        <v>1.0171149466288172</v>
      </c>
      <c r="H28" s="82"/>
    </row>
    <row r="29" spans="1:8" ht="15.75" customHeight="1">
      <c r="A29" s="93"/>
      <c r="B29" s="181" t="s">
        <v>456</v>
      </c>
      <c r="C29" s="244">
        <v>6.2056839854159298</v>
      </c>
      <c r="D29" s="245">
        <v>5.9874029406305453</v>
      </c>
      <c r="E29" s="246">
        <v>6.4239650302013143</v>
      </c>
      <c r="F29" s="245">
        <v>6.0814807237169815</v>
      </c>
      <c r="G29" s="246">
        <v>6.3298872471148782</v>
      </c>
      <c r="H29" s="83"/>
    </row>
    <row r="30" spans="1:8" ht="15.75" customHeight="1">
      <c r="A30" s="93"/>
      <c r="B30" s="181" t="s">
        <v>457</v>
      </c>
      <c r="C30" s="255">
        <v>14.309843340022898</v>
      </c>
      <c r="D30" s="256">
        <v>13.618834501515421</v>
      </c>
      <c r="E30" s="257">
        <v>15.000852178530375</v>
      </c>
      <c r="F30" s="256">
        <v>13.794913439070983</v>
      </c>
      <c r="G30" s="257">
        <v>14.824773240974812</v>
      </c>
      <c r="H30" s="82"/>
    </row>
    <row r="31" spans="1:8" ht="15.75" customHeight="1">
      <c r="A31" s="93"/>
      <c r="B31" s="181" t="s">
        <v>458</v>
      </c>
      <c r="C31" s="244">
        <v>3.6859684536359669</v>
      </c>
      <c r="D31" s="245">
        <v>3.3344898899773803</v>
      </c>
      <c r="E31" s="246">
        <v>4.0374470172945536</v>
      </c>
      <c r="F31" s="245">
        <v>3.5304277851492398</v>
      </c>
      <c r="G31" s="246">
        <v>3.841509122122694</v>
      </c>
      <c r="H31" s="82"/>
    </row>
    <row r="32" spans="1:8" ht="15.75" customHeight="1">
      <c r="A32" s="93"/>
      <c r="B32" s="181" t="s">
        <v>459</v>
      </c>
      <c r="C32" s="244">
        <v>1.9602725537330865</v>
      </c>
      <c r="D32" s="245">
        <v>1.7748599162364398</v>
      </c>
      <c r="E32" s="246">
        <v>2.1456851912297332</v>
      </c>
      <c r="F32" s="245">
        <v>1.855501547788373</v>
      </c>
      <c r="G32" s="246">
        <v>2.0650435596777998</v>
      </c>
      <c r="H32" s="82"/>
    </row>
    <row r="33" spans="1:8" ht="15.75" customHeight="1">
      <c r="A33" s="93"/>
      <c r="B33" s="181" t="s">
        <v>460</v>
      </c>
      <c r="C33" s="244">
        <v>0.45207823252595569</v>
      </c>
      <c r="D33" s="245">
        <v>0.37956854088677944</v>
      </c>
      <c r="E33" s="246">
        <v>0.524587924165132</v>
      </c>
      <c r="F33" s="245">
        <v>0.4174633607162373</v>
      </c>
      <c r="G33" s="246">
        <v>0.48669310433567409</v>
      </c>
      <c r="H33" s="82"/>
    </row>
    <row r="34" spans="1:8" ht="15.75" customHeight="1">
      <c r="A34" s="93"/>
      <c r="B34" s="181" t="s">
        <v>461</v>
      </c>
      <c r="C34" s="242">
        <v>5.0146533905284889E-2</v>
      </c>
      <c r="D34" s="248">
        <v>4.2147770246952779E-2</v>
      </c>
      <c r="E34" s="249">
        <v>5.8145297563616999E-2</v>
      </c>
      <c r="F34" s="248">
        <v>4.6850495339146973E-2</v>
      </c>
      <c r="G34" s="249">
        <v>5.3442572471422804E-2</v>
      </c>
      <c r="H34" s="82"/>
    </row>
    <row r="35" spans="1:8" ht="15.75" customHeight="1">
      <c r="A35" s="93"/>
      <c r="B35" s="181" t="s">
        <v>462</v>
      </c>
      <c r="C35" s="244">
        <v>1.2672510831280612</v>
      </c>
      <c r="D35" s="245">
        <v>1.2151152218075554</v>
      </c>
      <c r="E35" s="246">
        <v>1.3193869444485671</v>
      </c>
      <c r="F35" s="245">
        <v>1.2331356475657438</v>
      </c>
      <c r="G35" s="246">
        <v>1.3013665186903787</v>
      </c>
      <c r="H35" s="82"/>
    </row>
    <row r="36" spans="1:8" ht="15.75" customHeight="1">
      <c r="A36" s="93"/>
      <c r="B36" s="181" t="s">
        <v>463</v>
      </c>
      <c r="C36" s="255">
        <v>23.21108038135274</v>
      </c>
      <c r="D36" s="256">
        <v>21.839035367355955</v>
      </c>
      <c r="E36" s="257">
        <v>24.583125395349526</v>
      </c>
      <c r="F36" s="256">
        <v>22.205882795698589</v>
      </c>
      <c r="G36" s="257">
        <v>24.216277967006892</v>
      </c>
      <c r="H36" s="82"/>
    </row>
    <row r="37" spans="1:8" ht="15.75" customHeight="1">
      <c r="A37" s="93"/>
      <c r="B37" s="181" t="s">
        <v>464</v>
      </c>
      <c r="C37" s="255">
        <v>24.319118200504931</v>
      </c>
      <c r="D37" s="256">
        <v>23.136812905032667</v>
      </c>
      <c r="E37" s="257">
        <v>25.501423495977196</v>
      </c>
      <c r="F37" s="256">
        <v>23.524963383749693</v>
      </c>
      <c r="G37" s="257">
        <v>25.11327301726017</v>
      </c>
      <c r="H37" s="82"/>
    </row>
    <row r="38" spans="1:8" ht="15.75" customHeight="1">
      <c r="A38" s="93"/>
      <c r="B38" s="181" t="s">
        <v>465</v>
      </c>
      <c r="C38" s="244">
        <v>0.17258444067620074</v>
      </c>
      <c r="D38" s="245">
        <v>0.15080789375213458</v>
      </c>
      <c r="E38" s="246">
        <v>0.1943609876002669</v>
      </c>
      <c r="F38" s="245" t="s">
        <v>95</v>
      </c>
      <c r="G38" s="246" t="s">
        <v>95</v>
      </c>
      <c r="H38" s="82"/>
    </row>
    <row r="39" spans="1:8" ht="15.75" customHeight="1">
      <c r="A39" s="93"/>
      <c r="B39" s="181" t="s">
        <v>466</v>
      </c>
      <c r="C39" s="244">
        <v>1.8861583631523615</v>
      </c>
      <c r="D39" s="245">
        <v>1.8212499813298053</v>
      </c>
      <c r="E39" s="246">
        <v>1.9510667449749177</v>
      </c>
      <c r="F39" s="245">
        <v>1.8393894243262554</v>
      </c>
      <c r="G39" s="246">
        <v>1.9329273019784676</v>
      </c>
      <c r="H39" s="82"/>
    </row>
    <row r="40" spans="1:8" ht="15.75" customHeight="1">
      <c r="A40" s="93"/>
      <c r="B40" s="181" t="s">
        <v>467</v>
      </c>
      <c r="C40" s="242">
        <v>7.5915152545192488E-2</v>
      </c>
      <c r="D40" s="248">
        <v>7.3390685880204809E-2</v>
      </c>
      <c r="E40" s="249">
        <v>7.8439619210180167E-2</v>
      </c>
      <c r="F40" s="248">
        <v>7.3805554844075791E-2</v>
      </c>
      <c r="G40" s="249">
        <v>7.8024750246309185E-2</v>
      </c>
      <c r="H40" s="82"/>
    </row>
    <row r="41" spans="1:8" ht="15.75" customHeight="1">
      <c r="A41" s="93"/>
      <c r="B41" s="181" t="s">
        <v>468</v>
      </c>
      <c r="C41" s="244">
        <v>4.078977523073779</v>
      </c>
      <c r="D41" s="245">
        <v>3.7624730178131554</v>
      </c>
      <c r="E41" s="246">
        <v>4.3954820283344027</v>
      </c>
      <c r="F41" s="245">
        <v>3.8724754771854948</v>
      </c>
      <c r="G41" s="246">
        <v>4.2854795689620628</v>
      </c>
      <c r="H41" s="82"/>
    </row>
    <row r="42" spans="1:8" ht="15.75" customHeight="1">
      <c r="A42" s="93"/>
      <c r="B42" s="181" t="s">
        <v>469</v>
      </c>
      <c r="C42" s="244">
        <v>2.8708603718256098</v>
      </c>
      <c r="D42" s="245">
        <v>2.7790154099957309</v>
      </c>
      <c r="E42" s="246">
        <v>2.9627053336554887</v>
      </c>
      <c r="F42" s="245">
        <v>2.8022462387994631</v>
      </c>
      <c r="G42" s="246">
        <v>2.9394745048517565</v>
      </c>
      <c r="H42" s="82"/>
    </row>
    <row r="43" spans="1:8" ht="15.75" customHeight="1">
      <c r="A43" s="93"/>
      <c r="B43" s="181" t="s">
        <v>470</v>
      </c>
      <c r="C43" s="244">
        <v>6.2460562444937553</v>
      </c>
      <c r="D43" s="245">
        <v>5.848715313915557</v>
      </c>
      <c r="E43" s="246">
        <v>6.6433971750719536</v>
      </c>
      <c r="F43" s="245">
        <v>5.9463536319552386</v>
      </c>
      <c r="G43" s="246">
        <v>6.545758857032272</v>
      </c>
      <c r="H43" s="82"/>
    </row>
    <row r="44" spans="1:8" ht="15.75" customHeight="1">
      <c r="A44" s="93"/>
      <c r="B44" s="181" t="s">
        <v>471</v>
      </c>
      <c r="C44" s="255">
        <v>21.77525775973044</v>
      </c>
      <c r="D44" s="256">
        <v>20.038549172439623</v>
      </c>
      <c r="E44" s="257">
        <v>23.511966347021257</v>
      </c>
      <c r="F44" s="256">
        <v>20.421998985036893</v>
      </c>
      <c r="G44" s="257">
        <v>23.128516534423987</v>
      </c>
      <c r="H44" s="82"/>
    </row>
    <row r="45" spans="1:8" ht="15.75" customHeight="1">
      <c r="A45" s="93"/>
      <c r="B45" s="181" t="s">
        <v>472</v>
      </c>
      <c r="C45" s="243">
        <v>55.229144784526483</v>
      </c>
      <c r="D45" s="251">
        <v>52.567054756349762</v>
      </c>
      <c r="E45" s="252">
        <v>57.891234812703203</v>
      </c>
      <c r="F45" s="251">
        <v>53.888284847737083</v>
      </c>
      <c r="G45" s="252">
        <v>56.570004721315883</v>
      </c>
      <c r="H45" s="82"/>
    </row>
    <row r="46" spans="1:8" ht="15.75" customHeight="1">
      <c r="A46" s="93"/>
      <c r="B46" s="181" t="s">
        <v>473</v>
      </c>
      <c r="C46" s="242">
        <v>5.5831888910667947E-2</v>
      </c>
      <c r="D46" s="248">
        <v>5.3727303104010575E-2</v>
      </c>
      <c r="E46" s="249">
        <v>5.7936474717325319E-2</v>
      </c>
      <c r="F46" s="248">
        <v>5.4289759187935945E-2</v>
      </c>
      <c r="G46" s="249">
        <v>5.7374018633399949E-2</v>
      </c>
      <c r="H46" s="84"/>
    </row>
    <row r="47" spans="1:8" ht="15.75" customHeight="1">
      <c r="A47" s="93"/>
      <c r="B47" s="181" t="s">
        <v>474</v>
      </c>
      <c r="C47" s="255">
        <v>13.718182586315439</v>
      </c>
      <c r="D47" s="256">
        <v>12.881178522318878</v>
      </c>
      <c r="E47" s="257">
        <v>14.555186650312001</v>
      </c>
      <c r="F47" s="256">
        <v>12.984918657109496</v>
      </c>
      <c r="G47" s="257">
        <v>14.451446515521383</v>
      </c>
      <c r="H47" s="84"/>
    </row>
    <row r="48" spans="1:8" ht="15.75" customHeight="1">
      <c r="A48" s="93"/>
      <c r="B48" s="181" t="s">
        <v>475</v>
      </c>
      <c r="C48" s="244">
        <v>5.596702931997342</v>
      </c>
      <c r="D48" s="245">
        <v>5.0856867559151606</v>
      </c>
      <c r="E48" s="246">
        <v>6.1077191080795235</v>
      </c>
      <c r="F48" s="245">
        <v>5.3302583677436637</v>
      </c>
      <c r="G48" s="246">
        <v>5.8631474962510204</v>
      </c>
      <c r="H48" s="82"/>
    </row>
    <row r="49" spans="1:8" ht="15.75" customHeight="1">
      <c r="A49" s="93"/>
      <c r="B49" s="181" t="s">
        <v>476</v>
      </c>
      <c r="C49" s="243">
        <v>63.174095756682256</v>
      </c>
      <c r="D49" s="251">
        <v>60.668736340023081</v>
      </c>
      <c r="E49" s="252">
        <v>65.679455173341424</v>
      </c>
      <c r="F49" s="251">
        <v>61.118351154814604</v>
      </c>
      <c r="G49" s="252">
        <v>65.229840358549907</v>
      </c>
      <c r="H49" s="82"/>
    </row>
    <row r="50" spans="1:8" ht="15.75" customHeight="1">
      <c r="A50" s="93"/>
      <c r="B50" s="181" t="s">
        <v>477</v>
      </c>
      <c r="C50" s="244">
        <v>3.2783629010250808</v>
      </c>
      <c r="D50" s="245">
        <v>3.1610811817659723</v>
      </c>
      <c r="E50" s="246">
        <v>3.3956446202841892</v>
      </c>
      <c r="F50" s="245">
        <v>3.2161897623358633</v>
      </c>
      <c r="G50" s="246">
        <v>3.3405360397142982</v>
      </c>
      <c r="H50" s="82"/>
    </row>
    <row r="51" spans="1:8" ht="15.75" customHeight="1">
      <c r="A51" s="93"/>
      <c r="B51" s="181" t="s">
        <v>478</v>
      </c>
      <c r="C51" s="244">
        <v>7.9803429851624257</v>
      </c>
      <c r="D51" s="245">
        <v>7.533431549376048</v>
      </c>
      <c r="E51" s="246">
        <v>8.4272544209488043</v>
      </c>
      <c r="F51" s="245">
        <v>7.7742132341067434</v>
      </c>
      <c r="G51" s="246">
        <v>8.1864727362181089</v>
      </c>
      <c r="H51" s="82"/>
    </row>
    <row r="52" spans="1:8" ht="15.75" customHeight="1">
      <c r="A52" s="93"/>
      <c r="B52" s="181" t="s">
        <v>479</v>
      </c>
      <c r="C52" s="244">
        <v>8.4286707695939871</v>
      </c>
      <c r="D52" s="245">
        <v>7.9488322106290168</v>
      </c>
      <c r="E52" s="246">
        <v>8.9085093285589565</v>
      </c>
      <c r="F52" s="245">
        <v>8.1562578741930611</v>
      </c>
      <c r="G52" s="246">
        <v>8.701083664994913</v>
      </c>
      <c r="H52" s="82"/>
    </row>
    <row r="53" spans="1:8" ht="15.75" customHeight="1">
      <c r="A53" s="93"/>
      <c r="B53" s="181" t="s">
        <v>480</v>
      </c>
      <c r="C53" s="244">
        <v>4.3761112265976143</v>
      </c>
      <c r="D53" s="245">
        <v>3.9199673362722649</v>
      </c>
      <c r="E53" s="246">
        <v>4.8322551169229637</v>
      </c>
      <c r="F53" s="245">
        <v>4.1986241507218045</v>
      </c>
      <c r="G53" s="246">
        <v>4.5535983024734241</v>
      </c>
      <c r="H53" s="82"/>
    </row>
    <row r="54" spans="1:8" ht="15.75" customHeight="1">
      <c r="A54" s="93"/>
      <c r="B54" s="181" t="s">
        <v>481</v>
      </c>
      <c r="C54" s="244">
        <v>1.9799879039375001</v>
      </c>
      <c r="D54" s="245">
        <v>1.8108888409106125</v>
      </c>
      <c r="E54" s="246">
        <v>2.1490869669643877</v>
      </c>
      <c r="F54" s="245">
        <v>1.8395818223141871</v>
      </c>
      <c r="G54" s="246">
        <v>2.1203939855608129</v>
      </c>
      <c r="H54" s="82"/>
    </row>
    <row r="55" spans="1:8" ht="15.75" customHeight="1">
      <c r="A55" s="93"/>
      <c r="B55" s="181" t="s">
        <v>482</v>
      </c>
      <c r="C55" s="243">
        <v>191.35659810791171</v>
      </c>
      <c r="D55" s="251">
        <v>184.86384226892324</v>
      </c>
      <c r="E55" s="252">
        <v>197.84935394690018</v>
      </c>
      <c r="F55" s="251">
        <v>187.71798227561001</v>
      </c>
      <c r="G55" s="252">
        <v>194.9952139402134</v>
      </c>
      <c r="H55" s="82"/>
    </row>
    <row r="56" spans="1:8" ht="15.75" customHeight="1">
      <c r="A56" s="93"/>
      <c r="B56" s="181" t="s">
        <v>483</v>
      </c>
      <c r="C56" s="244">
        <v>0.53230640504646154</v>
      </c>
      <c r="D56" s="245">
        <v>0.49675186707901703</v>
      </c>
      <c r="E56" s="246">
        <v>0.56786094301390599</v>
      </c>
      <c r="F56" s="245">
        <v>0.50328389973204624</v>
      </c>
      <c r="G56" s="246">
        <v>0.56132891036087684</v>
      </c>
      <c r="H56" s="82"/>
    </row>
    <row r="57" spans="1:8" ht="15.75" customHeight="1">
      <c r="A57" s="93"/>
      <c r="B57" s="181" t="s">
        <v>484</v>
      </c>
      <c r="C57" s="244">
        <v>0.49161216361030136</v>
      </c>
      <c r="D57" s="245">
        <v>0.44037141359787974</v>
      </c>
      <c r="E57" s="246">
        <v>0.54285291362272292</v>
      </c>
      <c r="F57" s="245">
        <v>0.46842883778558952</v>
      </c>
      <c r="G57" s="246">
        <v>0.51479548943501319</v>
      </c>
      <c r="H57" s="82"/>
    </row>
    <row r="58" spans="1:8" ht="15.75" customHeight="1">
      <c r="A58" s="93"/>
      <c r="B58" s="181" t="s">
        <v>485</v>
      </c>
      <c r="C58" s="244">
        <v>0.20872993113830582</v>
      </c>
      <c r="D58" s="245">
        <v>0.14160865478763948</v>
      </c>
      <c r="E58" s="246">
        <v>0.27585120748897218</v>
      </c>
      <c r="F58" s="245">
        <v>0.17820961486883449</v>
      </c>
      <c r="G58" s="246">
        <v>0.23925024740777714</v>
      </c>
      <c r="H58" s="82"/>
    </row>
    <row r="59" spans="1:8" ht="15.75" customHeight="1">
      <c r="A59" s="93"/>
      <c r="B59" s="181" t="s">
        <v>486</v>
      </c>
      <c r="C59" s="244">
        <v>7.0128502945956512</v>
      </c>
      <c r="D59" s="245">
        <v>6.5602855373678564</v>
      </c>
      <c r="E59" s="246">
        <v>7.4654150518234461</v>
      </c>
      <c r="F59" s="245">
        <v>6.6024098886800919</v>
      </c>
      <c r="G59" s="246">
        <v>7.4232907005112105</v>
      </c>
      <c r="H59" s="82"/>
    </row>
    <row r="60" spans="1:8" ht="15.75" customHeight="1">
      <c r="A60" s="93"/>
      <c r="B60" s="181" t="s">
        <v>487</v>
      </c>
      <c r="C60" s="242">
        <v>0.22586607261682998</v>
      </c>
      <c r="D60" s="248">
        <v>0.21301211222718372</v>
      </c>
      <c r="E60" s="249">
        <v>0.23872003300647623</v>
      </c>
      <c r="F60" s="248">
        <v>0.21952925433018269</v>
      </c>
      <c r="G60" s="249">
        <v>0.23220289090347726</v>
      </c>
      <c r="H60" s="82"/>
    </row>
    <row r="61" spans="1:8" ht="15.75" customHeight="1">
      <c r="A61" s="93"/>
      <c r="B61" s="181" t="s">
        <v>488</v>
      </c>
      <c r="C61" s="244">
        <v>0.44108763912802323</v>
      </c>
      <c r="D61" s="245">
        <v>0.40905267495055769</v>
      </c>
      <c r="E61" s="246">
        <v>0.47312260330548878</v>
      </c>
      <c r="F61" s="245">
        <v>0.42213297265992344</v>
      </c>
      <c r="G61" s="246">
        <v>0.46004230559612302</v>
      </c>
      <c r="H61" s="82"/>
    </row>
    <row r="62" spans="1:8" ht="15.75" customHeight="1">
      <c r="A62" s="93"/>
      <c r="B62" s="181" t="s">
        <v>489</v>
      </c>
      <c r="C62" s="244">
        <v>0.1794671095869117</v>
      </c>
      <c r="D62" s="245">
        <v>0.15671754252375833</v>
      </c>
      <c r="E62" s="246">
        <v>0.20221667665006507</v>
      </c>
      <c r="F62" s="245" t="s">
        <v>95</v>
      </c>
      <c r="G62" s="246" t="s">
        <v>95</v>
      </c>
      <c r="H62" s="82"/>
    </row>
    <row r="63" spans="1:8" ht="15.75" customHeight="1">
      <c r="A63" s="93"/>
      <c r="B63" s="181" t="s">
        <v>490</v>
      </c>
      <c r="C63" s="244">
        <v>2.3859825728187807</v>
      </c>
      <c r="D63" s="245">
        <v>2.0650778719901859</v>
      </c>
      <c r="E63" s="246">
        <v>2.7068872736473755</v>
      </c>
      <c r="F63" s="245">
        <v>2.1720149015725352</v>
      </c>
      <c r="G63" s="246">
        <v>2.5999502440650262</v>
      </c>
      <c r="H63" s="82"/>
    </row>
    <row r="64" spans="1:8" ht="15.75" customHeight="1">
      <c r="A64" s="93"/>
      <c r="B64" s="181" t="s">
        <v>491</v>
      </c>
      <c r="C64" s="243">
        <v>63.662124082451932</v>
      </c>
      <c r="D64" s="251">
        <v>60.229055159780181</v>
      </c>
      <c r="E64" s="252">
        <v>67.09519300512369</v>
      </c>
      <c r="F64" s="251">
        <v>61.741257283503046</v>
      </c>
      <c r="G64" s="252">
        <v>65.582990881400818</v>
      </c>
      <c r="H64" s="82"/>
    </row>
    <row r="65" spans="1:8" ht="15.75" customHeight="1">
      <c r="A65" s="93"/>
      <c r="B65" s="181" t="s">
        <v>492</v>
      </c>
      <c r="C65" s="243">
        <v>234.71349558134892</v>
      </c>
      <c r="D65" s="251">
        <v>225.68137591047702</v>
      </c>
      <c r="E65" s="252">
        <v>243.74561525222083</v>
      </c>
      <c r="F65" s="251">
        <v>229.65151096153554</v>
      </c>
      <c r="G65" s="252">
        <v>239.77548020116231</v>
      </c>
      <c r="H65" s="82"/>
    </row>
    <row r="66" spans="1:8" ht="15.75" customHeight="1">
      <c r="A66" s="93"/>
      <c r="B66" s="181" t="s">
        <v>493</v>
      </c>
      <c r="C66" s="255">
        <v>12.228341475864164</v>
      </c>
      <c r="D66" s="256">
        <v>11.553542504818832</v>
      </c>
      <c r="E66" s="257">
        <v>12.903140446909497</v>
      </c>
      <c r="F66" s="256">
        <v>11.687275093950859</v>
      </c>
      <c r="G66" s="257">
        <v>12.76940785777747</v>
      </c>
      <c r="H66" s="82"/>
    </row>
    <row r="67" spans="1:8" ht="15.75" customHeight="1">
      <c r="A67" s="93"/>
      <c r="B67" s="181" t="s">
        <v>494</v>
      </c>
      <c r="C67" s="244">
        <v>1.1438255415372893</v>
      </c>
      <c r="D67" s="245">
        <v>1.0527354115409695</v>
      </c>
      <c r="E67" s="246">
        <v>1.2349156715336091</v>
      </c>
      <c r="F67" s="245">
        <v>1.053978375675465</v>
      </c>
      <c r="G67" s="246">
        <v>1.2336727073991136</v>
      </c>
      <c r="H67" s="82"/>
    </row>
    <row r="68" spans="1:8" ht="15.75" customHeight="1">
      <c r="A68" s="93"/>
      <c r="B68" s="181" t="s">
        <v>495</v>
      </c>
      <c r="C68" s="255">
        <v>43.55876642271879</v>
      </c>
      <c r="D68" s="256">
        <v>41.525507240277648</v>
      </c>
      <c r="E68" s="257">
        <v>45.592025605159932</v>
      </c>
      <c r="F68" s="256">
        <v>42.212733814446885</v>
      </c>
      <c r="G68" s="257">
        <v>44.904799030990695</v>
      </c>
      <c r="H68" s="82"/>
    </row>
    <row r="69" spans="1:8" ht="15.75" customHeight="1">
      <c r="A69" s="93"/>
      <c r="B69" s="181" t="s">
        <v>496</v>
      </c>
      <c r="C69" s="243">
        <v>66.726816964125206</v>
      </c>
      <c r="D69" s="251">
        <v>62.254226796207654</v>
      </c>
      <c r="E69" s="252">
        <v>71.199407132042765</v>
      </c>
      <c r="F69" s="251">
        <v>64.418073424187597</v>
      </c>
      <c r="G69" s="252">
        <v>69.035560504062815</v>
      </c>
      <c r="H69" s="82"/>
    </row>
    <row r="70" spans="1:8" ht="15.75" customHeight="1">
      <c r="A70" s="93"/>
      <c r="B70" s="247" t="s">
        <v>207</v>
      </c>
      <c r="C70" s="180"/>
      <c r="D70" s="180"/>
      <c r="E70" s="180"/>
      <c r="F70" s="180"/>
      <c r="G70" s="179"/>
      <c r="H70" s="82"/>
    </row>
    <row r="71" spans="1:8" ht="15.75" customHeight="1">
      <c r="A71" s="93"/>
      <c r="B71" s="181" t="s">
        <v>440</v>
      </c>
      <c r="C71" s="242">
        <v>0.23273240283445526</v>
      </c>
      <c r="D71" s="248">
        <v>0.21494355855376371</v>
      </c>
      <c r="E71" s="249">
        <v>0.25052124711514684</v>
      </c>
      <c r="F71" s="248">
        <v>0.21239618327003124</v>
      </c>
      <c r="G71" s="249">
        <v>0.25306862239887928</v>
      </c>
      <c r="H71" s="82"/>
    </row>
    <row r="72" spans="1:8" ht="15.75" customHeight="1">
      <c r="A72" s="93"/>
      <c r="B72" s="181" t="s">
        <v>441</v>
      </c>
      <c r="C72" s="244">
        <v>1.0681499667169991</v>
      </c>
      <c r="D72" s="245">
        <v>1.0274757959423433</v>
      </c>
      <c r="E72" s="246">
        <v>1.108824137491655</v>
      </c>
      <c r="F72" s="245">
        <v>1.035267348587561</v>
      </c>
      <c r="G72" s="246">
        <v>1.1010325848464373</v>
      </c>
      <c r="H72" s="82"/>
    </row>
    <row r="73" spans="1:8" ht="15.75" customHeight="1">
      <c r="A73" s="93"/>
      <c r="B73" s="181" t="s">
        <v>442</v>
      </c>
      <c r="C73" s="243">
        <v>6917.9568126551139</v>
      </c>
      <c r="D73" s="251">
        <v>6695.0863479487634</v>
      </c>
      <c r="E73" s="252">
        <v>7140.8272773614644</v>
      </c>
      <c r="F73" s="251">
        <v>6755.4347156012291</v>
      </c>
      <c r="G73" s="252">
        <v>7080.4789097089988</v>
      </c>
      <c r="H73" s="82"/>
    </row>
    <row r="74" spans="1:8" ht="15.75" customHeight="1">
      <c r="A74" s="93"/>
      <c r="B74" s="181" t="s">
        <v>497</v>
      </c>
      <c r="C74" s="255">
        <v>10.881631148410582</v>
      </c>
      <c r="D74" s="256">
        <v>9.5855104805943512</v>
      </c>
      <c r="E74" s="257">
        <v>12.177751816226813</v>
      </c>
      <c r="F74" s="256">
        <v>10.160642061285385</v>
      </c>
      <c r="G74" s="257">
        <v>11.602620235535779</v>
      </c>
      <c r="H74" s="82"/>
    </row>
    <row r="75" spans="1:8" ht="15.75" customHeight="1">
      <c r="A75" s="93"/>
      <c r="B75" s="181" t="s">
        <v>444</v>
      </c>
      <c r="C75" s="244">
        <v>0.63481757587180521</v>
      </c>
      <c r="D75" s="245">
        <v>0.57931788934442519</v>
      </c>
      <c r="E75" s="246">
        <v>0.69031726239918523</v>
      </c>
      <c r="F75" s="245">
        <v>0.60336660283557009</v>
      </c>
      <c r="G75" s="246">
        <v>0.66626854890804033</v>
      </c>
      <c r="H75" s="82"/>
    </row>
    <row r="76" spans="1:8" ht="15.75" customHeight="1">
      <c r="A76" s="93"/>
      <c r="B76" s="181" t="s">
        <v>445</v>
      </c>
      <c r="C76" s="244">
        <v>1.6376656081892949</v>
      </c>
      <c r="D76" s="245">
        <v>1.5019845156885043</v>
      </c>
      <c r="E76" s="246">
        <v>1.7733467006900854</v>
      </c>
      <c r="F76" s="245">
        <v>1.5539414048893454</v>
      </c>
      <c r="G76" s="246">
        <v>1.7213898114892443</v>
      </c>
      <c r="H76" s="82"/>
    </row>
    <row r="77" spans="1:8" ht="15.75" customHeight="1">
      <c r="A77" s="93"/>
      <c r="B77" s="181" t="s">
        <v>446</v>
      </c>
      <c r="C77" s="244">
        <v>3.7993689531132397</v>
      </c>
      <c r="D77" s="245">
        <v>3.6737922822715436</v>
      </c>
      <c r="E77" s="246">
        <v>3.9249456239549358</v>
      </c>
      <c r="F77" s="245">
        <v>3.7150600758052494</v>
      </c>
      <c r="G77" s="246">
        <v>3.88367783042123</v>
      </c>
      <c r="H77" s="82"/>
    </row>
    <row r="78" spans="1:8" ht="15.75" customHeight="1">
      <c r="A78" s="93"/>
      <c r="B78" s="181" t="s">
        <v>447</v>
      </c>
      <c r="C78" s="242">
        <v>6.3161073493996467E-2</v>
      </c>
      <c r="D78" s="248">
        <v>4.9939595768510849E-2</v>
      </c>
      <c r="E78" s="249">
        <v>7.6382551219482092E-2</v>
      </c>
      <c r="F78" s="248">
        <v>5.2740261569079322E-2</v>
      </c>
      <c r="G78" s="249">
        <v>7.3581885418913612E-2</v>
      </c>
      <c r="H78" s="82"/>
    </row>
    <row r="79" spans="1:8" ht="15.75" customHeight="1">
      <c r="A79" s="93"/>
      <c r="B79" s="181" t="s">
        <v>448</v>
      </c>
      <c r="C79" s="255">
        <v>19.928087869777411</v>
      </c>
      <c r="D79" s="256">
        <v>17.355545948943053</v>
      </c>
      <c r="E79" s="257">
        <v>22.500629790611768</v>
      </c>
      <c r="F79" s="256">
        <v>19.164787369977052</v>
      </c>
      <c r="G79" s="257">
        <v>20.691388369577769</v>
      </c>
      <c r="H79" s="82"/>
    </row>
    <row r="80" spans="1:8" ht="15.75" customHeight="1">
      <c r="A80" s="93"/>
      <c r="B80" s="181" t="s">
        <v>449</v>
      </c>
      <c r="C80" s="243">
        <v>199.43304199757421</v>
      </c>
      <c r="D80" s="251">
        <v>192.94519500075378</v>
      </c>
      <c r="E80" s="252">
        <v>205.92088899439463</v>
      </c>
      <c r="F80" s="251">
        <v>195.0733834052277</v>
      </c>
      <c r="G80" s="252">
        <v>203.79270058992071</v>
      </c>
      <c r="H80" s="82"/>
    </row>
    <row r="81" spans="1:8" ht="15.75" customHeight="1">
      <c r="A81" s="93"/>
      <c r="B81" s="181" t="s">
        <v>450</v>
      </c>
      <c r="C81" s="255">
        <v>39.247414368407775</v>
      </c>
      <c r="D81" s="256">
        <v>37.623232767764833</v>
      </c>
      <c r="E81" s="257">
        <v>40.871595969050716</v>
      </c>
      <c r="F81" s="256">
        <v>38.090545382204624</v>
      </c>
      <c r="G81" s="257">
        <v>40.404283354610925</v>
      </c>
      <c r="H81" s="82"/>
    </row>
    <row r="82" spans="1:8" ht="15.75" customHeight="1">
      <c r="A82" s="93"/>
      <c r="B82" s="181" t="s">
        <v>451</v>
      </c>
      <c r="C82" s="244">
        <v>3.3447554269359943</v>
      </c>
      <c r="D82" s="245">
        <v>3.1849619114737471</v>
      </c>
      <c r="E82" s="246">
        <v>3.5045489423982414</v>
      </c>
      <c r="F82" s="245">
        <v>3.2244750520737089</v>
      </c>
      <c r="G82" s="246">
        <v>3.4650358017982796</v>
      </c>
      <c r="H82" s="82"/>
    </row>
    <row r="83" spans="1:8" ht="15.75" customHeight="1">
      <c r="A83" s="93"/>
      <c r="B83" s="181" t="s">
        <v>452</v>
      </c>
      <c r="C83" s="243">
        <v>176.4020357659561</v>
      </c>
      <c r="D83" s="251">
        <v>171.09228120556298</v>
      </c>
      <c r="E83" s="252">
        <v>181.71179032634922</v>
      </c>
      <c r="F83" s="251">
        <v>172.58917043576898</v>
      </c>
      <c r="G83" s="252">
        <v>180.21490109614322</v>
      </c>
      <c r="H83" s="82"/>
    </row>
    <row r="84" spans="1:8" ht="15.75" customHeight="1">
      <c r="A84" s="93"/>
      <c r="B84" s="181" t="s">
        <v>453</v>
      </c>
      <c r="C84" s="244">
        <v>1.558487106707354</v>
      </c>
      <c r="D84" s="245">
        <v>1.3946823874525114</v>
      </c>
      <c r="E84" s="246">
        <v>1.7222918259621967</v>
      </c>
      <c r="F84" s="245">
        <v>1.4744013827032882</v>
      </c>
      <c r="G84" s="246">
        <v>1.6425728307114198</v>
      </c>
      <c r="H84" s="82"/>
    </row>
    <row r="85" spans="1:8" ht="15.75" customHeight="1">
      <c r="A85" s="93"/>
      <c r="B85" s="181" t="s">
        <v>454</v>
      </c>
      <c r="C85" s="244">
        <v>0.67004775301726183</v>
      </c>
      <c r="D85" s="245">
        <v>0.57502952574381594</v>
      </c>
      <c r="E85" s="246">
        <v>0.76506598029070771</v>
      </c>
      <c r="F85" s="245">
        <v>0.61795628417534232</v>
      </c>
      <c r="G85" s="246">
        <v>0.72213922185918134</v>
      </c>
      <c r="H85" s="82"/>
    </row>
    <row r="86" spans="1:8" ht="15.75" customHeight="1">
      <c r="A86" s="93"/>
      <c r="B86" s="181" t="s">
        <v>455</v>
      </c>
      <c r="C86" s="244">
        <v>0.37713992231624183</v>
      </c>
      <c r="D86" s="245">
        <v>0.25300175370829014</v>
      </c>
      <c r="E86" s="246">
        <v>0.50127809092419351</v>
      </c>
      <c r="F86" s="245">
        <v>0.35410460110766723</v>
      </c>
      <c r="G86" s="246">
        <v>0.40017524352481643</v>
      </c>
      <c r="H86" s="82"/>
    </row>
    <row r="87" spans="1:8" ht="15.75" customHeight="1">
      <c r="A87" s="93"/>
      <c r="B87" s="181" t="s">
        <v>456</v>
      </c>
      <c r="C87" s="244">
        <v>5.9726482338775222</v>
      </c>
      <c r="D87" s="245">
        <v>5.754064469829256</v>
      </c>
      <c r="E87" s="246">
        <v>6.1912319979257884</v>
      </c>
      <c r="F87" s="245">
        <v>5.8355356001681029</v>
      </c>
      <c r="G87" s="246">
        <v>6.1097608675869415</v>
      </c>
      <c r="H87" s="82"/>
    </row>
    <row r="88" spans="1:8" ht="15.75" customHeight="1">
      <c r="A88" s="93"/>
      <c r="B88" s="181" t="s">
        <v>457</v>
      </c>
      <c r="C88" s="244">
        <v>4.4099328213847953</v>
      </c>
      <c r="D88" s="245">
        <v>4.1268450466583175</v>
      </c>
      <c r="E88" s="246">
        <v>4.693020596111273</v>
      </c>
      <c r="F88" s="245">
        <v>4.2644545988051359</v>
      </c>
      <c r="G88" s="246">
        <v>4.5554110439644546</v>
      </c>
      <c r="H88" s="82"/>
    </row>
    <row r="89" spans="1:8" ht="15.75" customHeight="1">
      <c r="A89" s="93"/>
      <c r="B89" s="181" t="s">
        <v>458</v>
      </c>
      <c r="C89" s="244">
        <v>2.0405029023777628</v>
      </c>
      <c r="D89" s="245">
        <v>1.462547311788732</v>
      </c>
      <c r="E89" s="246">
        <v>2.6184584929667936</v>
      </c>
      <c r="F89" s="245">
        <v>1.9336293462589706</v>
      </c>
      <c r="G89" s="246">
        <v>2.1473764584965549</v>
      </c>
      <c r="H89" s="82"/>
    </row>
    <row r="90" spans="1:8" ht="15.75" customHeight="1">
      <c r="A90" s="93"/>
      <c r="B90" s="181" t="s">
        <v>498</v>
      </c>
      <c r="C90" s="242">
        <v>8.3055555555555563E-2</v>
      </c>
      <c r="D90" s="248">
        <v>5.99847157618697E-2</v>
      </c>
      <c r="E90" s="249">
        <v>0.10612639534924143</v>
      </c>
      <c r="F90" s="248" t="s">
        <v>95</v>
      </c>
      <c r="G90" s="249" t="s">
        <v>95</v>
      </c>
      <c r="H90" s="82"/>
    </row>
    <row r="91" spans="1:8" ht="15.75" customHeight="1">
      <c r="A91" s="93"/>
      <c r="B91" s="181" t="s">
        <v>459</v>
      </c>
      <c r="C91" s="244">
        <v>0.29292235982377296</v>
      </c>
      <c r="D91" s="245">
        <v>0.27126646435457397</v>
      </c>
      <c r="E91" s="246">
        <v>0.31457825529297195</v>
      </c>
      <c r="F91" s="245">
        <v>0.2732616167427796</v>
      </c>
      <c r="G91" s="246">
        <v>0.31258310290476632</v>
      </c>
      <c r="H91" s="82"/>
    </row>
    <row r="92" spans="1:8" ht="15.75" customHeight="1">
      <c r="A92" s="93"/>
      <c r="B92" s="181" t="s">
        <v>460</v>
      </c>
      <c r="C92" s="244">
        <v>0.24426634109214654</v>
      </c>
      <c r="D92" s="245">
        <v>0.20904954879934526</v>
      </c>
      <c r="E92" s="246">
        <v>0.27948313338494779</v>
      </c>
      <c r="F92" s="245">
        <v>0.22789426563395337</v>
      </c>
      <c r="G92" s="246">
        <v>0.2606384165503397</v>
      </c>
      <c r="H92" s="82"/>
    </row>
    <row r="93" spans="1:8" ht="15.75" customHeight="1">
      <c r="A93" s="93"/>
      <c r="B93" s="181" t="s">
        <v>461</v>
      </c>
      <c r="C93" s="242">
        <v>4.1474358974358978E-2</v>
      </c>
      <c r="D93" s="248">
        <v>3.3880727117395051E-2</v>
      </c>
      <c r="E93" s="249">
        <v>4.9067990831322905E-2</v>
      </c>
      <c r="F93" s="248">
        <v>3.6345397121934596E-2</v>
      </c>
      <c r="G93" s="249">
        <v>4.6603320826783361E-2</v>
      </c>
      <c r="H93" s="82"/>
    </row>
    <row r="94" spans="1:8" ht="15.75" customHeight="1">
      <c r="A94" s="93"/>
      <c r="B94" s="181" t="s">
        <v>462</v>
      </c>
      <c r="C94" s="242">
        <v>0.39938865333837792</v>
      </c>
      <c r="D94" s="248">
        <v>0.3837393337808192</v>
      </c>
      <c r="E94" s="249">
        <v>0.41503797289593664</v>
      </c>
      <c r="F94" s="248">
        <v>0.38850290880777932</v>
      </c>
      <c r="G94" s="249">
        <v>0.41027439786897651</v>
      </c>
      <c r="H94" s="82"/>
    </row>
    <row r="95" spans="1:8" ht="15.75" customHeight="1">
      <c r="A95" s="93"/>
      <c r="B95" s="181" t="s">
        <v>463</v>
      </c>
      <c r="C95" s="244">
        <v>8.5256537826637668</v>
      </c>
      <c r="D95" s="245">
        <v>7.3996070728232333</v>
      </c>
      <c r="E95" s="246">
        <v>9.6517004925043004</v>
      </c>
      <c r="F95" s="245">
        <v>8.1088350357248693</v>
      </c>
      <c r="G95" s="246">
        <v>8.9424725296026644</v>
      </c>
      <c r="H95" s="82"/>
    </row>
    <row r="96" spans="1:8" ht="15.75" customHeight="1">
      <c r="A96" s="93"/>
      <c r="B96" s="181" t="s">
        <v>464</v>
      </c>
      <c r="C96" s="255">
        <v>20.087350644179725</v>
      </c>
      <c r="D96" s="256">
        <v>18.995477986237365</v>
      </c>
      <c r="E96" s="257">
        <v>21.179223302122086</v>
      </c>
      <c r="F96" s="256">
        <v>19.255144216162403</v>
      </c>
      <c r="G96" s="257">
        <v>20.919557072197048</v>
      </c>
      <c r="H96" s="82"/>
    </row>
    <row r="97" spans="1:8" ht="15.75" customHeight="1">
      <c r="A97" s="93"/>
      <c r="B97" s="181" t="s">
        <v>465</v>
      </c>
      <c r="C97" s="242">
        <v>7.6105265531115948E-2</v>
      </c>
      <c r="D97" s="248">
        <v>6.7685533306198309E-2</v>
      </c>
      <c r="E97" s="249">
        <v>8.4524997756033587E-2</v>
      </c>
      <c r="F97" s="248" t="s">
        <v>95</v>
      </c>
      <c r="G97" s="249" t="s">
        <v>95</v>
      </c>
      <c r="H97" s="82"/>
    </row>
    <row r="98" spans="1:8" ht="15.75" customHeight="1">
      <c r="A98" s="93"/>
      <c r="B98" s="181" t="s">
        <v>466</v>
      </c>
      <c r="C98" s="244">
        <v>1.7977585672449201</v>
      </c>
      <c r="D98" s="245">
        <v>1.7377477801280721</v>
      </c>
      <c r="E98" s="246">
        <v>1.8577693543617682</v>
      </c>
      <c r="F98" s="245">
        <v>1.7525487204316486</v>
      </c>
      <c r="G98" s="246">
        <v>1.8429684140581917</v>
      </c>
      <c r="H98" s="82"/>
    </row>
    <row r="99" spans="1:8" ht="15.75" customHeight="1">
      <c r="A99" s="93"/>
      <c r="B99" s="181" t="s">
        <v>467</v>
      </c>
      <c r="C99" s="242">
        <v>7.4896604735404201E-2</v>
      </c>
      <c r="D99" s="248">
        <v>7.2164140584714959E-2</v>
      </c>
      <c r="E99" s="249">
        <v>7.7629068886093444E-2</v>
      </c>
      <c r="F99" s="248">
        <v>7.3360451383215813E-2</v>
      </c>
      <c r="G99" s="249">
        <v>7.6432758087592589E-2</v>
      </c>
      <c r="H99" s="82"/>
    </row>
    <row r="100" spans="1:8" ht="15.75" customHeight="1">
      <c r="A100" s="93"/>
      <c r="B100" s="181" t="s">
        <v>468</v>
      </c>
      <c r="C100" s="244">
        <v>3.9416501712071681</v>
      </c>
      <c r="D100" s="245">
        <v>3.6759849170789272</v>
      </c>
      <c r="E100" s="246">
        <v>4.207315425335409</v>
      </c>
      <c r="F100" s="245">
        <v>3.802901262987</v>
      </c>
      <c r="G100" s="246">
        <v>4.0803990794273357</v>
      </c>
      <c r="H100" s="82"/>
    </row>
    <row r="101" spans="1:8" ht="15.75" customHeight="1">
      <c r="A101" s="93"/>
      <c r="B101" s="181" t="s">
        <v>469</v>
      </c>
      <c r="C101" s="242">
        <v>0.14673398385858544</v>
      </c>
      <c r="D101" s="248">
        <v>0.13685717292251215</v>
      </c>
      <c r="E101" s="249">
        <v>0.15661079479465873</v>
      </c>
      <c r="F101" s="248">
        <v>0.13778670510178445</v>
      </c>
      <c r="G101" s="249">
        <v>0.15568126261538642</v>
      </c>
      <c r="H101" s="82"/>
    </row>
    <row r="102" spans="1:8" ht="15.75" customHeight="1">
      <c r="A102" s="93"/>
      <c r="B102" s="181" t="s">
        <v>470</v>
      </c>
      <c r="C102" s="244">
        <v>0.74540292776613393</v>
      </c>
      <c r="D102" s="245">
        <v>0.61252363590244574</v>
      </c>
      <c r="E102" s="246">
        <v>0.87828221962982211</v>
      </c>
      <c r="F102" s="245">
        <v>0.6890367083046075</v>
      </c>
      <c r="G102" s="246">
        <v>0.80176914722766035</v>
      </c>
      <c r="H102" s="82"/>
    </row>
    <row r="103" spans="1:8" ht="15.75" customHeight="1">
      <c r="A103" s="93"/>
      <c r="B103" s="181" t="s">
        <v>472</v>
      </c>
      <c r="C103" s="255">
        <v>49.539063853161345</v>
      </c>
      <c r="D103" s="256">
        <v>47.555718815305589</v>
      </c>
      <c r="E103" s="257">
        <v>51.522408891017101</v>
      </c>
      <c r="F103" s="256">
        <v>48.290369021248189</v>
      </c>
      <c r="G103" s="257">
        <v>50.7877586850745</v>
      </c>
      <c r="H103" s="82"/>
    </row>
    <row r="104" spans="1:8" ht="15.75" customHeight="1">
      <c r="A104" s="93"/>
      <c r="B104" s="181" t="s">
        <v>473</v>
      </c>
      <c r="C104" s="242">
        <v>4.8521543439858088E-2</v>
      </c>
      <c r="D104" s="248">
        <v>4.6855815096491421E-2</v>
      </c>
      <c r="E104" s="249">
        <v>5.0187271783224754E-2</v>
      </c>
      <c r="F104" s="248">
        <v>4.7070826380747791E-2</v>
      </c>
      <c r="G104" s="249">
        <v>4.9972260498968385E-2</v>
      </c>
      <c r="H104" s="82"/>
    </row>
    <row r="105" spans="1:8" ht="15.75" customHeight="1">
      <c r="A105" s="93"/>
      <c r="B105" s="181" t="s">
        <v>474</v>
      </c>
      <c r="C105" s="244">
        <v>6.7887276097936313</v>
      </c>
      <c r="D105" s="245">
        <v>6.4055447866986368</v>
      </c>
      <c r="E105" s="246">
        <v>7.1719104328886258</v>
      </c>
      <c r="F105" s="245">
        <v>6.4070263050858705</v>
      </c>
      <c r="G105" s="246">
        <v>7.1704289145013922</v>
      </c>
      <c r="H105" s="82"/>
    </row>
    <row r="106" spans="1:8" ht="15.75" customHeight="1">
      <c r="A106" s="93"/>
      <c r="B106" s="181" t="s">
        <v>476</v>
      </c>
      <c r="C106" s="255">
        <v>37.040825304403754</v>
      </c>
      <c r="D106" s="256">
        <v>34.83899191797353</v>
      </c>
      <c r="E106" s="257">
        <v>39.242658690833977</v>
      </c>
      <c r="F106" s="256">
        <v>35.97180251266068</v>
      </c>
      <c r="G106" s="257">
        <v>38.109848096146827</v>
      </c>
      <c r="H106" s="82"/>
    </row>
    <row r="107" spans="1:8" ht="15.75" customHeight="1">
      <c r="A107" s="93"/>
      <c r="B107" s="181" t="s">
        <v>477</v>
      </c>
      <c r="C107" s="244">
        <v>3.2444905217145377</v>
      </c>
      <c r="D107" s="245">
        <v>3.1356527573615147</v>
      </c>
      <c r="E107" s="246">
        <v>3.3533282860675606</v>
      </c>
      <c r="F107" s="245">
        <v>3.1667365684462379</v>
      </c>
      <c r="G107" s="246">
        <v>3.3222444749828375</v>
      </c>
      <c r="H107" s="82"/>
    </row>
    <row r="108" spans="1:8" ht="15.75" customHeight="1">
      <c r="A108" s="93"/>
      <c r="B108" s="181" t="s">
        <v>478</v>
      </c>
      <c r="C108" s="244">
        <v>5.5468998342710893</v>
      </c>
      <c r="D108" s="245">
        <v>5.0432812905830247</v>
      </c>
      <c r="E108" s="246">
        <v>6.050518377959154</v>
      </c>
      <c r="F108" s="245">
        <v>5.2960571620518113</v>
      </c>
      <c r="G108" s="246">
        <v>5.7977425064903674</v>
      </c>
      <c r="H108" s="82"/>
    </row>
    <row r="109" spans="1:8" ht="15.75" customHeight="1">
      <c r="A109" s="93"/>
      <c r="B109" s="181" t="s">
        <v>479</v>
      </c>
      <c r="C109" s="244">
        <v>6.0045812205324127</v>
      </c>
      <c r="D109" s="245">
        <v>5.660131211809718</v>
      </c>
      <c r="E109" s="246">
        <v>6.3490312292551074</v>
      </c>
      <c r="F109" s="245">
        <v>5.7509502557529224</v>
      </c>
      <c r="G109" s="246">
        <v>6.258212185311903</v>
      </c>
      <c r="H109" s="82"/>
    </row>
    <row r="110" spans="1:8" ht="15.75" customHeight="1">
      <c r="A110" s="93"/>
      <c r="B110" s="181" t="s">
        <v>499</v>
      </c>
      <c r="C110" s="244">
        <v>1.2895256079454926</v>
      </c>
      <c r="D110" s="245">
        <v>1.0546432750942134</v>
      </c>
      <c r="E110" s="246">
        <v>1.5244079407967719</v>
      </c>
      <c r="F110" s="245">
        <v>1.1348504567434832</v>
      </c>
      <c r="G110" s="246">
        <v>1.4442007591475021</v>
      </c>
      <c r="H110" s="82"/>
    </row>
    <row r="111" spans="1:8" ht="15.75" customHeight="1">
      <c r="A111" s="93"/>
      <c r="B111" s="181" t="s">
        <v>481</v>
      </c>
      <c r="C111" s="244">
        <v>1.3543912548010901</v>
      </c>
      <c r="D111" s="245">
        <v>1.2596090213630635</v>
      </c>
      <c r="E111" s="246">
        <v>1.4491734882391167</v>
      </c>
      <c r="F111" s="245">
        <v>1.283417450116946</v>
      </c>
      <c r="G111" s="246">
        <v>1.4253650594852343</v>
      </c>
      <c r="H111" s="82"/>
    </row>
    <row r="112" spans="1:8" ht="15.75" customHeight="1">
      <c r="A112" s="93"/>
      <c r="B112" s="181" t="s">
        <v>482</v>
      </c>
      <c r="C112" s="243">
        <v>83.427660049868749</v>
      </c>
      <c r="D112" s="251">
        <v>80.21721812597788</v>
      </c>
      <c r="E112" s="252">
        <v>86.638101973759618</v>
      </c>
      <c r="F112" s="251">
        <v>80.887028500793591</v>
      </c>
      <c r="G112" s="252">
        <v>85.968291598943907</v>
      </c>
      <c r="H112" s="82"/>
    </row>
    <row r="113" spans="1:8" ht="15.75" customHeight="1">
      <c r="A113" s="93"/>
      <c r="B113" s="181" t="s">
        <v>483</v>
      </c>
      <c r="C113" s="242" t="s">
        <v>107</v>
      </c>
      <c r="D113" s="248" t="s">
        <v>95</v>
      </c>
      <c r="E113" s="249" t="s">
        <v>95</v>
      </c>
      <c r="F113" s="248" t="s">
        <v>95</v>
      </c>
      <c r="G113" s="249" t="s">
        <v>95</v>
      </c>
      <c r="H113" s="82"/>
    </row>
    <row r="114" spans="1:8" ht="15.75" customHeight="1">
      <c r="A114" s="93"/>
      <c r="B114" s="181" t="s">
        <v>484</v>
      </c>
      <c r="C114" s="244">
        <v>0.29193420256205621</v>
      </c>
      <c r="D114" s="245">
        <v>0.25242333596324662</v>
      </c>
      <c r="E114" s="246">
        <v>0.3314450691608658</v>
      </c>
      <c r="F114" s="245">
        <v>0.27764596872986469</v>
      </c>
      <c r="G114" s="246">
        <v>0.30622243639424773</v>
      </c>
      <c r="H114" s="82"/>
    </row>
    <row r="115" spans="1:8" ht="15.75" customHeight="1">
      <c r="A115" s="93"/>
      <c r="B115" s="181" t="s">
        <v>485</v>
      </c>
      <c r="C115" s="244">
        <v>0.19128737703769008</v>
      </c>
      <c r="D115" s="245">
        <v>0.15427647474595127</v>
      </c>
      <c r="E115" s="246">
        <v>0.22829827932942889</v>
      </c>
      <c r="F115" s="245">
        <v>0.14950631199513473</v>
      </c>
      <c r="G115" s="246">
        <v>0.23306844208024544</v>
      </c>
      <c r="H115" s="82"/>
    </row>
    <row r="116" spans="1:8" ht="15.75" customHeight="1">
      <c r="A116" s="93"/>
      <c r="B116" s="181" t="s">
        <v>486</v>
      </c>
      <c r="C116" s="244">
        <v>2.3722023847398899</v>
      </c>
      <c r="D116" s="245">
        <v>2.0822616072485989</v>
      </c>
      <c r="E116" s="246">
        <v>2.6621431622311809</v>
      </c>
      <c r="F116" s="245">
        <v>2.1892465358837701</v>
      </c>
      <c r="G116" s="246">
        <v>2.5551582335960097</v>
      </c>
      <c r="H116" s="82"/>
    </row>
    <row r="117" spans="1:8" ht="15.75" customHeight="1">
      <c r="A117" s="93"/>
      <c r="B117" s="181" t="s">
        <v>487</v>
      </c>
      <c r="C117" s="242">
        <v>9.6871271353708724E-2</v>
      </c>
      <c r="D117" s="248">
        <v>9.1887020928587193E-2</v>
      </c>
      <c r="E117" s="249">
        <v>0.10185552177883025</v>
      </c>
      <c r="F117" s="248">
        <v>9.400206921022207E-2</v>
      </c>
      <c r="G117" s="249">
        <v>9.9740473497195378E-2</v>
      </c>
      <c r="H117" s="82"/>
    </row>
    <row r="118" spans="1:8" ht="15.75" customHeight="1">
      <c r="A118" s="93"/>
      <c r="B118" s="181" t="s">
        <v>488</v>
      </c>
      <c r="C118" s="244">
        <v>0.33061509053345822</v>
      </c>
      <c r="D118" s="245">
        <v>0.30894270608706703</v>
      </c>
      <c r="E118" s="246">
        <v>0.35228747497984941</v>
      </c>
      <c r="F118" s="245">
        <v>0.31477051813526535</v>
      </c>
      <c r="G118" s="246">
        <v>0.34645966293165109</v>
      </c>
      <c r="H118" s="82"/>
    </row>
    <row r="119" spans="1:8" ht="15.75" customHeight="1">
      <c r="A119" s="93"/>
      <c r="B119" s="181" t="s">
        <v>490</v>
      </c>
      <c r="C119" s="244">
        <v>1.4191648898297251</v>
      </c>
      <c r="D119" s="245">
        <v>1.2491719112569153</v>
      </c>
      <c r="E119" s="246">
        <v>1.5891578684025349</v>
      </c>
      <c r="F119" s="245">
        <v>1.2868507700104475</v>
      </c>
      <c r="G119" s="246">
        <v>1.5514790096490028</v>
      </c>
      <c r="H119" s="82"/>
    </row>
    <row r="120" spans="1:8" ht="15.75" customHeight="1">
      <c r="A120" s="93"/>
      <c r="B120" s="181" t="s">
        <v>491</v>
      </c>
      <c r="C120" s="255">
        <v>34.816121991190947</v>
      </c>
      <c r="D120" s="256">
        <v>33.388602135182843</v>
      </c>
      <c r="E120" s="257">
        <v>36.243641847199051</v>
      </c>
      <c r="F120" s="256">
        <v>33.711871356687148</v>
      </c>
      <c r="G120" s="257">
        <v>35.920372625694746</v>
      </c>
      <c r="H120" s="82"/>
    </row>
    <row r="121" spans="1:8" ht="15.75" customHeight="1">
      <c r="A121" s="93"/>
      <c r="B121" s="181" t="s">
        <v>492</v>
      </c>
      <c r="C121" s="243">
        <v>183.36115553084173</v>
      </c>
      <c r="D121" s="251">
        <v>173.2208959996961</v>
      </c>
      <c r="E121" s="252">
        <v>193.50141506198736</v>
      </c>
      <c r="F121" s="251">
        <v>178.84331555161904</v>
      </c>
      <c r="G121" s="252">
        <v>187.87899551006441</v>
      </c>
      <c r="H121" s="82"/>
    </row>
    <row r="122" spans="1:8" ht="15.75" customHeight="1">
      <c r="A122" s="93"/>
      <c r="B122" s="181" t="s">
        <v>493</v>
      </c>
      <c r="C122" s="244">
        <v>6.6078652763776802</v>
      </c>
      <c r="D122" s="245">
        <v>6.221469007635628</v>
      </c>
      <c r="E122" s="246">
        <v>6.9942615451197323</v>
      </c>
      <c r="F122" s="245">
        <v>6.4023703205105944</v>
      </c>
      <c r="G122" s="246">
        <v>6.8133602322447659</v>
      </c>
      <c r="H122" s="82"/>
    </row>
    <row r="123" spans="1:8" ht="15.75" customHeight="1">
      <c r="A123" s="93"/>
      <c r="B123" s="181" t="s">
        <v>494</v>
      </c>
      <c r="C123" s="244">
        <v>0.54487831785634855</v>
      </c>
      <c r="D123" s="245">
        <v>0.46085429997276001</v>
      </c>
      <c r="E123" s="246">
        <v>0.62890233573993704</v>
      </c>
      <c r="F123" s="245">
        <v>0.51327092766606131</v>
      </c>
      <c r="G123" s="246">
        <v>0.57648570804663579</v>
      </c>
      <c r="H123" s="82"/>
    </row>
    <row r="124" spans="1:8" ht="15.75" customHeight="1">
      <c r="A124" s="93"/>
      <c r="B124" s="181" t="s">
        <v>495</v>
      </c>
      <c r="C124" s="255">
        <v>40.098636455136457</v>
      </c>
      <c r="D124" s="256">
        <v>38.365057920008844</v>
      </c>
      <c r="E124" s="257">
        <v>41.83221499026407</v>
      </c>
      <c r="F124" s="256">
        <v>38.699722555773498</v>
      </c>
      <c r="G124" s="257">
        <v>41.497550354499417</v>
      </c>
      <c r="H124" s="82"/>
    </row>
    <row r="125" spans="1:8" ht="15.75" customHeight="1">
      <c r="A125" s="93"/>
      <c r="B125" s="181" t="s">
        <v>496</v>
      </c>
      <c r="C125" s="244">
        <v>9.0858518274576046</v>
      </c>
      <c r="D125" s="245">
        <v>8.4890864597873072</v>
      </c>
      <c r="E125" s="246">
        <v>9.6826171951279019</v>
      </c>
      <c r="F125" s="245">
        <v>8.789759086958771</v>
      </c>
      <c r="G125" s="246">
        <v>9.3819445679564382</v>
      </c>
      <c r="H125" s="82"/>
    </row>
    <row r="126" spans="1:8" ht="15.75" customHeight="1">
      <c r="A126" s="93"/>
      <c r="B126" s="263" t="s">
        <v>183</v>
      </c>
      <c r="C126" s="264"/>
      <c r="D126" s="264"/>
      <c r="E126" s="264"/>
      <c r="F126" s="264"/>
      <c r="G126" s="202"/>
      <c r="H126" s="82"/>
    </row>
    <row r="127" spans="1:8" ht="15.75" customHeight="1">
      <c r="A127" s="93"/>
      <c r="B127" s="200" t="s">
        <v>477</v>
      </c>
      <c r="C127" s="260">
        <v>3.3102085684782607</v>
      </c>
      <c r="D127" s="261">
        <v>3.2551581996978962</v>
      </c>
      <c r="E127" s="262">
        <v>3.3652589372586252</v>
      </c>
      <c r="F127" s="261">
        <v>3.2739718612977735</v>
      </c>
      <c r="G127" s="262">
        <v>3.3464452756587479</v>
      </c>
      <c r="H127" s="82"/>
    </row>
    <row r="128" spans="1:8" ht="15.75" customHeight="1">
      <c r="B128" s="265" t="s">
        <v>764</v>
      </c>
    </row>
    <row r="129" spans="1:7" ht="15.75" customHeight="1">
      <c r="A129" s="1"/>
      <c r="B129" s="266" t="s">
        <v>768</v>
      </c>
      <c r="C129"/>
      <c r="D129"/>
      <c r="E129"/>
      <c r="F129"/>
      <c r="G129"/>
    </row>
    <row r="130" spans="1:7" ht="15.75" customHeight="1">
      <c r="A130" s="1"/>
      <c r="B130"/>
      <c r="C130"/>
      <c r="D130"/>
      <c r="E130"/>
      <c r="F130"/>
      <c r="G130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69 A70:G70 A71:A125 A126:G126 A127">
    <cfRule type="expression" dxfId="45" priority="241">
      <formula>IF(CertVal_IsBlnkRow*CertVal_IsBlnkRowNext=1,TRUE,FALSE)</formula>
    </cfRule>
  </conditionalFormatting>
  <conditionalFormatting sqref="B5:G127">
    <cfRule type="expression" dxfId="44" priority="1">
      <formula>IF(CertVal_IsBlnkRow*CertVal_IsBlnkRowNext=1,TRUE,FALSE)</formula>
    </cfRule>
  </conditionalFormatting>
  <hyperlinks>
    <hyperlink ref="B5" location="'Fire Assay'!$A$1" display="'Fire Assay'!$A$1" xr:uid="{A04A8CAF-3385-4B43-BEE0-4ABAE84DCA0F}"/>
    <hyperlink ref="B7" location="'PA'!$A$1" display="'PA'!$A$1" xr:uid="{C3C48384-7FEB-4106-9516-C179481C6F21}"/>
    <hyperlink ref="B9" location="'AR Digest 10-50g'!$A$1" display="'AR Digest 10-50g'!$A$1" xr:uid="{72CD8D81-4015-4DA1-9A1E-1528FFF3AF08}"/>
    <hyperlink ref="B11" location="'CNL'!$A$1" display="'CNL'!$A$1" xr:uid="{45F94A62-ABB5-40FD-9BBC-530B6FE0D1A1}"/>
    <hyperlink ref="B13" location="'4-Acid'!$A$1" display="'4-Acid'!$A$1" xr:uid="{418A61F6-09C1-49E5-A857-017035C94C4C}"/>
    <hyperlink ref="B14" location="'4-Acid'!$A$41" display="'4-Acid'!$A$41" xr:uid="{3AFB7233-F801-438D-BB76-16DBF4D5BE6A}"/>
    <hyperlink ref="B15" location="'4-Acid'!$A$59" display="'4-Acid'!$A$59" xr:uid="{1B9FDF9F-E0E2-4AF2-B94C-FF3B0E866BC7}"/>
    <hyperlink ref="B16" location="'4-Acid'!$A$95" display="'4-Acid'!$A$95" xr:uid="{559CD5B6-8484-405D-A236-B9E27CF6AB2E}"/>
    <hyperlink ref="B17" location="'4-Acid'!$A$113" display="'4-Acid'!$A$113" xr:uid="{F96DA7DB-4B59-4704-A40F-E6A0F1D730BC}"/>
    <hyperlink ref="B18" location="'4-Acid'!$A$132" display="'4-Acid'!$A$132" xr:uid="{E7BAED61-5D21-49DD-B18A-8C22CAB4458B}"/>
    <hyperlink ref="B19" location="'4-Acid'!$A$150" display="'4-Acid'!$A$150" xr:uid="{E2FCE3E7-4B47-4116-BD44-C40C2F80F796}"/>
    <hyperlink ref="B20" location="'4-Acid'!$A$168" display="'4-Acid'!$A$168" xr:uid="{B130AC20-429E-43EC-A463-44CB495B48DF}"/>
    <hyperlink ref="B21" location="'4-Acid'!$A$186" display="'4-Acid'!$A$186" xr:uid="{D79A56D4-1AAC-401F-BC40-F269D50CCC0C}"/>
    <hyperlink ref="B22" location="'4-Acid'!$A$204" display="'4-Acid'!$A$204" xr:uid="{48B2B463-82AC-4E19-BDF1-AC5A6D4EE524}"/>
    <hyperlink ref="B23" location="'4-Acid'!$A$222" display="'4-Acid'!$A$222" xr:uid="{6A326CDF-E5F3-486D-A6BC-BDFF0668411F}"/>
    <hyperlink ref="B24" location="'4-Acid'!$A$240" display="'4-Acid'!$A$240" xr:uid="{2720278F-7A35-4587-8352-9C6C9AC85F27}"/>
    <hyperlink ref="B25" location="'4-Acid'!$A$258" display="'4-Acid'!$A$258" xr:uid="{0D0053BD-EC7B-48CB-B704-BC428AB2AD05}"/>
    <hyperlink ref="B26" location="'4-Acid'!$A$276" display="'4-Acid'!$A$276" xr:uid="{EAEDD776-8E30-441A-BC3E-535C1856B319}"/>
    <hyperlink ref="B27" location="'4-Acid'!$A$294" display="'4-Acid'!$A$294" xr:uid="{AC15D447-B318-4584-AA08-CF3633C8465B}"/>
    <hyperlink ref="B28" location="'4-Acid'!$A$312" display="'4-Acid'!$A$312" xr:uid="{57E8BD17-5549-4F04-9209-E0967CFC6B59}"/>
    <hyperlink ref="B29" location="'4-Acid'!$A$331" display="'4-Acid'!$A$331" xr:uid="{F4278CBA-A618-4766-A0CD-27908BD3E7FF}"/>
    <hyperlink ref="B30" location="'4-Acid'!$A$349" display="'4-Acid'!$A$349" xr:uid="{4A8B0110-21D6-4872-9662-6FDA0F81D480}"/>
    <hyperlink ref="B31" location="'4-Acid'!$A$368" display="'4-Acid'!$A$368" xr:uid="{3EA6BF71-329D-4B96-959E-7825A206D9DA}"/>
    <hyperlink ref="B32" location="'4-Acid'!$A$405" display="'4-Acid'!$A$405" xr:uid="{A37E32F6-E5ED-49F3-8811-20FAC5045492}"/>
    <hyperlink ref="B33" location="'4-Acid'!$A$442" display="'4-Acid'!$A$442" xr:uid="{536949B9-6A41-4D1E-9D3B-E869463EC67D}"/>
    <hyperlink ref="B34" location="'4-Acid'!$A$460" display="'4-Acid'!$A$460" xr:uid="{09875B06-5F8D-4DD9-AF32-E2DB54CAF65F}"/>
    <hyperlink ref="B35" location="'4-Acid'!$A$478" display="'4-Acid'!$A$478" xr:uid="{AC36F115-907A-4241-8A7F-3AFEA21E4AA3}"/>
    <hyperlink ref="B36" location="'4-Acid'!$A$496" display="'4-Acid'!$A$496" xr:uid="{7F3480BC-8DAF-4A6A-A181-C03913AAA6AA}"/>
    <hyperlink ref="B37" location="'4-Acid'!$A$514" display="'4-Acid'!$A$514" xr:uid="{8C704D51-D238-4D99-B2E4-5E0C3BC95F43}"/>
    <hyperlink ref="B38" location="'4-Acid'!$A$532" display="'4-Acid'!$A$532" xr:uid="{E2EED2D9-F860-4FC9-BEEF-7E3319617605}"/>
    <hyperlink ref="B39" location="'4-Acid'!$A$551" display="'4-Acid'!$A$551" xr:uid="{1939EF69-0A60-4134-A310-F32A32F951FE}"/>
    <hyperlink ref="B40" location="'4-Acid'!$A$569" display="'4-Acid'!$A$569" xr:uid="{8F28F467-5462-49A7-B443-77D122F5E36D}"/>
    <hyperlink ref="B41" location="'4-Acid'!$A$587" display="'4-Acid'!$A$587" xr:uid="{DE599B46-721C-4874-959D-D4E96DF152FA}"/>
    <hyperlink ref="B42" location="'4-Acid'!$A$606" display="'4-Acid'!$A$606" xr:uid="{AD554C4F-9D33-4AF6-8108-DC0F0DF3D82D}"/>
    <hyperlink ref="B43" location="'4-Acid'!$A$624" display="'4-Acid'!$A$624" xr:uid="{CED6E7C0-375D-4D0C-99C8-792A8834523B}"/>
    <hyperlink ref="B44" location="'4-Acid'!$A$643" display="'4-Acid'!$A$643" xr:uid="{7480216B-7671-40E4-AD0E-FE6120996E90}"/>
    <hyperlink ref="B45" location="'4-Acid'!$A$662" display="'4-Acid'!$A$662" xr:uid="{C07833ED-992E-45A4-8EE9-A1177AAAABD6}"/>
    <hyperlink ref="B46" location="'4-Acid'!$A$680" display="'4-Acid'!$A$680" xr:uid="{CF13DD64-0E9B-4070-9941-A873E2FE6039}"/>
    <hyperlink ref="B47" location="'4-Acid'!$A$698" display="'4-Acid'!$A$698" xr:uid="{4726C2F0-B955-45E0-8D02-976B00916619}"/>
    <hyperlink ref="B48" location="'4-Acid'!$A$716" display="'4-Acid'!$A$716" xr:uid="{D268C50A-D22E-4462-85BE-993AEB21469A}"/>
    <hyperlink ref="B49" location="'4-Acid'!$A$735" display="'4-Acid'!$A$735" xr:uid="{5AF6C75D-3CFC-4C00-AAA7-CF78695C0C97}"/>
    <hyperlink ref="B50" location="'4-Acid'!$A$771" display="'4-Acid'!$A$771" xr:uid="{27D7858B-B950-489A-A196-63233FB32ACF}"/>
    <hyperlink ref="B51" location="'4-Acid'!$A$789" display="'4-Acid'!$A$789" xr:uid="{BDF556D3-8E0B-4B19-A6D7-7A26F69C98F1}"/>
    <hyperlink ref="B52" location="'4-Acid'!$A$808" display="'4-Acid'!$A$808" xr:uid="{1B817F31-5BBB-4114-A51F-875B84C0CD58}"/>
    <hyperlink ref="B53" location="'4-Acid'!$A$845" display="'4-Acid'!$A$845" xr:uid="{29932A89-33D7-4993-8FF3-89ED40335C6D}"/>
    <hyperlink ref="B54" location="'4-Acid'!$A$863" display="'4-Acid'!$A$863" xr:uid="{29EE9C4B-F6DD-4C93-993A-456222EB4F48}"/>
    <hyperlink ref="B55" location="'4-Acid'!$A$882" display="'4-Acid'!$A$882" xr:uid="{5C2CE518-1BAA-4C09-B9E0-EFD169333FA9}"/>
    <hyperlink ref="B56" location="'4-Acid'!$A$900" display="'4-Acid'!$A$900" xr:uid="{3CB05835-3127-4384-BCB9-259AB771A036}"/>
    <hyperlink ref="B57" location="'4-Acid'!$A$918" display="'4-Acid'!$A$918" xr:uid="{06609E80-1DCF-44B6-B670-D99316C8601C}"/>
    <hyperlink ref="B58" location="'4-Acid'!$A$937" display="'4-Acid'!$A$937" xr:uid="{491197C4-E966-41AC-8D1A-B9167A830535}"/>
    <hyperlink ref="B59" location="'4-Acid'!$A$956" display="'4-Acid'!$A$956" xr:uid="{30EF2421-FD6A-4278-9540-C4B889416DA5}"/>
    <hyperlink ref="B60" location="'4-Acid'!$A$975" display="'4-Acid'!$A$975" xr:uid="{A35D4CC5-E8C1-4609-BA07-52A4DBC0BC32}"/>
    <hyperlink ref="B61" location="'4-Acid'!$A$993" display="'4-Acid'!$A$993" xr:uid="{225AA665-D1B9-404A-8D62-D83494AD3487}"/>
    <hyperlink ref="B62" location="'4-Acid'!$A$1012" display="'4-Acid'!$A$1012" xr:uid="{D308AE3B-7335-411E-B2E4-27200EC42DCA}"/>
    <hyperlink ref="B63" location="'4-Acid'!$A$1030" display="'4-Acid'!$A$1030" xr:uid="{3C2E7C82-337C-4AC4-8092-26BFC336E7E5}"/>
    <hyperlink ref="B64" location="'4-Acid'!$A$1048" display="'4-Acid'!$A$1048" xr:uid="{80ECDE74-4391-4213-B5C7-AB3DF188A29B}"/>
    <hyperlink ref="B65" location="'4-Acid'!$A$1066" display="'4-Acid'!$A$1066" xr:uid="{86991518-CC6C-4E07-92D6-9867C6A1F2C7}"/>
    <hyperlink ref="B66" location="'4-Acid'!$A$1084" display="'4-Acid'!$A$1084" xr:uid="{289D0CED-2EC1-4A93-BD1B-D8D447AB05BA}"/>
    <hyperlink ref="B67" location="'4-Acid'!$A$1103" display="'4-Acid'!$A$1103" xr:uid="{3E3D46E9-E7C6-4856-ABCD-CA042CBE01F5}"/>
    <hyperlink ref="B68" location="'4-Acid'!$A$1121" display="'4-Acid'!$A$1121" xr:uid="{88676F5C-9755-4123-B1A1-383A98134936}"/>
    <hyperlink ref="B69" location="'4-Acid'!$A$1139" display="'4-Acid'!$A$1139" xr:uid="{FC42F719-3146-4630-8D7C-FC49BD861CFB}"/>
    <hyperlink ref="B71" location="'Aqua Regia'!$A$1" display="'Aqua Regia'!$A$1" xr:uid="{5B8AD2C0-7C2A-4C8A-B511-1A18835833A9}"/>
    <hyperlink ref="B72" location="'Aqua Regia'!$A$41" display="'Aqua Regia'!$A$41" xr:uid="{138DE861-3160-451A-AF0A-4D6147616347}"/>
    <hyperlink ref="B73" location="'Aqua Regia'!$A$59" display="'Aqua Regia'!$A$59" xr:uid="{5743A950-E2FD-42CE-BAB5-C321D5847321}"/>
    <hyperlink ref="B74" location="'Aqua Regia'!$A$77" display="'Aqua Regia'!$A$77" xr:uid="{63B46E12-E918-4AA6-BB09-AC42A9BEDD9D}"/>
    <hyperlink ref="B75" location="'Aqua Regia'!$A$113" display="'Aqua Regia'!$A$113" xr:uid="{5C7D6D32-2565-4D98-9B4D-FB2357869EBD}"/>
    <hyperlink ref="B76" location="'Aqua Regia'!$A$132" display="'Aqua Regia'!$A$132" xr:uid="{5C302E05-F14C-4A6B-9A38-06BDB7AC27FF}"/>
    <hyperlink ref="B77" location="'Aqua Regia'!$A$150" display="'Aqua Regia'!$A$150" xr:uid="{1373EC61-DDAF-402F-9055-D734429EB4EE}"/>
    <hyperlink ref="B78" location="'Aqua Regia'!$A$168" display="'Aqua Regia'!$A$168" xr:uid="{DED6B34D-4722-45F5-B724-8222C3A757B9}"/>
    <hyperlink ref="B79" location="'Aqua Regia'!$A$186" display="'Aqua Regia'!$A$186" xr:uid="{971A66E9-BADE-4D02-9160-11CA5E6DBF1A}"/>
    <hyperlink ref="B80" location="'Aqua Regia'!$A$205" display="'Aqua Regia'!$A$205" xr:uid="{9D0CDAC6-381C-47F1-9CA7-544E960AEA5D}"/>
    <hyperlink ref="B81" location="'Aqua Regia'!$A$223" display="'Aqua Regia'!$A$223" xr:uid="{B26E3226-A0F0-4E2A-BE54-8566D2EE6D1F}"/>
    <hyperlink ref="B82" location="'Aqua Regia'!$A$241" display="'Aqua Regia'!$A$241" xr:uid="{F91C1F2F-46A3-4F84-8641-0815DEB80871}"/>
    <hyperlink ref="B83" location="'Aqua Regia'!$A$259" display="'Aqua Regia'!$A$259" xr:uid="{0769F791-4CE8-4779-921C-45D97E05F6F4}"/>
    <hyperlink ref="B84" location="'Aqua Regia'!$A$277" display="'Aqua Regia'!$A$277" xr:uid="{37C00916-0CE1-4830-B5DD-91861BF94A30}"/>
    <hyperlink ref="B85" location="'Aqua Regia'!$A$295" display="'Aqua Regia'!$A$295" xr:uid="{B7D87C34-E01C-4888-A738-38ABB9D2BD99}"/>
    <hyperlink ref="B86" location="'Aqua Regia'!$A$313" display="'Aqua Regia'!$A$313" xr:uid="{C2BB0229-DBA7-4C0D-9A38-99A132C60ABA}"/>
    <hyperlink ref="B87" location="'Aqua Regia'!$A$331" display="'Aqua Regia'!$A$331" xr:uid="{F5E35866-F4F8-4DDB-B900-440F00B9F063}"/>
    <hyperlink ref="B88" location="'Aqua Regia'!$A$349" display="'Aqua Regia'!$A$349" xr:uid="{3963159D-F41C-4BA7-AD48-6FD5C204E848}"/>
    <hyperlink ref="B89" location="'Aqua Regia'!$A$368" display="'Aqua Regia'!$A$368" xr:uid="{472D2FD5-166D-4540-85C1-33C35BCE7D34}"/>
    <hyperlink ref="B90" location="'Aqua Regia'!$A$386" display="'Aqua Regia'!$A$386" xr:uid="{CE9F8401-2F48-4203-9251-74CCF7AC5003}"/>
    <hyperlink ref="B91" location="'Aqua Regia'!$A$405" display="'Aqua Regia'!$A$405" xr:uid="{C14DBC3A-E11C-4A04-9163-26223F33C284}"/>
    <hyperlink ref="B92" location="'Aqua Regia'!$A$442" display="'Aqua Regia'!$A$442" xr:uid="{71746395-8DF4-445D-B894-9CBB88BF0387}"/>
    <hyperlink ref="B93" location="'Aqua Regia'!$A$460" display="'Aqua Regia'!$A$460" xr:uid="{2C85EE6A-BFD0-41F4-9F35-7FF147E799AE}"/>
    <hyperlink ref="B94" location="'Aqua Regia'!$A$478" display="'Aqua Regia'!$A$478" xr:uid="{0A73C7CF-14E5-4C04-A11A-329A23A21872}"/>
    <hyperlink ref="B95" location="'Aqua Regia'!$A$496" display="'Aqua Regia'!$A$496" xr:uid="{8FA22130-3495-4371-A021-A363E8E65776}"/>
    <hyperlink ref="B96" location="'Aqua Regia'!$A$515" display="'Aqua Regia'!$A$515" xr:uid="{81B8EDCB-8736-4107-9F1D-3839ED964C8F}"/>
    <hyperlink ref="B97" location="'Aqua Regia'!$A$533" display="'Aqua Regia'!$A$533" xr:uid="{104556D8-E53A-4BDE-AC18-70ACAD851442}"/>
    <hyperlink ref="B98" location="'Aqua Regia'!$A$551" display="'Aqua Regia'!$A$551" xr:uid="{185A96AB-4B5F-4003-BF6C-AD4E7D865BE8}"/>
    <hyperlink ref="B99" location="'Aqua Regia'!$A$569" display="'Aqua Regia'!$A$569" xr:uid="{0A3B77C1-A102-4C98-B2DE-D65923A577CA}"/>
    <hyperlink ref="B100" location="'Aqua Regia'!$A$587" display="'Aqua Regia'!$A$587" xr:uid="{CD840F69-11A6-4DD2-AA57-1B1BCE2D9C04}"/>
    <hyperlink ref="B101" location="'Aqua Regia'!$A$606" display="'Aqua Regia'!$A$606" xr:uid="{C511E4B2-D373-45C3-A9CD-18F071C5D6AC}"/>
    <hyperlink ref="B102" location="'Aqua Regia'!$A$624" display="'Aqua Regia'!$A$624" xr:uid="{D508793B-683A-4EA9-AAE5-D38E84CCC0FF}"/>
    <hyperlink ref="B103" location="'Aqua Regia'!$A$661" display="'Aqua Regia'!$A$661" xr:uid="{9411607F-E1B9-4598-B41C-E860CA79A7E3}"/>
    <hyperlink ref="B104" location="'Aqua Regia'!$A$679" display="'Aqua Regia'!$A$679" xr:uid="{F6F57FBD-CFC9-41D5-89DC-AF8583E61B9A}"/>
    <hyperlink ref="B105" location="'Aqua Regia'!$A$697" display="'Aqua Regia'!$A$697" xr:uid="{A8507F21-FBA5-4BE7-BA66-372D56A8BCC6}"/>
    <hyperlink ref="B106" location="'Aqua Regia'!$A$769" display="'Aqua Regia'!$A$769" xr:uid="{5DE14644-5428-4A6A-9A91-A550386D70DE}"/>
    <hyperlink ref="B107" location="'Aqua Regia'!$A$805" display="'Aqua Regia'!$A$805" xr:uid="{B7C8280B-03C6-42D5-9A54-AABFF05C410F}"/>
    <hyperlink ref="B108" location="'Aqua Regia'!$A$823" display="'Aqua Regia'!$A$823" xr:uid="{A731A1D2-5C54-4609-BBBB-A1D233BBDC0F}"/>
    <hyperlink ref="B109" location="'Aqua Regia'!$A$842" display="'Aqua Regia'!$A$842" xr:uid="{1146B2E3-5825-4136-943E-F0956EF61D46}"/>
    <hyperlink ref="B110" location="'Aqua Regia'!$A$861" display="'Aqua Regia'!$A$861" xr:uid="{102631BF-690D-4BEB-B1C9-C036B6CDAA75}"/>
    <hyperlink ref="B111" location="'Aqua Regia'!$A$916" display="'Aqua Regia'!$A$916" xr:uid="{58438385-74B3-4F5A-9A08-AC9913BF3E99}"/>
    <hyperlink ref="B112" location="'Aqua Regia'!$A$934" display="'Aqua Regia'!$A$934" xr:uid="{82629FCA-C85B-47F2-852E-3DB90D17A9BA}"/>
    <hyperlink ref="B113" location="'Aqua Regia'!$A$952" display="'Aqua Regia'!$A$952" xr:uid="{B3214602-29AC-4700-AB56-00D4C0BD56E5}"/>
    <hyperlink ref="B114" location="'Aqua Regia'!$A$970" display="'Aqua Regia'!$A$970" xr:uid="{FFC79D89-93DA-426B-9DE5-03F8EEE99177}"/>
    <hyperlink ref="B115" location="'Aqua Regia'!$A$989" display="'Aqua Regia'!$A$989" xr:uid="{FF96728D-F1BD-448B-9A1C-C9E53FEC95B1}"/>
    <hyperlink ref="B116" location="'Aqua Regia'!$A$1008" display="'Aqua Regia'!$A$1008" xr:uid="{5F32669E-9C50-4347-B468-0865875EE137}"/>
    <hyperlink ref="B117" location="'Aqua Regia'!$A$1026" display="'Aqua Regia'!$A$1026" xr:uid="{C5A0AC54-A548-41C8-B073-7267D3AA0157}"/>
    <hyperlink ref="B118" location="'Aqua Regia'!$A$1045" display="'Aqua Regia'!$A$1045" xr:uid="{B436BE90-0DD5-43A9-80F5-CA321D30C754}"/>
    <hyperlink ref="B119" location="'Aqua Regia'!$A$1081" display="'Aqua Regia'!$A$1081" xr:uid="{C113B426-B754-4F44-BED3-65EF6F51D111}"/>
    <hyperlink ref="B120" location="'Aqua Regia'!$A$1099" display="'Aqua Regia'!$A$1099" xr:uid="{2657E20C-FE67-4575-9E52-F4A96BC234B9}"/>
    <hyperlink ref="B121" location="'Aqua Regia'!$A$1117" display="'Aqua Regia'!$A$1117" xr:uid="{AA33ECBF-B331-4D89-AC46-780BDE915782}"/>
    <hyperlink ref="B122" location="'Aqua Regia'!$A$1135" display="'Aqua Regia'!$A$1135" xr:uid="{FB0F084E-E24F-46BE-AE3C-339484731454}"/>
    <hyperlink ref="B123" location="'Aqua Regia'!$A$1154" display="'Aqua Regia'!$A$1154" xr:uid="{FCA0C848-19C2-46D6-849A-36E02CD6FB2F}"/>
    <hyperlink ref="B124" location="'Aqua Regia'!$A$1172" display="'Aqua Regia'!$A$1172" xr:uid="{5CD902A5-8B2C-4401-8FFD-D16E8DE4A20B}"/>
    <hyperlink ref="B125" location="'Aqua Regia'!$A$1190" display="'Aqua Regia'!$A$1190" xr:uid="{43D6D202-BA95-4C7F-8D3D-C8F5288A09BB}"/>
    <hyperlink ref="B127" location="'IRC'!$A$18" display="'IRC'!$A$18" xr:uid="{B0E0F26F-85F8-4D87-9CB0-2EB3B5B2C046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1280F-BF42-49F1-BE1C-6D411D530A4A}">
  <sheetPr codeName="Sheet14"/>
  <dimension ref="A1:BN101"/>
  <sheetViews>
    <sheetView zoomScale="90" zoomScaleNormal="9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504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54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1" t="s">
        <v>233</v>
      </c>
      <c r="E3" s="152" t="s">
        <v>234</v>
      </c>
      <c r="F3" s="153" t="s">
        <v>235</v>
      </c>
      <c r="G3" s="153" t="s">
        <v>236</v>
      </c>
      <c r="H3" s="153" t="s">
        <v>237</v>
      </c>
      <c r="I3" s="153" t="s">
        <v>238</v>
      </c>
      <c r="J3" s="153" t="s">
        <v>239</v>
      </c>
      <c r="K3" s="153" t="s">
        <v>299</v>
      </c>
      <c r="L3" s="153" t="s">
        <v>240</v>
      </c>
      <c r="M3" s="153" t="s">
        <v>241</v>
      </c>
      <c r="N3" s="153" t="s">
        <v>243</v>
      </c>
      <c r="O3" s="153" t="s">
        <v>244</v>
      </c>
      <c r="P3" s="153" t="s">
        <v>245</v>
      </c>
      <c r="Q3" s="153" t="s">
        <v>246</v>
      </c>
      <c r="R3" s="153" t="s">
        <v>247</v>
      </c>
      <c r="S3" s="153" t="s">
        <v>248</v>
      </c>
      <c r="T3" s="153" t="s">
        <v>251</v>
      </c>
      <c r="U3" s="153" t="s">
        <v>252</v>
      </c>
      <c r="V3" s="153" t="s">
        <v>253</v>
      </c>
      <c r="W3" s="153" t="s">
        <v>254</v>
      </c>
      <c r="X3" s="153" t="s">
        <v>263</v>
      </c>
      <c r="Y3" s="153" t="s">
        <v>264</v>
      </c>
      <c r="Z3" s="154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300</v>
      </c>
      <c r="F4" s="11" t="s">
        <v>300</v>
      </c>
      <c r="G4" s="11" t="s">
        <v>301</v>
      </c>
      <c r="H4" s="11" t="s">
        <v>302</v>
      </c>
      <c r="I4" s="11" t="s">
        <v>300</v>
      </c>
      <c r="J4" s="11" t="s">
        <v>300</v>
      </c>
      <c r="K4" s="11" t="s">
        <v>300</v>
      </c>
      <c r="L4" s="11" t="s">
        <v>300</v>
      </c>
      <c r="M4" s="11" t="s">
        <v>302</v>
      </c>
      <c r="N4" s="11" t="s">
        <v>302</v>
      </c>
      <c r="O4" s="11" t="s">
        <v>303</v>
      </c>
      <c r="P4" s="11" t="s">
        <v>300</v>
      </c>
      <c r="Q4" s="11" t="s">
        <v>300</v>
      </c>
      <c r="R4" s="11" t="s">
        <v>300</v>
      </c>
      <c r="S4" s="11" t="s">
        <v>300</v>
      </c>
      <c r="T4" s="11" t="s">
        <v>300</v>
      </c>
      <c r="U4" s="11" t="s">
        <v>300</v>
      </c>
      <c r="V4" s="11" t="s">
        <v>300</v>
      </c>
      <c r="W4" s="11" t="s">
        <v>300</v>
      </c>
      <c r="X4" s="11" t="s">
        <v>300</v>
      </c>
      <c r="Y4" s="11" t="s">
        <v>300</v>
      </c>
      <c r="Z4" s="154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304</v>
      </c>
      <c r="F5" s="26" t="s">
        <v>304</v>
      </c>
      <c r="G5" s="26" t="s">
        <v>304</v>
      </c>
      <c r="H5" s="26" t="s">
        <v>304</v>
      </c>
      <c r="I5" s="26" t="s">
        <v>304</v>
      </c>
      <c r="J5" s="26" t="s">
        <v>304</v>
      </c>
      <c r="K5" s="26" t="s">
        <v>304</v>
      </c>
      <c r="L5" s="26" t="s">
        <v>269</v>
      </c>
      <c r="M5" s="26" t="s">
        <v>269</v>
      </c>
      <c r="N5" s="26" t="s">
        <v>269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305</v>
      </c>
      <c r="U5" s="26" t="s">
        <v>271</v>
      </c>
      <c r="V5" s="26" t="s">
        <v>306</v>
      </c>
      <c r="W5" s="26" t="s">
        <v>306</v>
      </c>
      <c r="X5" s="26" t="s">
        <v>271</v>
      </c>
      <c r="Y5" s="26" t="s">
        <v>304</v>
      </c>
      <c r="Z5" s="154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5.7538189322071878</v>
      </c>
      <c r="E6" s="22">
        <v>5.85</v>
      </c>
      <c r="F6" s="22">
        <v>5.4194000000000004</v>
      </c>
      <c r="G6" s="148">
        <v>4.12794453277934</v>
      </c>
      <c r="H6" s="22">
        <v>5.0599999999999996</v>
      </c>
      <c r="I6" s="22">
        <v>5.23</v>
      </c>
      <c r="J6" s="22">
        <v>5.07</v>
      </c>
      <c r="K6" s="22">
        <v>4.98162985</v>
      </c>
      <c r="L6" s="22">
        <v>5.44</v>
      </c>
      <c r="M6" s="22">
        <v>5.16</v>
      </c>
      <c r="N6" s="22">
        <v>5.33</v>
      </c>
      <c r="O6" s="22">
        <v>5.19</v>
      </c>
      <c r="P6" s="22">
        <v>5.14</v>
      </c>
      <c r="Q6" s="22">
        <v>5.51</v>
      </c>
      <c r="R6" s="22">
        <v>5.0599999999999996</v>
      </c>
      <c r="S6" s="22">
        <v>5.09</v>
      </c>
      <c r="T6" s="22">
        <v>5.0614692653673155</v>
      </c>
      <c r="U6" s="22">
        <v>4.8899999999999997</v>
      </c>
      <c r="V6" s="22">
        <v>5.4</v>
      </c>
      <c r="W6" s="22">
        <v>4.9000000000000004</v>
      </c>
      <c r="X6" s="22">
        <v>5.04</v>
      </c>
      <c r="Y6" s="148">
        <v>3.8069999999999999</v>
      </c>
      <c r="Z6" s="154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5.8454361908804451</v>
      </c>
      <c r="E7" s="11">
        <v>5.1100000000000003</v>
      </c>
      <c r="F7" s="11">
        <v>5.3997999999999999</v>
      </c>
      <c r="G7" s="150">
        <v>4.1733344604486646</v>
      </c>
      <c r="H7" s="11">
        <v>4.99</v>
      </c>
      <c r="I7" s="11">
        <v>5.1658291460000001</v>
      </c>
      <c r="J7" s="11">
        <v>5.36</v>
      </c>
      <c r="K7" s="11">
        <v>4.9730682399999999</v>
      </c>
      <c r="L7" s="11">
        <v>5.33</v>
      </c>
      <c r="M7" s="11">
        <v>4.96</v>
      </c>
      <c r="N7" s="11">
        <v>5.31</v>
      </c>
      <c r="O7" s="11">
        <v>5.2</v>
      </c>
      <c r="P7" s="11">
        <v>5.13</v>
      </c>
      <c r="Q7" s="11">
        <v>5.63</v>
      </c>
      <c r="R7" s="11">
        <v>5.05</v>
      </c>
      <c r="S7" s="11">
        <v>4.92</v>
      </c>
      <c r="T7" s="11">
        <v>5.0868263473053901</v>
      </c>
      <c r="U7" s="11">
        <v>4.92</v>
      </c>
      <c r="V7" s="11">
        <v>5.45</v>
      </c>
      <c r="W7" s="11">
        <v>4.9000000000000004</v>
      </c>
      <c r="X7" s="11">
        <v>5.1100000000000003</v>
      </c>
      <c r="Y7" s="150">
        <v>4.2039999999999997</v>
      </c>
      <c r="Z7" s="154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5.985801442811522</v>
      </c>
      <c r="E8" s="149">
        <v>6.38</v>
      </c>
      <c r="F8" s="11">
        <v>5.4390000000000001</v>
      </c>
      <c r="G8" s="150">
        <v>4.0517826395836618</v>
      </c>
      <c r="H8" s="11">
        <v>5.1100000000000003</v>
      </c>
      <c r="I8" s="11">
        <v>5.2731829570000004</v>
      </c>
      <c r="J8" s="11">
        <v>5.19</v>
      </c>
      <c r="K8" s="11">
        <v>4.9804358500000001</v>
      </c>
      <c r="L8" s="11">
        <v>5.19</v>
      </c>
      <c r="M8" s="11">
        <v>4.95</v>
      </c>
      <c r="N8" s="11">
        <v>5.33</v>
      </c>
      <c r="O8" s="11">
        <v>5.21</v>
      </c>
      <c r="P8" s="11">
        <v>5.08</v>
      </c>
      <c r="Q8" s="11">
        <v>5.61</v>
      </c>
      <c r="R8" s="11">
        <v>5.08</v>
      </c>
      <c r="S8" s="11">
        <v>4.92</v>
      </c>
      <c r="T8" s="11">
        <v>5.1397205588822361</v>
      </c>
      <c r="U8" s="11">
        <v>5</v>
      </c>
      <c r="V8" s="11">
        <v>5.35</v>
      </c>
      <c r="W8" s="11">
        <v>5</v>
      </c>
      <c r="X8" s="11">
        <v>4.91</v>
      </c>
      <c r="Y8" s="150">
        <v>4.9989999999999997</v>
      </c>
      <c r="Z8" s="154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6.0743040410108327</v>
      </c>
      <c r="E9" s="11">
        <v>5.21</v>
      </c>
      <c r="F9" s="11">
        <v>5.4683999999999999</v>
      </c>
      <c r="G9" s="150">
        <v>3.9715126003317902</v>
      </c>
      <c r="H9" s="11">
        <v>5.13</v>
      </c>
      <c r="I9" s="11">
        <v>5.3164556960000002</v>
      </c>
      <c r="J9" s="11">
        <v>5.29</v>
      </c>
      <c r="K9" s="11">
        <v>4.9509606399999999</v>
      </c>
      <c r="L9" s="11">
        <v>5.13</v>
      </c>
      <c r="M9" s="11">
        <v>4.9300000000000006</v>
      </c>
      <c r="N9" s="11">
        <v>5.31</v>
      </c>
      <c r="O9" s="11">
        <v>5.23</v>
      </c>
      <c r="P9" s="11">
        <v>5.0999999999999996</v>
      </c>
      <c r="Q9" s="11">
        <v>5.66</v>
      </c>
      <c r="R9" s="11">
        <v>4.9800000000000004</v>
      </c>
      <c r="S9" s="11">
        <v>5.01</v>
      </c>
      <c r="T9" s="11">
        <v>5.1381799999999993</v>
      </c>
      <c r="U9" s="11">
        <v>4.93</v>
      </c>
      <c r="V9" s="11">
        <v>5.33</v>
      </c>
      <c r="W9" s="11">
        <v>4.9000000000000004</v>
      </c>
      <c r="X9" s="11">
        <v>5.07</v>
      </c>
      <c r="Y9" s="150">
        <v>4.157</v>
      </c>
      <c r="Z9" s="154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5.1720049390276328</v>
      </c>
      <c r="BN9" s="28"/>
    </row>
    <row r="10" spans="1:66">
      <c r="A10" s="30"/>
      <c r="B10" s="19">
        <v>1</v>
      </c>
      <c r="C10" s="9">
        <v>5</v>
      </c>
      <c r="D10" s="10">
        <v>5.8239303475088908</v>
      </c>
      <c r="E10" s="11">
        <v>5.18</v>
      </c>
      <c r="F10" s="11">
        <v>5.4390000000000001</v>
      </c>
      <c r="G10" s="150">
        <v>4.0883401261833496</v>
      </c>
      <c r="H10" s="11">
        <v>5.05</v>
      </c>
      <c r="I10" s="11">
        <v>5.3165829149999997</v>
      </c>
      <c r="J10" s="11">
        <v>5.59</v>
      </c>
      <c r="K10" s="11">
        <v>4.9834761600000004</v>
      </c>
      <c r="L10" s="11">
        <v>5.27</v>
      </c>
      <c r="M10" s="11">
        <v>4.9799999999999995</v>
      </c>
      <c r="N10" s="11">
        <v>5.3</v>
      </c>
      <c r="O10" s="11">
        <v>5.21</v>
      </c>
      <c r="P10" s="11">
        <v>5.12</v>
      </c>
      <c r="Q10" s="11">
        <v>5.7</v>
      </c>
      <c r="R10" s="11">
        <v>4.95</v>
      </c>
      <c r="S10" s="11">
        <v>4.96</v>
      </c>
      <c r="T10" s="11">
        <v>5.0955053645951596</v>
      </c>
      <c r="U10" s="11">
        <v>5.04</v>
      </c>
      <c r="V10" s="11">
        <v>5.4</v>
      </c>
      <c r="W10" s="11">
        <v>4.9000000000000004</v>
      </c>
      <c r="X10" s="11">
        <v>5</v>
      </c>
      <c r="Y10" s="150">
        <v>5.1130000000000004</v>
      </c>
      <c r="Z10" s="154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6.0937043055275213</v>
      </c>
      <c r="E11" s="149">
        <v>6.25</v>
      </c>
      <c r="F11" s="11">
        <v>5.4291999999999998</v>
      </c>
      <c r="G11" s="150">
        <v>4.0907599451979397</v>
      </c>
      <c r="H11" s="11">
        <v>5.18</v>
      </c>
      <c r="I11" s="11">
        <v>5.3061224490000001</v>
      </c>
      <c r="J11" s="11">
        <v>5.27</v>
      </c>
      <c r="K11" s="11">
        <v>4.9603176099999997</v>
      </c>
      <c r="L11" s="11">
        <v>5.18</v>
      </c>
      <c r="M11" s="11">
        <v>4.9799999999999995</v>
      </c>
      <c r="N11" s="11">
        <v>5.3</v>
      </c>
      <c r="O11" s="11">
        <v>5.23</v>
      </c>
      <c r="P11" s="11">
        <v>5.0999999999999996</v>
      </c>
      <c r="Q11" s="11">
        <v>5.58</v>
      </c>
      <c r="R11" s="149">
        <v>4.16</v>
      </c>
      <c r="S11" s="11">
        <v>4.96</v>
      </c>
      <c r="T11" s="11">
        <v>5.1050000000000004</v>
      </c>
      <c r="U11" s="11">
        <v>4.7699999999999996</v>
      </c>
      <c r="V11" s="11">
        <v>5.36</v>
      </c>
      <c r="W11" s="11">
        <v>4.9000000000000004</v>
      </c>
      <c r="X11" s="11">
        <v>5.15</v>
      </c>
      <c r="Y11" s="150">
        <v>4.2439999999999998</v>
      </c>
      <c r="Z11" s="154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5.9173588548709306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54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5.9162558051541998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54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5.8514953728205468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54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5.8723499399411159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54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5.9546564294207212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54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5.9554010604567393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54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5.9336072756247225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54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5.9621922189382515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54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5.7331423182325478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54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5.9048722488936072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54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5.9801923873438678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54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5.858777172809055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54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5.8491583306354293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54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5.7960728627475318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54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5.9031263768917839</v>
      </c>
      <c r="E26" s="23">
        <v>5.663333333333334</v>
      </c>
      <c r="F26" s="23">
        <v>5.4324666666666666</v>
      </c>
      <c r="G26" s="23">
        <v>4.083945717420792</v>
      </c>
      <c r="H26" s="23">
        <v>5.0866666666666669</v>
      </c>
      <c r="I26" s="23">
        <v>5.2680288604999994</v>
      </c>
      <c r="J26" s="23">
        <v>5.2949999999999999</v>
      </c>
      <c r="K26" s="23">
        <v>4.9716480583333338</v>
      </c>
      <c r="L26" s="23">
        <v>5.2566666666666668</v>
      </c>
      <c r="M26" s="23">
        <v>4.9933333333333332</v>
      </c>
      <c r="N26" s="23">
        <v>5.3133333333333335</v>
      </c>
      <c r="O26" s="23">
        <v>5.2116666666666669</v>
      </c>
      <c r="P26" s="23">
        <v>5.1116666666666672</v>
      </c>
      <c r="Q26" s="23">
        <v>5.6149999999999993</v>
      </c>
      <c r="R26" s="23">
        <v>4.88</v>
      </c>
      <c r="S26" s="23">
        <v>4.9766666666666666</v>
      </c>
      <c r="T26" s="23">
        <v>5.1044502560250162</v>
      </c>
      <c r="U26" s="23">
        <v>4.9249999999999998</v>
      </c>
      <c r="V26" s="23">
        <v>5.3816666666666668</v>
      </c>
      <c r="W26" s="23">
        <v>4.916666666666667</v>
      </c>
      <c r="X26" s="23">
        <v>5.0466666666666669</v>
      </c>
      <c r="Y26" s="23">
        <v>4.4206666666666665</v>
      </c>
      <c r="Z26" s="154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5.9105640270239039</v>
      </c>
      <c r="E27" s="11">
        <v>5.5299999999999994</v>
      </c>
      <c r="F27" s="11">
        <v>5.4340999999999999</v>
      </c>
      <c r="G27" s="11">
        <v>4.0895500356906442</v>
      </c>
      <c r="H27" s="11">
        <v>5.085</v>
      </c>
      <c r="I27" s="11">
        <v>5.2896527029999998</v>
      </c>
      <c r="J27" s="11">
        <v>5.2799999999999994</v>
      </c>
      <c r="K27" s="11">
        <v>4.9767520449999996</v>
      </c>
      <c r="L27" s="11">
        <v>5.23</v>
      </c>
      <c r="M27" s="11">
        <v>4.97</v>
      </c>
      <c r="N27" s="11">
        <v>5.31</v>
      </c>
      <c r="O27" s="11">
        <v>5.21</v>
      </c>
      <c r="P27" s="11">
        <v>5.1099999999999994</v>
      </c>
      <c r="Q27" s="11">
        <v>5.62</v>
      </c>
      <c r="R27" s="11">
        <v>5.0150000000000006</v>
      </c>
      <c r="S27" s="11">
        <v>4.96</v>
      </c>
      <c r="T27" s="11">
        <v>5.1002526822975796</v>
      </c>
      <c r="U27" s="11">
        <v>4.9249999999999998</v>
      </c>
      <c r="V27" s="11">
        <v>5.3800000000000008</v>
      </c>
      <c r="W27" s="11">
        <v>4.9000000000000004</v>
      </c>
      <c r="X27" s="11">
        <v>5.0549999999999997</v>
      </c>
      <c r="Y27" s="11">
        <v>4.2240000000000002</v>
      </c>
      <c r="Z27" s="154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9.4401211389498141E-2</v>
      </c>
      <c r="E28" s="24">
        <v>0.57235187312235347</v>
      </c>
      <c r="F28" s="24">
        <v>2.2913285811220194E-2</v>
      </c>
      <c r="G28" s="24">
        <v>6.8800664322281699E-2</v>
      </c>
      <c r="H28" s="24">
        <v>6.7131711334261809E-2</v>
      </c>
      <c r="I28" s="24">
        <v>6.011874362506521E-2</v>
      </c>
      <c r="J28" s="24">
        <v>0.17524268886318753</v>
      </c>
      <c r="K28" s="24">
        <v>1.3229744434338137E-2</v>
      </c>
      <c r="L28" s="24">
        <v>0.11448435118681809</v>
      </c>
      <c r="M28" s="24">
        <v>8.3825214981332816E-2</v>
      </c>
      <c r="N28" s="24">
        <v>1.3662601021279608E-2</v>
      </c>
      <c r="O28" s="24">
        <v>1.6020819787597288E-2</v>
      </c>
      <c r="P28" s="24">
        <v>2.2286019533929002E-2</v>
      </c>
      <c r="Q28" s="24">
        <v>6.5954529791364708E-2</v>
      </c>
      <c r="R28" s="24">
        <v>0.35625833323586964</v>
      </c>
      <c r="S28" s="24">
        <v>6.4704456312271577E-2</v>
      </c>
      <c r="T28" s="24">
        <v>3.0397272607465792E-2</v>
      </c>
      <c r="U28" s="24">
        <v>9.3968079686668246E-2</v>
      </c>
      <c r="V28" s="24">
        <v>4.3550736694878966E-2</v>
      </c>
      <c r="W28" s="24">
        <v>4.0824829046386159E-2</v>
      </c>
      <c r="X28" s="24">
        <v>8.5009803356240532E-2</v>
      </c>
      <c r="Y28" s="24">
        <v>0.51731176931002421</v>
      </c>
      <c r="Z28" s="211"/>
      <c r="AA28" s="212"/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56"/>
    </row>
    <row r="29" spans="1:65">
      <c r="A29" s="30"/>
      <c r="B29" s="3" t="s">
        <v>87</v>
      </c>
      <c r="C29" s="29"/>
      <c r="D29" s="13">
        <v>1.5991731391528145E-2</v>
      </c>
      <c r="E29" s="13">
        <v>0.10106272038652503</v>
      </c>
      <c r="F29" s="13">
        <v>4.2178419523151286E-3</v>
      </c>
      <c r="G29" s="13">
        <v>1.6846615768863017E-2</v>
      </c>
      <c r="H29" s="13">
        <v>1.3197584141729057E-2</v>
      </c>
      <c r="I29" s="13">
        <v>1.1411999671421546E-2</v>
      </c>
      <c r="J29" s="13">
        <v>3.3095880805134564E-2</v>
      </c>
      <c r="K29" s="13">
        <v>2.6610380057298742E-3</v>
      </c>
      <c r="L29" s="13">
        <v>2.1778887353231087E-2</v>
      </c>
      <c r="M29" s="13">
        <v>1.6787426231241551E-2</v>
      </c>
      <c r="N29" s="13">
        <v>2.571380367869437E-3</v>
      </c>
      <c r="O29" s="13">
        <v>3.0740300200058756E-3</v>
      </c>
      <c r="P29" s="13">
        <v>4.3598342746519071E-3</v>
      </c>
      <c r="Q29" s="13">
        <v>1.1746131752691846E-2</v>
      </c>
      <c r="R29" s="13">
        <v>7.3003756810629025E-2</v>
      </c>
      <c r="S29" s="13">
        <v>1.3001565233544189E-2</v>
      </c>
      <c r="T29" s="13">
        <v>5.9550531561330233E-3</v>
      </c>
      <c r="U29" s="13">
        <v>1.9079813134348884E-2</v>
      </c>
      <c r="V29" s="13">
        <v>8.0924255239787479E-3</v>
      </c>
      <c r="W29" s="13">
        <v>8.3033550602819306E-3</v>
      </c>
      <c r="X29" s="13">
        <v>1.6844743069268267E-2</v>
      </c>
      <c r="Y29" s="13">
        <v>0.11702121157669075</v>
      </c>
      <c r="Z29" s="154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0.1413613185763134</v>
      </c>
      <c r="E30" s="13">
        <v>9.4997665334417558E-2</v>
      </c>
      <c r="F30" s="13">
        <v>5.0359914715781828E-2</v>
      </c>
      <c r="G30" s="13">
        <v>-0.21037474527458633</v>
      </c>
      <c r="H30" s="13">
        <v>-1.6500036903872362E-2</v>
      </c>
      <c r="I30" s="13">
        <v>1.8566092377015231E-2</v>
      </c>
      <c r="J30" s="13">
        <v>2.3780924887417232E-2</v>
      </c>
      <c r="K30" s="13">
        <v>-3.8738725708171384E-2</v>
      </c>
      <c r="L30" s="13">
        <v>1.6369227917820028E-2</v>
      </c>
      <c r="M30" s="13">
        <v>-3.4545907786370122E-2</v>
      </c>
      <c r="N30" s="13">
        <v>2.7325649525050677E-2</v>
      </c>
      <c r="O30" s="13">
        <v>7.6685401709013501E-3</v>
      </c>
      <c r="P30" s="13">
        <v>-1.1666321488917553E-2</v>
      </c>
      <c r="Q30" s="13">
        <v>8.5652482198838031E-2</v>
      </c>
      <c r="R30" s="13">
        <v>-5.6458751000831753E-2</v>
      </c>
      <c r="S30" s="13">
        <v>-3.7768384729673365E-2</v>
      </c>
      <c r="T30" s="13">
        <v>-1.3061604503285196E-2</v>
      </c>
      <c r="U30" s="13">
        <v>-4.7758063253913186E-2</v>
      </c>
      <c r="V30" s="13">
        <v>4.053780499259374E-2</v>
      </c>
      <c r="W30" s="13">
        <v>-4.936930172556464E-2</v>
      </c>
      <c r="X30" s="13">
        <v>-2.4233981567799989E-2</v>
      </c>
      <c r="Y30" s="13">
        <v>-0.14527021555826714</v>
      </c>
      <c r="Z30" s="154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2.1</v>
      </c>
      <c r="F31" s="45">
        <v>1.23</v>
      </c>
      <c r="G31" s="45">
        <v>3.83</v>
      </c>
      <c r="H31" s="45">
        <v>7.0000000000000007E-2</v>
      </c>
      <c r="I31" s="45">
        <v>0.61</v>
      </c>
      <c r="J31" s="45">
        <v>0.72</v>
      </c>
      <c r="K31" s="45">
        <v>0.5</v>
      </c>
      <c r="L31" s="45">
        <v>0.56999999999999995</v>
      </c>
      <c r="M31" s="45">
        <v>0.42</v>
      </c>
      <c r="N31" s="45">
        <v>0.78</v>
      </c>
      <c r="O31" s="45">
        <v>0.4</v>
      </c>
      <c r="P31" s="45">
        <v>0.03</v>
      </c>
      <c r="Q31" s="45">
        <v>1.92</v>
      </c>
      <c r="R31" s="45">
        <v>0.84</v>
      </c>
      <c r="S31" s="45">
        <v>0.48</v>
      </c>
      <c r="T31" s="45">
        <v>0</v>
      </c>
      <c r="U31" s="45">
        <v>0.67</v>
      </c>
      <c r="V31" s="45">
        <v>1.04</v>
      </c>
      <c r="W31" s="45">
        <v>0.71</v>
      </c>
      <c r="X31" s="45">
        <v>0.22</v>
      </c>
      <c r="Y31" s="45">
        <v>2.57</v>
      </c>
      <c r="Z31" s="154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8" priority="3">
      <formula>AND($B6&lt;&gt;$B5,NOT(ISBLANK(INDIRECT(Anlyt_LabRefThisCol))))</formula>
    </cfRule>
  </conditionalFormatting>
  <conditionalFormatting sqref="C2:Y31">
    <cfRule type="expression" dxfId="27" priority="1" stopIfTrue="1">
      <formula>AND(ISBLANK(INDIRECT(Anlyt_LabRefLastCol)),ISBLANK(INDIRECT(Anlyt_LabRefThisCol)))</formula>
    </cfRule>
    <cfRule type="expression" dxfId="2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9BB23-F740-4110-9A72-8C409F0C756C}">
  <sheetPr codeName="Sheet15"/>
  <dimension ref="A1:BN1218"/>
  <sheetViews>
    <sheetView zoomScale="80" zoomScaleNormal="80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505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5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2" t="s">
        <v>236</v>
      </c>
      <c r="E3" s="153" t="s">
        <v>237</v>
      </c>
      <c r="F3" s="153" t="s">
        <v>241</v>
      </c>
      <c r="G3" s="153" t="s">
        <v>242</v>
      </c>
      <c r="H3" s="153" t="s">
        <v>243</v>
      </c>
      <c r="I3" s="153" t="s">
        <v>244</v>
      </c>
      <c r="J3" s="153" t="s">
        <v>245</v>
      </c>
      <c r="K3" s="153" t="s">
        <v>246</v>
      </c>
      <c r="L3" s="153" t="s">
        <v>247</v>
      </c>
      <c r="M3" s="153" t="s">
        <v>248</v>
      </c>
      <c r="N3" s="153" t="s">
        <v>249</v>
      </c>
      <c r="O3" s="153" t="s">
        <v>250</v>
      </c>
      <c r="P3" s="153" t="s">
        <v>251</v>
      </c>
      <c r="Q3" s="153" t="s">
        <v>252</v>
      </c>
      <c r="R3" s="153" t="s">
        <v>253</v>
      </c>
      <c r="S3" s="153" t="s">
        <v>254</v>
      </c>
      <c r="T3" s="153" t="s">
        <v>255</v>
      </c>
      <c r="U3" s="153" t="s">
        <v>256</v>
      </c>
      <c r="V3" s="153" t="s">
        <v>257</v>
      </c>
      <c r="W3" s="153" t="s">
        <v>258</v>
      </c>
      <c r="X3" s="153" t="s">
        <v>259</v>
      </c>
      <c r="Y3" s="153" t="s">
        <v>261</v>
      </c>
      <c r="Z3" s="153" t="s">
        <v>263</v>
      </c>
      <c r="AA3" s="153" t="s">
        <v>264</v>
      </c>
      <c r="AB3" s="154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307</v>
      </c>
      <c r="E4" s="11" t="s">
        <v>307</v>
      </c>
      <c r="F4" s="11" t="s">
        <v>308</v>
      </c>
      <c r="G4" s="11" t="s">
        <v>115</v>
      </c>
      <c r="H4" s="11" t="s">
        <v>115</v>
      </c>
      <c r="I4" s="11" t="s">
        <v>308</v>
      </c>
      <c r="J4" s="11" t="s">
        <v>307</v>
      </c>
      <c r="K4" s="11" t="s">
        <v>308</v>
      </c>
      <c r="L4" s="11" t="s">
        <v>308</v>
      </c>
      <c r="M4" s="11" t="s">
        <v>308</v>
      </c>
      <c r="N4" s="11" t="s">
        <v>308</v>
      </c>
      <c r="O4" s="11" t="s">
        <v>308</v>
      </c>
      <c r="P4" s="11" t="s">
        <v>115</v>
      </c>
      <c r="Q4" s="11" t="s">
        <v>308</v>
      </c>
      <c r="R4" s="11" t="s">
        <v>308</v>
      </c>
      <c r="S4" s="11" t="s">
        <v>307</v>
      </c>
      <c r="T4" s="11" t="s">
        <v>308</v>
      </c>
      <c r="U4" s="11" t="s">
        <v>307</v>
      </c>
      <c r="V4" s="11" t="s">
        <v>307</v>
      </c>
      <c r="W4" s="11" t="s">
        <v>115</v>
      </c>
      <c r="X4" s="11" t="s">
        <v>307</v>
      </c>
      <c r="Y4" s="11" t="s">
        <v>308</v>
      </c>
      <c r="Z4" s="11" t="s">
        <v>307</v>
      </c>
      <c r="AA4" s="11" t="s">
        <v>308</v>
      </c>
      <c r="AB4" s="154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154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3">
        <v>0.29047340873836913</v>
      </c>
      <c r="E6" s="214">
        <v>0.25</v>
      </c>
      <c r="F6" s="213">
        <v>0.3</v>
      </c>
      <c r="G6" s="213" t="s">
        <v>106</v>
      </c>
      <c r="H6" s="213" t="s">
        <v>309</v>
      </c>
      <c r="I6" s="213" t="s">
        <v>310</v>
      </c>
      <c r="J6" s="214">
        <v>0.25</v>
      </c>
      <c r="K6" s="214">
        <v>0.22</v>
      </c>
      <c r="L6" s="214">
        <v>0.26</v>
      </c>
      <c r="M6" s="214">
        <v>0.24</v>
      </c>
      <c r="N6" s="214">
        <v>0.25</v>
      </c>
      <c r="O6" s="215">
        <v>0.43</v>
      </c>
      <c r="P6" s="214">
        <v>0.26133587306999995</v>
      </c>
      <c r="Q6" s="213">
        <v>0.2</v>
      </c>
      <c r="R6" s="213">
        <v>0.32</v>
      </c>
      <c r="S6" s="213">
        <v>0.2</v>
      </c>
      <c r="T6" s="214">
        <v>0.24</v>
      </c>
      <c r="U6" s="213">
        <v>0.2</v>
      </c>
      <c r="V6" s="214">
        <v>0.26</v>
      </c>
      <c r="W6" s="213" t="s">
        <v>309</v>
      </c>
      <c r="X6" s="214">
        <v>0.25</v>
      </c>
      <c r="Y6" s="213">
        <v>4.8</v>
      </c>
      <c r="Z6" s="213">
        <v>0.37</v>
      </c>
      <c r="AA6" s="214">
        <v>0.24</v>
      </c>
      <c r="AB6" s="211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6">
        <v>1</v>
      </c>
    </row>
    <row r="7" spans="1:66">
      <c r="A7" s="30"/>
      <c r="B7" s="19">
        <v>1</v>
      </c>
      <c r="C7" s="9">
        <v>2</v>
      </c>
      <c r="D7" s="217">
        <v>0.2967206400038982</v>
      </c>
      <c r="E7" s="24">
        <v>0.25</v>
      </c>
      <c r="F7" s="217" t="s">
        <v>310</v>
      </c>
      <c r="G7" s="217" t="s">
        <v>106</v>
      </c>
      <c r="H7" s="217" t="s">
        <v>309</v>
      </c>
      <c r="I7" s="217" t="s">
        <v>310</v>
      </c>
      <c r="J7" s="24">
        <v>0.22</v>
      </c>
      <c r="K7" s="24">
        <v>0.23</v>
      </c>
      <c r="L7" s="24">
        <v>0.25</v>
      </c>
      <c r="M7" s="24">
        <v>0.26</v>
      </c>
      <c r="N7" s="24">
        <v>0.28000000000000003</v>
      </c>
      <c r="O7" s="24">
        <v>0.21</v>
      </c>
      <c r="P7" s="24">
        <v>0.24649359041999999</v>
      </c>
      <c r="Q7" s="217">
        <v>0.3</v>
      </c>
      <c r="R7" s="217">
        <v>0.36</v>
      </c>
      <c r="S7" s="217">
        <v>0.2</v>
      </c>
      <c r="T7" s="24">
        <v>0.23</v>
      </c>
      <c r="U7" s="217">
        <v>0.2</v>
      </c>
      <c r="V7" s="24">
        <v>0.26</v>
      </c>
      <c r="W7" s="217" t="s">
        <v>309</v>
      </c>
      <c r="X7" s="24">
        <v>0.26</v>
      </c>
      <c r="Y7" s="217">
        <v>4</v>
      </c>
      <c r="Z7" s="217">
        <v>0.37</v>
      </c>
      <c r="AA7" s="24">
        <v>0.24</v>
      </c>
      <c r="AB7" s="211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6">
        <v>22</v>
      </c>
    </row>
    <row r="8" spans="1:66">
      <c r="A8" s="30"/>
      <c r="B8" s="19">
        <v>1</v>
      </c>
      <c r="C8" s="9">
        <v>3</v>
      </c>
      <c r="D8" s="217">
        <v>0.29108365374816098</v>
      </c>
      <c r="E8" s="24">
        <v>0.26</v>
      </c>
      <c r="F8" s="217" t="s">
        <v>310</v>
      </c>
      <c r="G8" s="217" t="s">
        <v>106</v>
      </c>
      <c r="H8" s="217" t="s">
        <v>309</v>
      </c>
      <c r="I8" s="217" t="s">
        <v>310</v>
      </c>
      <c r="J8" s="24">
        <v>0.2</v>
      </c>
      <c r="K8" s="24">
        <v>0.24</v>
      </c>
      <c r="L8" s="24">
        <v>0.24</v>
      </c>
      <c r="M8" s="24">
        <v>0.26</v>
      </c>
      <c r="N8" s="24">
        <v>0.22</v>
      </c>
      <c r="O8" s="24">
        <v>0.24</v>
      </c>
      <c r="P8" s="24">
        <v>0.23307893629999998</v>
      </c>
      <c r="Q8" s="217">
        <v>0.2</v>
      </c>
      <c r="R8" s="217">
        <v>0.35</v>
      </c>
      <c r="S8" s="217">
        <v>0.2</v>
      </c>
      <c r="T8" s="24">
        <v>0.22</v>
      </c>
      <c r="U8" s="217">
        <v>0.2</v>
      </c>
      <c r="V8" s="24">
        <v>0.25</v>
      </c>
      <c r="W8" s="217" t="s">
        <v>309</v>
      </c>
      <c r="X8" s="24">
        <v>0.23</v>
      </c>
      <c r="Y8" s="217">
        <v>4.4000000000000004</v>
      </c>
      <c r="Z8" s="217">
        <v>0.39</v>
      </c>
      <c r="AA8" s="24">
        <v>0.23</v>
      </c>
      <c r="AB8" s="211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6">
        <v>16</v>
      </c>
    </row>
    <row r="9" spans="1:66">
      <c r="A9" s="30"/>
      <c r="B9" s="19">
        <v>1</v>
      </c>
      <c r="C9" s="9">
        <v>4</v>
      </c>
      <c r="D9" s="218">
        <v>0.33597621545024103</v>
      </c>
      <c r="E9" s="24">
        <v>0.25</v>
      </c>
      <c r="F9" s="217" t="s">
        <v>310</v>
      </c>
      <c r="G9" s="217" t="s">
        <v>106</v>
      </c>
      <c r="H9" s="217" t="s">
        <v>309</v>
      </c>
      <c r="I9" s="217" t="s">
        <v>310</v>
      </c>
      <c r="J9" s="24">
        <v>0.21</v>
      </c>
      <c r="K9" s="24">
        <v>0.23</v>
      </c>
      <c r="L9" s="24">
        <v>0.25</v>
      </c>
      <c r="M9" s="24">
        <v>0.24</v>
      </c>
      <c r="N9" s="24">
        <v>0.25</v>
      </c>
      <c r="O9" s="24">
        <v>0.22</v>
      </c>
      <c r="P9" s="24">
        <v>0.25770617158999998</v>
      </c>
      <c r="Q9" s="217">
        <v>0.2</v>
      </c>
      <c r="R9" s="217">
        <v>0.32</v>
      </c>
      <c r="S9" s="217">
        <v>0.2</v>
      </c>
      <c r="T9" s="24">
        <v>0.22</v>
      </c>
      <c r="U9" s="217">
        <v>0.2</v>
      </c>
      <c r="V9" s="24">
        <v>0.26</v>
      </c>
      <c r="W9" s="217" t="s">
        <v>309</v>
      </c>
      <c r="X9" s="24">
        <v>0.25</v>
      </c>
      <c r="Y9" s="217">
        <v>4</v>
      </c>
      <c r="Z9" s="217">
        <v>0.37</v>
      </c>
      <c r="AA9" s="24">
        <v>0.23</v>
      </c>
      <c r="AB9" s="211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6">
        <v>0.23941398496666666</v>
      </c>
      <c r="BN9" s="28"/>
    </row>
    <row r="10" spans="1:66">
      <c r="A10" s="30"/>
      <c r="B10" s="19">
        <v>1</v>
      </c>
      <c r="C10" s="9">
        <v>5</v>
      </c>
      <c r="D10" s="217">
        <v>0.31553449544038958</v>
      </c>
      <c r="E10" s="24">
        <v>0.27</v>
      </c>
      <c r="F10" s="217">
        <v>0.3</v>
      </c>
      <c r="G10" s="217" t="s">
        <v>106</v>
      </c>
      <c r="H10" s="217" t="s">
        <v>309</v>
      </c>
      <c r="I10" s="217" t="s">
        <v>310</v>
      </c>
      <c r="J10" s="24">
        <v>0.21</v>
      </c>
      <c r="K10" s="24">
        <v>0.23</v>
      </c>
      <c r="L10" s="24">
        <v>0.24</v>
      </c>
      <c r="M10" s="24">
        <v>0.24</v>
      </c>
      <c r="N10" s="24">
        <v>0.23</v>
      </c>
      <c r="O10" s="24">
        <v>0.23</v>
      </c>
      <c r="P10" s="24">
        <v>0.23438763118999997</v>
      </c>
      <c r="Q10" s="217">
        <v>0.2</v>
      </c>
      <c r="R10" s="217">
        <v>0.34</v>
      </c>
      <c r="S10" s="217">
        <v>0.2</v>
      </c>
      <c r="T10" s="24">
        <v>0.21</v>
      </c>
      <c r="U10" s="217">
        <v>0.2</v>
      </c>
      <c r="V10" s="24">
        <v>0.25</v>
      </c>
      <c r="W10" s="217" t="s">
        <v>309</v>
      </c>
      <c r="X10" s="24">
        <v>0.24</v>
      </c>
      <c r="Y10" s="217">
        <v>4.3</v>
      </c>
      <c r="Z10" s="217">
        <v>0.35</v>
      </c>
      <c r="AA10" s="24">
        <v>0.24</v>
      </c>
      <c r="AB10" s="211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6">
        <v>15</v>
      </c>
    </row>
    <row r="11" spans="1:66">
      <c r="A11" s="30"/>
      <c r="B11" s="19">
        <v>1</v>
      </c>
      <c r="C11" s="9">
        <v>6</v>
      </c>
      <c r="D11" s="217">
        <v>0.29984209538488593</v>
      </c>
      <c r="E11" s="24">
        <v>0.27</v>
      </c>
      <c r="F11" s="217">
        <v>0.4</v>
      </c>
      <c r="G11" s="217" t="s">
        <v>106</v>
      </c>
      <c r="H11" s="217" t="s">
        <v>309</v>
      </c>
      <c r="I11" s="217" t="s">
        <v>310</v>
      </c>
      <c r="J11" s="24">
        <v>0.19</v>
      </c>
      <c r="K11" s="218">
        <v>0.27</v>
      </c>
      <c r="L11" s="24">
        <v>0.24</v>
      </c>
      <c r="M11" s="24">
        <v>0.21</v>
      </c>
      <c r="N11" s="24">
        <v>0.23</v>
      </c>
      <c r="O11" s="24">
        <v>0.25</v>
      </c>
      <c r="P11" s="24">
        <v>0.26480471502999997</v>
      </c>
      <c r="Q11" s="217">
        <v>0.2</v>
      </c>
      <c r="R11" s="217">
        <v>0.36</v>
      </c>
      <c r="S11" s="217">
        <v>0.2</v>
      </c>
      <c r="T11" s="24">
        <v>0.22</v>
      </c>
      <c r="U11" s="217">
        <v>0.2</v>
      </c>
      <c r="V11" s="24">
        <v>0.26</v>
      </c>
      <c r="W11" s="217" t="s">
        <v>309</v>
      </c>
      <c r="X11" s="24">
        <v>0.23</v>
      </c>
      <c r="Y11" s="217">
        <v>4</v>
      </c>
      <c r="Z11" s="217">
        <v>0.35</v>
      </c>
      <c r="AA11" s="24">
        <v>0.24</v>
      </c>
      <c r="AB11" s="211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56"/>
    </row>
    <row r="12" spans="1:66">
      <c r="A12" s="30"/>
      <c r="B12" s="20" t="s">
        <v>272</v>
      </c>
      <c r="C12" s="12"/>
      <c r="D12" s="219">
        <v>0.30493841812765748</v>
      </c>
      <c r="E12" s="219">
        <v>0.25833333333333336</v>
      </c>
      <c r="F12" s="219">
        <v>0.33333333333333331</v>
      </c>
      <c r="G12" s="219" t="s">
        <v>758</v>
      </c>
      <c r="H12" s="219" t="s">
        <v>758</v>
      </c>
      <c r="I12" s="219" t="s">
        <v>758</v>
      </c>
      <c r="J12" s="219">
        <v>0.21333333333333329</v>
      </c>
      <c r="K12" s="219">
        <v>0.23666666666666666</v>
      </c>
      <c r="L12" s="219">
        <v>0.24666666666666667</v>
      </c>
      <c r="M12" s="219">
        <v>0.24166666666666667</v>
      </c>
      <c r="N12" s="219">
        <v>0.24333333333333332</v>
      </c>
      <c r="O12" s="219">
        <v>0.26333333333333336</v>
      </c>
      <c r="P12" s="219">
        <v>0.24963448626666662</v>
      </c>
      <c r="Q12" s="219">
        <v>0.21666666666666665</v>
      </c>
      <c r="R12" s="219">
        <v>0.34166666666666662</v>
      </c>
      <c r="S12" s="219">
        <v>0.19999999999999998</v>
      </c>
      <c r="T12" s="219">
        <v>0.2233333333333333</v>
      </c>
      <c r="U12" s="219">
        <v>0.19999999999999998</v>
      </c>
      <c r="V12" s="219">
        <v>0.25666666666666665</v>
      </c>
      <c r="W12" s="219" t="s">
        <v>758</v>
      </c>
      <c r="X12" s="219">
        <v>0.24333333333333332</v>
      </c>
      <c r="Y12" s="219">
        <v>4.2500000000000009</v>
      </c>
      <c r="Z12" s="219">
        <v>0.3666666666666667</v>
      </c>
      <c r="AA12" s="219">
        <v>0.23666666666666666</v>
      </c>
      <c r="AB12" s="211"/>
      <c r="AC12" s="212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56"/>
    </row>
    <row r="13" spans="1:66">
      <c r="A13" s="30"/>
      <c r="B13" s="3" t="s">
        <v>273</v>
      </c>
      <c r="C13" s="29"/>
      <c r="D13" s="24">
        <v>0.29828136769439206</v>
      </c>
      <c r="E13" s="24">
        <v>0.255</v>
      </c>
      <c r="F13" s="24">
        <v>0.3</v>
      </c>
      <c r="G13" s="24" t="s">
        <v>758</v>
      </c>
      <c r="H13" s="24" t="s">
        <v>758</v>
      </c>
      <c r="I13" s="24" t="s">
        <v>758</v>
      </c>
      <c r="J13" s="24">
        <v>0.21</v>
      </c>
      <c r="K13" s="24">
        <v>0.23</v>
      </c>
      <c r="L13" s="24">
        <v>0.245</v>
      </c>
      <c r="M13" s="24">
        <v>0.24</v>
      </c>
      <c r="N13" s="24">
        <v>0.24</v>
      </c>
      <c r="O13" s="24">
        <v>0.23499999999999999</v>
      </c>
      <c r="P13" s="24">
        <v>0.25209988100499997</v>
      </c>
      <c r="Q13" s="24">
        <v>0.2</v>
      </c>
      <c r="R13" s="24">
        <v>0.34499999999999997</v>
      </c>
      <c r="S13" s="24">
        <v>0.2</v>
      </c>
      <c r="T13" s="24">
        <v>0.22</v>
      </c>
      <c r="U13" s="24">
        <v>0.2</v>
      </c>
      <c r="V13" s="24">
        <v>0.26</v>
      </c>
      <c r="W13" s="24" t="s">
        <v>758</v>
      </c>
      <c r="X13" s="24">
        <v>0.245</v>
      </c>
      <c r="Y13" s="24">
        <v>4.1500000000000004</v>
      </c>
      <c r="Z13" s="24">
        <v>0.37</v>
      </c>
      <c r="AA13" s="24">
        <v>0.24</v>
      </c>
      <c r="AB13" s="211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2"/>
      <c r="BM13" s="56"/>
    </row>
    <row r="14" spans="1:66">
      <c r="A14" s="30"/>
      <c r="B14" s="3" t="s">
        <v>274</v>
      </c>
      <c r="C14" s="29"/>
      <c r="D14" s="24">
        <v>1.7721834512761724E-2</v>
      </c>
      <c r="E14" s="24">
        <v>9.8319208025017587E-3</v>
      </c>
      <c r="F14" s="24">
        <v>5.7735026918962762E-2</v>
      </c>
      <c r="G14" s="24" t="s">
        <v>758</v>
      </c>
      <c r="H14" s="24" t="s">
        <v>758</v>
      </c>
      <c r="I14" s="24" t="s">
        <v>758</v>
      </c>
      <c r="J14" s="24">
        <v>2.065591117977289E-2</v>
      </c>
      <c r="K14" s="24">
        <v>1.7511900715418267E-2</v>
      </c>
      <c r="L14" s="24">
        <v>8.1649658092772665E-3</v>
      </c>
      <c r="M14" s="24">
        <v>1.8348478592697184E-2</v>
      </c>
      <c r="N14" s="24">
        <v>2.1602468994692876E-2</v>
      </c>
      <c r="O14" s="24">
        <v>8.2865352631040209E-2</v>
      </c>
      <c r="P14" s="24">
        <v>1.377409488103871E-2</v>
      </c>
      <c r="Q14" s="24">
        <v>4.0824829046386638E-2</v>
      </c>
      <c r="R14" s="24">
        <v>1.8348478592697167E-2</v>
      </c>
      <c r="S14" s="24">
        <v>3.0404709722440586E-17</v>
      </c>
      <c r="T14" s="24">
        <v>1.0327955589886447E-2</v>
      </c>
      <c r="U14" s="24">
        <v>3.0404709722440586E-17</v>
      </c>
      <c r="V14" s="24">
        <v>5.1639777949432277E-3</v>
      </c>
      <c r="W14" s="24" t="s">
        <v>758</v>
      </c>
      <c r="X14" s="24">
        <v>1.2110601416389965E-2</v>
      </c>
      <c r="Y14" s="24">
        <v>0.32093613071762422</v>
      </c>
      <c r="Z14" s="24">
        <v>1.5055453054181633E-2</v>
      </c>
      <c r="AA14" s="24">
        <v>5.163977794943213E-3</v>
      </c>
      <c r="AB14" s="211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56"/>
    </row>
    <row r="15" spans="1:66">
      <c r="A15" s="30"/>
      <c r="B15" s="3" t="s">
        <v>87</v>
      </c>
      <c r="C15" s="29"/>
      <c r="D15" s="13">
        <v>5.8116109546232274E-2</v>
      </c>
      <c r="E15" s="13">
        <v>3.8059048267748738E-2</v>
      </c>
      <c r="F15" s="13">
        <v>0.17320508075688829</v>
      </c>
      <c r="G15" s="13" t="s">
        <v>758</v>
      </c>
      <c r="H15" s="13" t="s">
        <v>758</v>
      </c>
      <c r="I15" s="13" t="s">
        <v>758</v>
      </c>
      <c r="J15" s="13">
        <v>9.6824583655185439E-2</v>
      </c>
      <c r="K15" s="13">
        <v>7.3993946684865919E-2</v>
      </c>
      <c r="L15" s="13">
        <v>3.3101212740313239E-2</v>
      </c>
      <c r="M15" s="13">
        <v>7.5924739004264205E-2</v>
      </c>
      <c r="N15" s="13">
        <v>8.8777269841203613E-2</v>
      </c>
      <c r="O15" s="13">
        <v>0.31467855429508934</v>
      </c>
      <c r="P15" s="13">
        <v>5.5177051404367392E-2</v>
      </c>
      <c r="Q15" s="13">
        <v>0.18842228790639989</v>
      </c>
      <c r="R15" s="13">
        <v>5.3702864173747811E-2</v>
      </c>
      <c r="S15" s="13">
        <v>1.5202354861220294E-16</v>
      </c>
      <c r="T15" s="13">
        <v>4.6244577268148276E-2</v>
      </c>
      <c r="U15" s="13">
        <v>1.5202354861220294E-16</v>
      </c>
      <c r="V15" s="13">
        <v>2.0119394006272318E-2</v>
      </c>
      <c r="W15" s="13" t="s">
        <v>758</v>
      </c>
      <c r="X15" s="13">
        <v>4.976959486187657E-2</v>
      </c>
      <c r="Y15" s="13">
        <v>7.5514383698264506E-2</v>
      </c>
      <c r="Z15" s="13">
        <v>4.1060326511404448E-2</v>
      </c>
      <c r="AA15" s="13">
        <v>2.1819624485675548E-2</v>
      </c>
      <c r="AB15" s="154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0.27368674043879992</v>
      </c>
      <c r="E16" s="13">
        <v>7.902357236692259E-2</v>
      </c>
      <c r="F16" s="13">
        <v>0.39228848047344833</v>
      </c>
      <c r="G16" s="13" t="s">
        <v>758</v>
      </c>
      <c r="H16" s="13" t="s">
        <v>758</v>
      </c>
      <c r="I16" s="13" t="s">
        <v>758</v>
      </c>
      <c r="J16" s="13">
        <v>-0.10893537249699325</v>
      </c>
      <c r="K16" s="13">
        <v>-1.1475178863851632E-2</v>
      </c>
      <c r="L16" s="13">
        <v>3.0293475550351889E-2</v>
      </c>
      <c r="M16" s="13">
        <v>9.4091483432501288E-3</v>
      </c>
      <c r="N16" s="13">
        <v>1.6370590745617308E-2</v>
      </c>
      <c r="O16" s="13">
        <v>9.990789957402435E-2</v>
      </c>
      <c r="P16" s="13">
        <v>4.2689658673961572E-2</v>
      </c>
      <c r="Q16" s="13">
        <v>-9.5012487692258674E-2</v>
      </c>
      <c r="R16" s="13">
        <v>0.42709569248528445</v>
      </c>
      <c r="S16" s="13">
        <v>-0.16462691171593102</v>
      </c>
      <c r="T16" s="13">
        <v>-6.7166718082789734E-2</v>
      </c>
      <c r="U16" s="13">
        <v>-0.16462691171593102</v>
      </c>
      <c r="V16" s="13">
        <v>7.2062129964555188E-2</v>
      </c>
      <c r="W16" s="13" t="s">
        <v>758</v>
      </c>
      <c r="X16" s="13">
        <v>1.6370590745617308E-2</v>
      </c>
      <c r="Y16" s="13">
        <v>16.75167812603647</v>
      </c>
      <c r="Z16" s="13">
        <v>0.53151732852079325</v>
      </c>
      <c r="AA16" s="13">
        <v>-1.1475178863851632E-2</v>
      </c>
      <c r="AB16" s="154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3.93</v>
      </c>
      <c r="E17" s="45">
        <v>0.79</v>
      </c>
      <c r="F17" s="45" t="s">
        <v>277</v>
      </c>
      <c r="G17" s="45">
        <v>13.26</v>
      </c>
      <c r="H17" s="45">
        <v>0.22</v>
      </c>
      <c r="I17" s="45">
        <v>6.52</v>
      </c>
      <c r="J17" s="45">
        <v>2.25</v>
      </c>
      <c r="K17" s="45">
        <v>0.67</v>
      </c>
      <c r="L17" s="45">
        <v>0</v>
      </c>
      <c r="M17" s="45">
        <v>0.34</v>
      </c>
      <c r="N17" s="45">
        <v>0.22</v>
      </c>
      <c r="O17" s="45">
        <v>1.1200000000000001</v>
      </c>
      <c r="P17" s="45">
        <v>0.2</v>
      </c>
      <c r="Q17" s="45" t="s">
        <v>277</v>
      </c>
      <c r="R17" s="45">
        <v>6.41</v>
      </c>
      <c r="S17" s="45" t="s">
        <v>277</v>
      </c>
      <c r="T17" s="45">
        <v>1.57</v>
      </c>
      <c r="U17" s="45" t="s">
        <v>277</v>
      </c>
      <c r="V17" s="45">
        <v>0.67</v>
      </c>
      <c r="W17" s="45">
        <v>0.22</v>
      </c>
      <c r="X17" s="45">
        <v>0.22</v>
      </c>
      <c r="Y17" s="45" t="s">
        <v>277</v>
      </c>
      <c r="Z17" s="45">
        <v>8.09</v>
      </c>
      <c r="AA17" s="45">
        <v>0.67</v>
      </c>
      <c r="AB17" s="154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311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5"/>
    </row>
    <row r="19" spans="1:65">
      <c r="BM19" s="55"/>
    </row>
    <row r="20" spans="1:65" ht="15">
      <c r="B20" s="8" t="s">
        <v>506</v>
      </c>
      <c r="BM20" s="28" t="s">
        <v>67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231</v>
      </c>
      <c r="E21" s="17" t="s">
        <v>231</v>
      </c>
      <c r="F21" s="17" t="s">
        <v>231</v>
      </c>
      <c r="G21" s="17" t="s">
        <v>231</v>
      </c>
      <c r="H21" s="17" t="s">
        <v>231</v>
      </c>
      <c r="I21" s="17" t="s">
        <v>231</v>
      </c>
      <c r="J21" s="17" t="s">
        <v>231</v>
      </c>
      <c r="K21" s="17" t="s">
        <v>231</v>
      </c>
      <c r="L21" s="17" t="s">
        <v>231</v>
      </c>
      <c r="M21" s="17" t="s">
        <v>231</v>
      </c>
      <c r="N21" s="17" t="s">
        <v>231</v>
      </c>
      <c r="O21" s="17" t="s">
        <v>231</v>
      </c>
      <c r="P21" s="17" t="s">
        <v>231</v>
      </c>
      <c r="Q21" s="17" t="s">
        <v>231</v>
      </c>
      <c r="R21" s="17" t="s">
        <v>231</v>
      </c>
      <c r="S21" s="17" t="s">
        <v>231</v>
      </c>
      <c r="T21" s="17" t="s">
        <v>231</v>
      </c>
      <c r="U21" s="17" t="s">
        <v>231</v>
      </c>
      <c r="V21" s="17" t="s">
        <v>231</v>
      </c>
      <c r="W21" s="17" t="s">
        <v>231</v>
      </c>
      <c r="X21" s="17" t="s">
        <v>231</v>
      </c>
      <c r="Y21" s="17" t="s">
        <v>231</v>
      </c>
      <c r="Z21" s="17" t="s">
        <v>231</v>
      </c>
      <c r="AA21" s="17" t="s">
        <v>231</v>
      </c>
      <c r="AB21" s="17" t="s">
        <v>231</v>
      </c>
      <c r="AC21" s="154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232</v>
      </c>
      <c r="C22" s="9" t="s">
        <v>232</v>
      </c>
      <c r="D22" s="152" t="s">
        <v>235</v>
      </c>
      <c r="E22" s="153" t="s">
        <v>236</v>
      </c>
      <c r="F22" s="153" t="s">
        <v>237</v>
      </c>
      <c r="G22" s="153" t="s">
        <v>241</v>
      </c>
      <c r="H22" s="153" t="s">
        <v>242</v>
      </c>
      <c r="I22" s="153" t="s">
        <v>243</v>
      </c>
      <c r="J22" s="153" t="s">
        <v>244</v>
      </c>
      <c r="K22" s="153" t="s">
        <v>245</v>
      </c>
      <c r="L22" s="153" t="s">
        <v>246</v>
      </c>
      <c r="M22" s="153" t="s">
        <v>247</v>
      </c>
      <c r="N22" s="153" t="s">
        <v>248</v>
      </c>
      <c r="O22" s="153" t="s">
        <v>249</v>
      </c>
      <c r="P22" s="153" t="s">
        <v>250</v>
      </c>
      <c r="Q22" s="153" t="s">
        <v>251</v>
      </c>
      <c r="R22" s="153" t="s">
        <v>252</v>
      </c>
      <c r="S22" s="153" t="s">
        <v>253</v>
      </c>
      <c r="T22" s="153" t="s">
        <v>254</v>
      </c>
      <c r="U22" s="153" t="s">
        <v>255</v>
      </c>
      <c r="V22" s="153" t="s">
        <v>256</v>
      </c>
      <c r="W22" s="153" t="s">
        <v>257</v>
      </c>
      <c r="X22" s="153" t="s">
        <v>258</v>
      </c>
      <c r="Y22" s="153" t="s">
        <v>259</v>
      </c>
      <c r="Z22" s="153" t="s">
        <v>261</v>
      </c>
      <c r="AA22" s="153" t="s">
        <v>263</v>
      </c>
      <c r="AB22" s="153" t="s">
        <v>264</v>
      </c>
      <c r="AC22" s="154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115</v>
      </c>
      <c r="E23" s="11" t="s">
        <v>307</v>
      </c>
      <c r="F23" s="11" t="s">
        <v>115</v>
      </c>
      <c r="G23" s="11" t="s">
        <v>308</v>
      </c>
      <c r="H23" s="11" t="s">
        <v>115</v>
      </c>
      <c r="I23" s="11" t="s">
        <v>115</v>
      </c>
      <c r="J23" s="11" t="s">
        <v>308</v>
      </c>
      <c r="K23" s="11" t="s">
        <v>307</v>
      </c>
      <c r="L23" s="11" t="s">
        <v>308</v>
      </c>
      <c r="M23" s="11" t="s">
        <v>308</v>
      </c>
      <c r="N23" s="11" t="s">
        <v>308</v>
      </c>
      <c r="O23" s="11" t="s">
        <v>308</v>
      </c>
      <c r="P23" s="11" t="s">
        <v>308</v>
      </c>
      <c r="Q23" s="11" t="s">
        <v>115</v>
      </c>
      <c r="R23" s="11" t="s">
        <v>308</v>
      </c>
      <c r="S23" s="11" t="s">
        <v>308</v>
      </c>
      <c r="T23" s="11" t="s">
        <v>115</v>
      </c>
      <c r="U23" s="11" t="s">
        <v>308</v>
      </c>
      <c r="V23" s="11" t="s">
        <v>307</v>
      </c>
      <c r="W23" s="11" t="s">
        <v>308</v>
      </c>
      <c r="X23" s="11" t="s">
        <v>307</v>
      </c>
      <c r="Y23" s="11" t="s">
        <v>307</v>
      </c>
      <c r="Z23" s="11" t="s">
        <v>308</v>
      </c>
      <c r="AA23" s="11" t="s">
        <v>307</v>
      </c>
      <c r="AB23" s="11" t="s">
        <v>308</v>
      </c>
      <c r="AC23" s="154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154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5.9560639999999996</v>
      </c>
      <c r="E25" s="22">
        <v>5.7807832966346906</v>
      </c>
      <c r="F25" s="22">
        <v>6.1917</v>
      </c>
      <c r="G25" s="22">
        <v>5.82</v>
      </c>
      <c r="H25" s="22">
        <v>5.7198000000000002</v>
      </c>
      <c r="I25" s="22">
        <v>5.88</v>
      </c>
      <c r="J25" s="22">
        <v>5.5548999999999999</v>
      </c>
      <c r="K25" s="22">
        <v>5.91</v>
      </c>
      <c r="L25" s="22">
        <v>5.81</v>
      </c>
      <c r="M25" s="22">
        <v>6.16</v>
      </c>
      <c r="N25" s="22">
        <v>6.12</v>
      </c>
      <c r="O25" s="22">
        <v>5.88</v>
      </c>
      <c r="P25" s="22">
        <v>5.96</v>
      </c>
      <c r="Q25" s="22">
        <v>6.1162370076523835</v>
      </c>
      <c r="R25" s="148">
        <v>4.68</v>
      </c>
      <c r="S25" s="22">
        <v>5.57</v>
      </c>
      <c r="T25" s="22">
        <v>6.32</v>
      </c>
      <c r="U25" s="22">
        <v>5.81</v>
      </c>
      <c r="V25" s="22">
        <v>6.2600000000000007</v>
      </c>
      <c r="W25" s="22">
        <v>6.02</v>
      </c>
      <c r="X25" s="22">
        <v>5.9594000000000005</v>
      </c>
      <c r="Y25" s="155">
        <v>6.1297999999999995</v>
      </c>
      <c r="Z25" s="22">
        <v>6.46</v>
      </c>
      <c r="AA25" s="22">
        <v>5.91</v>
      </c>
      <c r="AB25" s="155">
        <v>5.97</v>
      </c>
      <c r="AC25" s="154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5.9951549999999996</v>
      </c>
      <c r="E26" s="11">
        <v>5.9672733443119039</v>
      </c>
      <c r="F26" s="11">
        <v>6.2933000000000003</v>
      </c>
      <c r="G26" s="11">
        <v>5.81</v>
      </c>
      <c r="H26" s="11">
        <v>5.8997999999999999</v>
      </c>
      <c r="I26" s="11">
        <v>5.99</v>
      </c>
      <c r="J26" s="11">
        <v>5.4552999999999994</v>
      </c>
      <c r="K26" s="11">
        <v>6.17</v>
      </c>
      <c r="L26" s="11">
        <v>5.98</v>
      </c>
      <c r="M26" s="11">
        <v>6.25</v>
      </c>
      <c r="N26" s="11">
        <v>6.12</v>
      </c>
      <c r="O26" s="11">
        <v>5.86</v>
      </c>
      <c r="P26" s="11">
        <v>5.94</v>
      </c>
      <c r="Q26" s="11">
        <v>6.0453014801001235</v>
      </c>
      <c r="R26" s="150">
        <v>4.9800000000000004</v>
      </c>
      <c r="S26" s="11">
        <v>5.49</v>
      </c>
      <c r="T26" s="11">
        <v>6.3100000000000005</v>
      </c>
      <c r="U26" s="11">
        <v>5.96</v>
      </c>
      <c r="V26" s="11">
        <v>6.17</v>
      </c>
      <c r="W26" s="11">
        <v>6.03</v>
      </c>
      <c r="X26" s="11">
        <v>5.8500999999999994</v>
      </c>
      <c r="Y26" s="11">
        <v>5.7100999999999997</v>
      </c>
      <c r="Z26" s="11">
        <v>6.4</v>
      </c>
      <c r="AA26" s="11">
        <v>5.67</v>
      </c>
      <c r="AB26" s="150">
        <v>5.46</v>
      </c>
      <c r="AC26" s="154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5.9309409999999989</v>
      </c>
      <c r="E27" s="11">
        <v>5.8003891531549385</v>
      </c>
      <c r="F27" s="11">
        <v>6.1990000000000007</v>
      </c>
      <c r="G27" s="11">
        <v>5.82</v>
      </c>
      <c r="H27" s="11">
        <v>5.6529999999999996</v>
      </c>
      <c r="I27" s="11">
        <v>5.91</v>
      </c>
      <c r="J27" s="11">
        <v>5.4621999999999993</v>
      </c>
      <c r="K27" s="11">
        <v>5.98</v>
      </c>
      <c r="L27" s="11">
        <v>5.98</v>
      </c>
      <c r="M27" s="11">
        <v>6.3299999999999992</v>
      </c>
      <c r="N27" s="11">
        <v>5.97</v>
      </c>
      <c r="O27" s="11">
        <v>5.87</v>
      </c>
      <c r="P27" s="11">
        <v>6.2</v>
      </c>
      <c r="Q27" s="11">
        <v>5.9953042906313536</v>
      </c>
      <c r="R27" s="150">
        <v>4.8</v>
      </c>
      <c r="S27" s="11">
        <v>5.36</v>
      </c>
      <c r="T27" s="11">
        <v>6.3</v>
      </c>
      <c r="U27" s="11">
        <v>5.91</v>
      </c>
      <c r="V27" s="11">
        <v>6.24</v>
      </c>
      <c r="W27" s="11">
        <v>6.01</v>
      </c>
      <c r="X27" s="11">
        <v>5.8719000000000001</v>
      </c>
      <c r="Y27" s="11">
        <v>5.6869000000000005</v>
      </c>
      <c r="Z27" s="11">
        <v>6.46</v>
      </c>
      <c r="AA27" s="11">
        <v>5.98</v>
      </c>
      <c r="AB27" s="150">
        <v>5.27</v>
      </c>
      <c r="AC27" s="154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5.990208</v>
      </c>
      <c r="E28" s="11">
        <v>6.0210310158875258</v>
      </c>
      <c r="F28" s="11">
        <v>6.2505000000000006</v>
      </c>
      <c r="G28" s="11">
        <v>5.75</v>
      </c>
      <c r="H28" s="11">
        <v>5.8470000000000004</v>
      </c>
      <c r="I28" s="11">
        <v>6.01</v>
      </c>
      <c r="J28" s="11">
        <v>5.4744000000000002</v>
      </c>
      <c r="K28" s="11">
        <v>5.75</v>
      </c>
      <c r="L28" s="11">
        <v>6.04</v>
      </c>
      <c r="M28" s="11">
        <v>6.19</v>
      </c>
      <c r="N28" s="11">
        <v>5.92</v>
      </c>
      <c r="O28" s="11">
        <v>5.82</v>
      </c>
      <c r="P28" s="11">
        <v>5.98</v>
      </c>
      <c r="Q28" s="11">
        <v>6.1369616547670205</v>
      </c>
      <c r="R28" s="150">
        <v>4.8</v>
      </c>
      <c r="S28" s="11">
        <v>5.55</v>
      </c>
      <c r="T28" s="11">
        <v>6.1400000000000006</v>
      </c>
      <c r="U28" s="11">
        <v>5.85</v>
      </c>
      <c r="V28" s="11">
        <v>6.13</v>
      </c>
      <c r="W28" s="11">
        <v>6.09</v>
      </c>
      <c r="X28" s="11">
        <v>6.0394000000000005</v>
      </c>
      <c r="Y28" s="11">
        <v>5.6989000000000001</v>
      </c>
      <c r="Z28" s="11">
        <v>6.56</v>
      </c>
      <c r="AA28" s="11">
        <v>5.59</v>
      </c>
      <c r="AB28" s="150">
        <v>5.16</v>
      </c>
      <c r="AC28" s="154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5.9575161100920999</v>
      </c>
    </row>
    <row r="29" spans="1:65">
      <c r="A29" s="30"/>
      <c r="B29" s="19">
        <v>1</v>
      </c>
      <c r="C29" s="9">
        <v>5</v>
      </c>
      <c r="D29" s="11">
        <v>6.0095109999999998</v>
      </c>
      <c r="E29" s="11">
        <v>5.9665241504252462</v>
      </c>
      <c r="F29" s="11">
        <v>6.1906999999999996</v>
      </c>
      <c r="G29" s="11">
        <v>5.88</v>
      </c>
      <c r="H29" s="11">
        <v>5.7793000000000001</v>
      </c>
      <c r="I29" s="11">
        <v>5.97</v>
      </c>
      <c r="J29" s="11">
        <v>5.4763000000000002</v>
      </c>
      <c r="K29" s="11">
        <v>6.2</v>
      </c>
      <c r="L29" s="11">
        <v>5.88</v>
      </c>
      <c r="M29" s="11">
        <v>6</v>
      </c>
      <c r="N29" s="11">
        <v>5.95</v>
      </c>
      <c r="O29" s="11">
        <v>5.96</v>
      </c>
      <c r="P29" s="11">
        <v>5.78</v>
      </c>
      <c r="Q29" s="11">
        <v>6.1697783887428237</v>
      </c>
      <c r="R29" s="150">
        <v>4.8600000000000003</v>
      </c>
      <c r="S29" s="11">
        <v>5.43</v>
      </c>
      <c r="T29" s="11">
        <v>6.1</v>
      </c>
      <c r="U29" s="11">
        <v>6.06</v>
      </c>
      <c r="V29" s="11">
        <v>6.07</v>
      </c>
      <c r="W29" s="11">
        <v>6.12</v>
      </c>
      <c r="X29" s="11">
        <v>5.8559000000000001</v>
      </c>
      <c r="Y29" s="11">
        <v>5.5922000000000001</v>
      </c>
      <c r="Z29" s="11">
        <v>6.35</v>
      </c>
      <c r="AA29" s="149">
        <v>5.0999999999999996</v>
      </c>
      <c r="AB29" s="150">
        <v>5.41</v>
      </c>
      <c r="AC29" s="154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1">
        <v>6.046856</v>
      </c>
      <c r="E30" s="11">
        <v>6.0630698002235341</v>
      </c>
      <c r="F30" s="11">
        <v>6.1543999999999999</v>
      </c>
      <c r="G30" s="11">
        <v>5.89</v>
      </c>
      <c r="H30" s="11">
        <v>5.6631</v>
      </c>
      <c r="I30" s="11">
        <v>6.02</v>
      </c>
      <c r="J30" s="11">
        <v>5.4756999999999998</v>
      </c>
      <c r="K30" s="11">
        <v>6.12</v>
      </c>
      <c r="L30" s="11">
        <v>6.13</v>
      </c>
      <c r="M30" s="11">
        <v>6.01</v>
      </c>
      <c r="N30" s="11">
        <v>5.88</v>
      </c>
      <c r="O30" s="11">
        <v>5.84</v>
      </c>
      <c r="P30" s="11">
        <v>5.89</v>
      </c>
      <c r="Q30" s="11">
        <v>6.2378311489453635</v>
      </c>
      <c r="R30" s="150">
        <v>4.8600000000000003</v>
      </c>
      <c r="S30" s="11">
        <v>5.64</v>
      </c>
      <c r="T30" s="11">
        <v>6.17</v>
      </c>
      <c r="U30" s="11">
        <v>6.02</v>
      </c>
      <c r="V30" s="11">
        <v>6.370000000000001</v>
      </c>
      <c r="W30" s="11">
        <v>6.15</v>
      </c>
      <c r="X30" s="11">
        <v>5.9817</v>
      </c>
      <c r="Y30" s="11">
        <v>5.6175000000000006</v>
      </c>
      <c r="Z30" s="11">
        <v>6.46</v>
      </c>
      <c r="AA30" s="149">
        <v>5.03</v>
      </c>
      <c r="AB30" s="150">
        <v>5.43</v>
      </c>
      <c r="AC30" s="154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272</v>
      </c>
      <c r="C31" s="12"/>
      <c r="D31" s="23">
        <v>5.9881224999999993</v>
      </c>
      <c r="E31" s="23">
        <v>5.9331784601063076</v>
      </c>
      <c r="F31" s="23">
        <v>6.2132666666666667</v>
      </c>
      <c r="G31" s="23">
        <v>5.8283333333333331</v>
      </c>
      <c r="H31" s="23">
        <v>5.7603333333333326</v>
      </c>
      <c r="I31" s="23">
        <v>5.9633333333333338</v>
      </c>
      <c r="J31" s="23">
        <v>5.4831333333333321</v>
      </c>
      <c r="K31" s="23">
        <v>6.0216666666666674</v>
      </c>
      <c r="L31" s="23">
        <v>5.97</v>
      </c>
      <c r="M31" s="23">
        <v>6.1566666666666663</v>
      </c>
      <c r="N31" s="23">
        <v>5.9933333333333332</v>
      </c>
      <c r="O31" s="23">
        <v>5.871666666666667</v>
      </c>
      <c r="P31" s="23">
        <v>5.958333333333333</v>
      </c>
      <c r="Q31" s="23">
        <v>6.1169023284731781</v>
      </c>
      <c r="R31" s="23">
        <v>4.83</v>
      </c>
      <c r="S31" s="23">
        <v>5.5066666666666668</v>
      </c>
      <c r="T31" s="23">
        <v>6.2233333333333336</v>
      </c>
      <c r="U31" s="23">
        <v>5.9349999999999996</v>
      </c>
      <c r="V31" s="23">
        <v>6.206666666666667</v>
      </c>
      <c r="W31" s="23">
        <v>6.07</v>
      </c>
      <c r="X31" s="23">
        <v>5.926400000000001</v>
      </c>
      <c r="Y31" s="23">
        <v>5.7392333333333339</v>
      </c>
      <c r="Z31" s="23">
        <v>6.4483333333333333</v>
      </c>
      <c r="AA31" s="23">
        <v>5.5466666666666669</v>
      </c>
      <c r="AB31" s="23">
        <v>5.45</v>
      </c>
      <c r="AC31" s="154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273</v>
      </c>
      <c r="C32" s="29"/>
      <c r="D32" s="11">
        <v>5.9926814999999998</v>
      </c>
      <c r="E32" s="11">
        <v>5.9668987473685746</v>
      </c>
      <c r="F32" s="11">
        <v>6.1953500000000004</v>
      </c>
      <c r="G32" s="11">
        <v>5.82</v>
      </c>
      <c r="H32" s="11">
        <v>5.7495500000000002</v>
      </c>
      <c r="I32" s="11">
        <v>5.98</v>
      </c>
      <c r="J32" s="11">
        <v>5.4750499999999995</v>
      </c>
      <c r="K32" s="11">
        <v>6.0500000000000007</v>
      </c>
      <c r="L32" s="11">
        <v>5.98</v>
      </c>
      <c r="M32" s="11">
        <v>6.1750000000000007</v>
      </c>
      <c r="N32" s="11">
        <v>5.96</v>
      </c>
      <c r="O32" s="11">
        <v>5.8650000000000002</v>
      </c>
      <c r="P32" s="11">
        <v>5.95</v>
      </c>
      <c r="Q32" s="11">
        <v>6.126599331209702</v>
      </c>
      <c r="R32" s="11">
        <v>4.83</v>
      </c>
      <c r="S32" s="11">
        <v>5.52</v>
      </c>
      <c r="T32" s="11">
        <v>6.2349999999999994</v>
      </c>
      <c r="U32" s="11">
        <v>5.9350000000000005</v>
      </c>
      <c r="V32" s="11">
        <v>6.2050000000000001</v>
      </c>
      <c r="W32" s="11">
        <v>6.0600000000000005</v>
      </c>
      <c r="X32" s="11">
        <v>5.9156500000000003</v>
      </c>
      <c r="Y32" s="11">
        <v>5.6928999999999998</v>
      </c>
      <c r="Z32" s="11">
        <v>6.46</v>
      </c>
      <c r="AA32" s="11">
        <v>5.63</v>
      </c>
      <c r="AB32" s="11">
        <v>5.42</v>
      </c>
      <c r="AC32" s="154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274</v>
      </c>
      <c r="C33" s="29"/>
      <c r="D33" s="24">
        <v>4.064078908067642E-2</v>
      </c>
      <c r="E33" s="24">
        <v>0.11637999302006032</v>
      </c>
      <c r="F33" s="24">
        <v>4.98695364593124E-2</v>
      </c>
      <c r="G33" s="24">
        <v>5.1153364177409261E-2</v>
      </c>
      <c r="H33" s="24">
        <v>9.9939495029075925E-2</v>
      </c>
      <c r="I33" s="24">
        <v>5.6450568346710688E-2</v>
      </c>
      <c r="J33" s="24">
        <v>3.6170632655051493E-2</v>
      </c>
      <c r="K33" s="24">
        <v>0.17405937684211864</v>
      </c>
      <c r="L33" s="24">
        <v>0.11349008767288897</v>
      </c>
      <c r="M33" s="24">
        <v>0.1310979277741133</v>
      </c>
      <c r="N33" s="24">
        <v>0.10269696522617737</v>
      </c>
      <c r="O33" s="24">
        <v>4.8339080118126571E-2</v>
      </c>
      <c r="P33" s="24">
        <v>0.1383353413508879</v>
      </c>
      <c r="Q33" s="24">
        <v>8.6873748495519182E-2</v>
      </c>
      <c r="R33" s="24">
        <v>9.8590060350930167E-2</v>
      </c>
      <c r="S33" s="24">
        <v>0.1013245610238043</v>
      </c>
      <c r="T33" s="24">
        <v>9.7707045122993511E-2</v>
      </c>
      <c r="U33" s="24">
        <v>9.6902012363005108E-2</v>
      </c>
      <c r="V33" s="24">
        <v>0.10633281086601039</v>
      </c>
      <c r="W33" s="24">
        <v>5.8309518948453196E-2</v>
      </c>
      <c r="X33" s="24">
        <v>7.8330428314927814E-2</v>
      </c>
      <c r="Y33" s="24">
        <v>0.19707583988573166</v>
      </c>
      <c r="Z33" s="24">
        <v>7.0545493595740444E-2</v>
      </c>
      <c r="AA33" s="24">
        <v>0.4008324670815312</v>
      </c>
      <c r="AB33" s="24">
        <v>0.27892651361962695</v>
      </c>
      <c r="AC33" s="211"/>
      <c r="AD33" s="212"/>
      <c r="AE33" s="212"/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  <c r="BK33" s="212"/>
      <c r="BL33" s="212"/>
      <c r="BM33" s="56"/>
    </row>
    <row r="34" spans="1:65">
      <c r="A34" s="30"/>
      <c r="B34" s="3" t="s">
        <v>87</v>
      </c>
      <c r="C34" s="29"/>
      <c r="D34" s="13">
        <v>6.786900081064879E-3</v>
      </c>
      <c r="E34" s="13">
        <v>1.9615117563474584E-2</v>
      </c>
      <c r="F34" s="13">
        <v>8.0262990685488686E-3</v>
      </c>
      <c r="G34" s="13">
        <v>8.7766710055606403E-3</v>
      </c>
      <c r="H34" s="13">
        <v>1.7349602747944438E-2</v>
      </c>
      <c r="I34" s="13">
        <v>9.4662775315892712E-3</v>
      </c>
      <c r="J34" s="13">
        <v>6.5967085708387241E-3</v>
      </c>
      <c r="K34" s="13">
        <v>2.8905515113554159E-2</v>
      </c>
      <c r="L34" s="13">
        <v>1.9010064936832324E-2</v>
      </c>
      <c r="M34" s="13">
        <v>2.1293653672027069E-2</v>
      </c>
      <c r="N34" s="13">
        <v>1.7135199982120809E-2</v>
      </c>
      <c r="O34" s="13">
        <v>8.2325995091898779E-3</v>
      </c>
      <c r="P34" s="13">
        <v>2.3217120226722447E-2</v>
      </c>
      <c r="Q34" s="13">
        <v>1.4202245488069365E-2</v>
      </c>
      <c r="R34" s="13">
        <v>2.0412020776590097E-2</v>
      </c>
      <c r="S34" s="13">
        <v>1.8400344011586738E-2</v>
      </c>
      <c r="T34" s="13">
        <v>1.5700114374342825E-2</v>
      </c>
      <c r="U34" s="13">
        <v>1.6327213540523185E-2</v>
      </c>
      <c r="V34" s="13">
        <v>1.7132031825887815E-2</v>
      </c>
      <c r="W34" s="13">
        <v>9.606181045873673E-3</v>
      </c>
      <c r="X34" s="13">
        <v>1.321720240195191E-2</v>
      </c>
      <c r="Y34" s="13">
        <v>3.4338356438850422E-2</v>
      </c>
      <c r="Z34" s="13">
        <v>1.0940112731311518E-2</v>
      </c>
      <c r="AA34" s="13">
        <v>7.2265468824795287E-2</v>
      </c>
      <c r="AB34" s="13">
        <v>5.1179176810940724E-2</v>
      </c>
      <c r="AC34" s="154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275</v>
      </c>
      <c r="C35" s="29"/>
      <c r="D35" s="13">
        <v>5.137441400460796E-3</v>
      </c>
      <c r="E35" s="13">
        <v>-4.0852008682887853E-3</v>
      </c>
      <c r="F35" s="13">
        <v>4.292905832706384E-2</v>
      </c>
      <c r="G35" s="13">
        <v>-2.1683999568197554E-2</v>
      </c>
      <c r="H35" s="13">
        <v>-3.3098152504319245E-2</v>
      </c>
      <c r="I35" s="13">
        <v>9.7645111380884053E-4</v>
      </c>
      <c r="J35" s="13">
        <v>-7.9627611238038964E-2</v>
      </c>
      <c r="K35" s="13">
        <v>1.0768003877638765E-2</v>
      </c>
      <c r="L35" s="13">
        <v>2.0954857153894224E-3</v>
      </c>
      <c r="M35" s="13">
        <v>3.3428454559644827E-2</v>
      </c>
      <c r="N35" s="13">
        <v>6.012106820921348E-3</v>
      </c>
      <c r="O35" s="13">
        <v>-1.4410274657923772E-2</v>
      </c>
      <c r="P35" s="13">
        <v>1.3717516262334861E-4</v>
      </c>
      <c r="Q35" s="13">
        <v>2.675380400752525E-2</v>
      </c>
      <c r="R35" s="13">
        <v>-0.18925943115488597</v>
      </c>
      <c r="S35" s="13">
        <v>-7.5677419094459353E-2</v>
      </c>
      <c r="T35" s="13">
        <v>4.4618800575450646E-2</v>
      </c>
      <c r="U35" s="13">
        <v>-3.7794459429085769E-3</v>
      </c>
      <c r="V35" s="13">
        <v>4.1821214071499302E-2</v>
      </c>
      <c r="W35" s="13">
        <v>1.8881004739097706E-2</v>
      </c>
      <c r="X35" s="13">
        <v>-5.2230005789473122E-3</v>
      </c>
      <c r="Y35" s="13">
        <v>-3.6639897018321488E-2</v>
      </c>
      <c r="Z35" s="13">
        <v>8.2386218378794451E-2</v>
      </c>
      <c r="AA35" s="13">
        <v>-6.8963211484975973E-2</v>
      </c>
      <c r="AB35" s="13">
        <v>-8.5189213207894077E-2</v>
      </c>
      <c r="AC35" s="154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276</v>
      </c>
      <c r="C36" s="47"/>
      <c r="D36" s="45">
        <v>0.13</v>
      </c>
      <c r="E36" s="45">
        <v>0.11</v>
      </c>
      <c r="F36" s="45">
        <v>1.08</v>
      </c>
      <c r="G36" s="45">
        <v>0.55000000000000004</v>
      </c>
      <c r="H36" s="45">
        <v>0.84</v>
      </c>
      <c r="I36" s="45">
        <v>0.02</v>
      </c>
      <c r="J36" s="45">
        <v>2.02</v>
      </c>
      <c r="K36" s="45">
        <v>0.27</v>
      </c>
      <c r="L36" s="45">
        <v>0.05</v>
      </c>
      <c r="M36" s="45">
        <v>0.84</v>
      </c>
      <c r="N36" s="45">
        <v>0.15</v>
      </c>
      <c r="O36" s="45">
        <v>0.37</v>
      </c>
      <c r="P36" s="45">
        <v>0</v>
      </c>
      <c r="Q36" s="45">
        <v>0.67</v>
      </c>
      <c r="R36" s="45">
        <v>4.8</v>
      </c>
      <c r="S36" s="45">
        <v>1.92</v>
      </c>
      <c r="T36" s="45">
        <v>1.1299999999999999</v>
      </c>
      <c r="U36" s="45">
        <v>0.1</v>
      </c>
      <c r="V36" s="45">
        <v>1.06</v>
      </c>
      <c r="W36" s="45">
        <v>0.47</v>
      </c>
      <c r="X36" s="45">
        <v>0.14000000000000001</v>
      </c>
      <c r="Y36" s="45">
        <v>0.93</v>
      </c>
      <c r="Z36" s="45">
        <v>2.08</v>
      </c>
      <c r="AA36" s="45">
        <v>1.75</v>
      </c>
      <c r="AB36" s="45">
        <v>2.16</v>
      </c>
      <c r="AC36" s="154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5"/>
    </row>
    <row r="38" spans="1:65" ht="15">
      <c r="B38" s="8" t="s">
        <v>507</v>
      </c>
      <c r="BM38" s="28" t="s">
        <v>67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231</v>
      </c>
      <c r="E39" s="17" t="s">
        <v>231</v>
      </c>
      <c r="F39" s="17" t="s">
        <v>231</v>
      </c>
      <c r="G39" s="17" t="s">
        <v>231</v>
      </c>
      <c r="H39" s="17" t="s">
        <v>231</v>
      </c>
      <c r="I39" s="17" t="s">
        <v>231</v>
      </c>
      <c r="J39" s="17" t="s">
        <v>231</v>
      </c>
      <c r="K39" s="17" t="s">
        <v>231</v>
      </c>
      <c r="L39" s="17" t="s">
        <v>231</v>
      </c>
      <c r="M39" s="17" t="s">
        <v>231</v>
      </c>
      <c r="N39" s="17" t="s">
        <v>231</v>
      </c>
      <c r="O39" s="17" t="s">
        <v>231</v>
      </c>
      <c r="P39" s="17" t="s">
        <v>231</v>
      </c>
      <c r="Q39" s="17" t="s">
        <v>231</v>
      </c>
      <c r="R39" s="17" t="s">
        <v>231</v>
      </c>
      <c r="S39" s="17" t="s">
        <v>231</v>
      </c>
      <c r="T39" s="17" t="s">
        <v>231</v>
      </c>
      <c r="U39" s="17" t="s">
        <v>231</v>
      </c>
      <c r="V39" s="17" t="s">
        <v>231</v>
      </c>
      <c r="W39" s="17" t="s">
        <v>231</v>
      </c>
      <c r="X39" s="17" t="s">
        <v>231</v>
      </c>
      <c r="Y39" s="17" t="s">
        <v>231</v>
      </c>
      <c r="Z39" s="17" t="s">
        <v>231</v>
      </c>
      <c r="AA39" s="17" t="s">
        <v>231</v>
      </c>
      <c r="AB39" s="17" t="s">
        <v>231</v>
      </c>
      <c r="AC39" s="154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232</v>
      </c>
      <c r="C40" s="9" t="s">
        <v>232</v>
      </c>
      <c r="D40" s="152" t="s">
        <v>236</v>
      </c>
      <c r="E40" s="153" t="s">
        <v>237</v>
      </c>
      <c r="F40" s="153" t="s">
        <v>241</v>
      </c>
      <c r="G40" s="153" t="s">
        <v>242</v>
      </c>
      <c r="H40" s="153" t="s">
        <v>243</v>
      </c>
      <c r="I40" s="153" t="s">
        <v>244</v>
      </c>
      <c r="J40" s="153" t="s">
        <v>245</v>
      </c>
      <c r="K40" s="153" t="s">
        <v>246</v>
      </c>
      <c r="L40" s="153" t="s">
        <v>247</v>
      </c>
      <c r="M40" s="153" t="s">
        <v>248</v>
      </c>
      <c r="N40" s="153" t="s">
        <v>249</v>
      </c>
      <c r="O40" s="153" t="s">
        <v>250</v>
      </c>
      <c r="P40" s="153" t="s">
        <v>251</v>
      </c>
      <c r="Q40" s="153" t="s">
        <v>252</v>
      </c>
      <c r="R40" s="153" t="s">
        <v>253</v>
      </c>
      <c r="S40" s="153" t="s">
        <v>254</v>
      </c>
      <c r="T40" s="153" t="s">
        <v>255</v>
      </c>
      <c r="U40" s="153" t="s">
        <v>256</v>
      </c>
      <c r="V40" s="153" t="s">
        <v>257</v>
      </c>
      <c r="W40" s="153" t="s">
        <v>258</v>
      </c>
      <c r="X40" s="153" t="s">
        <v>259</v>
      </c>
      <c r="Y40" s="153" t="s">
        <v>260</v>
      </c>
      <c r="Z40" s="153" t="s">
        <v>261</v>
      </c>
      <c r="AA40" s="153" t="s">
        <v>263</v>
      </c>
      <c r="AB40" s="153" t="s">
        <v>264</v>
      </c>
      <c r="AC40" s="154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307</v>
      </c>
      <c r="E41" s="11" t="s">
        <v>307</v>
      </c>
      <c r="F41" s="11" t="s">
        <v>308</v>
      </c>
      <c r="G41" s="11" t="s">
        <v>115</v>
      </c>
      <c r="H41" s="11" t="s">
        <v>115</v>
      </c>
      <c r="I41" s="11" t="s">
        <v>308</v>
      </c>
      <c r="J41" s="11" t="s">
        <v>307</v>
      </c>
      <c r="K41" s="11" t="s">
        <v>308</v>
      </c>
      <c r="L41" s="11" t="s">
        <v>308</v>
      </c>
      <c r="M41" s="11" t="s">
        <v>308</v>
      </c>
      <c r="N41" s="11" t="s">
        <v>308</v>
      </c>
      <c r="O41" s="11" t="s">
        <v>308</v>
      </c>
      <c r="P41" s="11" t="s">
        <v>115</v>
      </c>
      <c r="Q41" s="11" t="s">
        <v>308</v>
      </c>
      <c r="R41" s="11" t="s">
        <v>308</v>
      </c>
      <c r="S41" s="11" t="s">
        <v>307</v>
      </c>
      <c r="T41" s="11" t="s">
        <v>308</v>
      </c>
      <c r="U41" s="11" t="s">
        <v>307</v>
      </c>
      <c r="V41" s="11" t="s">
        <v>307</v>
      </c>
      <c r="W41" s="11" t="s">
        <v>307</v>
      </c>
      <c r="X41" s="11" t="s">
        <v>307</v>
      </c>
      <c r="Y41" s="11" t="s">
        <v>308</v>
      </c>
      <c r="Z41" s="11" t="s">
        <v>308</v>
      </c>
      <c r="AA41" s="11" t="s">
        <v>307</v>
      </c>
      <c r="AB41" s="11" t="s">
        <v>308</v>
      </c>
      <c r="AC41" s="154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154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20">
        <v>6439.1007291523792</v>
      </c>
      <c r="E43" s="220">
        <v>7588.7</v>
      </c>
      <c r="F43" s="220">
        <v>6530</v>
      </c>
      <c r="G43" s="221">
        <v>1948.1528000000001</v>
      </c>
      <c r="H43" s="220">
        <v>6640</v>
      </c>
      <c r="I43" s="220">
        <v>6939</v>
      </c>
      <c r="J43" s="220">
        <v>6639.7</v>
      </c>
      <c r="K43" s="220">
        <v>6810</v>
      </c>
      <c r="L43" s="220">
        <v>7100</v>
      </c>
      <c r="M43" s="220">
        <v>6970</v>
      </c>
      <c r="N43" s="220">
        <v>7120</v>
      </c>
      <c r="O43" s="220">
        <v>7120</v>
      </c>
      <c r="P43" s="220">
        <v>7117.8498961498599</v>
      </c>
      <c r="Q43" s="220" t="s">
        <v>312</v>
      </c>
      <c r="R43" s="220">
        <v>7477</v>
      </c>
      <c r="S43" s="220">
        <v>7400</v>
      </c>
      <c r="T43" s="220">
        <v>7640</v>
      </c>
      <c r="U43" s="220">
        <v>6759</v>
      </c>
      <c r="V43" s="220">
        <v>6987</v>
      </c>
      <c r="W43" s="220">
        <v>7149.7</v>
      </c>
      <c r="X43" s="222">
        <v>7201.5</v>
      </c>
      <c r="Y43" s="220">
        <v>6992.77</v>
      </c>
      <c r="Z43" s="220">
        <v>7680</v>
      </c>
      <c r="AA43" s="220">
        <v>7520</v>
      </c>
      <c r="AB43" s="220">
        <v>6963</v>
      </c>
      <c r="AC43" s="223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4"/>
      <c r="BI43" s="224"/>
      <c r="BJ43" s="224"/>
      <c r="BK43" s="224"/>
      <c r="BL43" s="224"/>
      <c r="BM43" s="225">
        <v>1</v>
      </c>
    </row>
    <row r="44" spans="1:65">
      <c r="A44" s="30"/>
      <c r="B44" s="19">
        <v>1</v>
      </c>
      <c r="C44" s="9">
        <v>2</v>
      </c>
      <c r="D44" s="226">
        <v>6534.0698069776327</v>
      </c>
      <c r="E44" s="226">
        <v>7551.6</v>
      </c>
      <c r="F44" s="226">
        <v>6670</v>
      </c>
      <c r="G44" s="227">
        <v>2708.4328</v>
      </c>
      <c r="H44" s="226">
        <v>6843</v>
      </c>
      <c r="I44" s="226">
        <v>6882.5</v>
      </c>
      <c r="J44" s="226">
        <v>6958.1</v>
      </c>
      <c r="K44" s="226">
        <v>7010</v>
      </c>
      <c r="L44" s="226">
        <v>7230</v>
      </c>
      <c r="M44" s="226">
        <v>7000</v>
      </c>
      <c r="N44" s="226">
        <v>7320</v>
      </c>
      <c r="O44" s="226">
        <v>7090</v>
      </c>
      <c r="P44" s="226">
        <v>7255.3338206418312</v>
      </c>
      <c r="Q44" s="226" t="s">
        <v>312</v>
      </c>
      <c r="R44" s="226">
        <v>7385</v>
      </c>
      <c r="S44" s="226">
        <v>7340</v>
      </c>
      <c r="T44" s="226">
        <v>7979.9999999999991</v>
      </c>
      <c r="U44" s="226">
        <v>7198</v>
      </c>
      <c r="V44" s="226">
        <v>6978</v>
      </c>
      <c r="W44" s="226">
        <v>7134.9</v>
      </c>
      <c r="X44" s="226">
        <v>6832.9</v>
      </c>
      <c r="Y44" s="226">
        <v>7112.56</v>
      </c>
      <c r="Z44" s="226">
        <v>7720</v>
      </c>
      <c r="AA44" s="226">
        <v>6450</v>
      </c>
      <c r="AB44" s="226">
        <v>7170</v>
      </c>
      <c r="AC44" s="223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  <c r="BI44" s="224"/>
      <c r="BJ44" s="224"/>
      <c r="BK44" s="224"/>
      <c r="BL44" s="224"/>
      <c r="BM44" s="225">
        <v>12</v>
      </c>
    </row>
    <row r="45" spans="1:65">
      <c r="A45" s="30"/>
      <c r="B45" s="19">
        <v>1</v>
      </c>
      <c r="C45" s="9">
        <v>3</v>
      </c>
      <c r="D45" s="226">
        <v>6450.6113722186192</v>
      </c>
      <c r="E45" s="226">
        <v>7575</v>
      </c>
      <c r="F45" s="226">
        <v>6310</v>
      </c>
      <c r="G45" s="227">
        <v>4615.4697999999999</v>
      </c>
      <c r="H45" s="226">
        <v>6775</v>
      </c>
      <c r="I45" s="226">
        <v>6932</v>
      </c>
      <c r="J45" s="226">
        <v>6727.6</v>
      </c>
      <c r="K45" s="226">
        <v>7040</v>
      </c>
      <c r="L45" s="226">
        <v>7290</v>
      </c>
      <c r="M45" s="226">
        <v>6710</v>
      </c>
      <c r="N45" s="226">
        <v>7280</v>
      </c>
      <c r="O45" s="228">
        <v>7480</v>
      </c>
      <c r="P45" s="226">
        <v>7054.7474171184504</v>
      </c>
      <c r="Q45" s="226" t="s">
        <v>312</v>
      </c>
      <c r="R45" s="226">
        <v>7357</v>
      </c>
      <c r="S45" s="226">
        <v>7310</v>
      </c>
      <c r="T45" s="226">
        <v>7500</v>
      </c>
      <c r="U45" s="226">
        <v>6974</v>
      </c>
      <c r="V45" s="226">
        <v>7047</v>
      </c>
      <c r="W45" s="226">
        <v>7112</v>
      </c>
      <c r="X45" s="226">
        <v>6844</v>
      </c>
      <c r="Y45" s="226">
        <v>7392.76</v>
      </c>
      <c r="Z45" s="226">
        <v>7939.9999999999991</v>
      </c>
      <c r="AA45" s="226">
        <v>6270</v>
      </c>
      <c r="AB45" s="226">
        <v>6823</v>
      </c>
      <c r="AC45" s="223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5">
        <v>16</v>
      </c>
    </row>
    <row r="46" spans="1:65">
      <c r="A46" s="30"/>
      <c r="B46" s="19">
        <v>1</v>
      </c>
      <c r="C46" s="9">
        <v>4</v>
      </c>
      <c r="D46" s="226">
        <v>6595.3662164748757</v>
      </c>
      <c r="E46" s="226">
        <v>7605.5</v>
      </c>
      <c r="F46" s="226">
        <v>6420</v>
      </c>
      <c r="G46" s="227">
        <v>5483.5291999999999</v>
      </c>
      <c r="H46" s="226">
        <v>6834</v>
      </c>
      <c r="I46" s="226">
        <v>6998.1</v>
      </c>
      <c r="J46" s="226">
        <v>6477.2</v>
      </c>
      <c r="K46" s="226">
        <v>7070</v>
      </c>
      <c r="L46" s="226">
        <v>7230</v>
      </c>
      <c r="M46" s="226">
        <v>6700</v>
      </c>
      <c r="N46" s="226">
        <v>7070</v>
      </c>
      <c r="O46" s="226">
        <v>7130</v>
      </c>
      <c r="P46" s="226">
        <v>7080.2870814918315</v>
      </c>
      <c r="Q46" s="226" t="s">
        <v>312</v>
      </c>
      <c r="R46" s="226">
        <v>7426</v>
      </c>
      <c r="S46" s="226">
        <v>7380</v>
      </c>
      <c r="T46" s="226">
        <v>7450</v>
      </c>
      <c r="U46" s="226">
        <v>7008</v>
      </c>
      <c r="V46" s="226">
        <v>7197</v>
      </c>
      <c r="W46" s="226">
        <v>7332.5</v>
      </c>
      <c r="X46" s="226">
        <v>6842.6</v>
      </c>
      <c r="Y46" s="226">
        <v>7358.47</v>
      </c>
      <c r="Z46" s="226">
        <v>7970</v>
      </c>
      <c r="AA46" s="228">
        <v>5370</v>
      </c>
      <c r="AB46" s="226">
        <v>6926</v>
      </c>
      <c r="AC46" s="223"/>
      <c r="AD46" s="224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225">
        <v>7080.4093076302679</v>
      </c>
    </row>
    <row r="47" spans="1:65">
      <c r="A47" s="30"/>
      <c r="B47" s="19">
        <v>1</v>
      </c>
      <c r="C47" s="9">
        <v>5</v>
      </c>
      <c r="D47" s="226">
        <v>6685.989273190472</v>
      </c>
      <c r="E47" s="226">
        <v>7582.1</v>
      </c>
      <c r="F47" s="226">
        <v>6690</v>
      </c>
      <c r="G47" s="227">
        <v>4203.0650999999998</v>
      </c>
      <c r="H47" s="226">
        <v>6729</v>
      </c>
      <c r="I47" s="226">
        <v>6982.8</v>
      </c>
      <c r="J47" s="226">
        <v>6964.4</v>
      </c>
      <c r="K47" s="226">
        <v>6930</v>
      </c>
      <c r="L47" s="226">
        <v>6970</v>
      </c>
      <c r="M47" s="226">
        <v>6790</v>
      </c>
      <c r="N47" s="226">
        <v>7130</v>
      </c>
      <c r="O47" s="226">
        <v>6960</v>
      </c>
      <c r="P47" s="226">
        <v>7265.2854596488096</v>
      </c>
      <c r="Q47" s="226" t="s">
        <v>312</v>
      </c>
      <c r="R47" s="226">
        <v>7406</v>
      </c>
      <c r="S47" s="226">
        <v>7280</v>
      </c>
      <c r="T47" s="226">
        <v>7580</v>
      </c>
      <c r="U47" s="226">
        <v>6599</v>
      </c>
      <c r="V47" s="226">
        <v>7112</v>
      </c>
      <c r="W47" s="226">
        <v>7065.4</v>
      </c>
      <c r="X47" s="226">
        <v>6788.8</v>
      </c>
      <c r="Y47" s="226"/>
      <c r="Z47" s="226">
        <v>7680</v>
      </c>
      <c r="AA47" s="226">
        <v>7160</v>
      </c>
      <c r="AB47" s="226">
        <v>7103</v>
      </c>
      <c r="AC47" s="223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25">
        <v>17</v>
      </c>
    </row>
    <row r="48" spans="1:65">
      <c r="A48" s="30"/>
      <c r="B48" s="19">
        <v>1</v>
      </c>
      <c r="C48" s="9">
        <v>6</v>
      </c>
      <c r="D48" s="226">
        <v>6601.4608290248943</v>
      </c>
      <c r="E48" s="226">
        <v>7582.5</v>
      </c>
      <c r="F48" s="226">
        <v>6580</v>
      </c>
      <c r="G48" s="227">
        <v>4045.7102999999997</v>
      </c>
      <c r="H48" s="226">
        <v>6771</v>
      </c>
      <c r="I48" s="226">
        <v>6823.5</v>
      </c>
      <c r="J48" s="226">
        <v>6967.3</v>
      </c>
      <c r="K48" s="226">
        <v>7200</v>
      </c>
      <c r="L48" s="226">
        <v>6970</v>
      </c>
      <c r="M48" s="226">
        <v>6750</v>
      </c>
      <c r="N48" s="226">
        <v>6860</v>
      </c>
      <c r="O48" s="226">
        <v>7020</v>
      </c>
      <c r="P48" s="226">
        <v>7170.3145508873868</v>
      </c>
      <c r="Q48" s="226" t="s">
        <v>312</v>
      </c>
      <c r="R48" s="226">
        <v>7466</v>
      </c>
      <c r="S48" s="226">
        <v>7280</v>
      </c>
      <c r="T48" s="226">
        <v>7720</v>
      </c>
      <c r="U48" s="226">
        <v>7484</v>
      </c>
      <c r="V48" s="226">
        <v>7116</v>
      </c>
      <c r="W48" s="226">
        <v>7279.3</v>
      </c>
      <c r="X48" s="226">
        <v>6770.6</v>
      </c>
      <c r="Y48" s="226">
        <v>7185.93</v>
      </c>
      <c r="Z48" s="226">
        <v>7800</v>
      </c>
      <c r="AA48" s="226">
        <v>7110</v>
      </c>
      <c r="AB48" s="226">
        <v>7100</v>
      </c>
      <c r="AC48" s="223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  <c r="BI48" s="224"/>
      <c r="BJ48" s="224"/>
      <c r="BK48" s="224"/>
      <c r="BL48" s="224"/>
      <c r="BM48" s="229"/>
    </row>
    <row r="49" spans="1:65">
      <c r="A49" s="30"/>
      <c r="B49" s="20" t="s">
        <v>272</v>
      </c>
      <c r="C49" s="12"/>
      <c r="D49" s="230">
        <v>6551.0997045064796</v>
      </c>
      <c r="E49" s="230">
        <v>7580.9000000000005</v>
      </c>
      <c r="F49" s="230">
        <v>6533.333333333333</v>
      </c>
      <c r="G49" s="230">
        <v>3834.06</v>
      </c>
      <c r="H49" s="230">
        <v>6765.333333333333</v>
      </c>
      <c r="I49" s="230">
        <v>6926.3166666666666</v>
      </c>
      <c r="J49" s="230">
        <v>6789.05</v>
      </c>
      <c r="K49" s="230">
        <v>7010</v>
      </c>
      <c r="L49" s="230">
        <v>7131.666666666667</v>
      </c>
      <c r="M49" s="230">
        <v>6820</v>
      </c>
      <c r="N49" s="230">
        <v>7130</v>
      </c>
      <c r="O49" s="230">
        <v>7133.333333333333</v>
      </c>
      <c r="P49" s="230">
        <v>7157.3030376563611</v>
      </c>
      <c r="Q49" s="230" t="s">
        <v>758</v>
      </c>
      <c r="R49" s="230">
        <v>7419.5</v>
      </c>
      <c r="S49" s="230">
        <v>7331.666666666667</v>
      </c>
      <c r="T49" s="230">
        <v>7645</v>
      </c>
      <c r="U49" s="230">
        <v>7003.666666666667</v>
      </c>
      <c r="V49" s="230">
        <v>7072.833333333333</v>
      </c>
      <c r="W49" s="230">
        <v>7178.9666666666672</v>
      </c>
      <c r="X49" s="230">
        <v>6880.0666666666666</v>
      </c>
      <c r="Y49" s="230">
        <v>7208.4980000000014</v>
      </c>
      <c r="Z49" s="230">
        <v>7798.333333333333</v>
      </c>
      <c r="AA49" s="230">
        <v>6646.666666666667</v>
      </c>
      <c r="AB49" s="230">
        <v>7014.166666666667</v>
      </c>
      <c r="AC49" s="223"/>
      <c r="AD49" s="224"/>
      <c r="AE49" s="224"/>
      <c r="AF49" s="224"/>
      <c r="AG49" s="224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  <c r="BF49" s="224"/>
      <c r="BG49" s="224"/>
      <c r="BH49" s="224"/>
      <c r="BI49" s="224"/>
      <c r="BJ49" s="224"/>
      <c r="BK49" s="224"/>
      <c r="BL49" s="224"/>
      <c r="BM49" s="229"/>
    </row>
    <row r="50" spans="1:65">
      <c r="A50" s="30"/>
      <c r="B50" s="3" t="s">
        <v>273</v>
      </c>
      <c r="C50" s="29"/>
      <c r="D50" s="226">
        <v>6564.7180117262542</v>
      </c>
      <c r="E50" s="226">
        <v>7582.3</v>
      </c>
      <c r="F50" s="226">
        <v>6555</v>
      </c>
      <c r="G50" s="226">
        <v>4124.3876999999993</v>
      </c>
      <c r="H50" s="226">
        <v>6773</v>
      </c>
      <c r="I50" s="226">
        <v>6935.5</v>
      </c>
      <c r="J50" s="226">
        <v>6842.85</v>
      </c>
      <c r="K50" s="226">
        <v>7025</v>
      </c>
      <c r="L50" s="226">
        <v>7165</v>
      </c>
      <c r="M50" s="226">
        <v>6770</v>
      </c>
      <c r="N50" s="226">
        <v>7125</v>
      </c>
      <c r="O50" s="226">
        <v>7105</v>
      </c>
      <c r="P50" s="226">
        <v>7144.0822235186233</v>
      </c>
      <c r="Q50" s="226" t="s">
        <v>758</v>
      </c>
      <c r="R50" s="226">
        <v>7416</v>
      </c>
      <c r="S50" s="226">
        <v>7325</v>
      </c>
      <c r="T50" s="226">
        <v>7610</v>
      </c>
      <c r="U50" s="226">
        <v>6991</v>
      </c>
      <c r="V50" s="226">
        <v>7079.5</v>
      </c>
      <c r="W50" s="226">
        <v>7142.2999999999993</v>
      </c>
      <c r="X50" s="226">
        <v>6837.75</v>
      </c>
      <c r="Y50" s="226">
        <v>7185.93</v>
      </c>
      <c r="Z50" s="226">
        <v>7760</v>
      </c>
      <c r="AA50" s="226">
        <v>6780</v>
      </c>
      <c r="AB50" s="226">
        <v>7031.5</v>
      </c>
      <c r="AC50" s="223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29"/>
    </row>
    <row r="51" spans="1:65">
      <c r="A51" s="30"/>
      <c r="B51" s="3" t="s">
        <v>274</v>
      </c>
      <c r="C51" s="29"/>
      <c r="D51" s="226">
        <v>95.522411507004776</v>
      </c>
      <c r="E51" s="226">
        <v>17.682194433949519</v>
      </c>
      <c r="F51" s="226">
        <v>147.06007842601835</v>
      </c>
      <c r="G51" s="226">
        <v>1291.20045624159</v>
      </c>
      <c r="H51" s="226">
        <v>74.701182498449555</v>
      </c>
      <c r="I51" s="226">
        <v>64.849901053638334</v>
      </c>
      <c r="J51" s="226">
        <v>207.08961103831365</v>
      </c>
      <c r="K51" s="226">
        <v>131.90905958272918</v>
      </c>
      <c r="L51" s="226">
        <v>139.77362650609973</v>
      </c>
      <c r="M51" s="226">
        <v>132.06059215375342</v>
      </c>
      <c r="N51" s="226">
        <v>164.43843832875572</v>
      </c>
      <c r="O51" s="226">
        <v>181.73240400838446</v>
      </c>
      <c r="P51" s="226">
        <v>88.820268555375804</v>
      </c>
      <c r="Q51" s="226" t="s">
        <v>758</v>
      </c>
      <c r="R51" s="226">
        <v>46.453202257756139</v>
      </c>
      <c r="S51" s="226">
        <v>50.76087732365022</v>
      </c>
      <c r="T51" s="226">
        <v>190.34179782696148</v>
      </c>
      <c r="U51" s="226">
        <v>314.00679398170138</v>
      </c>
      <c r="V51" s="226">
        <v>84.667388448366992</v>
      </c>
      <c r="W51" s="226">
        <v>103.74930682499377</v>
      </c>
      <c r="X51" s="226">
        <v>160.35036222804936</v>
      </c>
      <c r="Y51" s="226">
        <v>167.85117655232557</v>
      </c>
      <c r="Z51" s="226">
        <v>129.3702696397693</v>
      </c>
      <c r="AA51" s="226">
        <v>781.19566477718536</v>
      </c>
      <c r="AB51" s="226">
        <v>131.51337067639423</v>
      </c>
      <c r="AC51" s="223"/>
      <c r="AD51" s="224"/>
      <c r="AE51" s="224"/>
      <c r="AF51" s="224"/>
      <c r="AG51" s="224"/>
      <c r="AH51" s="224"/>
      <c r="AI51" s="224"/>
      <c r="AJ51" s="224"/>
      <c r="AK51" s="224"/>
      <c r="AL51" s="224"/>
      <c r="AM51" s="224"/>
      <c r="AN51" s="224"/>
      <c r="AO51" s="224"/>
      <c r="AP51" s="224"/>
      <c r="AQ51" s="224"/>
      <c r="AR51" s="224"/>
      <c r="AS51" s="224"/>
      <c r="AT51" s="224"/>
      <c r="AU51" s="224"/>
      <c r="AV51" s="224"/>
      <c r="AW51" s="224"/>
      <c r="AX51" s="224"/>
      <c r="AY51" s="224"/>
      <c r="AZ51" s="224"/>
      <c r="BA51" s="224"/>
      <c r="BB51" s="224"/>
      <c r="BC51" s="224"/>
      <c r="BD51" s="224"/>
      <c r="BE51" s="224"/>
      <c r="BF51" s="224"/>
      <c r="BG51" s="224"/>
      <c r="BH51" s="224"/>
      <c r="BI51" s="224"/>
      <c r="BJ51" s="224"/>
      <c r="BK51" s="224"/>
      <c r="BL51" s="224"/>
      <c r="BM51" s="229"/>
    </row>
    <row r="52" spans="1:65">
      <c r="A52" s="30"/>
      <c r="B52" s="3" t="s">
        <v>87</v>
      </c>
      <c r="C52" s="29"/>
      <c r="D52" s="13">
        <v>1.4581126194934147E-2</v>
      </c>
      <c r="E52" s="13">
        <v>2.3324663870977745E-3</v>
      </c>
      <c r="F52" s="13">
        <v>2.2509195677451788E-2</v>
      </c>
      <c r="G52" s="13">
        <v>0.33677106154874731</v>
      </c>
      <c r="H52" s="13">
        <v>1.1041759336585962E-2</v>
      </c>
      <c r="I52" s="13">
        <v>9.3628264739515233E-3</v>
      </c>
      <c r="J52" s="13">
        <v>3.0503474129416286E-2</v>
      </c>
      <c r="K52" s="13">
        <v>1.8817269555310868E-2</v>
      </c>
      <c r="L52" s="13">
        <v>1.9599012830955793E-2</v>
      </c>
      <c r="M52" s="13">
        <v>1.9363723189699915E-2</v>
      </c>
      <c r="N52" s="13">
        <v>2.3062894576263076E-2</v>
      </c>
      <c r="O52" s="13">
        <v>2.5476505234820254E-2</v>
      </c>
      <c r="P52" s="13">
        <v>1.2409739826310296E-2</v>
      </c>
      <c r="Q52" s="13" t="s">
        <v>758</v>
      </c>
      <c r="R52" s="13">
        <v>6.2609612854985022E-3</v>
      </c>
      <c r="S52" s="13">
        <v>6.9235113421664309E-3</v>
      </c>
      <c r="T52" s="13">
        <v>2.489755367259143E-2</v>
      </c>
      <c r="U52" s="13">
        <v>4.483462862048946E-2</v>
      </c>
      <c r="V52" s="13">
        <v>1.197078800787525E-2</v>
      </c>
      <c r="W52" s="13">
        <v>1.4451844066461807E-2</v>
      </c>
      <c r="X52" s="13">
        <v>2.3306512857634524E-2</v>
      </c>
      <c r="Y52" s="13">
        <v>2.328518042903328E-2</v>
      </c>
      <c r="Z52" s="13">
        <v>1.658947676509117E-2</v>
      </c>
      <c r="AA52" s="13">
        <v>0.11753194555323751</v>
      </c>
      <c r="AB52" s="13">
        <v>1.8749678604214455E-2</v>
      </c>
      <c r="AC52" s="154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275</v>
      </c>
      <c r="C53" s="29"/>
      <c r="D53" s="13">
        <v>-7.4756921545958255E-2</v>
      </c>
      <c r="E53" s="13">
        <v>7.0686689232834832E-2</v>
      </c>
      <c r="F53" s="13">
        <v>-7.726615094234357E-2</v>
      </c>
      <c r="G53" s="13">
        <v>-0.45849740694112273</v>
      </c>
      <c r="H53" s="13">
        <v>-4.4499683649275812E-2</v>
      </c>
      <c r="I53" s="13">
        <v>-2.1763239138949508E-2</v>
      </c>
      <c r="J53" s="13">
        <v>-4.1150065620681242E-2</v>
      </c>
      <c r="K53" s="13">
        <v>-9.9442425672185975E-3</v>
      </c>
      <c r="L53" s="13">
        <v>7.2393214585999566E-3</v>
      </c>
      <c r="M53" s="13">
        <v>-3.6778849402058666E-2</v>
      </c>
      <c r="N53" s="13">
        <v>7.0039301705751011E-3</v>
      </c>
      <c r="O53" s="13">
        <v>7.474712746624812E-3</v>
      </c>
      <c r="P53" s="13">
        <v>1.0860068491129082E-2</v>
      </c>
      <c r="Q53" s="13" t="s">
        <v>758</v>
      </c>
      <c r="R53" s="13">
        <v>4.789139690050237E-2</v>
      </c>
      <c r="S53" s="13">
        <v>3.5486276021589491E-2</v>
      </c>
      <c r="T53" s="13">
        <v>7.973983817027297E-2</v>
      </c>
      <c r="U53" s="13">
        <v>-1.083872946171327E-2</v>
      </c>
      <c r="V53" s="13">
        <v>-1.0699910086794384E-3</v>
      </c>
      <c r="W53" s="13">
        <v>1.3919726212747063E-2</v>
      </c>
      <c r="X53" s="13">
        <v>-2.8295347381640856E-2</v>
      </c>
      <c r="Y53" s="13">
        <v>1.8090577367003036E-2</v>
      </c>
      <c r="Z53" s="13">
        <v>0.10139583666856478</v>
      </c>
      <c r="AA53" s="13">
        <v>-6.1259543356649515E-2</v>
      </c>
      <c r="AB53" s="13">
        <v>-9.3557643471563479E-3</v>
      </c>
      <c r="AC53" s="154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276</v>
      </c>
      <c r="C54" s="47"/>
      <c r="D54" s="45">
        <v>1.71</v>
      </c>
      <c r="E54" s="45">
        <v>1.87</v>
      </c>
      <c r="F54" s="45">
        <v>1.77</v>
      </c>
      <c r="G54" s="45">
        <v>11.14</v>
      </c>
      <c r="H54" s="45">
        <v>0.97</v>
      </c>
      <c r="I54" s="45">
        <v>0.41</v>
      </c>
      <c r="J54" s="45">
        <v>0.88</v>
      </c>
      <c r="K54" s="45">
        <v>0.12</v>
      </c>
      <c r="L54" s="45">
        <v>0.31</v>
      </c>
      <c r="M54" s="45">
        <v>0.78</v>
      </c>
      <c r="N54" s="45">
        <v>0.3</v>
      </c>
      <c r="O54" s="45">
        <v>0.31</v>
      </c>
      <c r="P54" s="45">
        <v>0.4</v>
      </c>
      <c r="Q54" s="45" t="s">
        <v>277</v>
      </c>
      <c r="R54" s="45">
        <v>1.31</v>
      </c>
      <c r="S54" s="45">
        <v>1</v>
      </c>
      <c r="T54" s="45">
        <v>2.09</v>
      </c>
      <c r="U54" s="45">
        <v>0.14000000000000001</v>
      </c>
      <c r="V54" s="45">
        <v>0.1</v>
      </c>
      <c r="W54" s="45">
        <v>0.47</v>
      </c>
      <c r="X54" s="45">
        <v>0.56999999999999995</v>
      </c>
      <c r="Y54" s="45">
        <v>0.56999999999999995</v>
      </c>
      <c r="Z54" s="45">
        <v>2.62</v>
      </c>
      <c r="AA54" s="45">
        <v>1.38</v>
      </c>
      <c r="AB54" s="45">
        <v>0.1</v>
      </c>
      <c r="AC54" s="154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5"/>
    </row>
    <row r="56" spans="1:65" ht="15">
      <c r="B56" s="8" t="s">
        <v>508</v>
      </c>
      <c r="BM56" s="28" t="s">
        <v>329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231</v>
      </c>
      <c r="E57" s="17" t="s">
        <v>231</v>
      </c>
      <c r="F57" s="154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232</v>
      </c>
      <c r="C58" s="9" t="s">
        <v>232</v>
      </c>
      <c r="D58" s="152" t="s">
        <v>242</v>
      </c>
      <c r="E58" s="153" t="s">
        <v>243</v>
      </c>
      <c r="F58" s="154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115</v>
      </c>
      <c r="E59" s="11" t="s">
        <v>115</v>
      </c>
      <c r="F59" s="154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/>
      <c r="E60" s="26"/>
      <c r="F60" s="154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31">
        <v>18.558399999999999</v>
      </c>
      <c r="E61" s="231">
        <v>46</v>
      </c>
      <c r="F61" s="232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  <c r="AO61" s="233"/>
      <c r="AP61" s="233"/>
      <c r="AQ61" s="233"/>
      <c r="AR61" s="233"/>
      <c r="AS61" s="233"/>
      <c r="AT61" s="233"/>
      <c r="AU61" s="233"/>
      <c r="AV61" s="233"/>
      <c r="AW61" s="233"/>
      <c r="AX61" s="233"/>
      <c r="AY61" s="233"/>
      <c r="AZ61" s="233"/>
      <c r="BA61" s="233"/>
      <c r="BB61" s="233"/>
      <c r="BC61" s="233"/>
      <c r="BD61" s="233"/>
      <c r="BE61" s="233"/>
      <c r="BF61" s="233"/>
      <c r="BG61" s="233"/>
      <c r="BH61" s="233"/>
      <c r="BI61" s="233"/>
      <c r="BJ61" s="233"/>
      <c r="BK61" s="233"/>
      <c r="BL61" s="233"/>
      <c r="BM61" s="234">
        <v>1</v>
      </c>
    </row>
    <row r="62" spans="1:65">
      <c r="A62" s="30"/>
      <c r="B62" s="19">
        <v>1</v>
      </c>
      <c r="C62" s="9">
        <v>2</v>
      </c>
      <c r="D62" s="235">
        <v>8.0023999999999997</v>
      </c>
      <c r="E62" s="235">
        <v>44</v>
      </c>
      <c r="F62" s="232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3"/>
      <c r="AT62" s="233"/>
      <c r="AU62" s="233"/>
      <c r="AV62" s="233"/>
      <c r="AW62" s="233"/>
      <c r="AX62" s="233"/>
      <c r="AY62" s="233"/>
      <c r="AZ62" s="233"/>
      <c r="BA62" s="233"/>
      <c r="BB62" s="233"/>
      <c r="BC62" s="233"/>
      <c r="BD62" s="233"/>
      <c r="BE62" s="233"/>
      <c r="BF62" s="233"/>
      <c r="BG62" s="233"/>
      <c r="BH62" s="233"/>
      <c r="BI62" s="233"/>
      <c r="BJ62" s="233"/>
      <c r="BK62" s="233"/>
      <c r="BL62" s="233"/>
      <c r="BM62" s="234">
        <v>1</v>
      </c>
    </row>
    <row r="63" spans="1:65">
      <c r="A63" s="30"/>
      <c r="B63" s="19">
        <v>1</v>
      </c>
      <c r="C63" s="9">
        <v>3</v>
      </c>
      <c r="D63" s="235">
        <v>9.8292999999999999</v>
      </c>
      <c r="E63" s="235">
        <v>43</v>
      </c>
      <c r="F63" s="232"/>
      <c r="G63" s="233"/>
      <c r="H63" s="233"/>
      <c r="I63" s="233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233"/>
      <c r="Z63" s="233"/>
      <c r="AA63" s="233"/>
      <c r="AB63" s="233"/>
      <c r="AC63" s="233"/>
      <c r="AD63" s="233"/>
      <c r="AE63" s="233"/>
      <c r="AF63" s="233"/>
      <c r="AG63" s="233"/>
      <c r="AH63" s="233"/>
      <c r="AI63" s="233"/>
      <c r="AJ63" s="233"/>
      <c r="AK63" s="233"/>
      <c r="AL63" s="233"/>
      <c r="AM63" s="233"/>
      <c r="AN63" s="233"/>
      <c r="AO63" s="233"/>
      <c r="AP63" s="233"/>
      <c r="AQ63" s="233"/>
      <c r="AR63" s="233"/>
      <c r="AS63" s="233"/>
      <c r="AT63" s="233"/>
      <c r="AU63" s="233"/>
      <c r="AV63" s="233"/>
      <c r="AW63" s="233"/>
      <c r="AX63" s="233"/>
      <c r="AY63" s="233"/>
      <c r="AZ63" s="233"/>
      <c r="BA63" s="233"/>
      <c r="BB63" s="233"/>
      <c r="BC63" s="233"/>
      <c r="BD63" s="233"/>
      <c r="BE63" s="233"/>
      <c r="BF63" s="233"/>
      <c r="BG63" s="233"/>
      <c r="BH63" s="233"/>
      <c r="BI63" s="233"/>
      <c r="BJ63" s="233"/>
      <c r="BK63" s="233"/>
      <c r="BL63" s="233"/>
      <c r="BM63" s="234">
        <v>16</v>
      </c>
    </row>
    <row r="64" spans="1:65">
      <c r="A64" s="30"/>
      <c r="B64" s="19">
        <v>1</v>
      </c>
      <c r="C64" s="9">
        <v>4</v>
      </c>
      <c r="D64" s="235">
        <v>4.0983999999999998</v>
      </c>
      <c r="E64" s="235">
        <v>42</v>
      </c>
      <c r="F64" s="232"/>
      <c r="G64" s="233"/>
      <c r="H64" s="233"/>
      <c r="I64" s="233"/>
      <c r="J64" s="233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33"/>
      <c r="V64" s="233"/>
      <c r="W64" s="233"/>
      <c r="X64" s="233"/>
      <c r="Y64" s="233"/>
      <c r="Z64" s="233"/>
      <c r="AA64" s="233"/>
      <c r="AB64" s="233"/>
      <c r="AC64" s="233"/>
      <c r="AD64" s="233"/>
      <c r="AE64" s="233"/>
      <c r="AF64" s="233"/>
      <c r="AG64" s="233"/>
      <c r="AH64" s="233"/>
      <c r="AI64" s="233"/>
      <c r="AJ64" s="233"/>
      <c r="AK64" s="233"/>
      <c r="AL64" s="233"/>
      <c r="AM64" s="233"/>
      <c r="AN64" s="233"/>
      <c r="AO64" s="233"/>
      <c r="AP64" s="233"/>
      <c r="AQ64" s="233"/>
      <c r="AR64" s="233"/>
      <c r="AS64" s="233"/>
      <c r="AT64" s="233"/>
      <c r="AU64" s="233"/>
      <c r="AV64" s="233"/>
      <c r="AW64" s="233"/>
      <c r="AX64" s="233"/>
      <c r="AY64" s="233"/>
      <c r="AZ64" s="233"/>
      <c r="BA64" s="233"/>
      <c r="BB64" s="233"/>
      <c r="BC64" s="233"/>
      <c r="BD64" s="233"/>
      <c r="BE64" s="233"/>
      <c r="BF64" s="233"/>
      <c r="BG64" s="233"/>
      <c r="BH64" s="233"/>
      <c r="BI64" s="233"/>
      <c r="BJ64" s="233"/>
      <c r="BK64" s="233"/>
      <c r="BL64" s="233"/>
      <c r="BM64" s="234">
        <v>26.9662333333333</v>
      </c>
    </row>
    <row r="65" spans="1:65">
      <c r="A65" s="30"/>
      <c r="B65" s="19">
        <v>1</v>
      </c>
      <c r="C65" s="9">
        <v>5</v>
      </c>
      <c r="D65" s="235">
        <v>12.8222</v>
      </c>
      <c r="E65" s="235">
        <v>45</v>
      </c>
      <c r="F65" s="232"/>
      <c r="G65" s="233"/>
      <c r="H65" s="233"/>
      <c r="I65" s="233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233"/>
      <c r="W65" s="233"/>
      <c r="X65" s="233"/>
      <c r="Y65" s="233"/>
      <c r="Z65" s="233"/>
      <c r="AA65" s="233"/>
      <c r="AB65" s="233"/>
      <c r="AC65" s="233"/>
      <c r="AD65" s="233"/>
      <c r="AE65" s="233"/>
      <c r="AF65" s="233"/>
      <c r="AG65" s="233"/>
      <c r="AH65" s="233"/>
      <c r="AI65" s="233"/>
      <c r="AJ65" s="233"/>
      <c r="AK65" s="233"/>
      <c r="AL65" s="233"/>
      <c r="AM65" s="233"/>
      <c r="AN65" s="233"/>
      <c r="AO65" s="233"/>
      <c r="AP65" s="233"/>
      <c r="AQ65" s="233"/>
      <c r="AR65" s="233"/>
      <c r="AS65" s="233"/>
      <c r="AT65" s="233"/>
      <c r="AU65" s="233"/>
      <c r="AV65" s="233"/>
      <c r="AW65" s="233"/>
      <c r="AX65" s="233"/>
      <c r="AY65" s="233"/>
      <c r="AZ65" s="233"/>
      <c r="BA65" s="233"/>
      <c r="BB65" s="233"/>
      <c r="BC65" s="233"/>
      <c r="BD65" s="233"/>
      <c r="BE65" s="233"/>
      <c r="BF65" s="233"/>
      <c r="BG65" s="233"/>
      <c r="BH65" s="233"/>
      <c r="BI65" s="233"/>
      <c r="BJ65" s="233"/>
      <c r="BK65" s="233"/>
      <c r="BL65" s="233"/>
      <c r="BM65" s="234">
        <v>7</v>
      </c>
    </row>
    <row r="66" spans="1:65">
      <c r="A66" s="30"/>
      <c r="B66" s="19">
        <v>1</v>
      </c>
      <c r="C66" s="9">
        <v>6</v>
      </c>
      <c r="D66" s="235">
        <v>5.2840999999999996</v>
      </c>
      <c r="E66" s="235">
        <v>45</v>
      </c>
      <c r="F66" s="232"/>
      <c r="G66" s="233"/>
      <c r="H66" s="233"/>
      <c r="I66" s="233"/>
      <c r="J66" s="233"/>
      <c r="K66" s="233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233"/>
      <c r="W66" s="233"/>
      <c r="X66" s="233"/>
      <c r="Y66" s="233"/>
      <c r="Z66" s="233"/>
      <c r="AA66" s="233"/>
      <c r="AB66" s="233"/>
      <c r="AC66" s="233"/>
      <c r="AD66" s="233"/>
      <c r="AE66" s="233"/>
      <c r="AF66" s="233"/>
      <c r="AG66" s="233"/>
      <c r="AH66" s="233"/>
      <c r="AI66" s="233"/>
      <c r="AJ66" s="233"/>
      <c r="AK66" s="233"/>
      <c r="AL66" s="233"/>
      <c r="AM66" s="233"/>
      <c r="AN66" s="233"/>
      <c r="AO66" s="233"/>
      <c r="AP66" s="233"/>
      <c r="AQ66" s="233"/>
      <c r="AR66" s="233"/>
      <c r="AS66" s="233"/>
      <c r="AT66" s="233"/>
      <c r="AU66" s="233"/>
      <c r="AV66" s="233"/>
      <c r="AW66" s="233"/>
      <c r="AX66" s="233"/>
      <c r="AY66" s="233"/>
      <c r="AZ66" s="233"/>
      <c r="BA66" s="233"/>
      <c r="BB66" s="233"/>
      <c r="BC66" s="233"/>
      <c r="BD66" s="233"/>
      <c r="BE66" s="233"/>
      <c r="BF66" s="233"/>
      <c r="BG66" s="233"/>
      <c r="BH66" s="233"/>
      <c r="BI66" s="233"/>
      <c r="BJ66" s="233"/>
      <c r="BK66" s="233"/>
      <c r="BL66" s="233"/>
      <c r="BM66" s="236"/>
    </row>
    <row r="67" spans="1:65">
      <c r="A67" s="30"/>
      <c r="B67" s="20" t="s">
        <v>272</v>
      </c>
      <c r="C67" s="12"/>
      <c r="D67" s="237">
        <v>9.7658000000000005</v>
      </c>
      <c r="E67" s="237">
        <v>44.166666666666664</v>
      </c>
      <c r="F67" s="232"/>
      <c r="G67" s="233"/>
      <c r="H67" s="233"/>
      <c r="I67" s="233"/>
      <c r="J67" s="233"/>
      <c r="K67" s="233"/>
      <c r="L67" s="233"/>
      <c r="M67" s="233"/>
      <c r="N67" s="233"/>
      <c r="O67" s="233"/>
      <c r="P67" s="233"/>
      <c r="Q67" s="233"/>
      <c r="R67" s="233"/>
      <c r="S67" s="233"/>
      <c r="T67" s="233"/>
      <c r="U67" s="233"/>
      <c r="V67" s="233"/>
      <c r="W67" s="233"/>
      <c r="X67" s="233"/>
      <c r="Y67" s="233"/>
      <c r="Z67" s="233"/>
      <c r="AA67" s="233"/>
      <c r="AB67" s="233"/>
      <c r="AC67" s="233"/>
      <c r="AD67" s="233"/>
      <c r="AE67" s="233"/>
      <c r="AF67" s="233"/>
      <c r="AG67" s="233"/>
      <c r="AH67" s="233"/>
      <c r="AI67" s="233"/>
      <c r="AJ67" s="233"/>
      <c r="AK67" s="233"/>
      <c r="AL67" s="233"/>
      <c r="AM67" s="233"/>
      <c r="AN67" s="233"/>
      <c r="AO67" s="233"/>
      <c r="AP67" s="233"/>
      <c r="AQ67" s="233"/>
      <c r="AR67" s="233"/>
      <c r="AS67" s="233"/>
      <c r="AT67" s="233"/>
      <c r="AU67" s="233"/>
      <c r="AV67" s="233"/>
      <c r="AW67" s="233"/>
      <c r="AX67" s="233"/>
      <c r="AY67" s="233"/>
      <c r="AZ67" s="233"/>
      <c r="BA67" s="233"/>
      <c r="BB67" s="233"/>
      <c r="BC67" s="233"/>
      <c r="BD67" s="233"/>
      <c r="BE67" s="233"/>
      <c r="BF67" s="233"/>
      <c r="BG67" s="233"/>
      <c r="BH67" s="233"/>
      <c r="BI67" s="233"/>
      <c r="BJ67" s="233"/>
      <c r="BK67" s="233"/>
      <c r="BL67" s="233"/>
      <c r="BM67" s="236"/>
    </row>
    <row r="68" spans="1:65">
      <c r="A68" s="30"/>
      <c r="B68" s="3" t="s">
        <v>273</v>
      </c>
      <c r="C68" s="29"/>
      <c r="D68" s="235">
        <v>8.9158499999999989</v>
      </c>
      <c r="E68" s="235">
        <v>44.5</v>
      </c>
      <c r="F68" s="232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33"/>
      <c r="Z68" s="233"/>
      <c r="AA68" s="233"/>
      <c r="AB68" s="233"/>
      <c r="AC68" s="233"/>
      <c r="AD68" s="233"/>
      <c r="AE68" s="233"/>
      <c r="AF68" s="233"/>
      <c r="AG68" s="233"/>
      <c r="AH68" s="233"/>
      <c r="AI68" s="233"/>
      <c r="AJ68" s="233"/>
      <c r="AK68" s="233"/>
      <c r="AL68" s="233"/>
      <c r="AM68" s="233"/>
      <c r="AN68" s="233"/>
      <c r="AO68" s="233"/>
      <c r="AP68" s="233"/>
      <c r="AQ68" s="233"/>
      <c r="AR68" s="233"/>
      <c r="AS68" s="233"/>
      <c r="AT68" s="233"/>
      <c r="AU68" s="233"/>
      <c r="AV68" s="233"/>
      <c r="AW68" s="233"/>
      <c r="AX68" s="233"/>
      <c r="AY68" s="233"/>
      <c r="AZ68" s="233"/>
      <c r="BA68" s="233"/>
      <c r="BB68" s="233"/>
      <c r="BC68" s="233"/>
      <c r="BD68" s="233"/>
      <c r="BE68" s="233"/>
      <c r="BF68" s="233"/>
      <c r="BG68" s="233"/>
      <c r="BH68" s="233"/>
      <c r="BI68" s="233"/>
      <c r="BJ68" s="233"/>
      <c r="BK68" s="233"/>
      <c r="BL68" s="233"/>
      <c r="BM68" s="236"/>
    </row>
    <row r="69" spans="1:65">
      <c r="A69" s="30"/>
      <c r="B69" s="3" t="s">
        <v>274</v>
      </c>
      <c r="C69" s="29"/>
      <c r="D69" s="235">
        <v>5.328603291295007</v>
      </c>
      <c r="E69" s="235">
        <v>1.4719601443879744</v>
      </c>
      <c r="F69" s="232"/>
      <c r="G69" s="233"/>
      <c r="H69" s="233"/>
      <c r="I69" s="233"/>
      <c r="J69" s="233"/>
      <c r="K69" s="233"/>
      <c r="L69" s="233"/>
      <c r="M69" s="233"/>
      <c r="N69" s="233"/>
      <c r="O69" s="233"/>
      <c r="P69" s="233"/>
      <c r="Q69" s="233"/>
      <c r="R69" s="233"/>
      <c r="S69" s="233"/>
      <c r="T69" s="233"/>
      <c r="U69" s="233"/>
      <c r="V69" s="233"/>
      <c r="W69" s="233"/>
      <c r="X69" s="233"/>
      <c r="Y69" s="233"/>
      <c r="Z69" s="233"/>
      <c r="AA69" s="233"/>
      <c r="AB69" s="233"/>
      <c r="AC69" s="233"/>
      <c r="AD69" s="233"/>
      <c r="AE69" s="233"/>
      <c r="AF69" s="233"/>
      <c r="AG69" s="233"/>
      <c r="AH69" s="233"/>
      <c r="AI69" s="233"/>
      <c r="AJ69" s="233"/>
      <c r="AK69" s="233"/>
      <c r="AL69" s="233"/>
      <c r="AM69" s="233"/>
      <c r="AN69" s="233"/>
      <c r="AO69" s="233"/>
      <c r="AP69" s="233"/>
      <c r="AQ69" s="233"/>
      <c r="AR69" s="233"/>
      <c r="AS69" s="233"/>
      <c r="AT69" s="233"/>
      <c r="AU69" s="233"/>
      <c r="AV69" s="233"/>
      <c r="AW69" s="233"/>
      <c r="AX69" s="233"/>
      <c r="AY69" s="233"/>
      <c r="AZ69" s="233"/>
      <c r="BA69" s="233"/>
      <c r="BB69" s="233"/>
      <c r="BC69" s="233"/>
      <c r="BD69" s="233"/>
      <c r="BE69" s="233"/>
      <c r="BF69" s="233"/>
      <c r="BG69" s="233"/>
      <c r="BH69" s="233"/>
      <c r="BI69" s="233"/>
      <c r="BJ69" s="233"/>
      <c r="BK69" s="233"/>
      <c r="BL69" s="233"/>
      <c r="BM69" s="236"/>
    </row>
    <row r="70" spans="1:65">
      <c r="A70" s="30"/>
      <c r="B70" s="3" t="s">
        <v>87</v>
      </c>
      <c r="C70" s="29"/>
      <c r="D70" s="13">
        <v>0.54563919917415948</v>
      </c>
      <c r="E70" s="13">
        <v>3.3327399495576782E-2</v>
      </c>
      <c r="F70" s="154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275</v>
      </c>
      <c r="C71" s="29"/>
      <c r="D71" s="13">
        <v>-0.63785079364686903</v>
      </c>
      <c r="E71" s="13">
        <v>0.63785079364687136</v>
      </c>
      <c r="F71" s="154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276</v>
      </c>
      <c r="C72" s="47"/>
      <c r="D72" s="45">
        <v>0.67</v>
      </c>
      <c r="E72" s="45">
        <v>0.67</v>
      </c>
      <c r="F72" s="154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BM73" s="55"/>
    </row>
    <row r="74" spans="1:65" ht="15">
      <c r="B74" s="8" t="s">
        <v>509</v>
      </c>
      <c r="BM74" s="28" t="s">
        <v>67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231</v>
      </c>
      <c r="E75" s="17" t="s">
        <v>231</v>
      </c>
      <c r="F75" s="17" t="s">
        <v>231</v>
      </c>
      <c r="G75" s="17" t="s">
        <v>231</v>
      </c>
      <c r="H75" s="17" t="s">
        <v>231</v>
      </c>
      <c r="I75" s="17" t="s">
        <v>231</v>
      </c>
      <c r="J75" s="17" t="s">
        <v>231</v>
      </c>
      <c r="K75" s="17" t="s">
        <v>231</v>
      </c>
      <c r="L75" s="17" t="s">
        <v>231</v>
      </c>
      <c r="M75" s="17" t="s">
        <v>231</v>
      </c>
      <c r="N75" s="17" t="s">
        <v>231</v>
      </c>
      <c r="O75" s="17" t="s">
        <v>231</v>
      </c>
      <c r="P75" s="17" t="s">
        <v>231</v>
      </c>
      <c r="Q75" s="17" t="s">
        <v>231</v>
      </c>
      <c r="R75" s="17" t="s">
        <v>231</v>
      </c>
      <c r="S75" s="17" t="s">
        <v>231</v>
      </c>
      <c r="T75" s="17" t="s">
        <v>231</v>
      </c>
      <c r="U75" s="17" t="s">
        <v>231</v>
      </c>
      <c r="V75" s="17" t="s">
        <v>231</v>
      </c>
      <c r="W75" s="17" t="s">
        <v>231</v>
      </c>
      <c r="X75" s="17" t="s">
        <v>231</v>
      </c>
      <c r="Y75" s="17" t="s">
        <v>231</v>
      </c>
      <c r="Z75" s="17" t="s">
        <v>231</v>
      </c>
      <c r="AA75" s="17" t="s">
        <v>231</v>
      </c>
      <c r="AB75" s="154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232</v>
      </c>
      <c r="C76" s="9" t="s">
        <v>232</v>
      </c>
      <c r="D76" s="152" t="s">
        <v>236</v>
      </c>
      <c r="E76" s="153" t="s">
        <v>237</v>
      </c>
      <c r="F76" s="153" t="s">
        <v>241</v>
      </c>
      <c r="G76" s="153" t="s">
        <v>242</v>
      </c>
      <c r="H76" s="153" t="s">
        <v>243</v>
      </c>
      <c r="I76" s="153" t="s">
        <v>244</v>
      </c>
      <c r="J76" s="153" t="s">
        <v>245</v>
      </c>
      <c r="K76" s="153" t="s">
        <v>246</v>
      </c>
      <c r="L76" s="153" t="s">
        <v>247</v>
      </c>
      <c r="M76" s="153" t="s">
        <v>248</v>
      </c>
      <c r="N76" s="153" t="s">
        <v>249</v>
      </c>
      <c r="O76" s="153" t="s">
        <v>250</v>
      </c>
      <c r="P76" s="153" t="s">
        <v>251</v>
      </c>
      <c r="Q76" s="153" t="s">
        <v>252</v>
      </c>
      <c r="R76" s="153" t="s">
        <v>253</v>
      </c>
      <c r="S76" s="153" t="s">
        <v>254</v>
      </c>
      <c r="T76" s="153" t="s">
        <v>255</v>
      </c>
      <c r="U76" s="153" t="s">
        <v>256</v>
      </c>
      <c r="V76" s="153" t="s">
        <v>257</v>
      </c>
      <c r="W76" s="153" t="s">
        <v>258</v>
      </c>
      <c r="X76" s="153" t="s">
        <v>259</v>
      </c>
      <c r="Y76" s="153" t="s">
        <v>261</v>
      </c>
      <c r="Z76" s="153" t="s">
        <v>263</v>
      </c>
      <c r="AA76" s="153" t="s">
        <v>264</v>
      </c>
      <c r="AB76" s="154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307</v>
      </c>
      <c r="E77" s="11" t="s">
        <v>307</v>
      </c>
      <c r="F77" s="11" t="s">
        <v>308</v>
      </c>
      <c r="G77" s="11" t="s">
        <v>115</v>
      </c>
      <c r="H77" s="11" t="s">
        <v>115</v>
      </c>
      <c r="I77" s="11" t="s">
        <v>308</v>
      </c>
      <c r="J77" s="11" t="s">
        <v>307</v>
      </c>
      <c r="K77" s="11" t="s">
        <v>308</v>
      </c>
      <c r="L77" s="11" t="s">
        <v>308</v>
      </c>
      <c r="M77" s="11" t="s">
        <v>308</v>
      </c>
      <c r="N77" s="11" t="s">
        <v>308</v>
      </c>
      <c r="O77" s="11" t="s">
        <v>308</v>
      </c>
      <c r="P77" s="11" t="s">
        <v>115</v>
      </c>
      <c r="Q77" s="11" t="s">
        <v>308</v>
      </c>
      <c r="R77" s="11" t="s">
        <v>308</v>
      </c>
      <c r="S77" s="11" t="s">
        <v>307</v>
      </c>
      <c r="T77" s="11" t="s">
        <v>308</v>
      </c>
      <c r="U77" s="11" t="s">
        <v>307</v>
      </c>
      <c r="V77" s="11" t="s">
        <v>308</v>
      </c>
      <c r="W77" s="11" t="s">
        <v>115</v>
      </c>
      <c r="X77" s="11" t="s">
        <v>307</v>
      </c>
      <c r="Y77" s="11" t="s">
        <v>308</v>
      </c>
      <c r="Z77" s="11" t="s">
        <v>307</v>
      </c>
      <c r="AA77" s="11" t="s">
        <v>308</v>
      </c>
      <c r="AB77" s="154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154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20">
        <v>428.9490032311266</v>
      </c>
      <c r="E79" s="220">
        <v>443.9</v>
      </c>
      <c r="F79" s="220">
        <v>460</v>
      </c>
      <c r="G79" s="220">
        <v>418.95760000000001</v>
      </c>
      <c r="H79" s="220">
        <v>401</v>
      </c>
      <c r="I79" s="220">
        <v>474</v>
      </c>
      <c r="J79" s="221">
        <v>339</v>
      </c>
      <c r="K79" s="220">
        <v>430</v>
      </c>
      <c r="L79" s="220">
        <v>450</v>
      </c>
      <c r="M79" s="220">
        <v>450</v>
      </c>
      <c r="N79" s="220">
        <v>450</v>
      </c>
      <c r="O79" s="221">
        <v>330</v>
      </c>
      <c r="P79" s="220">
        <v>469.0299115908</v>
      </c>
      <c r="Q79" s="221">
        <v>577</v>
      </c>
      <c r="R79" s="220">
        <v>396</v>
      </c>
      <c r="S79" s="220">
        <v>420</v>
      </c>
      <c r="T79" s="220">
        <v>447</v>
      </c>
      <c r="U79" s="221">
        <v>25</v>
      </c>
      <c r="V79" s="220">
        <v>420</v>
      </c>
      <c r="W79" s="220">
        <v>447</v>
      </c>
      <c r="X79" s="222">
        <v>468.6</v>
      </c>
      <c r="Y79" s="220">
        <v>440</v>
      </c>
      <c r="Z79" s="220">
        <v>420</v>
      </c>
      <c r="AA79" s="222">
        <v>486</v>
      </c>
      <c r="AB79" s="223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1</v>
      </c>
    </row>
    <row r="80" spans="1:65">
      <c r="A80" s="30"/>
      <c r="B80" s="19">
        <v>1</v>
      </c>
      <c r="C80" s="9">
        <v>2</v>
      </c>
      <c r="D80" s="226">
        <v>438.39641568491942</v>
      </c>
      <c r="E80" s="226">
        <v>442.9</v>
      </c>
      <c r="F80" s="226">
        <v>448</v>
      </c>
      <c r="G80" s="226">
        <v>430.71570000000003</v>
      </c>
      <c r="H80" s="226">
        <v>410</v>
      </c>
      <c r="I80" s="226">
        <v>475</v>
      </c>
      <c r="J80" s="227">
        <v>264</v>
      </c>
      <c r="K80" s="226">
        <v>440</v>
      </c>
      <c r="L80" s="226">
        <v>450</v>
      </c>
      <c r="M80" s="226">
        <v>450</v>
      </c>
      <c r="N80" s="226">
        <v>460</v>
      </c>
      <c r="O80" s="227">
        <v>290</v>
      </c>
      <c r="P80" s="226">
        <v>471.30392887079995</v>
      </c>
      <c r="Q80" s="227">
        <v>607</v>
      </c>
      <c r="R80" s="226">
        <v>409</v>
      </c>
      <c r="S80" s="226">
        <v>430</v>
      </c>
      <c r="T80" s="226">
        <v>469</v>
      </c>
      <c r="U80" s="227">
        <v>35</v>
      </c>
      <c r="V80" s="226">
        <v>418</v>
      </c>
      <c r="W80" s="228">
        <v>431</v>
      </c>
      <c r="X80" s="226">
        <v>441.4</v>
      </c>
      <c r="Y80" s="226">
        <v>449</v>
      </c>
      <c r="Z80" s="226">
        <v>400</v>
      </c>
      <c r="AA80" s="226">
        <v>462</v>
      </c>
      <c r="AB80" s="223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4</v>
      </c>
    </row>
    <row r="81" spans="1:65">
      <c r="A81" s="30"/>
      <c r="B81" s="19">
        <v>1</v>
      </c>
      <c r="C81" s="9">
        <v>3</v>
      </c>
      <c r="D81" s="226">
        <v>439.73954382762469</v>
      </c>
      <c r="E81" s="226">
        <v>441.8</v>
      </c>
      <c r="F81" s="226">
        <v>445</v>
      </c>
      <c r="G81" s="226">
        <v>417.03809999999999</v>
      </c>
      <c r="H81" s="226">
        <v>407</v>
      </c>
      <c r="I81" s="226">
        <v>477</v>
      </c>
      <c r="J81" s="227">
        <v>253.00000000000003</v>
      </c>
      <c r="K81" s="226">
        <v>440</v>
      </c>
      <c r="L81" s="226">
        <v>460</v>
      </c>
      <c r="M81" s="226">
        <v>440</v>
      </c>
      <c r="N81" s="226">
        <v>450</v>
      </c>
      <c r="O81" s="227">
        <v>340</v>
      </c>
      <c r="P81" s="226">
        <v>461.41433143079996</v>
      </c>
      <c r="Q81" s="227">
        <v>602</v>
      </c>
      <c r="R81" s="226">
        <v>394</v>
      </c>
      <c r="S81" s="226">
        <v>415</v>
      </c>
      <c r="T81" s="226">
        <v>440</v>
      </c>
      <c r="U81" s="227">
        <v>27</v>
      </c>
      <c r="V81" s="226">
        <v>418</v>
      </c>
      <c r="W81" s="226">
        <v>445</v>
      </c>
      <c r="X81" s="226">
        <v>452.2</v>
      </c>
      <c r="Y81" s="226">
        <v>442</v>
      </c>
      <c r="Z81" s="226">
        <v>430</v>
      </c>
      <c r="AA81" s="226">
        <v>440</v>
      </c>
      <c r="AB81" s="223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16</v>
      </c>
    </row>
    <row r="82" spans="1:65">
      <c r="A82" s="30"/>
      <c r="B82" s="19">
        <v>1</v>
      </c>
      <c r="C82" s="9">
        <v>4</v>
      </c>
      <c r="D82" s="226">
        <v>439.62699492991874</v>
      </c>
      <c r="E82" s="226">
        <v>447.1</v>
      </c>
      <c r="F82" s="226">
        <v>448</v>
      </c>
      <c r="G82" s="226">
        <v>434.1884</v>
      </c>
      <c r="H82" s="226">
        <v>411</v>
      </c>
      <c r="I82" s="226">
        <v>476</v>
      </c>
      <c r="J82" s="227">
        <v>301</v>
      </c>
      <c r="K82" s="226">
        <v>440</v>
      </c>
      <c r="L82" s="226">
        <v>450</v>
      </c>
      <c r="M82" s="226">
        <v>440</v>
      </c>
      <c r="N82" s="226">
        <v>480</v>
      </c>
      <c r="O82" s="227">
        <v>300</v>
      </c>
      <c r="P82" s="226">
        <v>445.45313311079997</v>
      </c>
      <c r="Q82" s="227">
        <v>534</v>
      </c>
      <c r="R82" s="226">
        <v>400</v>
      </c>
      <c r="S82" s="226">
        <v>416</v>
      </c>
      <c r="T82" s="226">
        <v>454</v>
      </c>
      <c r="U82" s="227">
        <v>27</v>
      </c>
      <c r="V82" s="226">
        <v>421</v>
      </c>
      <c r="W82" s="226">
        <v>447</v>
      </c>
      <c r="X82" s="226">
        <v>443.4</v>
      </c>
      <c r="Y82" s="226">
        <v>461</v>
      </c>
      <c r="Z82" s="226">
        <v>420</v>
      </c>
      <c r="AA82" s="226">
        <v>444</v>
      </c>
      <c r="AB82" s="223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439.24067717677354</v>
      </c>
    </row>
    <row r="83" spans="1:65">
      <c r="A83" s="30"/>
      <c r="B83" s="19">
        <v>1</v>
      </c>
      <c r="C83" s="9">
        <v>5</v>
      </c>
      <c r="D83" s="226">
        <v>443.06509931320676</v>
      </c>
      <c r="E83" s="226">
        <v>443.8</v>
      </c>
      <c r="F83" s="226">
        <v>448</v>
      </c>
      <c r="G83" s="226">
        <v>425.92509999999999</v>
      </c>
      <c r="H83" s="226">
        <v>407</v>
      </c>
      <c r="I83" s="226">
        <v>479</v>
      </c>
      <c r="J83" s="227">
        <v>200</v>
      </c>
      <c r="K83" s="226">
        <v>440</v>
      </c>
      <c r="L83" s="226">
        <v>440</v>
      </c>
      <c r="M83" s="226">
        <v>440</v>
      </c>
      <c r="N83" s="226">
        <v>460</v>
      </c>
      <c r="O83" s="227">
        <v>420</v>
      </c>
      <c r="P83" s="226">
        <v>441.81628405440802</v>
      </c>
      <c r="Q83" s="227">
        <v>519</v>
      </c>
      <c r="R83" s="226">
        <v>398</v>
      </c>
      <c r="S83" s="226">
        <v>407</v>
      </c>
      <c r="T83" s="226">
        <v>469</v>
      </c>
      <c r="U83" s="227">
        <v>32</v>
      </c>
      <c r="V83" s="226">
        <v>417</v>
      </c>
      <c r="W83" s="226">
        <v>452</v>
      </c>
      <c r="X83" s="226">
        <v>442.2</v>
      </c>
      <c r="Y83" s="226">
        <v>426</v>
      </c>
      <c r="Z83" s="226">
        <v>410</v>
      </c>
      <c r="AA83" s="226">
        <v>453</v>
      </c>
      <c r="AB83" s="223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5">
        <v>18</v>
      </c>
    </row>
    <row r="84" spans="1:65">
      <c r="A84" s="30"/>
      <c r="B84" s="19">
        <v>1</v>
      </c>
      <c r="C84" s="9">
        <v>6</v>
      </c>
      <c r="D84" s="226">
        <v>447.58037833761796</v>
      </c>
      <c r="E84" s="226">
        <v>443.3</v>
      </c>
      <c r="F84" s="226">
        <v>452</v>
      </c>
      <c r="G84" s="226">
        <v>417.3064</v>
      </c>
      <c r="H84" s="226">
        <v>408</v>
      </c>
      <c r="I84" s="226">
        <v>477</v>
      </c>
      <c r="J84" s="227">
        <v>279</v>
      </c>
      <c r="K84" s="226">
        <v>450</v>
      </c>
      <c r="L84" s="226">
        <v>440</v>
      </c>
      <c r="M84" s="226">
        <v>440</v>
      </c>
      <c r="N84" s="226">
        <v>430</v>
      </c>
      <c r="O84" s="227">
        <v>360</v>
      </c>
      <c r="P84" s="226">
        <v>457.45493683079991</v>
      </c>
      <c r="Q84" s="227">
        <v>576</v>
      </c>
      <c r="R84" s="226">
        <v>413</v>
      </c>
      <c r="S84" s="226">
        <v>424</v>
      </c>
      <c r="T84" s="226">
        <v>462</v>
      </c>
      <c r="U84" s="228">
        <v>56</v>
      </c>
      <c r="V84" s="226">
        <v>429</v>
      </c>
      <c r="W84" s="226">
        <v>441</v>
      </c>
      <c r="X84" s="226">
        <v>440.4</v>
      </c>
      <c r="Y84" s="226">
        <v>452</v>
      </c>
      <c r="Z84" s="228">
        <v>370</v>
      </c>
      <c r="AA84" s="226">
        <v>452</v>
      </c>
      <c r="AB84" s="223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9"/>
    </row>
    <row r="85" spans="1:65">
      <c r="A85" s="30"/>
      <c r="B85" s="20" t="s">
        <v>272</v>
      </c>
      <c r="C85" s="12"/>
      <c r="D85" s="230">
        <v>439.55957255406901</v>
      </c>
      <c r="E85" s="230">
        <v>443.8</v>
      </c>
      <c r="F85" s="230">
        <v>450.16666666666669</v>
      </c>
      <c r="G85" s="230">
        <v>424.02188333333334</v>
      </c>
      <c r="H85" s="230">
        <v>407.33333333333331</v>
      </c>
      <c r="I85" s="230">
        <v>476.33333333333331</v>
      </c>
      <c r="J85" s="230">
        <v>272.66666666666669</v>
      </c>
      <c r="K85" s="230">
        <v>440</v>
      </c>
      <c r="L85" s="230">
        <v>448.33333333333331</v>
      </c>
      <c r="M85" s="230">
        <v>443.33333333333331</v>
      </c>
      <c r="N85" s="230">
        <v>455</v>
      </c>
      <c r="O85" s="230">
        <v>340</v>
      </c>
      <c r="P85" s="230">
        <v>457.74542098140137</v>
      </c>
      <c r="Q85" s="230">
        <v>569.16666666666663</v>
      </c>
      <c r="R85" s="230">
        <v>401.66666666666669</v>
      </c>
      <c r="S85" s="230">
        <v>418.66666666666669</v>
      </c>
      <c r="T85" s="230">
        <v>456.83333333333331</v>
      </c>
      <c r="U85" s="230">
        <v>33.666666666666664</v>
      </c>
      <c r="V85" s="230">
        <v>420.5</v>
      </c>
      <c r="W85" s="230">
        <v>443.83333333333331</v>
      </c>
      <c r="X85" s="230">
        <v>448.0333333333333</v>
      </c>
      <c r="Y85" s="230">
        <v>445</v>
      </c>
      <c r="Z85" s="230">
        <v>408.33333333333331</v>
      </c>
      <c r="AA85" s="230">
        <v>456.16666666666669</v>
      </c>
      <c r="AB85" s="223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9"/>
    </row>
    <row r="86" spans="1:65">
      <c r="A86" s="30"/>
      <c r="B86" s="3" t="s">
        <v>273</v>
      </c>
      <c r="C86" s="29"/>
      <c r="D86" s="226">
        <v>439.68326937877168</v>
      </c>
      <c r="E86" s="226">
        <v>443.55</v>
      </c>
      <c r="F86" s="226">
        <v>448</v>
      </c>
      <c r="G86" s="226">
        <v>422.44135</v>
      </c>
      <c r="H86" s="226">
        <v>407.5</v>
      </c>
      <c r="I86" s="226">
        <v>476.5</v>
      </c>
      <c r="J86" s="226">
        <v>271.5</v>
      </c>
      <c r="K86" s="226">
        <v>440</v>
      </c>
      <c r="L86" s="226">
        <v>450</v>
      </c>
      <c r="M86" s="226">
        <v>440</v>
      </c>
      <c r="N86" s="226">
        <v>455</v>
      </c>
      <c r="O86" s="226">
        <v>335</v>
      </c>
      <c r="P86" s="226">
        <v>459.43463413079996</v>
      </c>
      <c r="Q86" s="226">
        <v>576.5</v>
      </c>
      <c r="R86" s="226">
        <v>399</v>
      </c>
      <c r="S86" s="226">
        <v>418</v>
      </c>
      <c r="T86" s="226">
        <v>458</v>
      </c>
      <c r="U86" s="226">
        <v>29.5</v>
      </c>
      <c r="V86" s="226">
        <v>419</v>
      </c>
      <c r="W86" s="226">
        <v>446</v>
      </c>
      <c r="X86" s="226">
        <v>442.79999999999995</v>
      </c>
      <c r="Y86" s="226">
        <v>445.5</v>
      </c>
      <c r="Z86" s="226">
        <v>415</v>
      </c>
      <c r="AA86" s="226">
        <v>452.5</v>
      </c>
      <c r="AB86" s="223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9"/>
    </row>
    <row r="87" spans="1:65">
      <c r="A87" s="30"/>
      <c r="B87" s="3" t="s">
        <v>274</v>
      </c>
      <c r="C87" s="29"/>
      <c r="D87" s="226">
        <v>6.1740763515157484</v>
      </c>
      <c r="E87" s="226">
        <v>1.7866169147301909</v>
      </c>
      <c r="F87" s="226">
        <v>5.3072277760302189</v>
      </c>
      <c r="G87" s="226">
        <v>7.3662118909020498</v>
      </c>
      <c r="H87" s="226">
        <v>3.502380143083653</v>
      </c>
      <c r="I87" s="226">
        <v>1.7511900715418263</v>
      </c>
      <c r="J87" s="226">
        <v>46.872877729734739</v>
      </c>
      <c r="K87" s="226">
        <v>6.324555320336759</v>
      </c>
      <c r="L87" s="226">
        <v>7.5277265270908096</v>
      </c>
      <c r="M87" s="226">
        <v>5.1639777949432224</v>
      </c>
      <c r="N87" s="226">
        <v>16.431676725154983</v>
      </c>
      <c r="O87" s="226">
        <v>46.904157598234299</v>
      </c>
      <c r="P87" s="226">
        <v>12.079369965031983</v>
      </c>
      <c r="Q87" s="226">
        <v>35.695471234691198</v>
      </c>
      <c r="R87" s="226">
        <v>7.6070143069844862</v>
      </c>
      <c r="S87" s="226">
        <v>7.9414524280301935</v>
      </c>
      <c r="T87" s="226">
        <v>11.923366415013282</v>
      </c>
      <c r="U87" s="226">
        <v>11.552777443829973</v>
      </c>
      <c r="V87" s="226">
        <v>4.4158804331639239</v>
      </c>
      <c r="W87" s="226">
        <v>7.2226495600068157</v>
      </c>
      <c r="X87" s="226">
        <v>10.937214758185332</v>
      </c>
      <c r="Y87" s="226">
        <v>11.966620241321273</v>
      </c>
      <c r="Z87" s="226">
        <v>21.369760566432806</v>
      </c>
      <c r="AA87" s="226">
        <v>16.497474554205766</v>
      </c>
      <c r="AB87" s="223"/>
      <c r="AC87" s="224"/>
      <c r="AD87" s="224"/>
      <c r="AE87" s="224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  <c r="AQ87" s="224"/>
      <c r="AR87" s="224"/>
      <c r="AS87" s="224"/>
      <c r="AT87" s="224"/>
      <c r="AU87" s="224"/>
      <c r="AV87" s="224"/>
      <c r="AW87" s="224"/>
      <c r="AX87" s="224"/>
      <c r="AY87" s="224"/>
      <c r="AZ87" s="224"/>
      <c r="BA87" s="224"/>
      <c r="BB87" s="224"/>
      <c r="BC87" s="224"/>
      <c r="BD87" s="224"/>
      <c r="BE87" s="224"/>
      <c r="BF87" s="224"/>
      <c r="BG87" s="224"/>
      <c r="BH87" s="224"/>
      <c r="BI87" s="224"/>
      <c r="BJ87" s="224"/>
      <c r="BK87" s="224"/>
      <c r="BL87" s="224"/>
      <c r="BM87" s="229"/>
    </row>
    <row r="88" spans="1:65">
      <c r="A88" s="30"/>
      <c r="B88" s="3" t="s">
        <v>87</v>
      </c>
      <c r="C88" s="29"/>
      <c r="D88" s="13">
        <v>1.404605140468484E-2</v>
      </c>
      <c r="E88" s="13">
        <v>4.0257253599148063E-3</v>
      </c>
      <c r="F88" s="13">
        <v>1.1789473030796487E-2</v>
      </c>
      <c r="G88" s="13">
        <v>1.7372244642174049E-2</v>
      </c>
      <c r="H88" s="13">
        <v>8.5983145902217336E-3</v>
      </c>
      <c r="I88" s="13">
        <v>3.6763962313684246E-3</v>
      </c>
      <c r="J88" s="13">
        <v>0.17190541954670441</v>
      </c>
      <c r="K88" s="13">
        <v>1.4373989364401724E-2</v>
      </c>
      <c r="L88" s="13">
        <v>1.6790468090165375E-2</v>
      </c>
      <c r="M88" s="13">
        <v>1.1648070214157645E-2</v>
      </c>
      <c r="N88" s="13">
        <v>3.611357522012084E-2</v>
      </c>
      <c r="O88" s="13">
        <v>0.13795340470068912</v>
      </c>
      <c r="P88" s="13">
        <v>2.6388838448965675E-2</v>
      </c>
      <c r="Q88" s="13">
        <v>6.2715322813513094E-2</v>
      </c>
      <c r="R88" s="13">
        <v>1.8938624830666769E-2</v>
      </c>
      <c r="S88" s="13">
        <v>1.8968437328097595E-2</v>
      </c>
      <c r="T88" s="13">
        <v>2.6100035932170629E-2</v>
      </c>
      <c r="U88" s="13">
        <v>0.34315180526227645</v>
      </c>
      <c r="V88" s="13">
        <v>1.0501499246525384E-2</v>
      </c>
      <c r="W88" s="13">
        <v>1.6273337348870032E-2</v>
      </c>
      <c r="X88" s="13">
        <v>2.4411609459531285E-2</v>
      </c>
      <c r="Y88" s="13">
        <v>2.6891281441171401E-2</v>
      </c>
      <c r="Z88" s="13">
        <v>5.2334107509631363E-2</v>
      </c>
      <c r="AA88" s="13">
        <v>3.6165453900341468E-2</v>
      </c>
      <c r="AB88" s="154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275</v>
      </c>
      <c r="C89" s="29"/>
      <c r="D89" s="13">
        <v>7.2601512989445283E-4</v>
      </c>
      <c r="E89" s="13">
        <v>1.038001045925796E-2</v>
      </c>
      <c r="F89" s="13">
        <v>2.4874721440008907E-2</v>
      </c>
      <c r="G89" s="13">
        <v>-3.4647960979523273E-2</v>
      </c>
      <c r="H89" s="13">
        <v>-7.2642051388603579E-2</v>
      </c>
      <c r="I89" s="13">
        <v>8.4447224685503697E-2</v>
      </c>
      <c r="J89" s="13">
        <v>-0.37923174962019446</v>
      </c>
      <c r="K89" s="13">
        <v>1.7287169943072112E-3</v>
      </c>
      <c r="L89" s="13">
        <v>2.0700851785866003E-2</v>
      </c>
      <c r="M89" s="13">
        <v>9.3175709109305505E-3</v>
      </c>
      <c r="N89" s="13">
        <v>3.5878559619113126E-2</v>
      </c>
      <c r="O89" s="13">
        <v>-0.22593690050439907</v>
      </c>
      <c r="P89" s="13">
        <v>4.2128939249359565E-2</v>
      </c>
      <c r="Q89" s="13">
        <v>0.29579680626346927</v>
      </c>
      <c r="R89" s="13">
        <v>-8.5543103046863522E-2</v>
      </c>
      <c r="S89" s="13">
        <v>-4.683994807208347E-2</v>
      </c>
      <c r="T89" s="13">
        <v>4.0052429273256029E-2</v>
      </c>
      <c r="U89" s="13">
        <v>-0.92335257544210225</v>
      </c>
      <c r="V89" s="13">
        <v>-4.2666078417940567E-2</v>
      </c>
      <c r="W89" s="13">
        <v>1.0455898998424251E-2</v>
      </c>
      <c r="X89" s="13">
        <v>2.0017854933369827E-2</v>
      </c>
      <c r="Y89" s="13">
        <v>1.3111997869242442E-2</v>
      </c>
      <c r="Z89" s="13">
        <v>-7.0365395213616511E-2</v>
      </c>
      <c r="AA89" s="13">
        <v>3.8534658489931317E-2</v>
      </c>
      <c r="AB89" s="154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276</v>
      </c>
      <c r="C90" s="47"/>
      <c r="D90" s="45">
        <v>0.2</v>
      </c>
      <c r="E90" s="45">
        <v>0.01</v>
      </c>
      <c r="F90" s="45">
        <v>0.32</v>
      </c>
      <c r="G90" s="45">
        <v>0.96</v>
      </c>
      <c r="H90" s="45">
        <v>1.78</v>
      </c>
      <c r="I90" s="45">
        <v>1.61</v>
      </c>
      <c r="J90" s="45">
        <v>8.4</v>
      </c>
      <c r="K90" s="45">
        <v>0.18</v>
      </c>
      <c r="L90" s="45">
        <v>0.23</v>
      </c>
      <c r="M90" s="45">
        <v>0.01</v>
      </c>
      <c r="N90" s="45">
        <v>0.56000000000000005</v>
      </c>
      <c r="O90" s="45">
        <v>5.09</v>
      </c>
      <c r="P90" s="45">
        <v>0.7</v>
      </c>
      <c r="Q90" s="45">
        <v>6.17</v>
      </c>
      <c r="R90" s="45">
        <v>2.06</v>
      </c>
      <c r="S90" s="45">
        <v>1.22</v>
      </c>
      <c r="T90" s="45">
        <v>0.65</v>
      </c>
      <c r="U90" s="45">
        <v>20.14</v>
      </c>
      <c r="V90" s="45">
        <v>1.1299999999999999</v>
      </c>
      <c r="W90" s="45">
        <v>0.01</v>
      </c>
      <c r="X90" s="45">
        <v>0.22</v>
      </c>
      <c r="Y90" s="45">
        <v>7.0000000000000007E-2</v>
      </c>
      <c r="Z90" s="45">
        <v>1.73</v>
      </c>
      <c r="AA90" s="45">
        <v>0.62</v>
      </c>
      <c r="AB90" s="154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5"/>
    </row>
    <row r="92" spans="1:65" ht="15">
      <c r="B92" s="8" t="s">
        <v>510</v>
      </c>
      <c r="BM92" s="28" t="s">
        <v>67</v>
      </c>
    </row>
    <row r="93" spans="1:65" ht="15">
      <c r="A93" s="25" t="s">
        <v>13</v>
      </c>
      <c r="B93" s="18" t="s">
        <v>111</v>
      </c>
      <c r="C93" s="15" t="s">
        <v>112</v>
      </c>
      <c r="D93" s="16" t="s">
        <v>231</v>
      </c>
      <c r="E93" s="17" t="s">
        <v>231</v>
      </c>
      <c r="F93" s="17" t="s">
        <v>231</v>
      </c>
      <c r="G93" s="17" t="s">
        <v>231</v>
      </c>
      <c r="H93" s="17" t="s">
        <v>231</v>
      </c>
      <c r="I93" s="17" t="s">
        <v>231</v>
      </c>
      <c r="J93" s="17" t="s">
        <v>231</v>
      </c>
      <c r="K93" s="17" t="s">
        <v>231</v>
      </c>
      <c r="L93" s="17" t="s">
        <v>231</v>
      </c>
      <c r="M93" s="17" t="s">
        <v>231</v>
      </c>
      <c r="N93" s="17" t="s">
        <v>231</v>
      </c>
      <c r="O93" s="17" t="s">
        <v>231</v>
      </c>
      <c r="P93" s="17" t="s">
        <v>231</v>
      </c>
      <c r="Q93" s="17" t="s">
        <v>231</v>
      </c>
      <c r="R93" s="17" t="s">
        <v>231</v>
      </c>
      <c r="S93" s="17" t="s">
        <v>231</v>
      </c>
      <c r="T93" s="17" t="s">
        <v>231</v>
      </c>
      <c r="U93" s="17" t="s">
        <v>231</v>
      </c>
      <c r="V93" s="17" t="s">
        <v>231</v>
      </c>
      <c r="W93" s="17" t="s">
        <v>231</v>
      </c>
      <c r="X93" s="17" t="s">
        <v>231</v>
      </c>
      <c r="Y93" s="17" t="s">
        <v>231</v>
      </c>
      <c r="Z93" s="17" t="s">
        <v>231</v>
      </c>
      <c r="AA93" s="17" t="s">
        <v>231</v>
      </c>
      <c r="AB93" s="154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232</v>
      </c>
      <c r="C94" s="9" t="s">
        <v>232</v>
      </c>
      <c r="D94" s="152" t="s">
        <v>236</v>
      </c>
      <c r="E94" s="153" t="s">
        <v>237</v>
      </c>
      <c r="F94" s="153" t="s">
        <v>241</v>
      </c>
      <c r="G94" s="153" t="s">
        <v>242</v>
      </c>
      <c r="H94" s="153" t="s">
        <v>243</v>
      </c>
      <c r="I94" s="153" t="s">
        <v>244</v>
      </c>
      <c r="J94" s="153" t="s">
        <v>245</v>
      </c>
      <c r="K94" s="153" t="s">
        <v>246</v>
      </c>
      <c r="L94" s="153" t="s">
        <v>247</v>
      </c>
      <c r="M94" s="153" t="s">
        <v>248</v>
      </c>
      <c r="N94" s="153" t="s">
        <v>249</v>
      </c>
      <c r="O94" s="153" t="s">
        <v>250</v>
      </c>
      <c r="P94" s="153" t="s">
        <v>251</v>
      </c>
      <c r="Q94" s="153" t="s">
        <v>252</v>
      </c>
      <c r="R94" s="153" t="s">
        <v>253</v>
      </c>
      <c r="S94" s="153" t="s">
        <v>254</v>
      </c>
      <c r="T94" s="153" t="s">
        <v>255</v>
      </c>
      <c r="U94" s="153" t="s">
        <v>256</v>
      </c>
      <c r="V94" s="153" t="s">
        <v>257</v>
      </c>
      <c r="W94" s="153" t="s">
        <v>258</v>
      </c>
      <c r="X94" s="153" t="s">
        <v>259</v>
      </c>
      <c r="Y94" s="153" t="s">
        <v>261</v>
      </c>
      <c r="Z94" s="153" t="s">
        <v>263</v>
      </c>
      <c r="AA94" s="153" t="s">
        <v>264</v>
      </c>
      <c r="AB94" s="154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307</v>
      </c>
      <c r="E95" s="11" t="s">
        <v>307</v>
      </c>
      <c r="F95" s="11" t="s">
        <v>308</v>
      </c>
      <c r="G95" s="11" t="s">
        <v>115</v>
      </c>
      <c r="H95" s="11" t="s">
        <v>115</v>
      </c>
      <c r="I95" s="11" t="s">
        <v>308</v>
      </c>
      <c r="J95" s="11" t="s">
        <v>307</v>
      </c>
      <c r="K95" s="11" t="s">
        <v>308</v>
      </c>
      <c r="L95" s="11" t="s">
        <v>308</v>
      </c>
      <c r="M95" s="11" t="s">
        <v>308</v>
      </c>
      <c r="N95" s="11" t="s">
        <v>308</v>
      </c>
      <c r="O95" s="11" t="s">
        <v>308</v>
      </c>
      <c r="P95" s="11" t="s">
        <v>115</v>
      </c>
      <c r="Q95" s="11" t="s">
        <v>308</v>
      </c>
      <c r="R95" s="11" t="s">
        <v>308</v>
      </c>
      <c r="S95" s="11" t="s">
        <v>307</v>
      </c>
      <c r="T95" s="11" t="s">
        <v>308</v>
      </c>
      <c r="U95" s="11" t="s">
        <v>307</v>
      </c>
      <c r="V95" s="11" t="s">
        <v>307</v>
      </c>
      <c r="W95" s="11" t="s">
        <v>307</v>
      </c>
      <c r="X95" s="11" t="s">
        <v>307</v>
      </c>
      <c r="Y95" s="11" t="s">
        <v>308</v>
      </c>
      <c r="Z95" s="11" t="s">
        <v>307</v>
      </c>
      <c r="AA95" s="11" t="s">
        <v>308</v>
      </c>
      <c r="AB95" s="154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154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1.1812048387164484</v>
      </c>
      <c r="E97" s="22">
        <v>1.21</v>
      </c>
      <c r="F97" s="22">
        <v>1.2</v>
      </c>
      <c r="G97" s="148">
        <v>0.88749999999999996</v>
      </c>
      <c r="H97" s="148" t="s">
        <v>105</v>
      </c>
      <c r="I97" s="148">
        <v>1.17</v>
      </c>
      <c r="J97" s="148">
        <v>1</v>
      </c>
      <c r="K97" s="22">
        <v>1.1399999999999999</v>
      </c>
      <c r="L97" s="22">
        <v>1.2</v>
      </c>
      <c r="M97" s="22">
        <v>1.28</v>
      </c>
      <c r="N97" s="22">
        <v>1.21</v>
      </c>
      <c r="O97" s="22">
        <v>1.22</v>
      </c>
      <c r="P97" s="22">
        <v>1.2260119572000001</v>
      </c>
      <c r="Q97" s="148">
        <v>1</v>
      </c>
      <c r="R97" s="22">
        <v>1.2</v>
      </c>
      <c r="S97" s="22">
        <v>1.2</v>
      </c>
      <c r="T97" s="22">
        <v>1.24</v>
      </c>
      <c r="U97" s="148">
        <v>1</v>
      </c>
      <c r="V97" s="22">
        <v>1.1200000000000001</v>
      </c>
      <c r="W97" s="22">
        <v>1.23</v>
      </c>
      <c r="X97" s="22">
        <v>1.22</v>
      </c>
      <c r="Y97" s="148">
        <v>1.5</v>
      </c>
      <c r="Z97" s="22">
        <v>1.05</v>
      </c>
      <c r="AA97" s="148">
        <v>1.1000000000000001</v>
      </c>
      <c r="AB97" s="154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1.193417640534542</v>
      </c>
      <c r="E98" s="11">
        <v>1.31</v>
      </c>
      <c r="F98" s="11">
        <v>1.3</v>
      </c>
      <c r="G98" s="150">
        <v>0.95240000000000002</v>
      </c>
      <c r="H98" s="150" t="s">
        <v>105</v>
      </c>
      <c r="I98" s="150">
        <v>1.1499999999999999</v>
      </c>
      <c r="J98" s="150">
        <v>1</v>
      </c>
      <c r="K98" s="11">
        <v>1.19</v>
      </c>
      <c r="L98" s="11">
        <v>1.21</v>
      </c>
      <c r="M98" s="11">
        <v>1.28</v>
      </c>
      <c r="N98" s="11">
        <v>1.24</v>
      </c>
      <c r="O98" s="11">
        <v>1.21</v>
      </c>
      <c r="P98" s="11">
        <v>1.1792980763999998</v>
      </c>
      <c r="Q98" s="150">
        <v>1</v>
      </c>
      <c r="R98" s="11">
        <v>1.3</v>
      </c>
      <c r="S98" s="11">
        <v>1.2</v>
      </c>
      <c r="T98" s="11">
        <v>1.1399999999999999</v>
      </c>
      <c r="U98" s="150">
        <v>1</v>
      </c>
      <c r="V98" s="11">
        <v>1.1100000000000001</v>
      </c>
      <c r="W98" s="11">
        <v>1.1599999999999999</v>
      </c>
      <c r="X98" s="11">
        <v>1.21</v>
      </c>
      <c r="Y98" s="150">
        <v>1.5</v>
      </c>
      <c r="Z98" s="11">
        <v>1.18</v>
      </c>
      <c r="AA98" s="150">
        <v>1.1000000000000001</v>
      </c>
      <c r="AB98" s="154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25</v>
      </c>
    </row>
    <row r="99" spans="1:65">
      <c r="A99" s="30"/>
      <c r="B99" s="19">
        <v>1</v>
      </c>
      <c r="C99" s="9">
        <v>3</v>
      </c>
      <c r="D99" s="11">
        <v>1.1855434213146556</v>
      </c>
      <c r="E99" s="11">
        <v>1.32</v>
      </c>
      <c r="F99" s="11">
        <v>1.3</v>
      </c>
      <c r="G99" s="150">
        <v>0.83179999999999998</v>
      </c>
      <c r="H99" s="150" t="s">
        <v>105</v>
      </c>
      <c r="I99" s="150">
        <v>0.97000000000000008</v>
      </c>
      <c r="J99" s="150">
        <v>1</v>
      </c>
      <c r="K99" s="11">
        <v>1.18</v>
      </c>
      <c r="L99" s="11">
        <v>1.22</v>
      </c>
      <c r="M99" s="11">
        <v>1.26</v>
      </c>
      <c r="N99" s="11">
        <v>1.22</v>
      </c>
      <c r="O99" s="149">
        <v>1.28</v>
      </c>
      <c r="P99" s="11">
        <v>1.2290877185760001</v>
      </c>
      <c r="Q99" s="150">
        <v>1</v>
      </c>
      <c r="R99" s="11">
        <v>1.2</v>
      </c>
      <c r="S99" s="11">
        <v>1.2</v>
      </c>
      <c r="T99" s="11">
        <v>0.9900000000000001</v>
      </c>
      <c r="U99" s="150">
        <v>1</v>
      </c>
      <c r="V99" s="11">
        <v>1.1299999999999999</v>
      </c>
      <c r="W99" s="11">
        <v>1.21</v>
      </c>
      <c r="X99" s="11">
        <v>1.34</v>
      </c>
      <c r="Y99" s="150">
        <v>1.5</v>
      </c>
      <c r="Z99" s="11">
        <v>0.9</v>
      </c>
      <c r="AA99" s="150">
        <v>1.1000000000000001</v>
      </c>
      <c r="AB99" s="154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1.1656507306224289</v>
      </c>
      <c r="E100" s="11">
        <v>1.26</v>
      </c>
      <c r="F100" s="11">
        <v>1.2</v>
      </c>
      <c r="G100" s="150">
        <v>0.69499999999999995</v>
      </c>
      <c r="H100" s="150" t="s">
        <v>105</v>
      </c>
      <c r="I100" s="150">
        <v>1.1499999999999999</v>
      </c>
      <c r="J100" s="150">
        <v>1</v>
      </c>
      <c r="K100" s="11">
        <v>1.2</v>
      </c>
      <c r="L100" s="11">
        <v>1.2</v>
      </c>
      <c r="M100" s="11">
        <v>1.24</v>
      </c>
      <c r="N100" s="11">
        <v>1.19</v>
      </c>
      <c r="O100" s="11">
        <v>1.21</v>
      </c>
      <c r="P100" s="11">
        <v>1.194422256</v>
      </c>
      <c r="Q100" s="150">
        <v>1</v>
      </c>
      <c r="R100" s="11">
        <v>1.2</v>
      </c>
      <c r="S100" s="11">
        <v>1.2</v>
      </c>
      <c r="T100" s="11">
        <v>1.2</v>
      </c>
      <c r="U100" s="150">
        <v>1</v>
      </c>
      <c r="V100" s="11">
        <v>1.17</v>
      </c>
      <c r="W100" s="11">
        <v>1.1299999999999999</v>
      </c>
      <c r="X100" s="11">
        <v>1.26</v>
      </c>
      <c r="Y100" s="150">
        <v>1.6</v>
      </c>
      <c r="Z100" s="149">
        <v>1.61</v>
      </c>
      <c r="AA100" s="150">
        <v>0.9</v>
      </c>
      <c r="AB100" s="154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1.1935313034573867</v>
      </c>
    </row>
    <row r="101" spans="1:65">
      <c r="A101" s="30"/>
      <c r="B101" s="19">
        <v>1</v>
      </c>
      <c r="C101" s="9">
        <v>5</v>
      </c>
      <c r="D101" s="11">
        <v>1.1997038091511274</v>
      </c>
      <c r="E101" s="11">
        <v>1.25</v>
      </c>
      <c r="F101" s="11">
        <v>1.2</v>
      </c>
      <c r="G101" s="150">
        <v>0.88339999999999996</v>
      </c>
      <c r="H101" s="150" t="s">
        <v>105</v>
      </c>
      <c r="I101" s="150">
        <v>1.01</v>
      </c>
      <c r="J101" s="150">
        <v>1</v>
      </c>
      <c r="K101" s="11">
        <v>1.18</v>
      </c>
      <c r="L101" s="11">
        <v>1.17</v>
      </c>
      <c r="M101" s="11">
        <v>1.24</v>
      </c>
      <c r="N101" s="11">
        <v>1.22</v>
      </c>
      <c r="O101" s="11">
        <v>1.2</v>
      </c>
      <c r="P101" s="11">
        <v>1.1954034674</v>
      </c>
      <c r="Q101" s="150">
        <v>1</v>
      </c>
      <c r="R101" s="11">
        <v>1.2</v>
      </c>
      <c r="S101" s="11">
        <v>1.2</v>
      </c>
      <c r="T101" s="11">
        <v>1.1200000000000001</v>
      </c>
      <c r="U101" s="150">
        <v>1</v>
      </c>
      <c r="V101" s="11">
        <v>1.1299999999999999</v>
      </c>
      <c r="W101" s="11">
        <v>1.1499999999999999</v>
      </c>
      <c r="X101" s="11">
        <v>1.1399999999999999</v>
      </c>
      <c r="Y101" s="150">
        <v>1.5</v>
      </c>
      <c r="Z101" s="149">
        <v>1.8</v>
      </c>
      <c r="AA101" s="150">
        <v>1.1000000000000001</v>
      </c>
      <c r="AB101" s="154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19</v>
      </c>
    </row>
    <row r="102" spans="1:65">
      <c r="A102" s="30"/>
      <c r="B102" s="19">
        <v>1</v>
      </c>
      <c r="C102" s="9">
        <v>6</v>
      </c>
      <c r="D102" s="11">
        <v>1.2218442895938908</v>
      </c>
      <c r="E102" s="11">
        <v>1.26</v>
      </c>
      <c r="F102" s="11">
        <v>1.2</v>
      </c>
      <c r="G102" s="150">
        <v>0.8367</v>
      </c>
      <c r="H102" s="150" t="s">
        <v>105</v>
      </c>
      <c r="I102" s="150">
        <v>1.01</v>
      </c>
      <c r="J102" s="150">
        <v>1</v>
      </c>
      <c r="K102" s="11">
        <v>1.22</v>
      </c>
      <c r="L102" s="11">
        <v>1.1599999999999999</v>
      </c>
      <c r="M102" s="11">
        <v>1.22</v>
      </c>
      <c r="N102" s="11">
        <v>1.17</v>
      </c>
      <c r="O102" s="11">
        <v>1.2</v>
      </c>
      <c r="P102" s="11">
        <v>1.1894169263999999</v>
      </c>
      <c r="Q102" s="150">
        <v>1</v>
      </c>
      <c r="R102" s="11">
        <v>1.3</v>
      </c>
      <c r="S102" s="11">
        <v>1.1000000000000001</v>
      </c>
      <c r="T102" s="11">
        <v>1.24</v>
      </c>
      <c r="U102" s="150">
        <v>1</v>
      </c>
      <c r="V102" s="11">
        <v>1.1399999999999999</v>
      </c>
      <c r="W102" s="11">
        <v>1.2</v>
      </c>
      <c r="X102" s="11">
        <v>1.18</v>
      </c>
      <c r="Y102" s="150">
        <v>1.5</v>
      </c>
      <c r="Z102" s="149">
        <v>0.69</v>
      </c>
      <c r="AA102" s="150">
        <v>1</v>
      </c>
      <c r="AB102" s="154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272</v>
      </c>
      <c r="C103" s="12"/>
      <c r="D103" s="23">
        <v>1.1912274549888489</v>
      </c>
      <c r="E103" s="23">
        <v>1.2683333333333333</v>
      </c>
      <c r="F103" s="23">
        <v>1.2333333333333334</v>
      </c>
      <c r="G103" s="23">
        <v>0.8478</v>
      </c>
      <c r="H103" s="23" t="s">
        <v>758</v>
      </c>
      <c r="I103" s="23">
        <v>1.0766666666666664</v>
      </c>
      <c r="J103" s="23">
        <v>1</v>
      </c>
      <c r="K103" s="23">
        <v>1.1849999999999998</v>
      </c>
      <c r="L103" s="23">
        <v>1.1933333333333334</v>
      </c>
      <c r="M103" s="23">
        <v>1.2533333333333334</v>
      </c>
      <c r="N103" s="23">
        <v>1.2083333333333333</v>
      </c>
      <c r="O103" s="23">
        <v>1.22</v>
      </c>
      <c r="P103" s="23">
        <v>1.2022734003293334</v>
      </c>
      <c r="Q103" s="23">
        <v>1</v>
      </c>
      <c r="R103" s="23">
        <v>1.2333333333333334</v>
      </c>
      <c r="S103" s="23">
        <v>1.1833333333333333</v>
      </c>
      <c r="T103" s="23">
        <v>1.155</v>
      </c>
      <c r="U103" s="23">
        <v>1</v>
      </c>
      <c r="V103" s="23">
        <v>1.1333333333333333</v>
      </c>
      <c r="W103" s="23">
        <v>1.18</v>
      </c>
      <c r="X103" s="23">
        <v>1.2249999999999999</v>
      </c>
      <c r="Y103" s="23">
        <v>1.5166666666666666</v>
      </c>
      <c r="Z103" s="23">
        <v>1.2050000000000001</v>
      </c>
      <c r="AA103" s="23">
        <v>1.05</v>
      </c>
      <c r="AB103" s="154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273</v>
      </c>
      <c r="C104" s="29"/>
      <c r="D104" s="11">
        <v>1.1894805309245988</v>
      </c>
      <c r="E104" s="11">
        <v>1.26</v>
      </c>
      <c r="F104" s="11">
        <v>1.2</v>
      </c>
      <c r="G104" s="11">
        <v>0.86004999999999998</v>
      </c>
      <c r="H104" s="11" t="s">
        <v>758</v>
      </c>
      <c r="I104" s="11">
        <v>1.08</v>
      </c>
      <c r="J104" s="11">
        <v>1</v>
      </c>
      <c r="K104" s="11">
        <v>1.1850000000000001</v>
      </c>
      <c r="L104" s="11">
        <v>1.2</v>
      </c>
      <c r="M104" s="11">
        <v>1.25</v>
      </c>
      <c r="N104" s="11">
        <v>1.2149999999999999</v>
      </c>
      <c r="O104" s="11">
        <v>1.21</v>
      </c>
      <c r="P104" s="11">
        <v>1.1949128617</v>
      </c>
      <c r="Q104" s="11">
        <v>1</v>
      </c>
      <c r="R104" s="11">
        <v>1.2</v>
      </c>
      <c r="S104" s="11">
        <v>1.2</v>
      </c>
      <c r="T104" s="11">
        <v>1.17</v>
      </c>
      <c r="U104" s="11">
        <v>1</v>
      </c>
      <c r="V104" s="11">
        <v>1.1299999999999999</v>
      </c>
      <c r="W104" s="11">
        <v>1.18</v>
      </c>
      <c r="X104" s="11">
        <v>1.2149999999999999</v>
      </c>
      <c r="Y104" s="11">
        <v>1.5</v>
      </c>
      <c r="Z104" s="11">
        <v>1.115</v>
      </c>
      <c r="AA104" s="11">
        <v>1.1000000000000001</v>
      </c>
      <c r="AB104" s="154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274</v>
      </c>
      <c r="C105" s="29"/>
      <c r="D105" s="24">
        <v>1.8978756328644954E-2</v>
      </c>
      <c r="E105" s="24">
        <v>4.0702170294305798E-2</v>
      </c>
      <c r="F105" s="24">
        <v>5.1639777949432274E-2</v>
      </c>
      <c r="G105" s="24">
        <v>8.6616003140297368E-2</v>
      </c>
      <c r="H105" s="24" t="s">
        <v>758</v>
      </c>
      <c r="I105" s="24">
        <v>8.9144078135716079E-2</v>
      </c>
      <c r="J105" s="24">
        <v>0</v>
      </c>
      <c r="K105" s="24">
        <v>2.664582518894848E-2</v>
      </c>
      <c r="L105" s="24">
        <v>2.3380903889000264E-2</v>
      </c>
      <c r="M105" s="24">
        <v>2.4221202832779957E-2</v>
      </c>
      <c r="N105" s="24">
        <v>2.4832774042918924E-2</v>
      </c>
      <c r="O105" s="24">
        <v>3.0331501776206232E-2</v>
      </c>
      <c r="P105" s="24">
        <v>2.041821550783713E-2</v>
      </c>
      <c r="Q105" s="24">
        <v>0</v>
      </c>
      <c r="R105" s="24">
        <v>5.1639777949432274E-2</v>
      </c>
      <c r="S105" s="24">
        <v>4.0824829046386249E-2</v>
      </c>
      <c r="T105" s="24">
        <v>9.5026312145636754E-2</v>
      </c>
      <c r="U105" s="24">
        <v>0</v>
      </c>
      <c r="V105" s="24">
        <v>2.0655911179772831E-2</v>
      </c>
      <c r="W105" s="24">
        <v>3.8987177379235891E-2</v>
      </c>
      <c r="X105" s="24">
        <v>6.9209825891993162E-2</v>
      </c>
      <c r="Y105" s="24">
        <v>4.0824829046386339E-2</v>
      </c>
      <c r="Z105" s="24">
        <v>0.42448792680122244</v>
      </c>
      <c r="AA105" s="24">
        <v>8.3666002653407581E-2</v>
      </c>
      <c r="AB105" s="211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  <c r="BI105" s="212"/>
      <c r="BJ105" s="212"/>
      <c r="BK105" s="212"/>
      <c r="BL105" s="212"/>
      <c r="BM105" s="56"/>
    </row>
    <row r="106" spans="1:65">
      <c r="A106" s="30"/>
      <c r="B106" s="3" t="s">
        <v>87</v>
      </c>
      <c r="C106" s="29"/>
      <c r="D106" s="13">
        <v>1.5932101169396414E-2</v>
      </c>
      <c r="E106" s="13">
        <v>3.2091067249124153E-2</v>
      </c>
      <c r="F106" s="13">
        <v>4.1870090229269408E-2</v>
      </c>
      <c r="G106" s="13">
        <v>0.10216560879959585</v>
      </c>
      <c r="H106" s="13" t="s">
        <v>758</v>
      </c>
      <c r="I106" s="13">
        <v>8.2796357401593898E-2</v>
      </c>
      <c r="J106" s="13">
        <v>0</v>
      </c>
      <c r="K106" s="13">
        <v>2.2485928429492392E-2</v>
      </c>
      <c r="L106" s="13">
        <v>1.9592936219832623E-2</v>
      </c>
      <c r="M106" s="13">
        <v>1.9325427792111667E-2</v>
      </c>
      <c r="N106" s="13">
        <v>2.0551261276898422E-2</v>
      </c>
      <c r="O106" s="13">
        <v>2.4861886701808385E-2</v>
      </c>
      <c r="P106" s="13">
        <v>1.6983005281697206E-2</v>
      </c>
      <c r="Q106" s="13">
        <v>0</v>
      </c>
      <c r="R106" s="13">
        <v>4.1870090229269408E-2</v>
      </c>
      <c r="S106" s="13">
        <v>3.449985553215739E-2</v>
      </c>
      <c r="T106" s="13">
        <v>8.2273863329555635E-2</v>
      </c>
      <c r="U106" s="13">
        <v>0</v>
      </c>
      <c r="V106" s="13">
        <v>1.8225803982152497E-2</v>
      </c>
      <c r="W106" s="13">
        <v>3.3039980829860927E-2</v>
      </c>
      <c r="X106" s="13">
        <v>5.6497817054688301E-2</v>
      </c>
      <c r="Y106" s="13">
        <v>2.6917469700914069E-2</v>
      </c>
      <c r="Z106" s="13">
        <v>0.35227213842425098</v>
      </c>
      <c r="AA106" s="13">
        <v>7.9681907288959603E-2</v>
      </c>
      <c r="AB106" s="154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275</v>
      </c>
      <c r="C107" s="29"/>
      <c r="D107" s="13">
        <v>-1.9302790482864651E-3</v>
      </c>
      <c r="E107" s="13">
        <v>6.2672868033927909E-2</v>
      </c>
      <c r="F107" s="13">
        <v>3.334812397517295E-2</v>
      </c>
      <c r="G107" s="13">
        <v>-0.28967091391393118</v>
      </c>
      <c r="H107" s="13" t="s">
        <v>758</v>
      </c>
      <c r="I107" s="13">
        <v>-9.7915016097349206E-2</v>
      </c>
      <c r="J107" s="13">
        <v>-0.16215016974985974</v>
      </c>
      <c r="K107" s="13">
        <v>-7.1479511535840201E-3</v>
      </c>
      <c r="L107" s="13">
        <v>-1.6586923483263849E-4</v>
      </c>
      <c r="M107" s="13">
        <v>5.0105120580175688E-2</v>
      </c>
      <c r="N107" s="13">
        <v>1.2401878218919249E-2</v>
      </c>
      <c r="O107" s="13">
        <v>2.217679290517105E-2</v>
      </c>
      <c r="P107" s="13">
        <v>7.3245643801909122E-3</v>
      </c>
      <c r="Q107" s="13">
        <v>-0.16215016974985974</v>
      </c>
      <c r="R107" s="13">
        <v>3.334812397517295E-2</v>
      </c>
      <c r="S107" s="13">
        <v>-8.5443675373341188E-3</v>
      </c>
      <c r="T107" s="13">
        <v>-3.2283446061088017E-2</v>
      </c>
      <c r="U107" s="13">
        <v>-0.16215016974985974</v>
      </c>
      <c r="V107" s="13">
        <v>-5.0436859049841076E-2</v>
      </c>
      <c r="W107" s="13">
        <v>-1.1337200304834649E-2</v>
      </c>
      <c r="X107" s="13">
        <v>2.6366042056421568E-2</v>
      </c>
      <c r="Y107" s="13">
        <v>0.2707389092127126</v>
      </c>
      <c r="Z107" s="13">
        <v>9.6090454514190515E-3</v>
      </c>
      <c r="AA107" s="13">
        <v>-0.12025767823735278</v>
      </c>
      <c r="AB107" s="154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276</v>
      </c>
      <c r="C108" s="47"/>
      <c r="D108" s="45">
        <v>0.24</v>
      </c>
      <c r="E108" s="45">
        <v>1.43</v>
      </c>
      <c r="F108" s="45">
        <v>0.67</v>
      </c>
      <c r="G108" s="45">
        <v>7.7</v>
      </c>
      <c r="H108" s="45">
        <v>28.17</v>
      </c>
      <c r="I108" s="45">
        <v>2.73</v>
      </c>
      <c r="J108" s="45" t="s">
        <v>277</v>
      </c>
      <c r="K108" s="45">
        <v>0.38</v>
      </c>
      <c r="L108" s="45">
        <v>0.19</v>
      </c>
      <c r="M108" s="45">
        <v>1.1100000000000001</v>
      </c>
      <c r="N108" s="45">
        <v>0.13</v>
      </c>
      <c r="O108" s="45">
        <v>0.38</v>
      </c>
      <c r="P108" s="45">
        <v>0</v>
      </c>
      <c r="Q108" s="45" t="s">
        <v>277</v>
      </c>
      <c r="R108" s="45">
        <v>0.67</v>
      </c>
      <c r="S108" s="45">
        <v>0.41</v>
      </c>
      <c r="T108" s="45">
        <v>1.03</v>
      </c>
      <c r="U108" s="45" t="s">
        <v>277</v>
      </c>
      <c r="V108" s="45">
        <v>1.5</v>
      </c>
      <c r="W108" s="45">
        <v>0.48</v>
      </c>
      <c r="X108" s="45">
        <v>0.49</v>
      </c>
      <c r="Y108" s="45">
        <v>6.83</v>
      </c>
      <c r="Z108" s="45">
        <v>0.06</v>
      </c>
      <c r="AA108" s="45">
        <v>3.31</v>
      </c>
      <c r="AB108" s="154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313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BM109" s="55"/>
    </row>
    <row r="110" spans="1:65">
      <c r="BM110" s="55"/>
    </row>
    <row r="111" spans="1:65" ht="15">
      <c r="B111" s="8" t="s">
        <v>511</v>
      </c>
      <c r="BM111" s="28" t="s">
        <v>67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231</v>
      </c>
      <c r="E112" s="17" t="s">
        <v>231</v>
      </c>
      <c r="F112" s="17" t="s">
        <v>231</v>
      </c>
      <c r="G112" s="17" t="s">
        <v>231</v>
      </c>
      <c r="H112" s="17" t="s">
        <v>231</v>
      </c>
      <c r="I112" s="17" t="s">
        <v>231</v>
      </c>
      <c r="J112" s="17" t="s">
        <v>231</v>
      </c>
      <c r="K112" s="17" t="s">
        <v>231</v>
      </c>
      <c r="L112" s="17" t="s">
        <v>231</v>
      </c>
      <c r="M112" s="17" t="s">
        <v>231</v>
      </c>
      <c r="N112" s="17" t="s">
        <v>231</v>
      </c>
      <c r="O112" s="17" t="s">
        <v>231</v>
      </c>
      <c r="P112" s="17" t="s">
        <v>231</v>
      </c>
      <c r="Q112" s="17" t="s">
        <v>231</v>
      </c>
      <c r="R112" s="17" t="s">
        <v>231</v>
      </c>
      <c r="S112" s="17" t="s">
        <v>231</v>
      </c>
      <c r="T112" s="17" t="s">
        <v>231</v>
      </c>
      <c r="U112" s="17" t="s">
        <v>231</v>
      </c>
      <c r="V112" s="17" t="s">
        <v>231</v>
      </c>
      <c r="W112" s="17" t="s">
        <v>231</v>
      </c>
      <c r="X112" s="17" t="s">
        <v>231</v>
      </c>
      <c r="Y112" s="17" t="s">
        <v>231</v>
      </c>
      <c r="Z112" s="17" t="s">
        <v>231</v>
      </c>
      <c r="AA112" s="154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232</v>
      </c>
      <c r="C113" s="9" t="s">
        <v>232</v>
      </c>
      <c r="D113" s="152" t="s">
        <v>236</v>
      </c>
      <c r="E113" s="153" t="s">
        <v>237</v>
      </c>
      <c r="F113" s="153" t="s">
        <v>241</v>
      </c>
      <c r="G113" s="153" t="s">
        <v>242</v>
      </c>
      <c r="H113" s="153" t="s">
        <v>243</v>
      </c>
      <c r="I113" s="153" t="s">
        <v>244</v>
      </c>
      <c r="J113" s="153" t="s">
        <v>245</v>
      </c>
      <c r="K113" s="153" t="s">
        <v>246</v>
      </c>
      <c r="L113" s="153" t="s">
        <v>247</v>
      </c>
      <c r="M113" s="153" t="s">
        <v>248</v>
      </c>
      <c r="N113" s="153" t="s">
        <v>249</v>
      </c>
      <c r="O113" s="153" t="s">
        <v>250</v>
      </c>
      <c r="P113" s="153" t="s">
        <v>251</v>
      </c>
      <c r="Q113" s="153" t="s">
        <v>252</v>
      </c>
      <c r="R113" s="153" t="s">
        <v>253</v>
      </c>
      <c r="S113" s="153" t="s">
        <v>254</v>
      </c>
      <c r="T113" s="153" t="s">
        <v>255</v>
      </c>
      <c r="U113" s="153" t="s">
        <v>256</v>
      </c>
      <c r="V113" s="153" t="s">
        <v>257</v>
      </c>
      <c r="W113" s="153" t="s">
        <v>258</v>
      </c>
      <c r="X113" s="153" t="s">
        <v>259</v>
      </c>
      <c r="Y113" s="153" t="s">
        <v>263</v>
      </c>
      <c r="Z113" s="153" t="s">
        <v>264</v>
      </c>
      <c r="AA113" s="154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307</v>
      </c>
      <c r="E114" s="11" t="s">
        <v>307</v>
      </c>
      <c r="F114" s="11" t="s">
        <v>308</v>
      </c>
      <c r="G114" s="11" t="s">
        <v>115</v>
      </c>
      <c r="H114" s="11" t="s">
        <v>115</v>
      </c>
      <c r="I114" s="11" t="s">
        <v>308</v>
      </c>
      <c r="J114" s="11" t="s">
        <v>307</v>
      </c>
      <c r="K114" s="11" t="s">
        <v>308</v>
      </c>
      <c r="L114" s="11" t="s">
        <v>308</v>
      </c>
      <c r="M114" s="11" t="s">
        <v>308</v>
      </c>
      <c r="N114" s="11" t="s">
        <v>308</v>
      </c>
      <c r="O114" s="11" t="s">
        <v>308</v>
      </c>
      <c r="P114" s="11" t="s">
        <v>115</v>
      </c>
      <c r="Q114" s="11" t="s">
        <v>308</v>
      </c>
      <c r="R114" s="11" t="s">
        <v>308</v>
      </c>
      <c r="S114" s="11" t="s">
        <v>307</v>
      </c>
      <c r="T114" s="11" t="s">
        <v>308</v>
      </c>
      <c r="U114" s="11" t="s">
        <v>307</v>
      </c>
      <c r="V114" s="11" t="s">
        <v>307</v>
      </c>
      <c r="W114" s="11" t="s">
        <v>307</v>
      </c>
      <c r="X114" s="11" t="s">
        <v>307</v>
      </c>
      <c r="Y114" s="11" t="s">
        <v>307</v>
      </c>
      <c r="Z114" s="11" t="s">
        <v>308</v>
      </c>
      <c r="AA114" s="154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154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1.5741010190856657</v>
      </c>
      <c r="E116" s="22">
        <v>1.59</v>
      </c>
      <c r="F116" s="22">
        <v>1.57</v>
      </c>
      <c r="G116" s="148" t="s">
        <v>106</v>
      </c>
      <c r="H116" s="148" t="s">
        <v>105</v>
      </c>
      <c r="I116" s="22">
        <v>1.61</v>
      </c>
      <c r="J116" s="22">
        <v>1.6</v>
      </c>
      <c r="K116" s="22">
        <v>1.54</v>
      </c>
      <c r="L116" s="22">
        <v>1.46</v>
      </c>
      <c r="M116" s="22">
        <v>1.72</v>
      </c>
      <c r="N116" s="22">
        <v>1.54</v>
      </c>
      <c r="O116" s="22">
        <v>1.5</v>
      </c>
      <c r="P116" s="22">
        <v>1.6712667363633333</v>
      </c>
      <c r="Q116" s="22">
        <v>1.3</v>
      </c>
      <c r="R116" s="22">
        <v>1.69</v>
      </c>
      <c r="S116" s="22">
        <v>1.66</v>
      </c>
      <c r="T116" s="155">
        <v>1.79</v>
      </c>
      <c r="U116" s="22">
        <v>1.6</v>
      </c>
      <c r="V116" s="22">
        <v>1.68</v>
      </c>
      <c r="W116" s="22">
        <v>1.85</v>
      </c>
      <c r="X116" s="22">
        <v>1.67</v>
      </c>
      <c r="Y116" s="155">
        <v>2.09</v>
      </c>
      <c r="Z116" s="22">
        <v>1.52</v>
      </c>
      <c r="AA116" s="154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1.6054158916343293</v>
      </c>
      <c r="E117" s="11">
        <v>1.64</v>
      </c>
      <c r="F117" s="11">
        <v>1.62</v>
      </c>
      <c r="G117" s="150" t="s">
        <v>106</v>
      </c>
      <c r="H117" s="150" t="s">
        <v>105</v>
      </c>
      <c r="I117" s="11">
        <v>1.69</v>
      </c>
      <c r="J117" s="11">
        <v>1.55</v>
      </c>
      <c r="K117" s="11">
        <v>1.58</v>
      </c>
      <c r="L117" s="11">
        <v>1.56</v>
      </c>
      <c r="M117" s="11">
        <v>1.68</v>
      </c>
      <c r="N117" s="11">
        <v>1.7</v>
      </c>
      <c r="O117" s="11">
        <v>1.44</v>
      </c>
      <c r="P117" s="11">
        <v>1.5664697163700001</v>
      </c>
      <c r="Q117" s="11">
        <v>1.5</v>
      </c>
      <c r="R117" s="11">
        <v>1.71</v>
      </c>
      <c r="S117" s="11">
        <v>1.67</v>
      </c>
      <c r="T117" s="11">
        <v>1.66</v>
      </c>
      <c r="U117" s="11">
        <v>1.5</v>
      </c>
      <c r="V117" s="11">
        <v>1.73</v>
      </c>
      <c r="W117" s="11">
        <v>1.66</v>
      </c>
      <c r="X117" s="11">
        <v>1.6</v>
      </c>
      <c r="Y117" s="149">
        <v>2.08</v>
      </c>
      <c r="Z117" s="11">
        <v>1.59</v>
      </c>
      <c r="AA117" s="154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26</v>
      </c>
    </row>
    <row r="118" spans="1:65">
      <c r="A118" s="30"/>
      <c r="B118" s="19">
        <v>1</v>
      </c>
      <c r="C118" s="9">
        <v>3</v>
      </c>
      <c r="D118" s="11">
        <v>1.607042338680108</v>
      </c>
      <c r="E118" s="11">
        <v>1.68</v>
      </c>
      <c r="F118" s="11">
        <v>1.52</v>
      </c>
      <c r="G118" s="150" t="s">
        <v>106</v>
      </c>
      <c r="H118" s="150" t="s">
        <v>105</v>
      </c>
      <c r="I118" s="11">
        <v>1.73</v>
      </c>
      <c r="J118" s="11">
        <v>1.62</v>
      </c>
      <c r="K118" s="11">
        <v>1.72</v>
      </c>
      <c r="L118" s="11">
        <v>1.56</v>
      </c>
      <c r="M118" s="11">
        <v>1.78</v>
      </c>
      <c r="N118" s="11">
        <v>1.56</v>
      </c>
      <c r="O118" s="11">
        <v>1.52</v>
      </c>
      <c r="P118" s="11">
        <v>1.50806310325</v>
      </c>
      <c r="Q118" s="11">
        <v>1.4</v>
      </c>
      <c r="R118" s="11">
        <v>1.63</v>
      </c>
      <c r="S118" s="11">
        <v>1.76</v>
      </c>
      <c r="T118" s="11">
        <v>1.65</v>
      </c>
      <c r="U118" s="11">
        <v>1.5</v>
      </c>
      <c r="V118" s="11">
        <v>1.79</v>
      </c>
      <c r="W118" s="11">
        <v>1.79</v>
      </c>
      <c r="X118" s="11">
        <v>1.59</v>
      </c>
      <c r="Y118" s="11">
        <v>1.76</v>
      </c>
      <c r="Z118" s="11">
        <v>1.49</v>
      </c>
      <c r="AA118" s="154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1.703695498600452</v>
      </c>
      <c r="E119" s="11">
        <v>1.72</v>
      </c>
      <c r="F119" s="11">
        <v>1.6</v>
      </c>
      <c r="G119" s="150" t="s">
        <v>106</v>
      </c>
      <c r="H119" s="150" t="s">
        <v>105</v>
      </c>
      <c r="I119" s="11">
        <v>1.73</v>
      </c>
      <c r="J119" s="149">
        <v>1.91</v>
      </c>
      <c r="K119" s="11">
        <v>1.64</v>
      </c>
      <c r="L119" s="11">
        <v>1.58</v>
      </c>
      <c r="M119" s="11">
        <v>1.68</v>
      </c>
      <c r="N119" s="11">
        <v>1.66</v>
      </c>
      <c r="O119" s="11">
        <v>1.59</v>
      </c>
      <c r="P119" s="11">
        <v>1.6628420264927999</v>
      </c>
      <c r="Q119" s="11">
        <v>1.4</v>
      </c>
      <c r="R119" s="11">
        <v>1.66</v>
      </c>
      <c r="S119" s="11">
        <v>1.74</v>
      </c>
      <c r="T119" s="11">
        <v>1.66</v>
      </c>
      <c r="U119" s="11">
        <v>1.6</v>
      </c>
      <c r="V119" s="11">
        <v>1.75</v>
      </c>
      <c r="W119" s="11">
        <v>1.74</v>
      </c>
      <c r="X119" s="11">
        <v>1.61</v>
      </c>
      <c r="Y119" s="11">
        <v>1.62</v>
      </c>
      <c r="Z119" s="11">
        <v>1.55</v>
      </c>
      <c r="AA119" s="154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1.6183611161335911</v>
      </c>
    </row>
    <row r="120" spans="1:65">
      <c r="A120" s="30"/>
      <c r="B120" s="19">
        <v>1</v>
      </c>
      <c r="C120" s="9">
        <v>5</v>
      </c>
      <c r="D120" s="11">
        <v>1.6442959797971373</v>
      </c>
      <c r="E120" s="11">
        <v>1.69</v>
      </c>
      <c r="F120" s="11">
        <v>1.69</v>
      </c>
      <c r="G120" s="150" t="s">
        <v>106</v>
      </c>
      <c r="H120" s="150" t="s">
        <v>105</v>
      </c>
      <c r="I120" s="11">
        <v>1.78</v>
      </c>
      <c r="J120" s="11">
        <v>1.72</v>
      </c>
      <c r="K120" s="11">
        <v>1.6</v>
      </c>
      <c r="L120" s="11">
        <v>1.47</v>
      </c>
      <c r="M120" s="11">
        <v>1.64</v>
      </c>
      <c r="N120" s="11">
        <v>1.7</v>
      </c>
      <c r="O120" s="11">
        <v>1.55</v>
      </c>
      <c r="P120" s="11">
        <v>1.49930966578</v>
      </c>
      <c r="Q120" s="149">
        <v>1.8</v>
      </c>
      <c r="R120" s="11">
        <v>1.65</v>
      </c>
      <c r="S120" s="11">
        <v>1.68</v>
      </c>
      <c r="T120" s="11">
        <v>1.68</v>
      </c>
      <c r="U120" s="11">
        <v>1.6</v>
      </c>
      <c r="V120" s="11">
        <v>1.67</v>
      </c>
      <c r="W120" s="11">
        <v>1.76</v>
      </c>
      <c r="X120" s="11">
        <v>1.59</v>
      </c>
      <c r="Y120" s="11">
        <v>1.49</v>
      </c>
      <c r="Z120" s="11">
        <v>1.48</v>
      </c>
      <c r="AA120" s="154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20</v>
      </c>
    </row>
    <row r="121" spans="1:65">
      <c r="A121" s="30"/>
      <c r="B121" s="19">
        <v>1</v>
      </c>
      <c r="C121" s="9">
        <v>6</v>
      </c>
      <c r="D121" s="11">
        <v>1.6273771210786612</v>
      </c>
      <c r="E121" s="11">
        <v>1.66</v>
      </c>
      <c r="F121" s="11">
        <v>1.74</v>
      </c>
      <c r="G121" s="150" t="s">
        <v>106</v>
      </c>
      <c r="H121" s="150" t="s">
        <v>105</v>
      </c>
      <c r="I121" s="11">
        <v>1.6</v>
      </c>
      <c r="J121" s="11">
        <v>1.55</v>
      </c>
      <c r="K121" s="11">
        <v>1.66</v>
      </c>
      <c r="L121" s="11">
        <v>1.49</v>
      </c>
      <c r="M121" s="11">
        <v>1.57</v>
      </c>
      <c r="N121" s="11">
        <v>1.6</v>
      </c>
      <c r="O121" s="11">
        <v>1.71</v>
      </c>
      <c r="P121" s="11">
        <v>1.4746215357000001</v>
      </c>
      <c r="Q121" s="11">
        <v>1.4</v>
      </c>
      <c r="R121" s="11">
        <v>1.73</v>
      </c>
      <c r="S121" s="11">
        <v>1.7</v>
      </c>
      <c r="T121" s="11">
        <v>1.72</v>
      </c>
      <c r="U121" s="149">
        <v>1.9</v>
      </c>
      <c r="V121" s="11">
        <v>1.65</v>
      </c>
      <c r="W121" s="11">
        <v>1.76</v>
      </c>
      <c r="X121" s="149">
        <v>1.8</v>
      </c>
      <c r="Y121" s="11">
        <v>1.48</v>
      </c>
      <c r="Z121" s="11">
        <v>1.52</v>
      </c>
      <c r="AA121" s="154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272</v>
      </c>
      <c r="C122" s="12"/>
      <c r="D122" s="23">
        <v>1.6269879748127254</v>
      </c>
      <c r="E122" s="23">
        <v>1.6633333333333333</v>
      </c>
      <c r="F122" s="23">
        <v>1.6233333333333333</v>
      </c>
      <c r="G122" s="23" t="s">
        <v>758</v>
      </c>
      <c r="H122" s="23" t="s">
        <v>758</v>
      </c>
      <c r="I122" s="23">
        <v>1.6899999999999997</v>
      </c>
      <c r="J122" s="23">
        <v>1.6583333333333334</v>
      </c>
      <c r="K122" s="23">
        <v>1.6233333333333333</v>
      </c>
      <c r="L122" s="23">
        <v>1.5199999999999998</v>
      </c>
      <c r="M122" s="23">
        <v>1.6783333333333335</v>
      </c>
      <c r="N122" s="23">
        <v>1.6266666666666667</v>
      </c>
      <c r="O122" s="23">
        <v>1.5516666666666665</v>
      </c>
      <c r="P122" s="23">
        <v>1.5637621306593559</v>
      </c>
      <c r="Q122" s="23">
        <v>1.4666666666666666</v>
      </c>
      <c r="R122" s="23">
        <v>1.6783333333333335</v>
      </c>
      <c r="S122" s="23">
        <v>1.7016666666666664</v>
      </c>
      <c r="T122" s="23">
        <v>1.6933333333333334</v>
      </c>
      <c r="U122" s="23">
        <v>1.6166666666666665</v>
      </c>
      <c r="V122" s="23">
        <v>1.7116666666666669</v>
      </c>
      <c r="W122" s="23">
        <v>1.76</v>
      </c>
      <c r="X122" s="23">
        <v>1.6433333333333335</v>
      </c>
      <c r="Y122" s="23">
        <v>1.7533333333333332</v>
      </c>
      <c r="Z122" s="23">
        <v>1.5250000000000001</v>
      </c>
      <c r="AA122" s="154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273</v>
      </c>
      <c r="C123" s="29"/>
      <c r="D123" s="11">
        <v>1.6172097298793846</v>
      </c>
      <c r="E123" s="11">
        <v>1.67</v>
      </c>
      <c r="F123" s="11">
        <v>1.61</v>
      </c>
      <c r="G123" s="11" t="s">
        <v>758</v>
      </c>
      <c r="H123" s="11" t="s">
        <v>758</v>
      </c>
      <c r="I123" s="11">
        <v>1.71</v>
      </c>
      <c r="J123" s="11">
        <v>1.61</v>
      </c>
      <c r="K123" s="11">
        <v>1.62</v>
      </c>
      <c r="L123" s="11">
        <v>1.5249999999999999</v>
      </c>
      <c r="M123" s="11">
        <v>1.68</v>
      </c>
      <c r="N123" s="11">
        <v>1.63</v>
      </c>
      <c r="O123" s="11">
        <v>1.5350000000000001</v>
      </c>
      <c r="P123" s="11">
        <v>1.53726640981</v>
      </c>
      <c r="Q123" s="11">
        <v>1.4</v>
      </c>
      <c r="R123" s="11">
        <v>1.6749999999999998</v>
      </c>
      <c r="S123" s="11">
        <v>1.69</v>
      </c>
      <c r="T123" s="11">
        <v>1.67</v>
      </c>
      <c r="U123" s="11">
        <v>1.6</v>
      </c>
      <c r="V123" s="11">
        <v>1.7050000000000001</v>
      </c>
      <c r="W123" s="11">
        <v>1.76</v>
      </c>
      <c r="X123" s="11">
        <v>1.605</v>
      </c>
      <c r="Y123" s="11">
        <v>1.69</v>
      </c>
      <c r="Z123" s="11">
        <v>1.52</v>
      </c>
      <c r="AA123" s="154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24">
        <v>4.4371107573437339E-2</v>
      </c>
      <c r="E124" s="24">
        <v>4.5018514709690982E-2</v>
      </c>
      <c r="F124" s="24">
        <v>8.0166493416306175E-2</v>
      </c>
      <c r="G124" s="24" t="s">
        <v>758</v>
      </c>
      <c r="H124" s="24" t="s">
        <v>758</v>
      </c>
      <c r="I124" s="24">
        <v>7.1833139984271849E-2</v>
      </c>
      <c r="J124" s="24">
        <v>0.13819068950789215</v>
      </c>
      <c r="K124" s="24">
        <v>6.3770421565696581E-2</v>
      </c>
      <c r="L124" s="24">
        <v>5.2535702146254831E-2</v>
      </c>
      <c r="M124" s="24">
        <v>7.1110243050257288E-2</v>
      </c>
      <c r="N124" s="24">
        <v>7.0047602861672997E-2</v>
      </c>
      <c r="O124" s="24">
        <v>9.239408350466316E-2</v>
      </c>
      <c r="P124" s="24">
        <v>8.5538230726845133E-2</v>
      </c>
      <c r="Q124" s="24">
        <v>0.17511900715418413</v>
      </c>
      <c r="R124" s="24">
        <v>3.8166302763912946E-2</v>
      </c>
      <c r="S124" s="24">
        <v>4.0207793606049431E-2</v>
      </c>
      <c r="T124" s="24">
        <v>5.3541261347363416E-2</v>
      </c>
      <c r="U124" s="24">
        <v>0.1471960144387974</v>
      </c>
      <c r="V124" s="24">
        <v>5.3820689949745829E-2</v>
      </c>
      <c r="W124" s="24">
        <v>6.2289646009589805E-2</v>
      </c>
      <c r="X124" s="24">
        <v>8.2381227635103027E-2</v>
      </c>
      <c r="Y124" s="24">
        <v>0.27638137901578413</v>
      </c>
      <c r="Z124" s="24">
        <v>4.0373258476372735E-2</v>
      </c>
      <c r="AA124" s="211"/>
      <c r="AB124" s="212"/>
      <c r="AC124" s="212"/>
      <c r="AD124" s="212"/>
      <c r="AE124" s="212"/>
      <c r="AF124" s="212"/>
      <c r="AG124" s="212"/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  <c r="BI124" s="212"/>
      <c r="BJ124" s="212"/>
      <c r="BK124" s="212"/>
      <c r="BL124" s="212"/>
      <c r="BM124" s="56"/>
    </row>
    <row r="125" spans="1:65">
      <c r="A125" s="30"/>
      <c r="B125" s="3" t="s">
        <v>87</v>
      </c>
      <c r="C125" s="29"/>
      <c r="D125" s="13">
        <v>2.7271933327315881E-2</v>
      </c>
      <c r="E125" s="13">
        <v>2.7065239304423436E-2</v>
      </c>
      <c r="F125" s="13">
        <v>4.9383876847827211E-2</v>
      </c>
      <c r="G125" s="13" t="s">
        <v>758</v>
      </c>
      <c r="H125" s="13" t="s">
        <v>758</v>
      </c>
      <c r="I125" s="13">
        <v>4.2504816558740749E-2</v>
      </c>
      <c r="J125" s="13">
        <v>8.3331069049985218E-2</v>
      </c>
      <c r="K125" s="13">
        <v>3.9283627247862371E-2</v>
      </c>
      <c r="L125" s="13">
        <v>3.4562961938325552E-2</v>
      </c>
      <c r="M125" s="13">
        <v>4.2369558917730255E-2</v>
      </c>
      <c r="N125" s="13">
        <v>4.3062050939553072E-2</v>
      </c>
      <c r="O125" s="13">
        <v>5.9545059186678732E-2</v>
      </c>
      <c r="P125" s="13">
        <v>5.4700282766649538E-2</v>
      </c>
      <c r="Q125" s="13">
        <v>0.11939932305967101</v>
      </c>
      <c r="R125" s="13">
        <v>2.2740597476015655E-2</v>
      </c>
      <c r="S125" s="13">
        <v>2.3628478123045703E-2</v>
      </c>
      <c r="T125" s="13">
        <v>3.1618855126395715E-2</v>
      </c>
      <c r="U125" s="13">
        <v>9.1049081096163345E-2</v>
      </c>
      <c r="V125" s="13">
        <v>3.1443441061195225E-2</v>
      </c>
      <c r="W125" s="13">
        <v>3.5391844323630572E-2</v>
      </c>
      <c r="X125" s="13">
        <v>5.0130564483835509E-2</v>
      </c>
      <c r="Y125" s="13">
        <v>0.15763196521812783</v>
      </c>
      <c r="Z125" s="13">
        <v>2.6474267853359167E-2</v>
      </c>
      <c r="AA125" s="154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275</v>
      </c>
      <c r="C126" s="29"/>
      <c r="D126" s="13">
        <v>5.3306141584423816E-3</v>
      </c>
      <c r="E126" s="13">
        <v>2.7788740566867309E-2</v>
      </c>
      <c r="F126" s="13">
        <v>3.0723780682653246E-3</v>
      </c>
      <c r="G126" s="13" t="s">
        <v>758</v>
      </c>
      <c r="H126" s="13" t="s">
        <v>758</v>
      </c>
      <c r="I126" s="13">
        <v>4.4266315565935077E-2</v>
      </c>
      <c r="J126" s="13">
        <v>2.4699195254542117E-2</v>
      </c>
      <c r="K126" s="13">
        <v>3.0723780682653246E-3</v>
      </c>
      <c r="L126" s="13">
        <v>-6.0778225053123358E-2</v>
      </c>
      <c r="M126" s="13">
        <v>3.7057376503843109E-2</v>
      </c>
      <c r="N126" s="13">
        <v>5.1320749431489343E-3</v>
      </c>
      <c r="O126" s="13">
        <v>-4.1211104741730065E-2</v>
      </c>
      <c r="P126" s="13">
        <v>-3.3737207925927604E-2</v>
      </c>
      <c r="Q126" s="13">
        <v>-9.3733375051259338E-2</v>
      </c>
      <c r="R126" s="13">
        <v>3.7057376503843109E-2</v>
      </c>
      <c r="S126" s="13">
        <v>5.1475254628027489E-2</v>
      </c>
      <c r="T126" s="13">
        <v>4.6326012440818909E-2</v>
      </c>
      <c r="U126" s="13">
        <v>-1.0470156815017839E-3</v>
      </c>
      <c r="V126" s="13">
        <v>5.7654345252678318E-2</v>
      </c>
      <c r="W126" s="13">
        <v>8.7519949938488883E-2</v>
      </c>
      <c r="X126" s="13">
        <v>1.5430559317566539E-2</v>
      </c>
      <c r="Y126" s="13">
        <v>8.3400556188721886E-2</v>
      </c>
      <c r="Z126" s="13">
        <v>-5.7688679740797943E-2</v>
      </c>
      <c r="AA126" s="154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276</v>
      </c>
      <c r="C127" s="47"/>
      <c r="D127" s="45">
        <v>0.22</v>
      </c>
      <c r="E127" s="45">
        <v>0.27</v>
      </c>
      <c r="F127" s="45">
        <v>0.27</v>
      </c>
      <c r="G127" s="45">
        <v>21.49</v>
      </c>
      <c r="H127" s="45">
        <v>11.55</v>
      </c>
      <c r="I127" s="45">
        <v>0.63</v>
      </c>
      <c r="J127" s="45">
        <v>0.2</v>
      </c>
      <c r="K127" s="45">
        <v>0.27</v>
      </c>
      <c r="L127" s="45">
        <v>1.66</v>
      </c>
      <c r="M127" s="45">
        <v>0.47</v>
      </c>
      <c r="N127" s="45">
        <v>0.22</v>
      </c>
      <c r="O127" s="45">
        <v>1.24</v>
      </c>
      <c r="P127" s="45">
        <v>1.07</v>
      </c>
      <c r="Q127" s="45">
        <v>2.38</v>
      </c>
      <c r="R127" s="45">
        <v>0.47</v>
      </c>
      <c r="S127" s="45">
        <v>0.79</v>
      </c>
      <c r="T127" s="45">
        <v>0.67</v>
      </c>
      <c r="U127" s="45">
        <v>0.36</v>
      </c>
      <c r="V127" s="45">
        <v>0.92</v>
      </c>
      <c r="W127" s="45">
        <v>1.57</v>
      </c>
      <c r="X127" s="45">
        <v>0</v>
      </c>
      <c r="Y127" s="45">
        <v>1.48</v>
      </c>
      <c r="Z127" s="45">
        <v>1.6</v>
      </c>
      <c r="AA127" s="154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BM128" s="55"/>
    </row>
    <row r="129" spans="1:65" ht="15">
      <c r="B129" s="8" t="s">
        <v>512</v>
      </c>
      <c r="BM129" s="28" t="s">
        <v>67</v>
      </c>
    </row>
    <row r="130" spans="1:65" ht="15">
      <c r="A130" s="25" t="s">
        <v>50</v>
      </c>
      <c r="B130" s="18" t="s">
        <v>111</v>
      </c>
      <c r="C130" s="15" t="s">
        <v>112</v>
      </c>
      <c r="D130" s="16" t="s">
        <v>231</v>
      </c>
      <c r="E130" s="17" t="s">
        <v>231</v>
      </c>
      <c r="F130" s="17" t="s">
        <v>231</v>
      </c>
      <c r="G130" s="17" t="s">
        <v>231</v>
      </c>
      <c r="H130" s="17" t="s">
        <v>231</v>
      </c>
      <c r="I130" s="17" t="s">
        <v>231</v>
      </c>
      <c r="J130" s="17" t="s">
        <v>231</v>
      </c>
      <c r="K130" s="17" t="s">
        <v>231</v>
      </c>
      <c r="L130" s="17" t="s">
        <v>231</v>
      </c>
      <c r="M130" s="17" t="s">
        <v>231</v>
      </c>
      <c r="N130" s="17" t="s">
        <v>231</v>
      </c>
      <c r="O130" s="17" t="s">
        <v>231</v>
      </c>
      <c r="P130" s="17" t="s">
        <v>231</v>
      </c>
      <c r="Q130" s="17" t="s">
        <v>231</v>
      </c>
      <c r="R130" s="17" t="s">
        <v>231</v>
      </c>
      <c r="S130" s="17" t="s">
        <v>231</v>
      </c>
      <c r="T130" s="17" t="s">
        <v>231</v>
      </c>
      <c r="U130" s="17" t="s">
        <v>231</v>
      </c>
      <c r="V130" s="17" t="s">
        <v>231</v>
      </c>
      <c r="W130" s="17" t="s">
        <v>231</v>
      </c>
      <c r="X130" s="17" t="s">
        <v>231</v>
      </c>
      <c r="Y130" s="17" t="s">
        <v>231</v>
      </c>
      <c r="Z130" s="17" t="s">
        <v>231</v>
      </c>
      <c r="AA130" s="17" t="s">
        <v>231</v>
      </c>
      <c r="AB130" s="17" t="s">
        <v>231</v>
      </c>
      <c r="AC130" s="17" t="s">
        <v>231</v>
      </c>
      <c r="AD130" s="154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232</v>
      </c>
      <c r="C131" s="9" t="s">
        <v>232</v>
      </c>
      <c r="D131" s="152" t="s">
        <v>235</v>
      </c>
      <c r="E131" s="153" t="s">
        <v>236</v>
      </c>
      <c r="F131" s="153" t="s">
        <v>237</v>
      </c>
      <c r="G131" s="153" t="s">
        <v>241</v>
      </c>
      <c r="H131" s="153" t="s">
        <v>242</v>
      </c>
      <c r="I131" s="153" t="s">
        <v>243</v>
      </c>
      <c r="J131" s="153" t="s">
        <v>244</v>
      </c>
      <c r="K131" s="153" t="s">
        <v>245</v>
      </c>
      <c r="L131" s="153" t="s">
        <v>246</v>
      </c>
      <c r="M131" s="153" t="s">
        <v>247</v>
      </c>
      <c r="N131" s="153" t="s">
        <v>248</v>
      </c>
      <c r="O131" s="153" t="s">
        <v>249</v>
      </c>
      <c r="P131" s="153" t="s">
        <v>250</v>
      </c>
      <c r="Q131" s="153" t="s">
        <v>251</v>
      </c>
      <c r="R131" s="153" t="s">
        <v>252</v>
      </c>
      <c r="S131" s="153" t="s">
        <v>253</v>
      </c>
      <c r="T131" s="153" t="s">
        <v>254</v>
      </c>
      <c r="U131" s="153" t="s">
        <v>255</v>
      </c>
      <c r="V131" s="153" t="s">
        <v>256</v>
      </c>
      <c r="W131" s="153" t="s">
        <v>257</v>
      </c>
      <c r="X131" s="153" t="s">
        <v>258</v>
      </c>
      <c r="Y131" s="153" t="s">
        <v>259</v>
      </c>
      <c r="Z131" s="153" t="s">
        <v>260</v>
      </c>
      <c r="AA131" s="153" t="s">
        <v>261</v>
      </c>
      <c r="AB131" s="153" t="s">
        <v>263</v>
      </c>
      <c r="AC131" s="153" t="s">
        <v>264</v>
      </c>
      <c r="AD131" s="154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115</v>
      </c>
      <c r="E132" s="11" t="s">
        <v>307</v>
      </c>
      <c r="F132" s="11" t="s">
        <v>115</v>
      </c>
      <c r="G132" s="11" t="s">
        <v>308</v>
      </c>
      <c r="H132" s="11" t="s">
        <v>115</v>
      </c>
      <c r="I132" s="11" t="s">
        <v>115</v>
      </c>
      <c r="J132" s="11" t="s">
        <v>308</v>
      </c>
      <c r="K132" s="11" t="s">
        <v>307</v>
      </c>
      <c r="L132" s="11" t="s">
        <v>308</v>
      </c>
      <c r="M132" s="11" t="s">
        <v>308</v>
      </c>
      <c r="N132" s="11" t="s">
        <v>308</v>
      </c>
      <c r="O132" s="11" t="s">
        <v>308</v>
      </c>
      <c r="P132" s="11" t="s">
        <v>308</v>
      </c>
      <c r="Q132" s="11" t="s">
        <v>115</v>
      </c>
      <c r="R132" s="11" t="s">
        <v>308</v>
      </c>
      <c r="S132" s="11" t="s">
        <v>308</v>
      </c>
      <c r="T132" s="11" t="s">
        <v>115</v>
      </c>
      <c r="U132" s="11" t="s">
        <v>308</v>
      </c>
      <c r="V132" s="11" t="s">
        <v>307</v>
      </c>
      <c r="W132" s="11" t="s">
        <v>308</v>
      </c>
      <c r="X132" s="11" t="s">
        <v>307</v>
      </c>
      <c r="Y132" s="11" t="s">
        <v>307</v>
      </c>
      <c r="Z132" s="11" t="s">
        <v>308</v>
      </c>
      <c r="AA132" s="11" t="s">
        <v>308</v>
      </c>
      <c r="AB132" s="11" t="s">
        <v>307</v>
      </c>
      <c r="AC132" s="11" t="s">
        <v>308</v>
      </c>
      <c r="AD132" s="154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154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4.2504</v>
      </c>
      <c r="E134" s="22">
        <v>4.2359906598552435</v>
      </c>
      <c r="F134" s="22">
        <v>4.4848999999999997</v>
      </c>
      <c r="G134" s="22">
        <v>4.08</v>
      </c>
      <c r="H134" s="22">
        <v>4.4305000000000003</v>
      </c>
      <c r="I134" s="22">
        <v>4.29</v>
      </c>
      <c r="J134" s="22">
        <v>4.5853000000000002</v>
      </c>
      <c r="K134" s="22">
        <v>4.2300000000000004</v>
      </c>
      <c r="L134" s="22">
        <v>4.29</v>
      </c>
      <c r="M134" s="22">
        <v>4.55</v>
      </c>
      <c r="N134" s="22">
        <v>4.45</v>
      </c>
      <c r="O134" s="22">
        <v>4.3899999999999997</v>
      </c>
      <c r="P134" s="22">
        <v>4.57</v>
      </c>
      <c r="Q134" s="22">
        <v>4.4261993858720947</v>
      </c>
      <c r="R134" s="22">
        <v>4.2699999999999996</v>
      </c>
      <c r="S134" s="22">
        <v>4.03</v>
      </c>
      <c r="T134" s="22">
        <v>4.6100000000000003</v>
      </c>
      <c r="U134" s="22">
        <v>4.26</v>
      </c>
      <c r="V134" s="22">
        <v>4.13</v>
      </c>
      <c r="W134" s="22">
        <v>4.1790000000000003</v>
      </c>
      <c r="X134" s="22">
        <v>4.3304</v>
      </c>
      <c r="Y134" s="155">
        <v>4.5602999999999998</v>
      </c>
      <c r="Z134" s="22">
        <v>4.0830000000000002</v>
      </c>
      <c r="AA134" s="22">
        <v>4.1239999999999997</v>
      </c>
      <c r="AB134" s="22">
        <v>4.24</v>
      </c>
      <c r="AC134" s="22">
        <v>4.3</v>
      </c>
      <c r="AD134" s="154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4.2491000000000003</v>
      </c>
      <c r="E135" s="11">
        <v>4.3649341295445305</v>
      </c>
      <c r="F135" s="11">
        <v>4.5691000000000006</v>
      </c>
      <c r="G135" s="11">
        <v>4.0999999999999996</v>
      </c>
      <c r="H135" s="11">
        <v>4.5532000000000004</v>
      </c>
      <c r="I135" s="11">
        <v>4.37</v>
      </c>
      <c r="J135" s="11">
        <v>4.4873000000000003</v>
      </c>
      <c r="K135" s="11">
        <v>4.47</v>
      </c>
      <c r="L135" s="11">
        <v>4.41</v>
      </c>
      <c r="M135" s="11">
        <v>4.62</v>
      </c>
      <c r="N135" s="11">
        <v>4.46</v>
      </c>
      <c r="O135" s="11">
        <v>4.54</v>
      </c>
      <c r="P135" s="11">
        <v>4.58</v>
      </c>
      <c r="Q135" s="11">
        <v>4.377119891722371</v>
      </c>
      <c r="R135" s="11">
        <v>4.3</v>
      </c>
      <c r="S135" s="11">
        <v>3.9800000000000004</v>
      </c>
      <c r="T135" s="11">
        <v>4.58</v>
      </c>
      <c r="U135" s="11">
        <v>4.3</v>
      </c>
      <c r="V135" s="11">
        <v>4.16</v>
      </c>
      <c r="W135" s="11">
        <v>4.181</v>
      </c>
      <c r="X135" s="11">
        <v>4.2690999999999999</v>
      </c>
      <c r="Y135" s="11">
        <v>4.2565999999999997</v>
      </c>
      <c r="Z135" s="11">
        <v>3.9960000000000004</v>
      </c>
      <c r="AA135" s="11">
        <v>4.16</v>
      </c>
      <c r="AB135" s="11">
        <v>4.25</v>
      </c>
      <c r="AC135" s="11">
        <v>4.43</v>
      </c>
      <c r="AD135" s="154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4.2144000000000004</v>
      </c>
      <c r="E136" s="11">
        <v>4.287344075922185</v>
      </c>
      <c r="F136" s="11">
        <v>4.5168999999999997</v>
      </c>
      <c r="G136" s="149">
        <v>3.83</v>
      </c>
      <c r="H136" s="11">
        <v>4.3056000000000001</v>
      </c>
      <c r="I136" s="11">
        <v>4.32</v>
      </c>
      <c r="J136" s="11">
        <v>4.5280000000000005</v>
      </c>
      <c r="K136" s="11">
        <v>4.22</v>
      </c>
      <c r="L136" s="11">
        <v>4.41</v>
      </c>
      <c r="M136" s="11">
        <v>4.6399999999999997</v>
      </c>
      <c r="N136" s="11">
        <v>4.3499999999999996</v>
      </c>
      <c r="O136" s="11">
        <v>4.49</v>
      </c>
      <c r="P136" s="149">
        <v>4.78</v>
      </c>
      <c r="Q136" s="11">
        <v>4.3711049661325294</v>
      </c>
      <c r="R136" s="149">
        <v>4.12</v>
      </c>
      <c r="S136" s="11">
        <v>3.93</v>
      </c>
      <c r="T136" s="11">
        <v>4.55</v>
      </c>
      <c r="U136" s="11">
        <v>4.18</v>
      </c>
      <c r="V136" s="11">
        <v>4.22</v>
      </c>
      <c r="W136" s="11">
        <v>4.165</v>
      </c>
      <c r="X136" s="11">
        <v>4.2386999999999997</v>
      </c>
      <c r="Y136" s="11">
        <v>4.2111999999999998</v>
      </c>
      <c r="Z136" s="11"/>
      <c r="AA136" s="11">
        <v>4.1449999999999996</v>
      </c>
      <c r="AB136" s="11">
        <v>4.45</v>
      </c>
      <c r="AC136" s="11">
        <v>4.26</v>
      </c>
      <c r="AD136" s="154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4.2751000000000001</v>
      </c>
      <c r="E137" s="11">
        <v>4.4165657372119931</v>
      </c>
      <c r="F137" s="11">
        <v>4.5445000000000002</v>
      </c>
      <c r="G137" s="11">
        <v>4.07</v>
      </c>
      <c r="H137" s="11">
        <v>4.5697999999999999</v>
      </c>
      <c r="I137" s="11">
        <v>4.37</v>
      </c>
      <c r="J137" s="11">
        <v>4.5358000000000001</v>
      </c>
      <c r="K137" s="11">
        <v>4.0999999999999996</v>
      </c>
      <c r="L137" s="11">
        <v>4.43</v>
      </c>
      <c r="M137" s="11">
        <v>4.5999999999999996</v>
      </c>
      <c r="N137" s="11">
        <v>4.32</v>
      </c>
      <c r="O137" s="11">
        <v>4.33</v>
      </c>
      <c r="P137" s="11">
        <v>4.57</v>
      </c>
      <c r="Q137" s="11">
        <v>4.4007136312805937</v>
      </c>
      <c r="R137" s="11">
        <v>4.34</v>
      </c>
      <c r="S137" s="11">
        <v>4.05</v>
      </c>
      <c r="T137" s="11">
        <v>4.5999999999999996</v>
      </c>
      <c r="U137" s="11">
        <v>4.25</v>
      </c>
      <c r="V137" s="11">
        <v>4.2</v>
      </c>
      <c r="W137" s="11">
        <v>4.2229999999999999</v>
      </c>
      <c r="X137" s="11">
        <v>4.3792</v>
      </c>
      <c r="Y137" s="11">
        <v>4.2326999999999995</v>
      </c>
      <c r="Z137" s="11">
        <v>4.43</v>
      </c>
      <c r="AA137" s="11">
        <v>4.2519999999999998</v>
      </c>
      <c r="AB137" s="11">
        <v>4.45</v>
      </c>
      <c r="AC137" s="11">
        <v>4.34</v>
      </c>
      <c r="AD137" s="154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4.3288102397112684</v>
      </c>
    </row>
    <row r="138" spans="1:65">
      <c r="A138" s="30"/>
      <c r="B138" s="19">
        <v>1</v>
      </c>
      <c r="C138" s="9">
        <v>5</v>
      </c>
      <c r="D138" s="11">
        <v>4.242</v>
      </c>
      <c r="E138" s="11">
        <v>4.3914621762826851</v>
      </c>
      <c r="F138" s="11">
        <v>4.4969000000000001</v>
      </c>
      <c r="G138" s="11">
        <v>4.13</v>
      </c>
      <c r="H138" s="11">
        <v>4.5054999999999996</v>
      </c>
      <c r="I138" s="11">
        <v>4.3499999999999996</v>
      </c>
      <c r="J138" s="11">
        <v>4.5335000000000001</v>
      </c>
      <c r="K138" s="11">
        <v>4.37</v>
      </c>
      <c r="L138" s="11">
        <v>4.3499999999999996</v>
      </c>
      <c r="M138" s="11">
        <v>4.46</v>
      </c>
      <c r="N138" s="11">
        <v>4.34</v>
      </c>
      <c r="O138" s="11">
        <v>4.41</v>
      </c>
      <c r="P138" s="11">
        <v>4.47</v>
      </c>
      <c r="Q138" s="11">
        <v>4.4550597118758617</v>
      </c>
      <c r="R138" s="11">
        <v>4.32</v>
      </c>
      <c r="S138" s="11">
        <v>3.9599999999999995</v>
      </c>
      <c r="T138" s="11">
        <v>4.41</v>
      </c>
      <c r="U138" s="11">
        <v>4.3</v>
      </c>
      <c r="V138" s="11">
        <v>4.16</v>
      </c>
      <c r="W138" s="11">
        <v>4.258</v>
      </c>
      <c r="X138" s="11">
        <v>4.2111999999999998</v>
      </c>
      <c r="Y138" s="11">
        <v>4.1362000000000005</v>
      </c>
      <c r="Z138" s="11">
        <v>4.3920000000000003</v>
      </c>
      <c r="AA138" s="11">
        <v>4.1020000000000003</v>
      </c>
      <c r="AB138" s="11">
        <v>4.13</v>
      </c>
      <c r="AC138" s="11">
        <v>4.32</v>
      </c>
      <c r="AD138" s="154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21</v>
      </c>
    </row>
    <row r="139" spans="1:65">
      <c r="A139" s="30"/>
      <c r="B139" s="19">
        <v>1</v>
      </c>
      <c r="C139" s="9">
        <v>6</v>
      </c>
      <c r="D139" s="11">
        <v>4.2827999999999999</v>
      </c>
      <c r="E139" s="11">
        <v>4.444232938905655</v>
      </c>
      <c r="F139" s="11">
        <v>4.4855999999999998</v>
      </c>
      <c r="G139" s="11">
        <v>4.09</v>
      </c>
      <c r="H139" s="11">
        <v>4.4067999999999996</v>
      </c>
      <c r="I139" s="11">
        <v>4.3499999999999996</v>
      </c>
      <c r="J139" s="11">
        <v>4.5391000000000004</v>
      </c>
      <c r="K139" s="11">
        <v>4.3899999999999997</v>
      </c>
      <c r="L139" s="11">
        <v>4.5199999999999996</v>
      </c>
      <c r="M139" s="11">
        <v>4.49</v>
      </c>
      <c r="N139" s="11">
        <v>4.29</v>
      </c>
      <c r="O139" s="11">
        <v>4.29</v>
      </c>
      <c r="P139" s="11">
        <v>4.55</v>
      </c>
      <c r="Q139" s="11">
        <v>4.4452031492428254</v>
      </c>
      <c r="R139" s="11">
        <v>4.34</v>
      </c>
      <c r="S139" s="11">
        <v>4.0999999999999996</v>
      </c>
      <c r="T139" s="11">
        <v>4.47</v>
      </c>
      <c r="U139" s="11">
        <v>4.4000000000000004</v>
      </c>
      <c r="V139" s="149">
        <v>4.5999999999999996</v>
      </c>
      <c r="W139" s="11">
        <v>4.258</v>
      </c>
      <c r="X139" s="11">
        <v>4.3155999999999999</v>
      </c>
      <c r="Y139" s="11">
        <v>4.1379000000000001</v>
      </c>
      <c r="Z139" s="11"/>
      <c r="AA139" s="11">
        <v>4.2240000000000002</v>
      </c>
      <c r="AB139" s="11">
        <v>4.03</v>
      </c>
      <c r="AC139" s="11">
        <v>4.3499999999999996</v>
      </c>
      <c r="AD139" s="154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272</v>
      </c>
      <c r="C140" s="12"/>
      <c r="D140" s="23">
        <v>4.2523000000000009</v>
      </c>
      <c r="E140" s="23">
        <v>4.3567549529537155</v>
      </c>
      <c r="F140" s="23">
        <v>4.5163166666666674</v>
      </c>
      <c r="G140" s="23">
        <v>4.05</v>
      </c>
      <c r="H140" s="23">
        <v>4.4619000000000009</v>
      </c>
      <c r="I140" s="23">
        <v>4.3416666666666677</v>
      </c>
      <c r="J140" s="23">
        <v>4.5348333333333342</v>
      </c>
      <c r="K140" s="23">
        <v>4.296666666666666</v>
      </c>
      <c r="L140" s="23">
        <v>4.4016666666666664</v>
      </c>
      <c r="M140" s="23">
        <v>4.5599999999999996</v>
      </c>
      <c r="N140" s="23">
        <v>4.3683333333333332</v>
      </c>
      <c r="O140" s="23">
        <v>4.4083333333333332</v>
      </c>
      <c r="P140" s="23">
        <v>4.5866666666666669</v>
      </c>
      <c r="Q140" s="23">
        <v>4.4125667893543792</v>
      </c>
      <c r="R140" s="23">
        <v>4.2816666666666672</v>
      </c>
      <c r="S140" s="23">
        <v>4.0083333333333337</v>
      </c>
      <c r="T140" s="23">
        <v>4.5366666666666671</v>
      </c>
      <c r="U140" s="23">
        <v>4.2816666666666663</v>
      </c>
      <c r="V140" s="23">
        <v>4.2450000000000001</v>
      </c>
      <c r="W140" s="23">
        <v>4.2106666666666657</v>
      </c>
      <c r="X140" s="23">
        <v>4.2906999999999993</v>
      </c>
      <c r="Y140" s="23">
        <v>4.255816666666667</v>
      </c>
      <c r="Z140" s="23">
        <v>4.22525</v>
      </c>
      <c r="AA140" s="23">
        <v>4.1678333333333333</v>
      </c>
      <c r="AB140" s="23">
        <v>4.2583333333333337</v>
      </c>
      <c r="AC140" s="23">
        <v>4.333333333333333</v>
      </c>
      <c r="AD140" s="154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273</v>
      </c>
      <c r="C141" s="29"/>
      <c r="D141" s="11">
        <v>4.2497500000000006</v>
      </c>
      <c r="E141" s="11">
        <v>4.3781981529136083</v>
      </c>
      <c r="F141" s="11">
        <v>4.5068999999999999</v>
      </c>
      <c r="G141" s="11">
        <v>4.085</v>
      </c>
      <c r="H141" s="11">
        <v>4.468</v>
      </c>
      <c r="I141" s="11">
        <v>4.3499999999999996</v>
      </c>
      <c r="J141" s="11">
        <v>4.5346500000000001</v>
      </c>
      <c r="K141" s="11">
        <v>4.3000000000000007</v>
      </c>
      <c r="L141" s="11">
        <v>4.41</v>
      </c>
      <c r="M141" s="11">
        <v>4.5749999999999993</v>
      </c>
      <c r="N141" s="11">
        <v>4.3449999999999998</v>
      </c>
      <c r="O141" s="11">
        <v>4.4000000000000004</v>
      </c>
      <c r="P141" s="11">
        <v>4.57</v>
      </c>
      <c r="Q141" s="11">
        <v>4.4134565085763438</v>
      </c>
      <c r="R141" s="11">
        <v>4.3100000000000005</v>
      </c>
      <c r="S141" s="11">
        <v>4.0050000000000008</v>
      </c>
      <c r="T141" s="11">
        <v>4.5649999999999995</v>
      </c>
      <c r="U141" s="11">
        <v>4.2799999999999994</v>
      </c>
      <c r="V141" s="11">
        <v>4.18</v>
      </c>
      <c r="W141" s="11">
        <v>4.202</v>
      </c>
      <c r="X141" s="11">
        <v>4.2923499999999999</v>
      </c>
      <c r="Y141" s="11">
        <v>4.2219499999999996</v>
      </c>
      <c r="Z141" s="11">
        <v>4.2375000000000007</v>
      </c>
      <c r="AA141" s="11">
        <v>4.1524999999999999</v>
      </c>
      <c r="AB141" s="11">
        <v>4.2450000000000001</v>
      </c>
      <c r="AC141" s="11">
        <v>4.33</v>
      </c>
      <c r="AD141" s="154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274</v>
      </c>
      <c r="C142" s="29"/>
      <c r="D142" s="24">
        <v>2.4521174523256313E-2</v>
      </c>
      <c r="E142" s="24">
        <v>7.98787863685579E-2</v>
      </c>
      <c r="F142" s="24">
        <v>3.4316900598199238E-2</v>
      </c>
      <c r="G142" s="24">
        <v>0.10972693379476155</v>
      </c>
      <c r="H142" s="24">
        <v>0.10033017492260242</v>
      </c>
      <c r="I142" s="24">
        <v>3.125166662222454E-2</v>
      </c>
      <c r="J142" s="24">
        <v>3.1221509679492814E-2</v>
      </c>
      <c r="K142" s="24">
        <v>0.13647954669717607</v>
      </c>
      <c r="L142" s="24">
        <v>7.7567175188133858E-2</v>
      </c>
      <c r="M142" s="24">
        <v>7.2938330115241756E-2</v>
      </c>
      <c r="N142" s="24">
        <v>7.0261416628663767E-2</v>
      </c>
      <c r="O142" s="24">
        <v>9.432214303474383E-2</v>
      </c>
      <c r="P142" s="24">
        <v>0.10289152864384267</v>
      </c>
      <c r="Q142" s="24">
        <v>3.5135995309471056E-2</v>
      </c>
      <c r="R142" s="24">
        <v>8.352644291879463E-2</v>
      </c>
      <c r="S142" s="24">
        <v>6.3060817205826403E-2</v>
      </c>
      <c r="T142" s="24">
        <v>7.9916623218618713E-2</v>
      </c>
      <c r="U142" s="24">
        <v>7.2778201864752701E-2</v>
      </c>
      <c r="V142" s="24">
        <v>0.17683325479105999</v>
      </c>
      <c r="W142" s="24">
        <v>4.1476097534202297E-2</v>
      </c>
      <c r="X142" s="24">
        <v>6.2480653005550536E-2</v>
      </c>
      <c r="Y142" s="24">
        <v>0.15712939147933661</v>
      </c>
      <c r="Z142" s="24">
        <v>0.21795928518877078</v>
      </c>
      <c r="AA142" s="24">
        <v>5.8441138478529532E-2</v>
      </c>
      <c r="AB142" s="24">
        <v>0.16880955739135942</v>
      </c>
      <c r="AC142" s="24">
        <v>5.7154760664940761E-2</v>
      </c>
      <c r="AD142" s="211"/>
      <c r="AE142" s="212"/>
      <c r="AF142" s="212"/>
      <c r="AG142" s="212"/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  <c r="BI142" s="212"/>
      <c r="BJ142" s="212"/>
      <c r="BK142" s="212"/>
      <c r="BL142" s="212"/>
      <c r="BM142" s="56"/>
    </row>
    <row r="143" spans="1:65">
      <c r="A143" s="30"/>
      <c r="B143" s="3" t="s">
        <v>87</v>
      </c>
      <c r="C143" s="29"/>
      <c r="D143" s="13">
        <v>5.7665673925302325E-3</v>
      </c>
      <c r="E143" s="13">
        <v>1.833446848196112E-2</v>
      </c>
      <c r="F143" s="13">
        <v>7.5984265787826877E-3</v>
      </c>
      <c r="G143" s="13">
        <v>2.7093070072780629E-2</v>
      </c>
      <c r="H143" s="13">
        <v>2.2485975688070644E-2</v>
      </c>
      <c r="I143" s="13">
        <v>7.1980806039672624E-3</v>
      </c>
      <c r="J143" s="13">
        <v>6.8848196580894869E-3</v>
      </c>
      <c r="K143" s="13">
        <v>3.1764052761173646E-2</v>
      </c>
      <c r="L143" s="13">
        <v>1.762222836534658E-2</v>
      </c>
      <c r="M143" s="13">
        <v>1.5995247832289859E-2</v>
      </c>
      <c r="N143" s="13">
        <v>1.6084261723463663E-2</v>
      </c>
      <c r="O143" s="13">
        <v>2.1396327342474972E-2</v>
      </c>
      <c r="P143" s="13">
        <v>2.2432746070605233E-2</v>
      </c>
      <c r="Q143" s="13">
        <v>7.9627112714166868E-3</v>
      </c>
      <c r="R143" s="13">
        <v>1.9507927501470134E-2</v>
      </c>
      <c r="S143" s="13">
        <v>1.5732428408937977E-2</v>
      </c>
      <c r="T143" s="13">
        <v>1.7615714155463345E-2</v>
      </c>
      <c r="U143" s="13">
        <v>1.6997633755878407E-2</v>
      </c>
      <c r="V143" s="13">
        <v>4.1656832695184921E-2</v>
      </c>
      <c r="W143" s="13">
        <v>9.8502448228789518E-3</v>
      </c>
      <c r="X143" s="13">
        <v>1.4561878715722504E-2</v>
      </c>
      <c r="Y143" s="13">
        <v>3.6921090306835727E-2</v>
      </c>
      <c r="Z143" s="13">
        <v>5.158494413082558E-2</v>
      </c>
      <c r="AA143" s="13">
        <v>1.4021947089661983E-2</v>
      </c>
      <c r="AB143" s="13">
        <v>3.9642166119301624E-2</v>
      </c>
      <c r="AC143" s="13">
        <v>1.3189560153447868E-2</v>
      </c>
      <c r="AD143" s="154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275</v>
      </c>
      <c r="C144" s="29"/>
      <c r="D144" s="13">
        <v>-1.7674657809987671E-2</v>
      </c>
      <c r="E144" s="13">
        <v>6.4555181897534286E-3</v>
      </c>
      <c r="F144" s="13">
        <v>4.3315926680099981E-2</v>
      </c>
      <c r="G144" s="13">
        <v>-6.4408053084319405E-2</v>
      </c>
      <c r="H144" s="13">
        <v>3.0745113072364605E-2</v>
      </c>
      <c r="I144" s="13">
        <v>2.9699677840941963E-3</v>
      </c>
      <c r="J144" s="13">
        <v>4.7593468462088895E-2</v>
      </c>
      <c r="K144" s="13">
        <v>-7.4254982927471902E-3</v>
      </c>
      <c r="L144" s="13">
        <v>1.6830589219881675E-2</v>
      </c>
      <c r="M144" s="13">
        <v>5.3407229119877497E-2</v>
      </c>
      <c r="N144" s="13">
        <v>9.1302439777773969E-3</v>
      </c>
      <c r="O144" s="13">
        <v>1.8370658268302531E-2</v>
      </c>
      <c r="P144" s="13">
        <v>5.9567505313561142E-2</v>
      </c>
      <c r="Q144" s="13">
        <v>1.9348630456182292E-2</v>
      </c>
      <c r="R144" s="13">
        <v>-1.0890653651693838E-2</v>
      </c>
      <c r="S144" s="13">
        <v>-7.4033484636949698E-2</v>
      </c>
      <c r="T144" s="13">
        <v>4.8016987450404613E-2</v>
      </c>
      <c r="U144" s="13">
        <v>-1.089065365169406E-2</v>
      </c>
      <c r="V144" s="13">
        <v>-1.9361033418008766E-2</v>
      </c>
      <c r="W144" s="13">
        <v>-2.7292389017376517E-2</v>
      </c>
      <c r="X144" s="13">
        <v>-8.8038600910838039E-3</v>
      </c>
      <c r="Y144" s="13">
        <v>-1.6862271386945848E-2</v>
      </c>
      <c r="Z144" s="13">
        <v>-2.3923487973955604E-2</v>
      </c>
      <c r="AA144" s="13">
        <v>-3.7187332653480398E-2</v>
      </c>
      <c r="AB144" s="13">
        <v>-1.6280895321166944E-2</v>
      </c>
      <c r="AC144" s="13">
        <v>1.0448814735677381E-3</v>
      </c>
      <c r="AD144" s="154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276</v>
      </c>
      <c r="C145" s="47"/>
      <c r="D145" s="45">
        <v>0.48</v>
      </c>
      <c r="E145" s="45">
        <v>0.32</v>
      </c>
      <c r="F145" s="45">
        <v>1.54</v>
      </c>
      <c r="G145" s="45">
        <v>2.0299999999999998</v>
      </c>
      <c r="H145" s="45">
        <v>1.1200000000000001</v>
      </c>
      <c r="I145" s="45">
        <v>0.2</v>
      </c>
      <c r="J145" s="45">
        <v>1.68</v>
      </c>
      <c r="K145" s="45">
        <v>0.14000000000000001</v>
      </c>
      <c r="L145" s="45">
        <v>0.66</v>
      </c>
      <c r="M145" s="45">
        <v>1.87</v>
      </c>
      <c r="N145" s="45">
        <v>0.41</v>
      </c>
      <c r="O145" s="45">
        <v>0.71</v>
      </c>
      <c r="P145" s="45">
        <v>2.08</v>
      </c>
      <c r="Q145" s="45">
        <v>0.75</v>
      </c>
      <c r="R145" s="45">
        <v>0.25</v>
      </c>
      <c r="S145" s="45">
        <v>2.34</v>
      </c>
      <c r="T145" s="45">
        <v>1.69</v>
      </c>
      <c r="U145" s="45">
        <v>0.25</v>
      </c>
      <c r="V145" s="45">
        <v>0.54</v>
      </c>
      <c r="W145" s="45">
        <v>0.8</v>
      </c>
      <c r="X145" s="45">
        <v>0.19</v>
      </c>
      <c r="Y145" s="45">
        <v>0.45</v>
      </c>
      <c r="Z145" s="45">
        <v>0.69</v>
      </c>
      <c r="AA145" s="45">
        <v>1.1200000000000001</v>
      </c>
      <c r="AB145" s="45">
        <v>0.43</v>
      </c>
      <c r="AC145" s="45">
        <v>0.14000000000000001</v>
      </c>
      <c r="AD145" s="154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5"/>
    </row>
    <row r="147" spans="1:65" ht="15">
      <c r="B147" s="8" t="s">
        <v>513</v>
      </c>
      <c r="BM147" s="28" t="s">
        <v>67</v>
      </c>
    </row>
    <row r="148" spans="1:65" ht="15">
      <c r="A148" s="25" t="s">
        <v>19</v>
      </c>
      <c r="B148" s="18" t="s">
        <v>111</v>
      </c>
      <c r="C148" s="15" t="s">
        <v>112</v>
      </c>
      <c r="D148" s="16" t="s">
        <v>231</v>
      </c>
      <c r="E148" s="17" t="s">
        <v>231</v>
      </c>
      <c r="F148" s="17" t="s">
        <v>231</v>
      </c>
      <c r="G148" s="17" t="s">
        <v>231</v>
      </c>
      <c r="H148" s="17" t="s">
        <v>231</v>
      </c>
      <c r="I148" s="17" t="s">
        <v>231</v>
      </c>
      <c r="J148" s="17" t="s">
        <v>231</v>
      </c>
      <c r="K148" s="17" t="s">
        <v>231</v>
      </c>
      <c r="L148" s="17" t="s">
        <v>231</v>
      </c>
      <c r="M148" s="17" t="s">
        <v>231</v>
      </c>
      <c r="N148" s="17" t="s">
        <v>231</v>
      </c>
      <c r="O148" s="17" t="s">
        <v>231</v>
      </c>
      <c r="P148" s="17" t="s">
        <v>231</v>
      </c>
      <c r="Q148" s="17" t="s">
        <v>231</v>
      </c>
      <c r="R148" s="17" t="s">
        <v>231</v>
      </c>
      <c r="S148" s="17" t="s">
        <v>231</v>
      </c>
      <c r="T148" s="17" t="s">
        <v>231</v>
      </c>
      <c r="U148" s="17" t="s">
        <v>231</v>
      </c>
      <c r="V148" s="17" t="s">
        <v>231</v>
      </c>
      <c r="W148" s="17" t="s">
        <v>231</v>
      </c>
      <c r="X148" s="17" t="s">
        <v>231</v>
      </c>
      <c r="Y148" s="17" t="s">
        <v>231</v>
      </c>
      <c r="Z148" s="17" t="s">
        <v>231</v>
      </c>
      <c r="AA148" s="17" t="s">
        <v>231</v>
      </c>
      <c r="AB148" s="17" t="s">
        <v>231</v>
      </c>
      <c r="AC148" s="154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232</v>
      </c>
      <c r="C149" s="9" t="s">
        <v>232</v>
      </c>
      <c r="D149" s="152" t="s">
        <v>236</v>
      </c>
      <c r="E149" s="153" t="s">
        <v>237</v>
      </c>
      <c r="F149" s="153" t="s">
        <v>241</v>
      </c>
      <c r="G149" s="153" t="s">
        <v>242</v>
      </c>
      <c r="H149" s="153" t="s">
        <v>243</v>
      </c>
      <c r="I149" s="153" t="s">
        <v>244</v>
      </c>
      <c r="J149" s="153" t="s">
        <v>245</v>
      </c>
      <c r="K149" s="153" t="s">
        <v>246</v>
      </c>
      <c r="L149" s="153" t="s">
        <v>247</v>
      </c>
      <c r="M149" s="153" t="s">
        <v>248</v>
      </c>
      <c r="N149" s="153" t="s">
        <v>249</v>
      </c>
      <c r="O149" s="153" t="s">
        <v>250</v>
      </c>
      <c r="P149" s="153" t="s">
        <v>251</v>
      </c>
      <c r="Q149" s="153" t="s">
        <v>252</v>
      </c>
      <c r="R149" s="153" t="s">
        <v>253</v>
      </c>
      <c r="S149" s="153" t="s">
        <v>254</v>
      </c>
      <c r="T149" s="153" t="s">
        <v>255</v>
      </c>
      <c r="U149" s="153" t="s">
        <v>256</v>
      </c>
      <c r="V149" s="153" t="s">
        <v>257</v>
      </c>
      <c r="W149" s="153" t="s">
        <v>258</v>
      </c>
      <c r="X149" s="153" t="s">
        <v>259</v>
      </c>
      <c r="Y149" s="153" t="s">
        <v>260</v>
      </c>
      <c r="Z149" s="153" t="s">
        <v>261</v>
      </c>
      <c r="AA149" s="153" t="s">
        <v>263</v>
      </c>
      <c r="AB149" s="153" t="s">
        <v>264</v>
      </c>
      <c r="AC149" s="154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307</v>
      </c>
      <c r="E150" s="11" t="s">
        <v>307</v>
      </c>
      <c r="F150" s="11" t="s">
        <v>308</v>
      </c>
      <c r="G150" s="11" t="s">
        <v>115</v>
      </c>
      <c r="H150" s="11" t="s">
        <v>115</v>
      </c>
      <c r="I150" s="11" t="s">
        <v>308</v>
      </c>
      <c r="J150" s="11" t="s">
        <v>307</v>
      </c>
      <c r="K150" s="11" t="s">
        <v>308</v>
      </c>
      <c r="L150" s="11" t="s">
        <v>308</v>
      </c>
      <c r="M150" s="11" t="s">
        <v>308</v>
      </c>
      <c r="N150" s="11" t="s">
        <v>308</v>
      </c>
      <c r="O150" s="11" t="s">
        <v>308</v>
      </c>
      <c r="P150" s="11" t="s">
        <v>115</v>
      </c>
      <c r="Q150" s="11" t="s">
        <v>308</v>
      </c>
      <c r="R150" s="11" t="s">
        <v>308</v>
      </c>
      <c r="S150" s="11" t="s">
        <v>307</v>
      </c>
      <c r="T150" s="11" t="s">
        <v>308</v>
      </c>
      <c r="U150" s="11" t="s">
        <v>307</v>
      </c>
      <c r="V150" s="11" t="s">
        <v>307</v>
      </c>
      <c r="W150" s="11" t="s">
        <v>307</v>
      </c>
      <c r="X150" s="11" t="s">
        <v>307</v>
      </c>
      <c r="Y150" s="11" t="s">
        <v>308</v>
      </c>
      <c r="Z150" s="11" t="s">
        <v>308</v>
      </c>
      <c r="AA150" s="11" t="s">
        <v>307</v>
      </c>
      <c r="AB150" s="11" t="s">
        <v>308</v>
      </c>
      <c r="AC150" s="154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154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8">
        <v>1</v>
      </c>
      <c r="C152" s="14">
        <v>1</v>
      </c>
      <c r="D152" s="148" t="s">
        <v>97</v>
      </c>
      <c r="E152" s="22">
        <v>0.14000000000000001</v>
      </c>
      <c r="F152" s="148" t="s">
        <v>310</v>
      </c>
      <c r="G152" s="148">
        <v>0.88749999999999996</v>
      </c>
      <c r="H152" s="148">
        <v>19.100000000000001</v>
      </c>
      <c r="I152" s="22">
        <v>0.12</v>
      </c>
      <c r="J152" s="148">
        <v>0.15</v>
      </c>
      <c r="K152" s="22">
        <v>0.09</v>
      </c>
      <c r="L152" s="22">
        <v>0.1</v>
      </c>
      <c r="M152" s="22">
        <v>0.1</v>
      </c>
      <c r="N152" s="22">
        <v>0.09</v>
      </c>
      <c r="O152" s="155">
        <v>0.16</v>
      </c>
      <c r="P152" s="22">
        <v>9.7623142400000001E-2</v>
      </c>
      <c r="Q152" s="148" t="s">
        <v>106</v>
      </c>
      <c r="R152" s="22">
        <v>0.08</v>
      </c>
      <c r="S152" s="148" t="s">
        <v>210</v>
      </c>
      <c r="T152" s="22">
        <v>0.1</v>
      </c>
      <c r="U152" s="148" t="s">
        <v>106</v>
      </c>
      <c r="V152" s="22">
        <v>0.11</v>
      </c>
      <c r="W152" s="22">
        <v>0.08</v>
      </c>
      <c r="X152" s="22">
        <v>0.11</v>
      </c>
      <c r="Y152" s="22"/>
      <c r="Z152" s="148" t="s">
        <v>103</v>
      </c>
      <c r="AA152" s="22">
        <v>0.13</v>
      </c>
      <c r="AB152" s="22">
        <v>0.08</v>
      </c>
      <c r="AC152" s="154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50" t="s">
        <v>97</v>
      </c>
      <c r="E153" s="11">
        <v>0.11</v>
      </c>
      <c r="F153" s="150" t="s">
        <v>310</v>
      </c>
      <c r="G153" s="150">
        <v>0.95779999999999998</v>
      </c>
      <c r="H153" s="150">
        <v>19.899999999999999</v>
      </c>
      <c r="I153" s="11">
        <v>0.12</v>
      </c>
      <c r="J153" s="150">
        <v>0.14000000000000001</v>
      </c>
      <c r="K153" s="11">
        <v>0.1</v>
      </c>
      <c r="L153" s="11">
        <v>0.1</v>
      </c>
      <c r="M153" s="11">
        <v>0.11</v>
      </c>
      <c r="N153" s="11">
        <v>0.09</v>
      </c>
      <c r="O153" s="11">
        <v>0.11</v>
      </c>
      <c r="P153" s="11">
        <v>0.1121829414528</v>
      </c>
      <c r="Q153" s="150" t="s">
        <v>106</v>
      </c>
      <c r="R153" s="11">
        <v>0.09</v>
      </c>
      <c r="S153" s="150" t="s">
        <v>210</v>
      </c>
      <c r="T153" s="11">
        <v>0.09</v>
      </c>
      <c r="U153" s="150" t="s">
        <v>106</v>
      </c>
      <c r="V153" s="11">
        <v>0.11</v>
      </c>
      <c r="W153" s="11">
        <v>0.1</v>
      </c>
      <c r="X153" s="11">
        <v>0.12</v>
      </c>
      <c r="Y153" s="11"/>
      <c r="Z153" s="150" t="s">
        <v>103</v>
      </c>
      <c r="AA153" s="11">
        <v>0.1</v>
      </c>
      <c r="AB153" s="11">
        <v>0.09</v>
      </c>
      <c r="AC153" s="154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27</v>
      </c>
    </row>
    <row r="154" spans="1:65">
      <c r="A154" s="30"/>
      <c r="B154" s="19">
        <v>1</v>
      </c>
      <c r="C154" s="9">
        <v>3</v>
      </c>
      <c r="D154" s="150" t="s">
        <v>97</v>
      </c>
      <c r="E154" s="11">
        <v>0.11</v>
      </c>
      <c r="F154" s="150" t="s">
        <v>310</v>
      </c>
      <c r="G154" s="150">
        <v>0.64400000000000002</v>
      </c>
      <c r="H154" s="150">
        <v>19</v>
      </c>
      <c r="I154" s="11">
        <v>0.13</v>
      </c>
      <c r="J154" s="150">
        <v>0.16</v>
      </c>
      <c r="K154" s="11">
        <v>0.1</v>
      </c>
      <c r="L154" s="11">
        <v>0.1</v>
      </c>
      <c r="M154" s="11">
        <v>7.0000000000000007E-2</v>
      </c>
      <c r="N154" s="11">
        <v>0.1</v>
      </c>
      <c r="O154" s="11">
        <v>0.11</v>
      </c>
      <c r="P154" s="11">
        <v>0.11339411888000001</v>
      </c>
      <c r="Q154" s="150">
        <v>0.2</v>
      </c>
      <c r="R154" s="11">
        <v>0.09</v>
      </c>
      <c r="S154" s="150" t="s">
        <v>210</v>
      </c>
      <c r="T154" s="11">
        <v>0.11</v>
      </c>
      <c r="U154" s="11">
        <v>0.1</v>
      </c>
      <c r="V154" s="11">
        <v>0.11</v>
      </c>
      <c r="W154" s="11">
        <v>0.12</v>
      </c>
      <c r="X154" s="11">
        <v>0.11</v>
      </c>
      <c r="Y154" s="11"/>
      <c r="Z154" s="150" t="s">
        <v>103</v>
      </c>
      <c r="AA154" s="11">
        <v>0.1</v>
      </c>
      <c r="AB154" s="11">
        <v>0.11</v>
      </c>
      <c r="AC154" s="154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50" t="s">
        <v>97</v>
      </c>
      <c r="E155" s="11">
        <v>0.14000000000000001</v>
      </c>
      <c r="F155" s="150" t="s">
        <v>310</v>
      </c>
      <c r="G155" s="150">
        <v>1.1205000000000001</v>
      </c>
      <c r="H155" s="150">
        <v>19.399999999999999</v>
      </c>
      <c r="I155" s="11">
        <v>0.12</v>
      </c>
      <c r="J155" s="150">
        <v>0.18</v>
      </c>
      <c r="K155" s="11">
        <v>0.1</v>
      </c>
      <c r="L155" s="11">
        <v>0.11</v>
      </c>
      <c r="M155" s="11">
        <v>0.12</v>
      </c>
      <c r="N155" s="11">
        <v>0.09</v>
      </c>
      <c r="O155" s="11">
        <v>0.11</v>
      </c>
      <c r="P155" s="11">
        <v>0.10266088802666666</v>
      </c>
      <c r="Q155" s="150">
        <v>0.1</v>
      </c>
      <c r="R155" s="11">
        <v>0.09</v>
      </c>
      <c r="S155" s="150" t="s">
        <v>210</v>
      </c>
      <c r="T155" s="11">
        <v>0.1</v>
      </c>
      <c r="U155" s="150" t="s">
        <v>106</v>
      </c>
      <c r="V155" s="11">
        <v>0.11</v>
      </c>
      <c r="W155" s="11">
        <v>0.12</v>
      </c>
      <c r="X155" s="11">
        <v>0.08</v>
      </c>
      <c r="Y155" s="11"/>
      <c r="Z155" s="150" t="s">
        <v>103</v>
      </c>
      <c r="AA155" s="149">
        <v>0.15</v>
      </c>
      <c r="AB155" s="11">
        <v>0.09</v>
      </c>
      <c r="AC155" s="154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0.10334521544041111</v>
      </c>
    </row>
    <row r="156" spans="1:65">
      <c r="A156" s="30"/>
      <c r="B156" s="19">
        <v>1</v>
      </c>
      <c r="C156" s="9">
        <v>5</v>
      </c>
      <c r="D156" s="150" t="s">
        <v>97</v>
      </c>
      <c r="E156" s="11">
        <v>7.0000000000000007E-2</v>
      </c>
      <c r="F156" s="150" t="s">
        <v>310</v>
      </c>
      <c r="G156" s="150">
        <v>0.82509999999999994</v>
      </c>
      <c r="H156" s="150">
        <v>18.399999999999999</v>
      </c>
      <c r="I156" s="11">
        <v>0.13</v>
      </c>
      <c r="J156" s="150">
        <v>0.19</v>
      </c>
      <c r="K156" s="11">
        <v>0.1</v>
      </c>
      <c r="L156" s="11">
        <v>0.1</v>
      </c>
      <c r="M156" s="11">
        <v>0.12</v>
      </c>
      <c r="N156" s="11">
        <v>0.09</v>
      </c>
      <c r="O156" s="11">
        <v>0.1</v>
      </c>
      <c r="P156" s="11">
        <v>9.475965184E-2</v>
      </c>
      <c r="Q156" s="150" t="s">
        <v>106</v>
      </c>
      <c r="R156" s="11">
        <v>0.08</v>
      </c>
      <c r="S156" s="150" t="s">
        <v>210</v>
      </c>
      <c r="T156" s="11">
        <v>0.11</v>
      </c>
      <c r="U156" s="150" t="s">
        <v>106</v>
      </c>
      <c r="V156" s="11">
        <v>0.1</v>
      </c>
      <c r="W156" s="11">
        <v>0.13</v>
      </c>
      <c r="X156" s="11">
        <v>0.09</v>
      </c>
      <c r="Y156" s="11"/>
      <c r="Z156" s="150" t="s">
        <v>103</v>
      </c>
      <c r="AA156" s="11">
        <v>0.09</v>
      </c>
      <c r="AB156" s="11">
        <v>0.1</v>
      </c>
      <c r="AC156" s="154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22</v>
      </c>
    </row>
    <row r="157" spans="1:65">
      <c r="A157" s="30"/>
      <c r="B157" s="19">
        <v>1</v>
      </c>
      <c r="C157" s="9">
        <v>6</v>
      </c>
      <c r="D157" s="150" t="s">
        <v>97</v>
      </c>
      <c r="E157" s="11">
        <v>0.11</v>
      </c>
      <c r="F157" s="150">
        <v>0.7</v>
      </c>
      <c r="G157" s="150">
        <v>0.69020000000000004</v>
      </c>
      <c r="H157" s="150">
        <v>19</v>
      </c>
      <c r="I157" s="11">
        <v>0.11</v>
      </c>
      <c r="J157" s="150">
        <v>0.13</v>
      </c>
      <c r="K157" s="11">
        <v>0.11</v>
      </c>
      <c r="L157" s="11">
        <v>0.1</v>
      </c>
      <c r="M157" s="11">
        <v>0.1</v>
      </c>
      <c r="N157" s="11">
        <v>0.1</v>
      </c>
      <c r="O157" s="11">
        <v>0.11</v>
      </c>
      <c r="P157" s="11">
        <v>0.10651993967999999</v>
      </c>
      <c r="Q157" s="150" t="s">
        <v>106</v>
      </c>
      <c r="R157" s="11">
        <v>0.09</v>
      </c>
      <c r="S157" s="150" t="s">
        <v>210</v>
      </c>
      <c r="T157" s="11">
        <v>0.1</v>
      </c>
      <c r="U157" s="11">
        <v>0.1</v>
      </c>
      <c r="V157" s="11">
        <v>0.11</v>
      </c>
      <c r="W157" s="11">
        <v>0.11</v>
      </c>
      <c r="X157" s="11">
        <v>0.11</v>
      </c>
      <c r="Y157" s="150">
        <v>1.96</v>
      </c>
      <c r="Z157" s="150" t="s">
        <v>103</v>
      </c>
      <c r="AA157" s="11">
        <v>0.11</v>
      </c>
      <c r="AB157" s="11">
        <v>0.08</v>
      </c>
      <c r="AC157" s="154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272</v>
      </c>
      <c r="C158" s="12"/>
      <c r="D158" s="23" t="s">
        <v>758</v>
      </c>
      <c r="E158" s="23">
        <v>0.11333333333333334</v>
      </c>
      <c r="F158" s="23">
        <v>0.7</v>
      </c>
      <c r="G158" s="23">
        <v>0.85418333333333329</v>
      </c>
      <c r="H158" s="23">
        <v>19.133333333333336</v>
      </c>
      <c r="I158" s="23">
        <v>0.12166666666666666</v>
      </c>
      <c r="J158" s="23">
        <v>0.15833333333333335</v>
      </c>
      <c r="K158" s="23">
        <v>9.9999999999999992E-2</v>
      </c>
      <c r="L158" s="23">
        <v>0.10166666666666667</v>
      </c>
      <c r="M158" s="23">
        <v>0.10333333333333333</v>
      </c>
      <c r="N158" s="23">
        <v>9.3333333333333324E-2</v>
      </c>
      <c r="O158" s="23">
        <v>0.11666666666666665</v>
      </c>
      <c r="P158" s="23">
        <v>0.10452344704657777</v>
      </c>
      <c r="Q158" s="23">
        <v>0.15000000000000002</v>
      </c>
      <c r="R158" s="23">
        <v>8.666666666666667E-2</v>
      </c>
      <c r="S158" s="23" t="s">
        <v>758</v>
      </c>
      <c r="T158" s="23">
        <v>0.10166666666666667</v>
      </c>
      <c r="U158" s="23">
        <v>0.1</v>
      </c>
      <c r="V158" s="23">
        <v>0.10833333333333334</v>
      </c>
      <c r="W158" s="23">
        <v>0.11</v>
      </c>
      <c r="X158" s="23">
        <v>0.10333333333333333</v>
      </c>
      <c r="Y158" s="23">
        <v>1.96</v>
      </c>
      <c r="Z158" s="23" t="s">
        <v>758</v>
      </c>
      <c r="AA158" s="23">
        <v>0.11333333333333333</v>
      </c>
      <c r="AB158" s="23">
        <v>9.166666666666666E-2</v>
      </c>
      <c r="AC158" s="154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273</v>
      </c>
      <c r="C159" s="29"/>
      <c r="D159" s="11" t="s">
        <v>758</v>
      </c>
      <c r="E159" s="11">
        <v>0.11</v>
      </c>
      <c r="F159" s="11">
        <v>0.7</v>
      </c>
      <c r="G159" s="11">
        <v>0.85629999999999995</v>
      </c>
      <c r="H159" s="11">
        <v>19.05</v>
      </c>
      <c r="I159" s="11">
        <v>0.12</v>
      </c>
      <c r="J159" s="11">
        <v>0.155</v>
      </c>
      <c r="K159" s="11">
        <v>0.1</v>
      </c>
      <c r="L159" s="11">
        <v>0.1</v>
      </c>
      <c r="M159" s="11">
        <v>0.10500000000000001</v>
      </c>
      <c r="N159" s="11">
        <v>0.09</v>
      </c>
      <c r="O159" s="11">
        <v>0.11</v>
      </c>
      <c r="P159" s="11">
        <v>0.10459041385333333</v>
      </c>
      <c r="Q159" s="11">
        <v>0.15000000000000002</v>
      </c>
      <c r="R159" s="11">
        <v>0.09</v>
      </c>
      <c r="S159" s="11" t="s">
        <v>758</v>
      </c>
      <c r="T159" s="11">
        <v>0.1</v>
      </c>
      <c r="U159" s="11">
        <v>0.1</v>
      </c>
      <c r="V159" s="11">
        <v>0.11</v>
      </c>
      <c r="W159" s="11">
        <v>0.11499999999999999</v>
      </c>
      <c r="X159" s="11">
        <v>0.11</v>
      </c>
      <c r="Y159" s="11">
        <v>1.96</v>
      </c>
      <c r="Z159" s="11" t="s">
        <v>758</v>
      </c>
      <c r="AA159" s="11">
        <v>0.10500000000000001</v>
      </c>
      <c r="AB159" s="11">
        <v>0.09</v>
      </c>
      <c r="AC159" s="154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274</v>
      </c>
      <c r="C160" s="29"/>
      <c r="D160" s="24" t="s">
        <v>758</v>
      </c>
      <c r="E160" s="24">
        <v>2.5819888974716088E-2</v>
      </c>
      <c r="F160" s="24" t="s">
        <v>758</v>
      </c>
      <c r="G160" s="24">
        <v>0.17588882189231531</v>
      </c>
      <c r="H160" s="24">
        <v>0.4966554808583778</v>
      </c>
      <c r="I160" s="24">
        <v>7.5277265270908113E-3</v>
      </c>
      <c r="J160" s="24">
        <v>2.3166067138525329E-2</v>
      </c>
      <c r="K160" s="24">
        <v>6.3245553203367597E-3</v>
      </c>
      <c r="L160" s="24">
        <v>4.082482904638628E-3</v>
      </c>
      <c r="M160" s="24">
        <v>1.8618986725025197E-2</v>
      </c>
      <c r="N160" s="24">
        <v>5.1639777949432277E-3</v>
      </c>
      <c r="O160" s="24">
        <v>2.1602468994692897E-2</v>
      </c>
      <c r="P160" s="24">
        <v>7.5862729099967843E-3</v>
      </c>
      <c r="Q160" s="24">
        <v>7.0710678118654738E-2</v>
      </c>
      <c r="R160" s="24">
        <v>5.1639777949432199E-3</v>
      </c>
      <c r="S160" s="24" t="s">
        <v>758</v>
      </c>
      <c r="T160" s="24">
        <v>7.5277265270908104E-3</v>
      </c>
      <c r="U160" s="24">
        <v>0</v>
      </c>
      <c r="V160" s="24">
        <v>4.082482904638628E-3</v>
      </c>
      <c r="W160" s="24">
        <v>1.7888543819998264E-2</v>
      </c>
      <c r="X160" s="24">
        <v>1.5055453054181529E-2</v>
      </c>
      <c r="Y160" s="24" t="s">
        <v>758</v>
      </c>
      <c r="Z160" s="24" t="s">
        <v>758</v>
      </c>
      <c r="AA160" s="24">
        <v>2.2509257354845564E-2</v>
      </c>
      <c r="AB160" s="24">
        <v>1.1690451944500189E-2</v>
      </c>
      <c r="AC160" s="154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87</v>
      </c>
      <c r="C161" s="29"/>
      <c r="D161" s="13" t="s">
        <v>758</v>
      </c>
      <c r="E161" s="13">
        <v>0.22782254977690664</v>
      </c>
      <c r="F161" s="13" t="s">
        <v>758</v>
      </c>
      <c r="G161" s="13">
        <v>0.20591460290606853</v>
      </c>
      <c r="H161" s="13">
        <v>2.5957603529183505E-2</v>
      </c>
      <c r="I161" s="13">
        <v>6.1871724880198452E-2</v>
      </c>
      <c r="J161" s="13">
        <v>0.14631200298015995</v>
      </c>
      <c r="K161" s="13">
        <v>6.3245553203367597E-2</v>
      </c>
      <c r="L161" s="13">
        <v>4.0155569553822573E-2</v>
      </c>
      <c r="M161" s="13">
        <v>0.18018374250024383</v>
      </c>
      <c r="N161" s="13">
        <v>5.5328333517248876E-2</v>
      </c>
      <c r="O161" s="13">
        <v>0.18516401995451057</v>
      </c>
      <c r="P161" s="13">
        <v>7.2579628058154141E-2</v>
      </c>
      <c r="Q161" s="13">
        <v>0.47140452079103151</v>
      </c>
      <c r="R161" s="13">
        <v>5.9584359172421768E-2</v>
      </c>
      <c r="S161" s="13" t="s">
        <v>758</v>
      </c>
      <c r="T161" s="13">
        <v>7.4043211741876822E-2</v>
      </c>
      <c r="U161" s="13">
        <v>0</v>
      </c>
      <c r="V161" s="13">
        <v>3.768445758127964E-2</v>
      </c>
      <c r="W161" s="13">
        <v>0.16262312563634784</v>
      </c>
      <c r="X161" s="13">
        <v>0.1456979327824019</v>
      </c>
      <c r="Y161" s="13" t="s">
        <v>758</v>
      </c>
      <c r="Z161" s="13" t="s">
        <v>758</v>
      </c>
      <c r="AA161" s="13">
        <v>0.19861109430746088</v>
      </c>
      <c r="AB161" s="13">
        <v>0.12753220303091117</v>
      </c>
      <c r="AC161" s="154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275</v>
      </c>
      <c r="C162" s="29"/>
      <c r="D162" s="13" t="s">
        <v>758</v>
      </c>
      <c r="E162" s="13">
        <v>9.6648092031714539E-2</v>
      </c>
      <c r="F162" s="13">
        <v>5.7734146860782367</v>
      </c>
      <c r="G162" s="13">
        <v>7.265339906576088</v>
      </c>
      <c r="H162" s="13">
        <v>184.14000141947184</v>
      </c>
      <c r="I162" s="13">
        <v>0.17728398115169353</v>
      </c>
      <c r="J162" s="13">
        <v>0.53208189327960143</v>
      </c>
      <c r="K162" s="13">
        <v>-3.236933056025193E-2</v>
      </c>
      <c r="L162" s="13">
        <v>-1.6242152736256066E-2</v>
      </c>
      <c r="M162" s="13">
        <v>-1.1497491226031276E-4</v>
      </c>
      <c r="N162" s="13">
        <v>-9.6878041856235164E-2</v>
      </c>
      <c r="O162" s="13">
        <v>0.12890244767970604</v>
      </c>
      <c r="P162" s="13">
        <v>1.1400930378301144E-2</v>
      </c>
      <c r="Q162" s="13">
        <v>0.45144600415962244</v>
      </c>
      <c r="R162" s="13">
        <v>-0.16138675315221829</v>
      </c>
      <c r="S162" s="13" t="s">
        <v>758</v>
      </c>
      <c r="T162" s="13">
        <v>-1.6242152736256066E-2</v>
      </c>
      <c r="U162" s="13">
        <v>-3.2369330560251819E-2</v>
      </c>
      <c r="V162" s="13">
        <v>4.8266558559727057E-2</v>
      </c>
      <c r="W162" s="13">
        <v>6.4393736383723033E-2</v>
      </c>
      <c r="X162" s="13">
        <v>-1.1497491226031276E-4</v>
      </c>
      <c r="Y162" s="13">
        <v>17.965561121019064</v>
      </c>
      <c r="Z162" s="13" t="s">
        <v>758</v>
      </c>
      <c r="AA162" s="13">
        <v>9.6648092031714539E-2</v>
      </c>
      <c r="AB162" s="13">
        <v>-0.11300521968023092</v>
      </c>
      <c r="AC162" s="154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276</v>
      </c>
      <c r="C163" s="47"/>
      <c r="D163" s="45">
        <v>0.37</v>
      </c>
      <c r="E163" s="45">
        <v>0.4</v>
      </c>
      <c r="F163" s="45">
        <v>7.82</v>
      </c>
      <c r="G163" s="45">
        <v>43.22</v>
      </c>
      <c r="H163" s="45">
        <v>1099.72</v>
      </c>
      <c r="I163" s="45">
        <v>0.88</v>
      </c>
      <c r="J163" s="45">
        <v>3</v>
      </c>
      <c r="K163" s="45">
        <v>0.37</v>
      </c>
      <c r="L163" s="45">
        <v>0.28000000000000003</v>
      </c>
      <c r="M163" s="45">
        <v>0.18</v>
      </c>
      <c r="N163" s="45">
        <v>0.76</v>
      </c>
      <c r="O163" s="45">
        <v>0.59</v>
      </c>
      <c r="P163" s="45">
        <v>0.11</v>
      </c>
      <c r="Q163" s="45" t="s">
        <v>277</v>
      </c>
      <c r="R163" s="45">
        <v>1.1399999999999999</v>
      </c>
      <c r="S163" s="45">
        <v>4.71</v>
      </c>
      <c r="T163" s="45">
        <v>0.28000000000000003</v>
      </c>
      <c r="U163" s="45">
        <v>2.2999999999999998</v>
      </c>
      <c r="V163" s="45">
        <v>0.11</v>
      </c>
      <c r="W163" s="45">
        <v>0.21</v>
      </c>
      <c r="X163" s="45">
        <v>0.18</v>
      </c>
      <c r="Y163" s="45">
        <v>107.13</v>
      </c>
      <c r="Z163" s="45">
        <v>22.75</v>
      </c>
      <c r="AA163" s="45">
        <v>0.4</v>
      </c>
      <c r="AB163" s="45">
        <v>0.85</v>
      </c>
      <c r="AC163" s="154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BM164" s="55"/>
    </row>
    <row r="165" spans="1:65" ht="15">
      <c r="B165" s="8" t="s">
        <v>514</v>
      </c>
      <c r="BM165" s="28" t="s">
        <v>67</v>
      </c>
    </row>
    <row r="166" spans="1:65" ht="15">
      <c r="A166" s="25" t="s">
        <v>22</v>
      </c>
      <c r="B166" s="18" t="s">
        <v>111</v>
      </c>
      <c r="C166" s="15" t="s">
        <v>112</v>
      </c>
      <c r="D166" s="16" t="s">
        <v>231</v>
      </c>
      <c r="E166" s="17" t="s">
        <v>231</v>
      </c>
      <c r="F166" s="17" t="s">
        <v>231</v>
      </c>
      <c r="G166" s="17" t="s">
        <v>231</v>
      </c>
      <c r="H166" s="17" t="s">
        <v>231</v>
      </c>
      <c r="I166" s="17" t="s">
        <v>231</v>
      </c>
      <c r="J166" s="17" t="s">
        <v>231</v>
      </c>
      <c r="K166" s="17" t="s">
        <v>231</v>
      </c>
      <c r="L166" s="17" t="s">
        <v>231</v>
      </c>
      <c r="M166" s="17" t="s">
        <v>231</v>
      </c>
      <c r="N166" s="17" t="s">
        <v>231</v>
      </c>
      <c r="O166" s="17" t="s">
        <v>231</v>
      </c>
      <c r="P166" s="17" t="s">
        <v>231</v>
      </c>
      <c r="Q166" s="17" t="s">
        <v>231</v>
      </c>
      <c r="R166" s="17" t="s">
        <v>231</v>
      </c>
      <c r="S166" s="17" t="s">
        <v>231</v>
      </c>
      <c r="T166" s="17" t="s">
        <v>231</v>
      </c>
      <c r="U166" s="17" t="s">
        <v>231</v>
      </c>
      <c r="V166" s="17" t="s">
        <v>231</v>
      </c>
      <c r="W166" s="17" t="s">
        <v>231</v>
      </c>
      <c r="X166" s="17" t="s">
        <v>231</v>
      </c>
      <c r="Y166" s="154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232</v>
      </c>
      <c r="C167" s="9" t="s">
        <v>232</v>
      </c>
      <c r="D167" s="152" t="s">
        <v>236</v>
      </c>
      <c r="E167" s="153" t="s">
        <v>237</v>
      </c>
      <c r="F167" s="153" t="s">
        <v>241</v>
      </c>
      <c r="G167" s="153" t="s">
        <v>242</v>
      </c>
      <c r="H167" s="153" t="s">
        <v>244</v>
      </c>
      <c r="I167" s="153" t="s">
        <v>245</v>
      </c>
      <c r="J167" s="153" t="s">
        <v>246</v>
      </c>
      <c r="K167" s="153" t="s">
        <v>247</v>
      </c>
      <c r="L167" s="153" t="s">
        <v>248</v>
      </c>
      <c r="M167" s="153" t="s">
        <v>249</v>
      </c>
      <c r="N167" s="153" t="s">
        <v>250</v>
      </c>
      <c r="O167" s="153" t="s">
        <v>252</v>
      </c>
      <c r="P167" s="153" t="s">
        <v>253</v>
      </c>
      <c r="Q167" s="153" t="s">
        <v>255</v>
      </c>
      <c r="R167" s="153" t="s">
        <v>256</v>
      </c>
      <c r="S167" s="153" t="s">
        <v>257</v>
      </c>
      <c r="T167" s="153" t="s">
        <v>258</v>
      </c>
      <c r="U167" s="153" t="s">
        <v>259</v>
      </c>
      <c r="V167" s="153" t="s">
        <v>261</v>
      </c>
      <c r="W167" s="153" t="s">
        <v>263</v>
      </c>
      <c r="X167" s="153" t="s">
        <v>264</v>
      </c>
      <c r="Y167" s="154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307</v>
      </c>
      <c r="E168" s="11" t="s">
        <v>307</v>
      </c>
      <c r="F168" s="11" t="s">
        <v>308</v>
      </c>
      <c r="G168" s="11" t="s">
        <v>307</v>
      </c>
      <c r="H168" s="11" t="s">
        <v>308</v>
      </c>
      <c r="I168" s="11" t="s">
        <v>307</v>
      </c>
      <c r="J168" s="11" t="s">
        <v>308</v>
      </c>
      <c r="K168" s="11" t="s">
        <v>308</v>
      </c>
      <c r="L168" s="11" t="s">
        <v>308</v>
      </c>
      <c r="M168" s="11" t="s">
        <v>308</v>
      </c>
      <c r="N168" s="11" t="s">
        <v>308</v>
      </c>
      <c r="O168" s="11" t="s">
        <v>308</v>
      </c>
      <c r="P168" s="11" t="s">
        <v>308</v>
      </c>
      <c r="Q168" s="11" t="s">
        <v>308</v>
      </c>
      <c r="R168" s="11" t="s">
        <v>307</v>
      </c>
      <c r="S168" s="11" t="s">
        <v>307</v>
      </c>
      <c r="T168" s="11" t="s">
        <v>307</v>
      </c>
      <c r="U168" s="11" t="s">
        <v>307</v>
      </c>
      <c r="V168" s="11" t="s">
        <v>308</v>
      </c>
      <c r="W168" s="11" t="s">
        <v>307</v>
      </c>
      <c r="X168" s="11" t="s">
        <v>308</v>
      </c>
      <c r="Y168" s="154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154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2</v>
      </c>
    </row>
    <row r="170" spans="1:65">
      <c r="A170" s="30"/>
      <c r="B170" s="18">
        <v>1</v>
      </c>
      <c r="C170" s="14">
        <v>1</v>
      </c>
      <c r="D170" s="231">
        <v>49.616792384399595</v>
      </c>
      <c r="E170" s="231">
        <v>46.97</v>
      </c>
      <c r="F170" s="231">
        <v>44.1</v>
      </c>
      <c r="G170" s="231">
        <v>52.759</v>
      </c>
      <c r="H170" s="238">
        <v>34.4</v>
      </c>
      <c r="I170" s="231">
        <v>41.2</v>
      </c>
      <c r="J170" s="231">
        <v>50.9</v>
      </c>
      <c r="K170" s="231">
        <v>48.3</v>
      </c>
      <c r="L170" s="231">
        <v>48.7</v>
      </c>
      <c r="M170" s="231">
        <v>47.7</v>
      </c>
      <c r="N170" s="231">
        <v>50.8</v>
      </c>
      <c r="O170" s="238">
        <v>63</v>
      </c>
      <c r="P170" s="231">
        <v>42.44</v>
      </c>
      <c r="Q170" s="231">
        <v>53.2</v>
      </c>
      <c r="R170" s="231">
        <v>43</v>
      </c>
      <c r="S170" s="231">
        <v>46.4</v>
      </c>
      <c r="T170" s="231">
        <v>49.86</v>
      </c>
      <c r="U170" s="231">
        <v>48.96</v>
      </c>
      <c r="V170" s="231">
        <v>47</v>
      </c>
      <c r="W170" s="238">
        <v>36.799999999999997</v>
      </c>
      <c r="X170" s="239">
        <v>69.83</v>
      </c>
      <c r="Y170" s="232"/>
      <c r="Z170" s="233"/>
      <c r="AA170" s="233"/>
      <c r="AB170" s="233"/>
      <c r="AC170" s="233"/>
      <c r="AD170" s="233"/>
      <c r="AE170" s="233"/>
      <c r="AF170" s="233"/>
      <c r="AG170" s="233"/>
      <c r="AH170" s="233"/>
      <c r="AI170" s="233"/>
      <c r="AJ170" s="233"/>
      <c r="AK170" s="233"/>
      <c r="AL170" s="233"/>
      <c r="AM170" s="233"/>
      <c r="AN170" s="233"/>
      <c r="AO170" s="233"/>
      <c r="AP170" s="233"/>
      <c r="AQ170" s="233"/>
      <c r="AR170" s="233"/>
      <c r="AS170" s="233"/>
      <c r="AT170" s="233"/>
      <c r="AU170" s="233"/>
      <c r="AV170" s="233"/>
      <c r="AW170" s="233"/>
      <c r="AX170" s="233"/>
      <c r="AY170" s="233"/>
      <c r="AZ170" s="233"/>
      <c r="BA170" s="233"/>
      <c r="BB170" s="233"/>
      <c r="BC170" s="233"/>
      <c r="BD170" s="233"/>
      <c r="BE170" s="233"/>
      <c r="BF170" s="233"/>
      <c r="BG170" s="233"/>
      <c r="BH170" s="233"/>
      <c r="BI170" s="233"/>
      <c r="BJ170" s="233"/>
      <c r="BK170" s="233"/>
      <c r="BL170" s="233"/>
      <c r="BM170" s="234">
        <v>1</v>
      </c>
    </row>
    <row r="171" spans="1:65">
      <c r="A171" s="30"/>
      <c r="B171" s="19">
        <v>1</v>
      </c>
      <c r="C171" s="9">
        <v>2</v>
      </c>
      <c r="D171" s="235">
        <v>48.606585280546035</v>
      </c>
      <c r="E171" s="235">
        <v>47.24</v>
      </c>
      <c r="F171" s="235">
        <v>46.4</v>
      </c>
      <c r="G171" s="235">
        <v>50.085599999999999</v>
      </c>
      <c r="H171" s="240">
        <v>34</v>
      </c>
      <c r="I171" s="235">
        <v>40.909999999999997</v>
      </c>
      <c r="J171" s="235">
        <v>52.7</v>
      </c>
      <c r="K171" s="235">
        <v>51.2</v>
      </c>
      <c r="L171" s="235">
        <v>51</v>
      </c>
      <c r="M171" s="235">
        <v>49.1</v>
      </c>
      <c r="N171" s="235">
        <v>49.8</v>
      </c>
      <c r="O171" s="240">
        <v>75</v>
      </c>
      <c r="P171" s="235">
        <v>42.1</v>
      </c>
      <c r="Q171" s="235">
        <v>52.7</v>
      </c>
      <c r="R171" s="235">
        <v>43</v>
      </c>
      <c r="S171" s="235">
        <v>46.59</v>
      </c>
      <c r="T171" s="235">
        <v>48.55</v>
      </c>
      <c r="U171" s="235">
        <v>45.57</v>
      </c>
      <c r="V171" s="235">
        <v>46</v>
      </c>
      <c r="W171" s="240">
        <v>33.700000000000003</v>
      </c>
      <c r="X171" s="235">
        <v>46.42</v>
      </c>
      <c r="Y171" s="232"/>
      <c r="Z171" s="233"/>
      <c r="AA171" s="233"/>
      <c r="AB171" s="233"/>
      <c r="AC171" s="233"/>
      <c r="AD171" s="233"/>
      <c r="AE171" s="233"/>
      <c r="AF171" s="233"/>
      <c r="AG171" s="233"/>
      <c r="AH171" s="233"/>
      <c r="AI171" s="233"/>
      <c r="AJ171" s="233"/>
      <c r="AK171" s="233"/>
      <c r="AL171" s="233"/>
      <c r="AM171" s="233"/>
      <c r="AN171" s="233"/>
      <c r="AO171" s="233"/>
      <c r="AP171" s="233"/>
      <c r="AQ171" s="233"/>
      <c r="AR171" s="233"/>
      <c r="AS171" s="233"/>
      <c r="AT171" s="233"/>
      <c r="AU171" s="233"/>
      <c r="AV171" s="233"/>
      <c r="AW171" s="233"/>
      <c r="AX171" s="233"/>
      <c r="AY171" s="233"/>
      <c r="AZ171" s="233"/>
      <c r="BA171" s="233"/>
      <c r="BB171" s="233"/>
      <c r="BC171" s="233"/>
      <c r="BD171" s="233"/>
      <c r="BE171" s="233"/>
      <c r="BF171" s="233"/>
      <c r="BG171" s="233"/>
      <c r="BH171" s="233"/>
      <c r="BI171" s="233"/>
      <c r="BJ171" s="233"/>
      <c r="BK171" s="233"/>
      <c r="BL171" s="233"/>
      <c r="BM171" s="234">
        <v>28</v>
      </c>
    </row>
    <row r="172" spans="1:65">
      <c r="A172" s="30"/>
      <c r="B172" s="19">
        <v>1</v>
      </c>
      <c r="C172" s="9">
        <v>3</v>
      </c>
      <c r="D172" s="235">
        <v>48.787112270282194</v>
      </c>
      <c r="E172" s="235">
        <v>46.71</v>
      </c>
      <c r="F172" s="235">
        <v>45.3</v>
      </c>
      <c r="G172" s="235">
        <v>49.077500000000001</v>
      </c>
      <c r="H172" s="240">
        <v>34.299999999999997</v>
      </c>
      <c r="I172" s="235">
        <v>39.479999999999997</v>
      </c>
      <c r="J172" s="235">
        <v>53.1</v>
      </c>
      <c r="K172" s="235">
        <v>52.5</v>
      </c>
      <c r="L172" s="235">
        <v>50.1</v>
      </c>
      <c r="M172" s="235">
        <v>49</v>
      </c>
      <c r="N172" s="235">
        <v>51.4</v>
      </c>
      <c r="O172" s="240">
        <v>61</v>
      </c>
      <c r="P172" s="235">
        <v>41.9</v>
      </c>
      <c r="Q172" s="235">
        <v>50.6</v>
      </c>
      <c r="R172" s="235">
        <v>44</v>
      </c>
      <c r="S172" s="235">
        <v>45.85</v>
      </c>
      <c r="T172" s="235">
        <v>49.84</v>
      </c>
      <c r="U172" s="235">
        <v>45.88</v>
      </c>
      <c r="V172" s="235">
        <v>49</v>
      </c>
      <c r="W172" s="240">
        <v>36.799999999999997</v>
      </c>
      <c r="X172" s="235">
        <v>48.46</v>
      </c>
      <c r="Y172" s="232"/>
      <c r="Z172" s="233"/>
      <c r="AA172" s="233"/>
      <c r="AB172" s="233"/>
      <c r="AC172" s="233"/>
      <c r="AD172" s="233"/>
      <c r="AE172" s="233"/>
      <c r="AF172" s="233"/>
      <c r="AG172" s="233"/>
      <c r="AH172" s="233"/>
      <c r="AI172" s="233"/>
      <c r="AJ172" s="233"/>
      <c r="AK172" s="233"/>
      <c r="AL172" s="233"/>
      <c r="AM172" s="233"/>
      <c r="AN172" s="233"/>
      <c r="AO172" s="233"/>
      <c r="AP172" s="233"/>
      <c r="AQ172" s="233"/>
      <c r="AR172" s="233"/>
      <c r="AS172" s="233"/>
      <c r="AT172" s="233"/>
      <c r="AU172" s="233"/>
      <c r="AV172" s="233"/>
      <c r="AW172" s="233"/>
      <c r="AX172" s="233"/>
      <c r="AY172" s="233"/>
      <c r="AZ172" s="233"/>
      <c r="BA172" s="233"/>
      <c r="BB172" s="233"/>
      <c r="BC172" s="233"/>
      <c r="BD172" s="233"/>
      <c r="BE172" s="233"/>
      <c r="BF172" s="233"/>
      <c r="BG172" s="233"/>
      <c r="BH172" s="233"/>
      <c r="BI172" s="233"/>
      <c r="BJ172" s="233"/>
      <c r="BK172" s="233"/>
      <c r="BL172" s="233"/>
      <c r="BM172" s="234">
        <v>16</v>
      </c>
    </row>
    <row r="173" spans="1:65">
      <c r="A173" s="30"/>
      <c r="B173" s="19">
        <v>1</v>
      </c>
      <c r="C173" s="9">
        <v>4</v>
      </c>
      <c r="D173" s="235">
        <v>50.431418586306542</v>
      </c>
      <c r="E173" s="235">
        <v>46.48</v>
      </c>
      <c r="F173" s="235">
        <v>45.9</v>
      </c>
      <c r="G173" s="235">
        <v>47.028399999999998</v>
      </c>
      <c r="H173" s="240">
        <v>34.700000000000003</v>
      </c>
      <c r="I173" s="235">
        <v>37.880000000000003</v>
      </c>
      <c r="J173" s="235">
        <v>52.3</v>
      </c>
      <c r="K173" s="235">
        <v>51.8</v>
      </c>
      <c r="L173" s="235">
        <v>49.3</v>
      </c>
      <c r="M173" s="235">
        <v>49.2</v>
      </c>
      <c r="N173" s="235">
        <v>52.8</v>
      </c>
      <c r="O173" s="240">
        <v>67</v>
      </c>
      <c r="P173" s="235">
        <v>41.22</v>
      </c>
      <c r="Q173" s="235">
        <v>50.4</v>
      </c>
      <c r="R173" s="235">
        <v>45</v>
      </c>
      <c r="S173" s="235">
        <v>47.54</v>
      </c>
      <c r="T173" s="235">
        <v>50.91</v>
      </c>
      <c r="U173" s="235">
        <v>44.22</v>
      </c>
      <c r="V173" s="235">
        <v>48</v>
      </c>
      <c r="W173" s="240">
        <v>34.4</v>
      </c>
      <c r="X173" s="235">
        <v>44.47</v>
      </c>
      <c r="Y173" s="232"/>
      <c r="Z173" s="233"/>
      <c r="AA173" s="233"/>
      <c r="AB173" s="233"/>
      <c r="AC173" s="233"/>
      <c r="AD173" s="233"/>
      <c r="AE173" s="233"/>
      <c r="AF173" s="233"/>
      <c r="AG173" s="233"/>
      <c r="AH173" s="233"/>
      <c r="AI173" s="233"/>
      <c r="AJ173" s="233"/>
      <c r="AK173" s="233"/>
      <c r="AL173" s="233"/>
      <c r="AM173" s="233"/>
      <c r="AN173" s="233"/>
      <c r="AO173" s="233"/>
      <c r="AP173" s="233"/>
      <c r="AQ173" s="233"/>
      <c r="AR173" s="233"/>
      <c r="AS173" s="233"/>
      <c r="AT173" s="233"/>
      <c r="AU173" s="233"/>
      <c r="AV173" s="233"/>
      <c r="AW173" s="233"/>
      <c r="AX173" s="233"/>
      <c r="AY173" s="233"/>
      <c r="AZ173" s="233"/>
      <c r="BA173" s="233"/>
      <c r="BB173" s="233"/>
      <c r="BC173" s="233"/>
      <c r="BD173" s="233"/>
      <c r="BE173" s="233"/>
      <c r="BF173" s="233"/>
      <c r="BG173" s="233"/>
      <c r="BH173" s="233"/>
      <c r="BI173" s="233"/>
      <c r="BJ173" s="233"/>
      <c r="BK173" s="233"/>
      <c r="BL173" s="233"/>
      <c r="BM173" s="234">
        <v>47.715384365281523</v>
      </c>
    </row>
    <row r="174" spans="1:65">
      <c r="A174" s="30"/>
      <c r="B174" s="19">
        <v>1</v>
      </c>
      <c r="C174" s="9">
        <v>5</v>
      </c>
      <c r="D174" s="235">
        <v>50.322863778646919</v>
      </c>
      <c r="E174" s="235">
        <v>46.86</v>
      </c>
      <c r="F174" s="235">
        <v>47.2</v>
      </c>
      <c r="G174" s="235">
        <v>51.508699999999997</v>
      </c>
      <c r="H174" s="240">
        <v>35.200000000000003</v>
      </c>
      <c r="I174" s="235">
        <v>41.92</v>
      </c>
      <c r="J174" s="235">
        <v>50.6</v>
      </c>
      <c r="K174" s="235">
        <v>48.8</v>
      </c>
      <c r="L174" s="235">
        <v>48.1</v>
      </c>
      <c r="M174" s="235">
        <v>48.2</v>
      </c>
      <c r="N174" s="235">
        <v>51.4</v>
      </c>
      <c r="O174" s="240">
        <v>73</v>
      </c>
      <c r="P174" s="235">
        <v>41.07</v>
      </c>
      <c r="Q174" s="235">
        <v>51.7</v>
      </c>
      <c r="R174" s="235">
        <v>46</v>
      </c>
      <c r="S174" s="235">
        <v>46.32</v>
      </c>
      <c r="T174" s="235">
        <v>47.28</v>
      </c>
      <c r="U174" s="235">
        <v>45.9</v>
      </c>
      <c r="V174" s="235">
        <v>46</v>
      </c>
      <c r="W174" s="240">
        <v>31.3</v>
      </c>
      <c r="X174" s="235">
        <v>49.55</v>
      </c>
      <c r="Y174" s="232"/>
      <c r="Z174" s="233"/>
      <c r="AA174" s="233"/>
      <c r="AB174" s="233"/>
      <c r="AC174" s="233"/>
      <c r="AD174" s="233"/>
      <c r="AE174" s="233"/>
      <c r="AF174" s="233"/>
      <c r="AG174" s="233"/>
      <c r="AH174" s="233"/>
      <c r="AI174" s="233"/>
      <c r="AJ174" s="233"/>
      <c r="AK174" s="233"/>
      <c r="AL174" s="233"/>
      <c r="AM174" s="233"/>
      <c r="AN174" s="233"/>
      <c r="AO174" s="233"/>
      <c r="AP174" s="233"/>
      <c r="AQ174" s="233"/>
      <c r="AR174" s="233"/>
      <c r="AS174" s="233"/>
      <c r="AT174" s="233"/>
      <c r="AU174" s="233"/>
      <c r="AV174" s="233"/>
      <c r="AW174" s="233"/>
      <c r="AX174" s="233"/>
      <c r="AY174" s="233"/>
      <c r="AZ174" s="233"/>
      <c r="BA174" s="233"/>
      <c r="BB174" s="233"/>
      <c r="BC174" s="233"/>
      <c r="BD174" s="233"/>
      <c r="BE174" s="233"/>
      <c r="BF174" s="233"/>
      <c r="BG174" s="233"/>
      <c r="BH174" s="233"/>
      <c r="BI174" s="233"/>
      <c r="BJ174" s="233"/>
      <c r="BK174" s="233"/>
      <c r="BL174" s="233"/>
      <c r="BM174" s="234">
        <v>23</v>
      </c>
    </row>
    <row r="175" spans="1:65">
      <c r="A175" s="30"/>
      <c r="B175" s="19">
        <v>1</v>
      </c>
      <c r="C175" s="9">
        <v>6</v>
      </c>
      <c r="D175" s="235">
        <v>50.200139150223173</v>
      </c>
      <c r="E175" s="235">
        <v>46.48</v>
      </c>
      <c r="F175" s="235">
        <v>45.5</v>
      </c>
      <c r="G175" s="235">
        <v>52.177399999999999</v>
      </c>
      <c r="H175" s="240">
        <v>34.1</v>
      </c>
      <c r="I175" s="235">
        <v>42.04</v>
      </c>
      <c r="J175" s="235">
        <v>54.1</v>
      </c>
      <c r="K175" s="235">
        <v>49.6</v>
      </c>
      <c r="L175" s="235">
        <v>46.8</v>
      </c>
      <c r="M175" s="241">
        <v>45.3</v>
      </c>
      <c r="N175" s="235">
        <v>51.2</v>
      </c>
      <c r="O175" s="240">
        <v>66</v>
      </c>
      <c r="P175" s="235">
        <v>42.7</v>
      </c>
      <c r="Q175" s="235">
        <v>51.9</v>
      </c>
      <c r="R175" s="241">
        <v>52</v>
      </c>
      <c r="S175" s="235">
        <v>48.15</v>
      </c>
      <c r="T175" s="235">
        <v>47.41</v>
      </c>
      <c r="U175" s="235">
        <v>44.24</v>
      </c>
      <c r="V175" s="235">
        <v>49</v>
      </c>
      <c r="W175" s="240">
        <v>30.3</v>
      </c>
      <c r="X175" s="241">
        <v>66.349999999999994</v>
      </c>
      <c r="Y175" s="232"/>
      <c r="Z175" s="233"/>
      <c r="AA175" s="233"/>
      <c r="AB175" s="233"/>
      <c r="AC175" s="233"/>
      <c r="AD175" s="233"/>
      <c r="AE175" s="233"/>
      <c r="AF175" s="233"/>
      <c r="AG175" s="233"/>
      <c r="AH175" s="233"/>
      <c r="AI175" s="233"/>
      <c r="AJ175" s="233"/>
      <c r="AK175" s="233"/>
      <c r="AL175" s="233"/>
      <c r="AM175" s="233"/>
      <c r="AN175" s="233"/>
      <c r="AO175" s="233"/>
      <c r="AP175" s="233"/>
      <c r="AQ175" s="233"/>
      <c r="AR175" s="233"/>
      <c r="AS175" s="233"/>
      <c r="AT175" s="233"/>
      <c r="AU175" s="233"/>
      <c r="AV175" s="233"/>
      <c r="AW175" s="233"/>
      <c r="AX175" s="233"/>
      <c r="AY175" s="233"/>
      <c r="AZ175" s="233"/>
      <c r="BA175" s="233"/>
      <c r="BB175" s="233"/>
      <c r="BC175" s="233"/>
      <c r="BD175" s="233"/>
      <c r="BE175" s="233"/>
      <c r="BF175" s="233"/>
      <c r="BG175" s="233"/>
      <c r="BH175" s="233"/>
      <c r="BI175" s="233"/>
      <c r="BJ175" s="233"/>
      <c r="BK175" s="233"/>
      <c r="BL175" s="233"/>
      <c r="BM175" s="236"/>
    </row>
    <row r="176" spans="1:65">
      <c r="A176" s="30"/>
      <c r="B176" s="20" t="s">
        <v>272</v>
      </c>
      <c r="C176" s="12"/>
      <c r="D176" s="237">
        <v>49.660818575067402</v>
      </c>
      <c r="E176" s="237">
        <v>46.79</v>
      </c>
      <c r="F176" s="237">
        <v>45.733333333333341</v>
      </c>
      <c r="G176" s="237">
        <v>50.439433333333334</v>
      </c>
      <c r="H176" s="237">
        <v>34.450000000000003</v>
      </c>
      <c r="I176" s="237">
        <v>40.571666666666665</v>
      </c>
      <c r="J176" s="237">
        <v>52.283333333333339</v>
      </c>
      <c r="K176" s="237">
        <v>50.366666666666674</v>
      </c>
      <c r="L176" s="237">
        <v>49</v>
      </c>
      <c r="M176" s="237">
        <v>48.083333333333336</v>
      </c>
      <c r="N176" s="237">
        <v>51.233333333333327</v>
      </c>
      <c r="O176" s="237">
        <v>67.5</v>
      </c>
      <c r="P176" s="237">
        <v>41.905000000000001</v>
      </c>
      <c r="Q176" s="237">
        <v>51.75</v>
      </c>
      <c r="R176" s="237">
        <v>45.5</v>
      </c>
      <c r="S176" s="237">
        <v>46.80833333333333</v>
      </c>
      <c r="T176" s="237">
        <v>48.975000000000001</v>
      </c>
      <c r="U176" s="237">
        <v>45.794999999999995</v>
      </c>
      <c r="V176" s="237">
        <v>47.5</v>
      </c>
      <c r="W176" s="237">
        <v>33.883333333333333</v>
      </c>
      <c r="X176" s="237">
        <v>54.180000000000007</v>
      </c>
      <c r="Y176" s="232"/>
      <c r="Z176" s="233"/>
      <c r="AA176" s="233"/>
      <c r="AB176" s="233"/>
      <c r="AC176" s="233"/>
      <c r="AD176" s="233"/>
      <c r="AE176" s="233"/>
      <c r="AF176" s="233"/>
      <c r="AG176" s="233"/>
      <c r="AH176" s="233"/>
      <c r="AI176" s="233"/>
      <c r="AJ176" s="233"/>
      <c r="AK176" s="233"/>
      <c r="AL176" s="233"/>
      <c r="AM176" s="233"/>
      <c r="AN176" s="233"/>
      <c r="AO176" s="233"/>
      <c r="AP176" s="233"/>
      <c r="AQ176" s="233"/>
      <c r="AR176" s="233"/>
      <c r="AS176" s="233"/>
      <c r="AT176" s="233"/>
      <c r="AU176" s="233"/>
      <c r="AV176" s="233"/>
      <c r="AW176" s="233"/>
      <c r="AX176" s="233"/>
      <c r="AY176" s="233"/>
      <c r="AZ176" s="233"/>
      <c r="BA176" s="233"/>
      <c r="BB176" s="233"/>
      <c r="BC176" s="233"/>
      <c r="BD176" s="233"/>
      <c r="BE176" s="233"/>
      <c r="BF176" s="233"/>
      <c r="BG176" s="233"/>
      <c r="BH176" s="233"/>
      <c r="BI176" s="233"/>
      <c r="BJ176" s="233"/>
      <c r="BK176" s="233"/>
      <c r="BL176" s="233"/>
      <c r="BM176" s="236"/>
    </row>
    <row r="177" spans="1:65">
      <c r="A177" s="30"/>
      <c r="B177" s="3" t="s">
        <v>273</v>
      </c>
      <c r="C177" s="29"/>
      <c r="D177" s="235">
        <v>49.908465767311384</v>
      </c>
      <c r="E177" s="235">
        <v>46.784999999999997</v>
      </c>
      <c r="F177" s="235">
        <v>45.7</v>
      </c>
      <c r="G177" s="235">
        <v>50.797150000000002</v>
      </c>
      <c r="H177" s="235">
        <v>34.349999999999994</v>
      </c>
      <c r="I177" s="235">
        <v>41.055</v>
      </c>
      <c r="J177" s="235">
        <v>52.5</v>
      </c>
      <c r="K177" s="235">
        <v>50.400000000000006</v>
      </c>
      <c r="L177" s="235">
        <v>49</v>
      </c>
      <c r="M177" s="235">
        <v>48.6</v>
      </c>
      <c r="N177" s="235">
        <v>51.3</v>
      </c>
      <c r="O177" s="235">
        <v>66.5</v>
      </c>
      <c r="P177" s="235">
        <v>42</v>
      </c>
      <c r="Q177" s="235">
        <v>51.8</v>
      </c>
      <c r="R177" s="235">
        <v>44.5</v>
      </c>
      <c r="S177" s="235">
        <v>46.495000000000005</v>
      </c>
      <c r="T177" s="235">
        <v>49.195</v>
      </c>
      <c r="U177" s="235">
        <v>45.725000000000001</v>
      </c>
      <c r="V177" s="235">
        <v>47.5</v>
      </c>
      <c r="W177" s="235">
        <v>34.049999999999997</v>
      </c>
      <c r="X177" s="235">
        <v>49.004999999999995</v>
      </c>
      <c r="Y177" s="232"/>
      <c r="Z177" s="233"/>
      <c r="AA177" s="233"/>
      <c r="AB177" s="233"/>
      <c r="AC177" s="233"/>
      <c r="AD177" s="233"/>
      <c r="AE177" s="233"/>
      <c r="AF177" s="233"/>
      <c r="AG177" s="233"/>
      <c r="AH177" s="233"/>
      <c r="AI177" s="233"/>
      <c r="AJ177" s="233"/>
      <c r="AK177" s="233"/>
      <c r="AL177" s="233"/>
      <c r="AM177" s="233"/>
      <c r="AN177" s="233"/>
      <c r="AO177" s="233"/>
      <c r="AP177" s="233"/>
      <c r="AQ177" s="233"/>
      <c r="AR177" s="233"/>
      <c r="AS177" s="233"/>
      <c r="AT177" s="233"/>
      <c r="AU177" s="233"/>
      <c r="AV177" s="233"/>
      <c r="AW177" s="233"/>
      <c r="AX177" s="233"/>
      <c r="AY177" s="233"/>
      <c r="AZ177" s="233"/>
      <c r="BA177" s="233"/>
      <c r="BB177" s="233"/>
      <c r="BC177" s="233"/>
      <c r="BD177" s="233"/>
      <c r="BE177" s="233"/>
      <c r="BF177" s="233"/>
      <c r="BG177" s="233"/>
      <c r="BH177" s="233"/>
      <c r="BI177" s="233"/>
      <c r="BJ177" s="233"/>
      <c r="BK177" s="233"/>
      <c r="BL177" s="233"/>
      <c r="BM177" s="236"/>
    </row>
    <row r="178" spans="1:65">
      <c r="A178" s="30"/>
      <c r="B178" s="3" t="s">
        <v>274</v>
      </c>
      <c r="C178" s="29"/>
      <c r="D178" s="24">
        <v>0.79996296957475155</v>
      </c>
      <c r="E178" s="24">
        <v>0.29610808837314967</v>
      </c>
      <c r="F178" s="24">
        <v>1.0519822558706338</v>
      </c>
      <c r="G178" s="24">
        <v>2.1521829705363502</v>
      </c>
      <c r="H178" s="24">
        <v>0.44158804331639362</v>
      </c>
      <c r="I178" s="24">
        <v>1.6074876878740521</v>
      </c>
      <c r="J178" s="24">
        <v>1.3332916660156051</v>
      </c>
      <c r="K178" s="24">
        <v>1.7095808453146255</v>
      </c>
      <c r="L178" s="24">
        <v>1.4859340496805373</v>
      </c>
      <c r="M178" s="24">
        <v>1.4851487018701768</v>
      </c>
      <c r="N178" s="24">
        <v>0.97502136728723376</v>
      </c>
      <c r="O178" s="24">
        <v>5.5045435778091543</v>
      </c>
      <c r="P178" s="24">
        <v>0.65157501486782066</v>
      </c>
      <c r="Q178" s="24">
        <v>1.1113055385446446</v>
      </c>
      <c r="R178" s="24">
        <v>3.3911649915626341</v>
      </c>
      <c r="S178" s="24">
        <v>0.86100909790005409</v>
      </c>
      <c r="T178" s="24">
        <v>1.4682336326348067</v>
      </c>
      <c r="U178" s="24">
        <v>1.7311701245111644</v>
      </c>
      <c r="V178" s="24">
        <v>1.3784048752090221</v>
      </c>
      <c r="W178" s="24">
        <v>2.7139761728258889</v>
      </c>
      <c r="X178" s="24">
        <v>10.969853235116643</v>
      </c>
      <c r="Y178" s="154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87</v>
      </c>
      <c r="C179" s="29"/>
      <c r="D179" s="13">
        <v>1.61085336997723E-2</v>
      </c>
      <c r="E179" s="13">
        <v>6.328448137917283E-3</v>
      </c>
      <c r="F179" s="13">
        <v>2.3002527460728138E-2</v>
      </c>
      <c r="G179" s="13">
        <v>4.2668658791494819E-2</v>
      </c>
      <c r="H179" s="13">
        <v>1.2818230575221875E-2</v>
      </c>
      <c r="I179" s="13">
        <v>3.9620942888075883E-2</v>
      </c>
      <c r="J179" s="13">
        <v>2.5501275091149602E-2</v>
      </c>
      <c r="K179" s="13">
        <v>3.3942703745492228E-2</v>
      </c>
      <c r="L179" s="13">
        <v>3.0325184687357905E-2</v>
      </c>
      <c r="M179" s="13">
        <v>3.0886974735601595E-2</v>
      </c>
      <c r="N179" s="13">
        <v>1.9030996108404044E-2</v>
      </c>
      <c r="O179" s="13">
        <v>8.1548793745320799E-2</v>
      </c>
      <c r="P179" s="13">
        <v>1.5548860872636216E-2</v>
      </c>
      <c r="Q179" s="13">
        <v>2.1474503160282987E-2</v>
      </c>
      <c r="R179" s="13">
        <v>7.4531098715662283E-2</v>
      </c>
      <c r="S179" s="13">
        <v>1.8394354948906268E-2</v>
      </c>
      <c r="T179" s="13">
        <v>2.9979247220720911E-2</v>
      </c>
      <c r="U179" s="13">
        <v>3.7802601255839383E-2</v>
      </c>
      <c r="V179" s="13">
        <v>2.9019050004400464E-2</v>
      </c>
      <c r="W179" s="13">
        <v>8.0097673570857522E-2</v>
      </c>
      <c r="X179" s="13">
        <v>0.20247052851821043</v>
      </c>
      <c r="Y179" s="154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4.0771634466836737E-2</v>
      </c>
      <c r="E180" s="13">
        <v>-1.9393836549598253E-2</v>
      </c>
      <c r="F180" s="13">
        <v>-4.1539035225510057E-2</v>
      </c>
      <c r="G180" s="13">
        <v>5.7089532113962616E-2</v>
      </c>
      <c r="H180" s="13">
        <v>-0.27801063622854572</v>
      </c>
      <c r="I180" s="13">
        <v>-0.14971518711715004</v>
      </c>
      <c r="J180" s="13">
        <v>9.5733253096783821E-2</v>
      </c>
      <c r="K180" s="13">
        <v>5.5564517328173579E-2</v>
      </c>
      <c r="L180" s="13">
        <v>2.6922462258381907E-2</v>
      </c>
      <c r="M180" s="13">
        <v>7.7113277603508834E-3</v>
      </c>
      <c r="N180" s="13">
        <v>7.372777176267542E-2</v>
      </c>
      <c r="O180" s="13">
        <v>0.41463808576409744</v>
      </c>
      <c r="P180" s="13">
        <v>-0.12177171875637771</v>
      </c>
      <c r="Q180" s="13">
        <v>8.4555865752474757E-2</v>
      </c>
      <c r="R180" s="13">
        <v>-4.6429142188645356E-2</v>
      </c>
      <c r="S180" s="13">
        <v>-1.900961385963762E-2</v>
      </c>
      <c r="T180" s="13">
        <v>2.6398522226617427E-2</v>
      </c>
      <c r="U180" s="13">
        <v>-4.0246649813824642E-2</v>
      </c>
      <c r="V180" s="13">
        <v>-4.5139396474869198E-3</v>
      </c>
      <c r="W180" s="13">
        <v>-0.28988661028187401</v>
      </c>
      <c r="X180" s="13">
        <v>0.1354828368399823</v>
      </c>
      <c r="Y180" s="154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>
        <v>0.45</v>
      </c>
      <c r="E181" s="45">
        <v>0.37</v>
      </c>
      <c r="F181" s="45">
        <v>0.67</v>
      </c>
      <c r="G181" s="45">
        <v>0.67</v>
      </c>
      <c r="H181" s="45">
        <v>3.9</v>
      </c>
      <c r="I181" s="45">
        <v>2.15</v>
      </c>
      <c r="J181" s="45">
        <v>1.2</v>
      </c>
      <c r="K181" s="45">
        <v>0.65</v>
      </c>
      <c r="L181" s="45">
        <v>0.26</v>
      </c>
      <c r="M181" s="45">
        <v>0</v>
      </c>
      <c r="N181" s="45">
        <v>0.9</v>
      </c>
      <c r="O181" s="45">
        <v>5.56</v>
      </c>
      <c r="P181" s="45">
        <v>1.77</v>
      </c>
      <c r="Q181" s="45">
        <v>1.05</v>
      </c>
      <c r="R181" s="45">
        <v>0.74</v>
      </c>
      <c r="S181" s="45">
        <v>0.36</v>
      </c>
      <c r="T181" s="45">
        <v>0.26</v>
      </c>
      <c r="U181" s="45">
        <v>0.65</v>
      </c>
      <c r="V181" s="45">
        <v>0.17</v>
      </c>
      <c r="W181" s="45">
        <v>4.0599999999999996</v>
      </c>
      <c r="X181" s="45">
        <v>1.74</v>
      </c>
      <c r="Y181" s="154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BM182" s="55"/>
    </row>
    <row r="183" spans="1:65" ht="15">
      <c r="B183" s="8" t="s">
        <v>515</v>
      </c>
      <c r="BM183" s="28" t="s">
        <v>67</v>
      </c>
    </row>
    <row r="184" spans="1:65" ht="15">
      <c r="A184" s="25" t="s">
        <v>25</v>
      </c>
      <c r="B184" s="18" t="s">
        <v>111</v>
      </c>
      <c r="C184" s="15" t="s">
        <v>112</v>
      </c>
      <c r="D184" s="16" t="s">
        <v>231</v>
      </c>
      <c r="E184" s="17" t="s">
        <v>231</v>
      </c>
      <c r="F184" s="17" t="s">
        <v>231</v>
      </c>
      <c r="G184" s="17" t="s">
        <v>231</v>
      </c>
      <c r="H184" s="17" t="s">
        <v>231</v>
      </c>
      <c r="I184" s="17" t="s">
        <v>231</v>
      </c>
      <c r="J184" s="17" t="s">
        <v>231</v>
      </c>
      <c r="K184" s="17" t="s">
        <v>231</v>
      </c>
      <c r="L184" s="17" t="s">
        <v>231</v>
      </c>
      <c r="M184" s="17" t="s">
        <v>231</v>
      </c>
      <c r="N184" s="17" t="s">
        <v>231</v>
      </c>
      <c r="O184" s="17" t="s">
        <v>231</v>
      </c>
      <c r="P184" s="17" t="s">
        <v>231</v>
      </c>
      <c r="Q184" s="17" t="s">
        <v>231</v>
      </c>
      <c r="R184" s="17" t="s">
        <v>231</v>
      </c>
      <c r="S184" s="17" t="s">
        <v>231</v>
      </c>
      <c r="T184" s="17" t="s">
        <v>231</v>
      </c>
      <c r="U184" s="17" t="s">
        <v>231</v>
      </c>
      <c r="V184" s="17" t="s">
        <v>231</v>
      </c>
      <c r="W184" s="17" t="s">
        <v>231</v>
      </c>
      <c r="X184" s="17" t="s">
        <v>231</v>
      </c>
      <c r="Y184" s="17" t="s">
        <v>231</v>
      </c>
      <c r="Z184" s="17" t="s">
        <v>231</v>
      </c>
      <c r="AA184" s="17" t="s">
        <v>231</v>
      </c>
      <c r="AB184" s="17" t="s">
        <v>231</v>
      </c>
      <c r="AC184" s="17" t="s">
        <v>231</v>
      </c>
      <c r="AD184" s="154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232</v>
      </c>
      <c r="C185" s="9" t="s">
        <v>232</v>
      </c>
      <c r="D185" s="152" t="s">
        <v>235</v>
      </c>
      <c r="E185" s="153" t="s">
        <v>236</v>
      </c>
      <c r="F185" s="153" t="s">
        <v>237</v>
      </c>
      <c r="G185" s="153" t="s">
        <v>241</v>
      </c>
      <c r="H185" s="153" t="s">
        <v>242</v>
      </c>
      <c r="I185" s="153" t="s">
        <v>243</v>
      </c>
      <c r="J185" s="153" t="s">
        <v>244</v>
      </c>
      <c r="K185" s="153" t="s">
        <v>245</v>
      </c>
      <c r="L185" s="153" t="s">
        <v>246</v>
      </c>
      <c r="M185" s="153" t="s">
        <v>247</v>
      </c>
      <c r="N185" s="153" t="s">
        <v>248</v>
      </c>
      <c r="O185" s="153" t="s">
        <v>249</v>
      </c>
      <c r="P185" s="153" t="s">
        <v>250</v>
      </c>
      <c r="Q185" s="153" t="s">
        <v>251</v>
      </c>
      <c r="R185" s="153" t="s">
        <v>252</v>
      </c>
      <c r="S185" s="153" t="s">
        <v>253</v>
      </c>
      <c r="T185" s="153" t="s">
        <v>254</v>
      </c>
      <c r="U185" s="153" t="s">
        <v>255</v>
      </c>
      <c r="V185" s="153" t="s">
        <v>256</v>
      </c>
      <c r="W185" s="153" t="s">
        <v>257</v>
      </c>
      <c r="X185" s="153" t="s">
        <v>258</v>
      </c>
      <c r="Y185" s="153" t="s">
        <v>259</v>
      </c>
      <c r="Z185" s="153" t="s">
        <v>260</v>
      </c>
      <c r="AA185" s="153" t="s">
        <v>261</v>
      </c>
      <c r="AB185" s="153" t="s">
        <v>263</v>
      </c>
      <c r="AC185" s="153" t="s">
        <v>264</v>
      </c>
      <c r="AD185" s="154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115</v>
      </c>
      <c r="E186" s="11" t="s">
        <v>307</v>
      </c>
      <c r="F186" s="11" t="s">
        <v>307</v>
      </c>
      <c r="G186" s="11" t="s">
        <v>308</v>
      </c>
      <c r="H186" s="11" t="s">
        <v>115</v>
      </c>
      <c r="I186" s="11" t="s">
        <v>115</v>
      </c>
      <c r="J186" s="11" t="s">
        <v>308</v>
      </c>
      <c r="K186" s="11" t="s">
        <v>307</v>
      </c>
      <c r="L186" s="11" t="s">
        <v>308</v>
      </c>
      <c r="M186" s="11" t="s">
        <v>308</v>
      </c>
      <c r="N186" s="11" t="s">
        <v>308</v>
      </c>
      <c r="O186" s="11" t="s">
        <v>308</v>
      </c>
      <c r="P186" s="11" t="s">
        <v>308</v>
      </c>
      <c r="Q186" s="11" t="s">
        <v>115</v>
      </c>
      <c r="R186" s="11" t="s">
        <v>308</v>
      </c>
      <c r="S186" s="11" t="s">
        <v>308</v>
      </c>
      <c r="T186" s="11" t="s">
        <v>307</v>
      </c>
      <c r="U186" s="11" t="s">
        <v>308</v>
      </c>
      <c r="V186" s="11" t="s">
        <v>307</v>
      </c>
      <c r="W186" s="11" t="s">
        <v>307</v>
      </c>
      <c r="X186" s="11" t="s">
        <v>115</v>
      </c>
      <c r="Y186" s="11" t="s">
        <v>307</v>
      </c>
      <c r="Z186" s="11" t="s">
        <v>308</v>
      </c>
      <c r="AA186" s="11" t="s">
        <v>308</v>
      </c>
      <c r="AB186" s="11" t="s">
        <v>307</v>
      </c>
      <c r="AC186" s="11" t="s">
        <v>308</v>
      </c>
      <c r="AD186" s="154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154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20">
        <v>215.4</v>
      </c>
      <c r="E188" s="220">
        <v>194.37750746018497</v>
      </c>
      <c r="F188" s="220">
        <v>208.5</v>
      </c>
      <c r="G188" s="220">
        <v>204</v>
      </c>
      <c r="H188" s="220">
        <v>183.4931</v>
      </c>
      <c r="I188" s="220">
        <v>200</v>
      </c>
      <c r="J188" s="221">
        <v>175.4</v>
      </c>
      <c r="K188" s="220">
        <v>188.6</v>
      </c>
      <c r="L188" s="220">
        <v>199</v>
      </c>
      <c r="M188" s="220">
        <v>204</v>
      </c>
      <c r="N188" s="220">
        <v>215</v>
      </c>
      <c r="O188" s="220">
        <v>209</v>
      </c>
      <c r="P188" s="220">
        <v>214</v>
      </c>
      <c r="Q188" s="220">
        <v>200.77886044672667</v>
      </c>
      <c r="R188" s="220">
        <v>201.5</v>
      </c>
      <c r="S188" s="221">
        <v>181.4</v>
      </c>
      <c r="T188" s="220">
        <v>203</v>
      </c>
      <c r="U188" s="220">
        <v>222</v>
      </c>
      <c r="V188" s="220">
        <v>199.3</v>
      </c>
      <c r="W188" s="220">
        <v>196</v>
      </c>
      <c r="X188" s="220">
        <v>201</v>
      </c>
      <c r="Y188" s="222">
        <v>217.9</v>
      </c>
      <c r="Z188" s="220">
        <v>182.17</v>
      </c>
      <c r="AA188" s="221">
        <v>227</v>
      </c>
      <c r="AB188" s="221">
        <v>195</v>
      </c>
      <c r="AC188" s="220">
        <v>197.8</v>
      </c>
      <c r="AD188" s="223"/>
      <c r="AE188" s="224"/>
      <c r="AF188" s="224"/>
      <c r="AG188" s="224"/>
      <c r="AH188" s="224"/>
      <c r="AI188" s="224"/>
      <c r="AJ188" s="224"/>
      <c r="AK188" s="224"/>
      <c r="AL188" s="224"/>
      <c r="AM188" s="224"/>
      <c r="AN188" s="224"/>
      <c r="AO188" s="224"/>
      <c r="AP188" s="224"/>
      <c r="AQ188" s="224"/>
      <c r="AR188" s="224"/>
      <c r="AS188" s="224"/>
      <c r="AT188" s="224"/>
      <c r="AU188" s="224"/>
      <c r="AV188" s="224"/>
      <c r="AW188" s="224"/>
      <c r="AX188" s="224"/>
      <c r="AY188" s="224"/>
      <c r="AZ188" s="224"/>
      <c r="BA188" s="224"/>
      <c r="BB188" s="224"/>
      <c r="BC188" s="224"/>
      <c r="BD188" s="224"/>
      <c r="BE188" s="224"/>
      <c r="BF188" s="224"/>
      <c r="BG188" s="224"/>
      <c r="BH188" s="224"/>
      <c r="BI188" s="224"/>
      <c r="BJ188" s="224"/>
      <c r="BK188" s="224"/>
      <c r="BL188" s="224"/>
      <c r="BM188" s="225">
        <v>1</v>
      </c>
    </row>
    <row r="189" spans="1:65">
      <c r="A189" s="30"/>
      <c r="B189" s="19">
        <v>1</v>
      </c>
      <c r="C189" s="9">
        <v>2</v>
      </c>
      <c r="D189" s="226">
        <v>216.67</v>
      </c>
      <c r="E189" s="226">
        <v>199.55709391023521</v>
      </c>
      <c r="F189" s="226">
        <v>208.1</v>
      </c>
      <c r="G189" s="226">
        <v>206</v>
      </c>
      <c r="H189" s="226">
        <v>191.8203</v>
      </c>
      <c r="I189" s="226">
        <v>205</v>
      </c>
      <c r="J189" s="227">
        <v>174.3</v>
      </c>
      <c r="K189" s="226">
        <v>198.3</v>
      </c>
      <c r="L189" s="226">
        <v>205</v>
      </c>
      <c r="M189" s="226">
        <v>209</v>
      </c>
      <c r="N189" s="226">
        <v>213</v>
      </c>
      <c r="O189" s="226">
        <v>213</v>
      </c>
      <c r="P189" s="226">
        <v>212</v>
      </c>
      <c r="Q189" s="226">
        <v>203.08315536306003</v>
      </c>
      <c r="R189" s="226">
        <v>201.1</v>
      </c>
      <c r="S189" s="227">
        <v>185.2</v>
      </c>
      <c r="T189" s="226">
        <v>209</v>
      </c>
      <c r="U189" s="226">
        <v>223</v>
      </c>
      <c r="V189" s="226">
        <v>199.3</v>
      </c>
      <c r="W189" s="226">
        <v>199</v>
      </c>
      <c r="X189" s="226">
        <v>203</v>
      </c>
      <c r="Y189" s="226">
        <v>208.4</v>
      </c>
      <c r="Z189" s="226">
        <v>184.74</v>
      </c>
      <c r="AA189" s="227">
        <v>229</v>
      </c>
      <c r="AB189" s="227">
        <v>187</v>
      </c>
      <c r="AC189" s="226">
        <v>202.5</v>
      </c>
      <c r="AD189" s="223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5">
        <v>16</v>
      </c>
    </row>
    <row r="190" spans="1:65">
      <c r="A190" s="30"/>
      <c r="B190" s="19">
        <v>1</v>
      </c>
      <c r="C190" s="9">
        <v>3</v>
      </c>
      <c r="D190" s="226">
        <v>213.77</v>
      </c>
      <c r="E190" s="226">
        <v>197.25378216263104</v>
      </c>
      <c r="F190" s="226">
        <v>207.1</v>
      </c>
      <c r="G190" s="226">
        <v>202</v>
      </c>
      <c r="H190" s="226">
        <v>181.9127</v>
      </c>
      <c r="I190" s="226">
        <v>201</v>
      </c>
      <c r="J190" s="227">
        <v>178.4</v>
      </c>
      <c r="K190" s="226">
        <v>190</v>
      </c>
      <c r="L190" s="226">
        <v>206</v>
      </c>
      <c r="M190" s="226">
        <v>211</v>
      </c>
      <c r="N190" s="226">
        <v>211</v>
      </c>
      <c r="O190" s="226">
        <v>211</v>
      </c>
      <c r="P190" s="228">
        <v>224</v>
      </c>
      <c r="Q190" s="226">
        <v>204.12181712606002</v>
      </c>
      <c r="R190" s="226">
        <v>197.4</v>
      </c>
      <c r="S190" s="227">
        <v>182.8</v>
      </c>
      <c r="T190" s="226">
        <v>200</v>
      </c>
      <c r="U190" s="226">
        <v>218</v>
      </c>
      <c r="V190" s="226">
        <v>202.9</v>
      </c>
      <c r="W190" s="226">
        <v>200</v>
      </c>
      <c r="X190" s="226">
        <v>201</v>
      </c>
      <c r="Y190" s="226">
        <v>204.7</v>
      </c>
      <c r="Z190" s="226">
        <v>194.62</v>
      </c>
      <c r="AA190" s="227">
        <v>234</v>
      </c>
      <c r="AB190" s="227">
        <v>197</v>
      </c>
      <c r="AC190" s="226">
        <v>194.4</v>
      </c>
      <c r="AD190" s="223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4"/>
      <c r="BA190" s="224"/>
      <c r="BB190" s="224"/>
      <c r="BC190" s="224"/>
      <c r="BD190" s="224"/>
      <c r="BE190" s="224"/>
      <c r="BF190" s="224"/>
      <c r="BG190" s="224"/>
      <c r="BH190" s="224"/>
      <c r="BI190" s="224"/>
      <c r="BJ190" s="224"/>
      <c r="BK190" s="224"/>
      <c r="BL190" s="224"/>
      <c r="BM190" s="225">
        <v>16</v>
      </c>
    </row>
    <row r="191" spans="1:65">
      <c r="A191" s="30"/>
      <c r="B191" s="19">
        <v>1</v>
      </c>
      <c r="C191" s="9">
        <v>4</v>
      </c>
      <c r="D191" s="226">
        <v>218.27</v>
      </c>
      <c r="E191" s="226">
        <v>200.47347417393792</v>
      </c>
      <c r="F191" s="226">
        <v>209.9</v>
      </c>
      <c r="G191" s="226">
        <v>201</v>
      </c>
      <c r="H191" s="226">
        <v>192.3519</v>
      </c>
      <c r="I191" s="226">
        <v>203</v>
      </c>
      <c r="J191" s="227">
        <v>177.9</v>
      </c>
      <c r="K191" s="226">
        <v>183.9</v>
      </c>
      <c r="L191" s="226">
        <v>206</v>
      </c>
      <c r="M191" s="226">
        <v>208</v>
      </c>
      <c r="N191" s="226">
        <v>208</v>
      </c>
      <c r="O191" s="226">
        <v>208</v>
      </c>
      <c r="P191" s="226">
        <v>214</v>
      </c>
      <c r="Q191" s="226">
        <v>201.62324118367988</v>
      </c>
      <c r="R191" s="226">
        <v>198.2</v>
      </c>
      <c r="S191" s="227">
        <v>184.5</v>
      </c>
      <c r="T191" s="226">
        <v>202</v>
      </c>
      <c r="U191" s="226">
        <v>213</v>
      </c>
      <c r="V191" s="226">
        <v>203.8</v>
      </c>
      <c r="W191" s="226">
        <v>208</v>
      </c>
      <c r="X191" s="226">
        <v>203</v>
      </c>
      <c r="Y191" s="226">
        <v>204.8</v>
      </c>
      <c r="Z191" s="226">
        <v>194.92</v>
      </c>
      <c r="AA191" s="227">
        <v>240</v>
      </c>
      <c r="AB191" s="227">
        <v>184</v>
      </c>
      <c r="AC191" s="226">
        <v>196.9</v>
      </c>
      <c r="AD191" s="223"/>
      <c r="AE191" s="224"/>
      <c r="AF191" s="224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4"/>
      <c r="AW191" s="224"/>
      <c r="AX191" s="224"/>
      <c r="AY191" s="224"/>
      <c r="AZ191" s="224"/>
      <c r="BA191" s="224"/>
      <c r="BB191" s="224"/>
      <c r="BC191" s="224"/>
      <c r="BD191" s="224"/>
      <c r="BE191" s="224"/>
      <c r="BF191" s="224"/>
      <c r="BG191" s="224"/>
      <c r="BH191" s="224"/>
      <c r="BI191" s="224"/>
      <c r="BJ191" s="224"/>
      <c r="BK191" s="224"/>
      <c r="BL191" s="224"/>
      <c r="BM191" s="225">
        <v>203.49481401034237</v>
      </c>
    </row>
    <row r="192" spans="1:65">
      <c r="A192" s="30"/>
      <c r="B192" s="19">
        <v>1</v>
      </c>
      <c r="C192" s="9">
        <v>5</v>
      </c>
      <c r="D192" s="226">
        <v>216.46</v>
      </c>
      <c r="E192" s="226">
        <v>200.06375765115266</v>
      </c>
      <c r="F192" s="226">
        <v>207.6</v>
      </c>
      <c r="G192" s="226">
        <v>202</v>
      </c>
      <c r="H192" s="226">
        <v>200.04310000000001</v>
      </c>
      <c r="I192" s="226">
        <v>202</v>
      </c>
      <c r="J192" s="227">
        <v>178.7</v>
      </c>
      <c r="K192" s="226">
        <v>198</v>
      </c>
      <c r="L192" s="226">
        <v>202</v>
      </c>
      <c r="M192" s="226">
        <v>201</v>
      </c>
      <c r="N192" s="226">
        <v>208</v>
      </c>
      <c r="O192" s="226">
        <v>211</v>
      </c>
      <c r="P192" s="226">
        <v>208</v>
      </c>
      <c r="Q192" s="226">
        <v>202.4095886579629</v>
      </c>
      <c r="R192" s="226">
        <v>200.9</v>
      </c>
      <c r="S192" s="227">
        <v>182.1</v>
      </c>
      <c r="T192" s="226">
        <v>204</v>
      </c>
      <c r="U192" s="226">
        <v>221</v>
      </c>
      <c r="V192" s="226">
        <v>197.7</v>
      </c>
      <c r="W192" s="226">
        <v>201</v>
      </c>
      <c r="X192" s="226">
        <v>201</v>
      </c>
      <c r="Y192" s="226">
        <v>201.6</v>
      </c>
      <c r="Z192" s="226"/>
      <c r="AA192" s="227">
        <v>226</v>
      </c>
      <c r="AB192" s="227">
        <v>168</v>
      </c>
      <c r="AC192" s="226">
        <v>199.7</v>
      </c>
      <c r="AD192" s="223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4"/>
      <c r="AW192" s="224"/>
      <c r="AX192" s="224"/>
      <c r="AY192" s="224"/>
      <c r="AZ192" s="224"/>
      <c r="BA192" s="224"/>
      <c r="BB192" s="224"/>
      <c r="BC192" s="224"/>
      <c r="BD192" s="224"/>
      <c r="BE192" s="224"/>
      <c r="BF192" s="224"/>
      <c r="BG192" s="224"/>
      <c r="BH192" s="224"/>
      <c r="BI192" s="224"/>
      <c r="BJ192" s="224"/>
      <c r="BK192" s="224"/>
      <c r="BL192" s="224"/>
      <c r="BM192" s="225">
        <v>24</v>
      </c>
    </row>
    <row r="193" spans="1:65">
      <c r="A193" s="30"/>
      <c r="B193" s="19">
        <v>1</v>
      </c>
      <c r="C193" s="9">
        <v>6</v>
      </c>
      <c r="D193" s="226">
        <v>218.13</v>
      </c>
      <c r="E193" s="226">
        <v>202.8922295925039</v>
      </c>
      <c r="F193" s="226">
        <v>206.8</v>
      </c>
      <c r="G193" s="226">
        <v>203</v>
      </c>
      <c r="H193" s="226">
        <v>190.4752</v>
      </c>
      <c r="I193" s="226">
        <v>204</v>
      </c>
      <c r="J193" s="227">
        <v>174.1</v>
      </c>
      <c r="K193" s="226">
        <v>196.5</v>
      </c>
      <c r="L193" s="226">
        <v>211</v>
      </c>
      <c r="M193" s="226">
        <v>203</v>
      </c>
      <c r="N193" s="226">
        <v>207</v>
      </c>
      <c r="O193" s="228">
        <v>201</v>
      </c>
      <c r="P193" s="226">
        <v>211</v>
      </c>
      <c r="Q193" s="226">
        <v>204.02864163705999</v>
      </c>
      <c r="R193" s="226">
        <v>198.2</v>
      </c>
      <c r="S193" s="227">
        <v>186.9</v>
      </c>
      <c r="T193" s="226">
        <v>203</v>
      </c>
      <c r="U193" s="226">
        <v>216</v>
      </c>
      <c r="V193" s="228">
        <v>221</v>
      </c>
      <c r="W193" s="226">
        <v>207</v>
      </c>
      <c r="X193" s="226">
        <v>201</v>
      </c>
      <c r="Y193" s="226">
        <v>204.3</v>
      </c>
      <c r="Z193" s="226">
        <v>191.63</v>
      </c>
      <c r="AA193" s="227">
        <v>234</v>
      </c>
      <c r="AB193" s="227">
        <v>167</v>
      </c>
      <c r="AC193" s="226">
        <v>201.9</v>
      </c>
      <c r="AD193" s="223"/>
      <c r="AE193" s="224"/>
      <c r="AF193" s="224"/>
      <c r="AG193" s="224"/>
      <c r="AH193" s="224"/>
      <c r="AI193" s="224"/>
      <c r="AJ193" s="224"/>
      <c r="AK193" s="224"/>
      <c r="AL193" s="224"/>
      <c r="AM193" s="224"/>
      <c r="AN193" s="224"/>
      <c r="AO193" s="224"/>
      <c r="AP193" s="224"/>
      <c r="AQ193" s="224"/>
      <c r="AR193" s="224"/>
      <c r="AS193" s="224"/>
      <c r="AT193" s="224"/>
      <c r="AU193" s="224"/>
      <c r="AV193" s="224"/>
      <c r="AW193" s="224"/>
      <c r="AX193" s="224"/>
      <c r="AY193" s="224"/>
      <c r="AZ193" s="224"/>
      <c r="BA193" s="224"/>
      <c r="BB193" s="224"/>
      <c r="BC193" s="224"/>
      <c r="BD193" s="224"/>
      <c r="BE193" s="224"/>
      <c r="BF193" s="224"/>
      <c r="BG193" s="224"/>
      <c r="BH193" s="224"/>
      <c r="BI193" s="224"/>
      <c r="BJ193" s="224"/>
      <c r="BK193" s="224"/>
      <c r="BL193" s="224"/>
      <c r="BM193" s="229"/>
    </row>
    <row r="194" spans="1:65">
      <c r="A194" s="30"/>
      <c r="B194" s="20" t="s">
        <v>272</v>
      </c>
      <c r="C194" s="12"/>
      <c r="D194" s="230">
        <v>216.44999999999996</v>
      </c>
      <c r="E194" s="230">
        <v>199.10297415844093</v>
      </c>
      <c r="F194" s="230">
        <v>208</v>
      </c>
      <c r="G194" s="230">
        <v>203</v>
      </c>
      <c r="H194" s="230">
        <v>190.01604999999998</v>
      </c>
      <c r="I194" s="230">
        <v>202.5</v>
      </c>
      <c r="J194" s="230">
        <v>176.46666666666667</v>
      </c>
      <c r="K194" s="230">
        <v>192.54999999999998</v>
      </c>
      <c r="L194" s="230">
        <v>204.83333333333334</v>
      </c>
      <c r="M194" s="230">
        <v>206</v>
      </c>
      <c r="N194" s="230">
        <v>210.33333333333334</v>
      </c>
      <c r="O194" s="230">
        <v>208.83333333333334</v>
      </c>
      <c r="P194" s="230">
        <v>213.83333333333334</v>
      </c>
      <c r="Q194" s="230">
        <v>202.67421740242492</v>
      </c>
      <c r="R194" s="230">
        <v>199.54999999999998</v>
      </c>
      <c r="S194" s="230">
        <v>183.81666666666669</v>
      </c>
      <c r="T194" s="230">
        <v>203.5</v>
      </c>
      <c r="U194" s="230">
        <v>218.83333333333334</v>
      </c>
      <c r="V194" s="230">
        <v>204</v>
      </c>
      <c r="W194" s="230">
        <v>201.83333333333334</v>
      </c>
      <c r="X194" s="230">
        <v>201.66666666666666</v>
      </c>
      <c r="Y194" s="230">
        <v>206.94999999999996</v>
      </c>
      <c r="Z194" s="230">
        <v>189.61599999999999</v>
      </c>
      <c r="AA194" s="230">
        <v>231.66666666666666</v>
      </c>
      <c r="AB194" s="230">
        <v>183</v>
      </c>
      <c r="AC194" s="230">
        <v>198.86666666666667</v>
      </c>
      <c r="AD194" s="223"/>
      <c r="AE194" s="224"/>
      <c r="AF194" s="224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4"/>
      <c r="AW194" s="224"/>
      <c r="AX194" s="224"/>
      <c r="AY194" s="224"/>
      <c r="AZ194" s="224"/>
      <c r="BA194" s="224"/>
      <c r="BB194" s="224"/>
      <c r="BC194" s="224"/>
      <c r="BD194" s="224"/>
      <c r="BE194" s="224"/>
      <c r="BF194" s="224"/>
      <c r="BG194" s="224"/>
      <c r="BH194" s="224"/>
      <c r="BI194" s="224"/>
      <c r="BJ194" s="224"/>
      <c r="BK194" s="224"/>
      <c r="BL194" s="224"/>
      <c r="BM194" s="229"/>
    </row>
    <row r="195" spans="1:65">
      <c r="A195" s="30"/>
      <c r="B195" s="3" t="s">
        <v>273</v>
      </c>
      <c r="C195" s="29"/>
      <c r="D195" s="226">
        <v>216.565</v>
      </c>
      <c r="E195" s="226">
        <v>199.81042578069395</v>
      </c>
      <c r="F195" s="226">
        <v>207.85</v>
      </c>
      <c r="G195" s="226">
        <v>202.5</v>
      </c>
      <c r="H195" s="226">
        <v>191.14775</v>
      </c>
      <c r="I195" s="226">
        <v>202.5</v>
      </c>
      <c r="J195" s="226">
        <v>176.65</v>
      </c>
      <c r="K195" s="226">
        <v>193.25</v>
      </c>
      <c r="L195" s="226">
        <v>205.5</v>
      </c>
      <c r="M195" s="226">
        <v>206</v>
      </c>
      <c r="N195" s="226">
        <v>209.5</v>
      </c>
      <c r="O195" s="226">
        <v>210</v>
      </c>
      <c r="P195" s="226">
        <v>213</v>
      </c>
      <c r="Q195" s="226">
        <v>202.74637201051146</v>
      </c>
      <c r="R195" s="226">
        <v>199.55</v>
      </c>
      <c r="S195" s="226">
        <v>183.65</v>
      </c>
      <c r="T195" s="226">
        <v>203</v>
      </c>
      <c r="U195" s="226">
        <v>219.5</v>
      </c>
      <c r="V195" s="226">
        <v>201.10000000000002</v>
      </c>
      <c r="W195" s="226">
        <v>200.5</v>
      </c>
      <c r="X195" s="226">
        <v>201</v>
      </c>
      <c r="Y195" s="226">
        <v>204.75</v>
      </c>
      <c r="Z195" s="226">
        <v>191.63</v>
      </c>
      <c r="AA195" s="226">
        <v>231.5</v>
      </c>
      <c r="AB195" s="226">
        <v>185.5</v>
      </c>
      <c r="AC195" s="226">
        <v>198.75</v>
      </c>
      <c r="AD195" s="223"/>
      <c r="AE195" s="224"/>
      <c r="AF195" s="224"/>
      <c r="AG195" s="224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4"/>
      <c r="AW195" s="224"/>
      <c r="AX195" s="224"/>
      <c r="AY195" s="224"/>
      <c r="AZ195" s="224"/>
      <c r="BA195" s="224"/>
      <c r="BB195" s="224"/>
      <c r="BC195" s="224"/>
      <c r="BD195" s="224"/>
      <c r="BE195" s="224"/>
      <c r="BF195" s="224"/>
      <c r="BG195" s="224"/>
      <c r="BH195" s="224"/>
      <c r="BI195" s="224"/>
      <c r="BJ195" s="224"/>
      <c r="BK195" s="224"/>
      <c r="BL195" s="224"/>
      <c r="BM195" s="229"/>
    </row>
    <row r="196" spans="1:65">
      <c r="A196" s="30"/>
      <c r="B196" s="3" t="s">
        <v>274</v>
      </c>
      <c r="C196" s="29"/>
      <c r="D196" s="226">
        <v>1.701070251341781</v>
      </c>
      <c r="E196" s="226">
        <v>2.9365150522203498</v>
      </c>
      <c r="F196" s="226">
        <v>1.1207140580897528</v>
      </c>
      <c r="G196" s="226">
        <v>1.7888543819998317</v>
      </c>
      <c r="H196" s="226">
        <v>6.5981394594991736</v>
      </c>
      <c r="I196" s="226">
        <v>1.8708286933869707</v>
      </c>
      <c r="J196" s="226">
        <v>2.1077634275854247</v>
      </c>
      <c r="K196" s="226">
        <v>5.9210640935561587</v>
      </c>
      <c r="L196" s="226">
        <v>4.0702170294305757</v>
      </c>
      <c r="M196" s="226">
        <v>3.8987177379235853</v>
      </c>
      <c r="N196" s="226">
        <v>3.2041639575194441</v>
      </c>
      <c r="O196" s="226">
        <v>4.2150523919242886</v>
      </c>
      <c r="P196" s="226">
        <v>5.4558836742242462</v>
      </c>
      <c r="Q196" s="226">
        <v>1.3314801986631675</v>
      </c>
      <c r="R196" s="226">
        <v>1.8052700628991791</v>
      </c>
      <c r="S196" s="226">
        <v>2.0836666400042647</v>
      </c>
      <c r="T196" s="226">
        <v>3.0166206257996713</v>
      </c>
      <c r="U196" s="226">
        <v>3.8686776379877745</v>
      </c>
      <c r="V196" s="226">
        <v>8.6500867047677605</v>
      </c>
      <c r="W196" s="226">
        <v>4.7081489639418441</v>
      </c>
      <c r="X196" s="226">
        <v>1.0327955589886446</v>
      </c>
      <c r="Y196" s="226">
        <v>5.78506698319043</v>
      </c>
      <c r="Z196" s="226">
        <v>5.8405248051866021</v>
      </c>
      <c r="AA196" s="226">
        <v>5.3166405433005028</v>
      </c>
      <c r="AB196" s="226">
        <v>12.946041866145807</v>
      </c>
      <c r="AC196" s="226">
        <v>3.1001075250169388</v>
      </c>
      <c r="AD196" s="223"/>
      <c r="AE196" s="224"/>
      <c r="AF196" s="224"/>
      <c r="AG196" s="224"/>
      <c r="AH196" s="224"/>
      <c r="AI196" s="224"/>
      <c r="AJ196" s="224"/>
      <c r="AK196" s="224"/>
      <c r="AL196" s="224"/>
      <c r="AM196" s="224"/>
      <c r="AN196" s="224"/>
      <c r="AO196" s="224"/>
      <c r="AP196" s="224"/>
      <c r="AQ196" s="224"/>
      <c r="AR196" s="224"/>
      <c r="AS196" s="224"/>
      <c r="AT196" s="224"/>
      <c r="AU196" s="224"/>
      <c r="AV196" s="224"/>
      <c r="AW196" s="224"/>
      <c r="AX196" s="224"/>
      <c r="AY196" s="224"/>
      <c r="AZ196" s="224"/>
      <c r="BA196" s="224"/>
      <c r="BB196" s="224"/>
      <c r="BC196" s="224"/>
      <c r="BD196" s="224"/>
      <c r="BE196" s="224"/>
      <c r="BF196" s="224"/>
      <c r="BG196" s="224"/>
      <c r="BH196" s="224"/>
      <c r="BI196" s="224"/>
      <c r="BJ196" s="224"/>
      <c r="BK196" s="224"/>
      <c r="BL196" s="224"/>
      <c r="BM196" s="229"/>
    </row>
    <row r="197" spans="1:65">
      <c r="A197" s="30"/>
      <c r="B197" s="3" t="s">
        <v>87</v>
      </c>
      <c r="C197" s="29"/>
      <c r="D197" s="13">
        <v>7.8589524201514507E-3</v>
      </c>
      <c r="E197" s="13">
        <v>1.4748725199270746E-2</v>
      </c>
      <c r="F197" s="13">
        <v>5.3880483562007342E-3</v>
      </c>
      <c r="G197" s="13">
        <v>8.8120905517233093E-3</v>
      </c>
      <c r="H197" s="13">
        <v>3.4724116512784967E-2</v>
      </c>
      <c r="I197" s="13">
        <v>9.2386602142566446E-3</v>
      </c>
      <c r="J197" s="13">
        <v>1.1944258184277056E-2</v>
      </c>
      <c r="K197" s="13">
        <v>3.0750787294500957E-2</v>
      </c>
      <c r="L197" s="13">
        <v>1.9870872397545529E-2</v>
      </c>
      <c r="M197" s="13">
        <v>1.8925814261764977E-2</v>
      </c>
      <c r="N197" s="13">
        <v>1.5233743062691492E-2</v>
      </c>
      <c r="O197" s="13">
        <v>2.0183810336429155E-2</v>
      </c>
      <c r="P197" s="13">
        <v>2.5514654750853839E-2</v>
      </c>
      <c r="Q197" s="13">
        <v>6.5695588502972403E-3</v>
      </c>
      <c r="R197" s="13">
        <v>9.046705401649608E-3</v>
      </c>
      <c r="S197" s="13">
        <v>1.1335569716225938E-2</v>
      </c>
      <c r="T197" s="13">
        <v>1.4823688578868163E-2</v>
      </c>
      <c r="U197" s="13">
        <v>1.7678648764605214E-2</v>
      </c>
      <c r="V197" s="13">
        <v>4.24023858076851E-2</v>
      </c>
      <c r="W197" s="13">
        <v>2.3326914767672225E-2</v>
      </c>
      <c r="X197" s="13">
        <v>5.1213002925056764E-3</v>
      </c>
      <c r="Y197" s="13">
        <v>2.7953935652043641E-2</v>
      </c>
      <c r="Z197" s="13">
        <v>3.0801856410780749E-2</v>
      </c>
      <c r="AA197" s="13">
        <v>2.2949527525038142E-2</v>
      </c>
      <c r="AB197" s="13">
        <v>7.0743398175660152E-2</v>
      </c>
      <c r="AC197" s="13">
        <v>1.5588874581043943E-2</v>
      </c>
      <c r="AD197" s="154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275</v>
      </c>
      <c r="C198" s="29"/>
      <c r="D198" s="13">
        <v>6.3663470013536338E-2</v>
      </c>
      <c r="E198" s="13">
        <v>-2.1582072610844216E-2</v>
      </c>
      <c r="F198" s="13">
        <v>2.2139070283278439E-2</v>
      </c>
      <c r="G198" s="13">
        <v>-2.4315804446850553E-3</v>
      </c>
      <c r="H198" s="13">
        <v>-6.6236400548553287E-2</v>
      </c>
      <c r="I198" s="13">
        <v>-4.8886455174813603E-3</v>
      </c>
      <c r="J198" s="13">
        <v>-0.13281983364107763</v>
      </c>
      <c r="K198" s="13">
        <v>-5.3784240466128619E-2</v>
      </c>
      <c r="L198" s="13">
        <v>6.5776581555683222E-3</v>
      </c>
      <c r="M198" s="13">
        <v>1.2310809992092997E-2</v>
      </c>
      <c r="N198" s="13">
        <v>3.3605373956328011E-2</v>
      </c>
      <c r="O198" s="13">
        <v>2.6234178737938985E-2</v>
      </c>
      <c r="P198" s="13">
        <v>5.0804829465902479E-2</v>
      </c>
      <c r="Q198" s="13">
        <v>-4.0325185283383025E-3</v>
      </c>
      <c r="R198" s="13">
        <v>-1.9385329446979904E-2</v>
      </c>
      <c r="S198" s="13">
        <v>-9.670097707097125E-2</v>
      </c>
      <c r="T198" s="13">
        <v>2.5484628111360763E-5</v>
      </c>
      <c r="U198" s="13">
        <v>7.5375480193865751E-2</v>
      </c>
      <c r="V198" s="13">
        <v>2.4825497009075548E-3</v>
      </c>
      <c r="W198" s="13">
        <v>-8.1647322812098411E-3</v>
      </c>
      <c r="X198" s="13">
        <v>-8.9837539721420168E-3</v>
      </c>
      <c r="Y198" s="13">
        <v>1.6979233630405766E-2</v>
      </c>
      <c r="Z198" s="13">
        <v>-6.8202298313297605E-2</v>
      </c>
      <c r="AA198" s="13">
        <v>0.13844015039563851</v>
      </c>
      <c r="AB198" s="13">
        <v>-0.1007141833565387</v>
      </c>
      <c r="AC198" s="13">
        <v>-2.274331837980148E-2</v>
      </c>
      <c r="AD198" s="154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276</v>
      </c>
      <c r="C199" s="47"/>
      <c r="D199" s="45">
        <v>1.98</v>
      </c>
      <c r="E199" s="45">
        <v>0.54</v>
      </c>
      <c r="F199" s="45">
        <v>0.75</v>
      </c>
      <c r="G199" s="45">
        <v>0.02</v>
      </c>
      <c r="H199" s="45">
        <v>1.86</v>
      </c>
      <c r="I199" s="45">
        <v>0.05</v>
      </c>
      <c r="J199" s="45">
        <v>3.83</v>
      </c>
      <c r="K199" s="45">
        <v>1.5</v>
      </c>
      <c r="L199" s="45">
        <v>0.28999999999999998</v>
      </c>
      <c r="M199" s="45">
        <v>0.46</v>
      </c>
      <c r="N199" s="45">
        <v>1.0900000000000001</v>
      </c>
      <c r="O199" s="45">
        <v>0.87</v>
      </c>
      <c r="P199" s="45">
        <v>1.6</v>
      </c>
      <c r="Q199" s="45">
        <v>0.02</v>
      </c>
      <c r="R199" s="45">
        <v>0.48</v>
      </c>
      <c r="S199" s="45">
        <v>2.77</v>
      </c>
      <c r="T199" s="45">
        <v>0.1</v>
      </c>
      <c r="U199" s="45">
        <v>2.33</v>
      </c>
      <c r="V199" s="45">
        <v>0.17</v>
      </c>
      <c r="W199" s="45">
        <v>0.15</v>
      </c>
      <c r="X199" s="45">
        <v>0.17</v>
      </c>
      <c r="Y199" s="45">
        <v>0.6</v>
      </c>
      <c r="Z199" s="45">
        <v>1.92</v>
      </c>
      <c r="AA199" s="45">
        <v>4.1900000000000004</v>
      </c>
      <c r="AB199" s="45">
        <v>2.88</v>
      </c>
      <c r="AC199" s="45">
        <v>0.57999999999999996</v>
      </c>
      <c r="AD199" s="154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BM200" s="55"/>
    </row>
    <row r="201" spans="1:65" ht="15">
      <c r="B201" s="8" t="s">
        <v>516</v>
      </c>
      <c r="BM201" s="28" t="s">
        <v>67</v>
      </c>
    </row>
    <row r="202" spans="1:65" ht="15">
      <c r="A202" s="25" t="s">
        <v>51</v>
      </c>
      <c r="B202" s="18" t="s">
        <v>111</v>
      </c>
      <c r="C202" s="15" t="s">
        <v>112</v>
      </c>
      <c r="D202" s="16" t="s">
        <v>231</v>
      </c>
      <c r="E202" s="17" t="s">
        <v>231</v>
      </c>
      <c r="F202" s="17" t="s">
        <v>231</v>
      </c>
      <c r="G202" s="17" t="s">
        <v>231</v>
      </c>
      <c r="H202" s="17" t="s">
        <v>231</v>
      </c>
      <c r="I202" s="17" t="s">
        <v>231</v>
      </c>
      <c r="J202" s="17" t="s">
        <v>231</v>
      </c>
      <c r="K202" s="17" t="s">
        <v>231</v>
      </c>
      <c r="L202" s="17" t="s">
        <v>231</v>
      </c>
      <c r="M202" s="17" t="s">
        <v>231</v>
      </c>
      <c r="N202" s="17" t="s">
        <v>231</v>
      </c>
      <c r="O202" s="17" t="s">
        <v>231</v>
      </c>
      <c r="P202" s="17" t="s">
        <v>231</v>
      </c>
      <c r="Q202" s="17" t="s">
        <v>231</v>
      </c>
      <c r="R202" s="17" t="s">
        <v>231</v>
      </c>
      <c r="S202" s="17" t="s">
        <v>231</v>
      </c>
      <c r="T202" s="17" t="s">
        <v>231</v>
      </c>
      <c r="U202" s="17" t="s">
        <v>231</v>
      </c>
      <c r="V202" s="17" t="s">
        <v>231</v>
      </c>
      <c r="W202" s="17" t="s">
        <v>231</v>
      </c>
      <c r="X202" s="17" t="s">
        <v>231</v>
      </c>
      <c r="Y202" s="17" t="s">
        <v>231</v>
      </c>
      <c r="Z202" s="17" t="s">
        <v>231</v>
      </c>
      <c r="AA202" s="17" t="s">
        <v>231</v>
      </c>
      <c r="AB202" s="17" t="s">
        <v>231</v>
      </c>
      <c r="AC202" s="154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232</v>
      </c>
      <c r="C203" s="9" t="s">
        <v>232</v>
      </c>
      <c r="D203" s="152" t="s">
        <v>236</v>
      </c>
      <c r="E203" s="153" t="s">
        <v>237</v>
      </c>
      <c r="F203" s="153" t="s">
        <v>241</v>
      </c>
      <c r="G203" s="153" t="s">
        <v>242</v>
      </c>
      <c r="H203" s="153" t="s">
        <v>243</v>
      </c>
      <c r="I203" s="153" t="s">
        <v>244</v>
      </c>
      <c r="J203" s="153" t="s">
        <v>245</v>
      </c>
      <c r="K203" s="153" t="s">
        <v>246</v>
      </c>
      <c r="L203" s="153" t="s">
        <v>247</v>
      </c>
      <c r="M203" s="153" t="s">
        <v>248</v>
      </c>
      <c r="N203" s="153" t="s">
        <v>249</v>
      </c>
      <c r="O203" s="153" t="s">
        <v>250</v>
      </c>
      <c r="P203" s="153" t="s">
        <v>251</v>
      </c>
      <c r="Q203" s="153" t="s">
        <v>252</v>
      </c>
      <c r="R203" s="153" t="s">
        <v>253</v>
      </c>
      <c r="S203" s="153" t="s">
        <v>254</v>
      </c>
      <c r="T203" s="153" t="s">
        <v>255</v>
      </c>
      <c r="U203" s="153" t="s">
        <v>256</v>
      </c>
      <c r="V203" s="153" t="s">
        <v>257</v>
      </c>
      <c r="W203" s="153" t="s">
        <v>258</v>
      </c>
      <c r="X203" s="153" t="s">
        <v>259</v>
      </c>
      <c r="Y203" s="153" t="s">
        <v>260</v>
      </c>
      <c r="Z203" s="153" t="s">
        <v>261</v>
      </c>
      <c r="AA203" s="153" t="s">
        <v>263</v>
      </c>
      <c r="AB203" s="153" t="s">
        <v>264</v>
      </c>
      <c r="AC203" s="154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307</v>
      </c>
      <c r="E204" s="11" t="s">
        <v>115</v>
      </c>
      <c r="F204" s="11" t="s">
        <v>308</v>
      </c>
      <c r="G204" s="11" t="s">
        <v>115</v>
      </c>
      <c r="H204" s="11" t="s">
        <v>115</v>
      </c>
      <c r="I204" s="11" t="s">
        <v>308</v>
      </c>
      <c r="J204" s="11" t="s">
        <v>307</v>
      </c>
      <c r="K204" s="11" t="s">
        <v>308</v>
      </c>
      <c r="L204" s="11" t="s">
        <v>308</v>
      </c>
      <c r="M204" s="11" t="s">
        <v>308</v>
      </c>
      <c r="N204" s="11" t="s">
        <v>308</v>
      </c>
      <c r="O204" s="11" t="s">
        <v>308</v>
      </c>
      <c r="P204" s="11" t="s">
        <v>115</v>
      </c>
      <c r="Q204" s="11" t="s">
        <v>308</v>
      </c>
      <c r="R204" s="11" t="s">
        <v>308</v>
      </c>
      <c r="S204" s="11" t="s">
        <v>115</v>
      </c>
      <c r="T204" s="11" t="s">
        <v>308</v>
      </c>
      <c r="U204" s="11" t="s">
        <v>307</v>
      </c>
      <c r="V204" s="11" t="s">
        <v>308</v>
      </c>
      <c r="W204" s="11" t="s">
        <v>307</v>
      </c>
      <c r="X204" s="11" t="s">
        <v>307</v>
      </c>
      <c r="Y204" s="11" t="s">
        <v>308</v>
      </c>
      <c r="Z204" s="11" t="s">
        <v>308</v>
      </c>
      <c r="AA204" s="11" t="s">
        <v>307</v>
      </c>
      <c r="AB204" s="11" t="s">
        <v>308</v>
      </c>
      <c r="AC204" s="154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0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154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0</v>
      </c>
    </row>
    <row r="206" spans="1:65">
      <c r="A206" s="30"/>
      <c r="B206" s="18">
        <v>1</v>
      </c>
      <c r="C206" s="14">
        <v>1</v>
      </c>
      <c r="D206" s="220">
        <v>52.169569017428245</v>
      </c>
      <c r="E206" s="222">
        <v>52</v>
      </c>
      <c r="F206" s="220">
        <v>51</v>
      </c>
      <c r="G206" s="221">
        <v>68.532799999999995</v>
      </c>
      <c r="H206" s="220">
        <v>59</v>
      </c>
      <c r="I206" s="220">
        <v>51.7</v>
      </c>
      <c r="J206" s="220">
        <v>43</v>
      </c>
      <c r="K206" s="220">
        <v>52</v>
      </c>
      <c r="L206" s="220">
        <v>49</v>
      </c>
      <c r="M206" s="220">
        <v>48</v>
      </c>
      <c r="N206" s="220">
        <v>53</v>
      </c>
      <c r="O206" s="220">
        <v>53</v>
      </c>
      <c r="P206" s="220">
        <v>41.474564368149991</v>
      </c>
      <c r="Q206" s="220">
        <v>58</v>
      </c>
      <c r="R206" s="220">
        <v>57</v>
      </c>
      <c r="S206" s="220">
        <v>43</v>
      </c>
      <c r="T206" s="220">
        <v>47.8</v>
      </c>
      <c r="U206" s="220">
        <v>41</v>
      </c>
      <c r="V206" s="220">
        <v>43</v>
      </c>
      <c r="W206" s="220">
        <v>44</v>
      </c>
      <c r="X206" s="220">
        <v>63</v>
      </c>
      <c r="Y206" s="220"/>
      <c r="Z206" s="220">
        <v>58</v>
      </c>
      <c r="AA206" s="220">
        <v>57</v>
      </c>
      <c r="AB206" s="221">
        <v>37</v>
      </c>
      <c r="AC206" s="223"/>
      <c r="AD206" s="224"/>
      <c r="AE206" s="224"/>
      <c r="AF206" s="224"/>
      <c r="AG206" s="224"/>
      <c r="AH206" s="224"/>
      <c r="AI206" s="224"/>
      <c r="AJ206" s="224"/>
      <c r="AK206" s="224"/>
      <c r="AL206" s="224"/>
      <c r="AM206" s="224"/>
      <c r="AN206" s="224"/>
      <c r="AO206" s="224"/>
      <c r="AP206" s="224"/>
      <c r="AQ206" s="224"/>
      <c r="AR206" s="224"/>
      <c r="AS206" s="224"/>
      <c r="AT206" s="224"/>
      <c r="AU206" s="224"/>
      <c r="AV206" s="224"/>
      <c r="AW206" s="224"/>
      <c r="AX206" s="224"/>
      <c r="AY206" s="224"/>
      <c r="AZ206" s="224"/>
      <c r="BA206" s="224"/>
      <c r="BB206" s="224"/>
      <c r="BC206" s="224"/>
      <c r="BD206" s="224"/>
      <c r="BE206" s="224"/>
      <c r="BF206" s="224"/>
      <c r="BG206" s="224"/>
      <c r="BH206" s="224"/>
      <c r="BI206" s="224"/>
      <c r="BJ206" s="224"/>
      <c r="BK206" s="224"/>
      <c r="BL206" s="224"/>
      <c r="BM206" s="225">
        <v>1</v>
      </c>
    </row>
    <row r="207" spans="1:65">
      <c r="A207" s="30"/>
      <c r="B207" s="19">
        <v>1</v>
      </c>
      <c r="C207" s="9">
        <v>2</v>
      </c>
      <c r="D207" s="226">
        <v>51.999373506918623</v>
      </c>
      <c r="E207" s="226">
        <v>64</v>
      </c>
      <c r="F207" s="226">
        <v>55</v>
      </c>
      <c r="G207" s="227">
        <v>70.1066</v>
      </c>
      <c r="H207" s="226">
        <v>59</v>
      </c>
      <c r="I207" s="226">
        <v>50.9</v>
      </c>
      <c r="J207" s="226">
        <v>44</v>
      </c>
      <c r="K207" s="226">
        <v>55</v>
      </c>
      <c r="L207" s="226">
        <v>48</v>
      </c>
      <c r="M207" s="226">
        <v>48</v>
      </c>
      <c r="N207" s="226">
        <v>55</v>
      </c>
      <c r="O207" s="226">
        <v>54</v>
      </c>
      <c r="P207" s="226">
        <v>34.739193829915656</v>
      </c>
      <c r="Q207" s="226">
        <v>58</v>
      </c>
      <c r="R207" s="226">
        <v>56</v>
      </c>
      <c r="S207" s="226">
        <v>48</v>
      </c>
      <c r="T207" s="226">
        <v>53.9</v>
      </c>
      <c r="U207" s="226">
        <v>41</v>
      </c>
      <c r="V207" s="226">
        <v>42</v>
      </c>
      <c r="W207" s="226">
        <v>48</v>
      </c>
      <c r="X207" s="226">
        <v>58</v>
      </c>
      <c r="Y207" s="226"/>
      <c r="Z207" s="226">
        <v>53</v>
      </c>
      <c r="AA207" s="226">
        <v>54</v>
      </c>
      <c r="AB207" s="227">
        <v>39</v>
      </c>
      <c r="AC207" s="223"/>
      <c r="AD207" s="224"/>
      <c r="AE207" s="224"/>
      <c r="AF207" s="224"/>
      <c r="AG207" s="224"/>
      <c r="AH207" s="224"/>
      <c r="AI207" s="224"/>
      <c r="AJ207" s="224"/>
      <c r="AK207" s="224"/>
      <c r="AL207" s="224"/>
      <c r="AM207" s="224"/>
      <c r="AN207" s="224"/>
      <c r="AO207" s="224"/>
      <c r="AP207" s="224"/>
      <c r="AQ207" s="224"/>
      <c r="AR207" s="224"/>
      <c r="AS207" s="224"/>
      <c r="AT207" s="224"/>
      <c r="AU207" s="224"/>
      <c r="AV207" s="224"/>
      <c r="AW207" s="224"/>
      <c r="AX207" s="224"/>
      <c r="AY207" s="224"/>
      <c r="AZ207" s="224"/>
      <c r="BA207" s="224"/>
      <c r="BB207" s="224"/>
      <c r="BC207" s="224"/>
      <c r="BD207" s="224"/>
      <c r="BE207" s="224"/>
      <c r="BF207" s="224"/>
      <c r="BG207" s="224"/>
      <c r="BH207" s="224"/>
      <c r="BI207" s="224"/>
      <c r="BJ207" s="224"/>
      <c r="BK207" s="224"/>
      <c r="BL207" s="224"/>
      <c r="BM207" s="225">
        <v>17</v>
      </c>
    </row>
    <row r="208" spans="1:65">
      <c r="A208" s="30"/>
      <c r="B208" s="19">
        <v>1</v>
      </c>
      <c r="C208" s="9">
        <v>3</v>
      </c>
      <c r="D208" s="226">
        <v>53.628449036242102</v>
      </c>
      <c r="E208" s="226">
        <v>61</v>
      </c>
      <c r="F208" s="226">
        <v>49</v>
      </c>
      <c r="G208" s="227">
        <v>59.683799999999998</v>
      </c>
      <c r="H208" s="226">
        <v>57</v>
      </c>
      <c r="I208" s="226">
        <v>51</v>
      </c>
      <c r="J208" s="226">
        <v>43</v>
      </c>
      <c r="K208" s="226">
        <v>52</v>
      </c>
      <c r="L208" s="226">
        <v>47</v>
      </c>
      <c r="M208" s="226">
        <v>49</v>
      </c>
      <c r="N208" s="226">
        <v>54</v>
      </c>
      <c r="O208" s="226">
        <v>55</v>
      </c>
      <c r="P208" s="226">
        <v>36.532064295649995</v>
      </c>
      <c r="Q208" s="226">
        <v>56</v>
      </c>
      <c r="R208" s="226">
        <v>55</v>
      </c>
      <c r="S208" s="226">
        <v>44</v>
      </c>
      <c r="T208" s="226">
        <v>45.7</v>
      </c>
      <c r="U208" s="226">
        <v>44</v>
      </c>
      <c r="V208" s="228">
        <v>49</v>
      </c>
      <c r="W208" s="226">
        <v>42</v>
      </c>
      <c r="X208" s="226">
        <v>55</v>
      </c>
      <c r="Y208" s="226">
        <v>66.62</v>
      </c>
      <c r="Z208" s="226">
        <v>64</v>
      </c>
      <c r="AA208" s="226">
        <v>51</v>
      </c>
      <c r="AB208" s="227">
        <v>37</v>
      </c>
      <c r="AC208" s="223"/>
      <c r="AD208" s="224"/>
      <c r="AE208" s="224"/>
      <c r="AF208" s="224"/>
      <c r="AG208" s="224"/>
      <c r="AH208" s="224"/>
      <c r="AI208" s="224"/>
      <c r="AJ208" s="224"/>
      <c r="AK208" s="224"/>
      <c r="AL208" s="224"/>
      <c r="AM208" s="224"/>
      <c r="AN208" s="224"/>
      <c r="AO208" s="224"/>
      <c r="AP208" s="224"/>
      <c r="AQ208" s="224"/>
      <c r="AR208" s="224"/>
      <c r="AS208" s="224"/>
      <c r="AT208" s="224"/>
      <c r="AU208" s="224"/>
      <c r="AV208" s="224"/>
      <c r="AW208" s="224"/>
      <c r="AX208" s="224"/>
      <c r="AY208" s="224"/>
      <c r="AZ208" s="224"/>
      <c r="BA208" s="224"/>
      <c r="BB208" s="224"/>
      <c r="BC208" s="224"/>
      <c r="BD208" s="224"/>
      <c r="BE208" s="224"/>
      <c r="BF208" s="224"/>
      <c r="BG208" s="224"/>
      <c r="BH208" s="224"/>
      <c r="BI208" s="224"/>
      <c r="BJ208" s="224"/>
      <c r="BK208" s="224"/>
      <c r="BL208" s="224"/>
      <c r="BM208" s="225">
        <v>16</v>
      </c>
    </row>
    <row r="209" spans="1:65">
      <c r="A209" s="30"/>
      <c r="B209" s="19">
        <v>1</v>
      </c>
      <c r="C209" s="9">
        <v>4</v>
      </c>
      <c r="D209" s="226">
        <v>51.096522253805162</v>
      </c>
      <c r="E209" s="226">
        <v>57</v>
      </c>
      <c r="F209" s="226">
        <v>58</v>
      </c>
      <c r="G209" s="227">
        <v>72.459299999999999</v>
      </c>
      <c r="H209" s="226">
        <v>57</v>
      </c>
      <c r="I209" s="226">
        <v>51.2</v>
      </c>
      <c r="J209" s="226">
        <v>42</v>
      </c>
      <c r="K209" s="226">
        <v>53</v>
      </c>
      <c r="L209" s="226">
        <v>50</v>
      </c>
      <c r="M209" s="226">
        <v>52</v>
      </c>
      <c r="N209" s="226">
        <v>54</v>
      </c>
      <c r="O209" s="226">
        <v>53</v>
      </c>
      <c r="P209" s="226">
        <v>37.444751307649994</v>
      </c>
      <c r="Q209" s="226">
        <v>58</v>
      </c>
      <c r="R209" s="226">
        <v>58</v>
      </c>
      <c r="S209" s="226">
        <v>41</v>
      </c>
      <c r="T209" s="226">
        <v>49.5</v>
      </c>
      <c r="U209" s="226">
        <v>44</v>
      </c>
      <c r="V209" s="226">
        <v>43</v>
      </c>
      <c r="W209" s="226">
        <v>46</v>
      </c>
      <c r="X209" s="226">
        <v>45</v>
      </c>
      <c r="Y209" s="226">
        <v>65.239999999999995</v>
      </c>
      <c r="Z209" s="226">
        <v>63</v>
      </c>
      <c r="AA209" s="226">
        <v>49</v>
      </c>
      <c r="AB209" s="227">
        <v>40</v>
      </c>
      <c r="AC209" s="223"/>
      <c r="AD209" s="224"/>
      <c r="AE209" s="224"/>
      <c r="AF209" s="224"/>
      <c r="AG209" s="224"/>
      <c r="AH209" s="224"/>
      <c r="AI209" s="224"/>
      <c r="AJ209" s="224"/>
      <c r="AK209" s="224"/>
      <c r="AL209" s="224"/>
      <c r="AM209" s="224"/>
      <c r="AN209" s="224"/>
      <c r="AO209" s="224"/>
      <c r="AP209" s="224"/>
      <c r="AQ209" s="224"/>
      <c r="AR209" s="224"/>
      <c r="AS209" s="224"/>
      <c r="AT209" s="224"/>
      <c r="AU209" s="224"/>
      <c r="AV209" s="224"/>
      <c r="AW209" s="224"/>
      <c r="AX209" s="224"/>
      <c r="AY209" s="224"/>
      <c r="AZ209" s="224"/>
      <c r="BA209" s="224"/>
      <c r="BB209" s="224"/>
      <c r="BC209" s="224"/>
      <c r="BD209" s="224"/>
      <c r="BE209" s="224"/>
      <c r="BF209" s="224"/>
      <c r="BG209" s="224"/>
      <c r="BH209" s="224"/>
      <c r="BI209" s="224"/>
      <c r="BJ209" s="224"/>
      <c r="BK209" s="224"/>
      <c r="BL209" s="224"/>
      <c r="BM209" s="225">
        <v>51.886889763421216</v>
      </c>
    </row>
    <row r="210" spans="1:65">
      <c r="A210" s="30"/>
      <c r="B210" s="19">
        <v>1</v>
      </c>
      <c r="C210" s="9">
        <v>5</v>
      </c>
      <c r="D210" s="226">
        <v>50.643898029480994</v>
      </c>
      <c r="E210" s="226">
        <v>62</v>
      </c>
      <c r="F210" s="226">
        <v>53</v>
      </c>
      <c r="G210" s="227">
        <v>75.640299999999996</v>
      </c>
      <c r="H210" s="226">
        <v>57</v>
      </c>
      <c r="I210" s="226">
        <v>51.1</v>
      </c>
      <c r="J210" s="226">
        <v>46</v>
      </c>
      <c r="K210" s="226">
        <v>54</v>
      </c>
      <c r="L210" s="226">
        <v>48</v>
      </c>
      <c r="M210" s="226">
        <v>54</v>
      </c>
      <c r="N210" s="226">
        <v>55</v>
      </c>
      <c r="O210" s="226">
        <v>55</v>
      </c>
      <c r="P210" s="226">
        <v>40.459530524797138</v>
      </c>
      <c r="Q210" s="226">
        <v>53</v>
      </c>
      <c r="R210" s="226">
        <v>57</v>
      </c>
      <c r="S210" s="226">
        <v>41</v>
      </c>
      <c r="T210" s="226">
        <v>49.8</v>
      </c>
      <c r="U210" s="226">
        <v>45</v>
      </c>
      <c r="V210" s="226">
        <v>42</v>
      </c>
      <c r="W210" s="226">
        <v>65</v>
      </c>
      <c r="X210" s="226">
        <v>48</v>
      </c>
      <c r="Y210" s="226">
        <v>63.150000000000006</v>
      </c>
      <c r="Z210" s="226">
        <v>60</v>
      </c>
      <c r="AA210" s="226">
        <v>55</v>
      </c>
      <c r="AB210" s="227">
        <v>37</v>
      </c>
      <c r="AC210" s="223"/>
      <c r="AD210" s="224"/>
      <c r="AE210" s="224"/>
      <c r="AF210" s="224"/>
      <c r="AG210" s="224"/>
      <c r="AH210" s="224"/>
      <c r="AI210" s="224"/>
      <c r="AJ210" s="224"/>
      <c r="AK210" s="224"/>
      <c r="AL210" s="224"/>
      <c r="AM210" s="224"/>
      <c r="AN210" s="224"/>
      <c r="AO210" s="224"/>
      <c r="AP210" s="224"/>
      <c r="AQ210" s="224"/>
      <c r="AR210" s="224"/>
      <c r="AS210" s="224"/>
      <c r="AT210" s="224"/>
      <c r="AU210" s="224"/>
      <c r="AV210" s="224"/>
      <c r="AW210" s="224"/>
      <c r="AX210" s="224"/>
      <c r="AY210" s="224"/>
      <c r="AZ210" s="224"/>
      <c r="BA210" s="224"/>
      <c r="BB210" s="224"/>
      <c r="BC210" s="224"/>
      <c r="BD210" s="224"/>
      <c r="BE210" s="224"/>
      <c r="BF210" s="224"/>
      <c r="BG210" s="224"/>
      <c r="BH210" s="224"/>
      <c r="BI210" s="224"/>
      <c r="BJ210" s="224"/>
      <c r="BK210" s="224"/>
      <c r="BL210" s="224"/>
      <c r="BM210" s="225">
        <v>25</v>
      </c>
    </row>
    <row r="211" spans="1:65">
      <c r="A211" s="30"/>
      <c r="B211" s="19">
        <v>1</v>
      </c>
      <c r="C211" s="9">
        <v>6</v>
      </c>
      <c r="D211" s="226">
        <v>50.803784632940278</v>
      </c>
      <c r="E211" s="226">
        <v>61</v>
      </c>
      <c r="F211" s="226">
        <v>55</v>
      </c>
      <c r="G211" s="227">
        <v>78.344800000000006</v>
      </c>
      <c r="H211" s="226">
        <v>57</v>
      </c>
      <c r="I211" s="226">
        <v>51.7</v>
      </c>
      <c r="J211" s="226">
        <v>45</v>
      </c>
      <c r="K211" s="226">
        <v>55</v>
      </c>
      <c r="L211" s="226">
        <v>48</v>
      </c>
      <c r="M211" s="226">
        <v>53</v>
      </c>
      <c r="N211" s="226">
        <v>52</v>
      </c>
      <c r="O211" s="226">
        <v>54</v>
      </c>
      <c r="P211" s="226">
        <v>43.014086549149994</v>
      </c>
      <c r="Q211" s="226">
        <v>54</v>
      </c>
      <c r="R211" s="226">
        <v>57</v>
      </c>
      <c r="S211" s="226">
        <v>41</v>
      </c>
      <c r="T211" s="226">
        <v>56.2</v>
      </c>
      <c r="U211" s="226">
        <v>48</v>
      </c>
      <c r="V211" s="226">
        <v>45</v>
      </c>
      <c r="W211" s="226">
        <v>66</v>
      </c>
      <c r="X211" s="226">
        <v>47</v>
      </c>
      <c r="Y211" s="226">
        <v>61.580000000000005</v>
      </c>
      <c r="Z211" s="226">
        <v>59</v>
      </c>
      <c r="AA211" s="226">
        <v>57</v>
      </c>
      <c r="AB211" s="227">
        <v>35</v>
      </c>
      <c r="AC211" s="223"/>
      <c r="AD211" s="224"/>
      <c r="AE211" s="224"/>
      <c r="AF211" s="224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224"/>
      <c r="AT211" s="224"/>
      <c r="AU211" s="224"/>
      <c r="AV211" s="224"/>
      <c r="AW211" s="224"/>
      <c r="AX211" s="224"/>
      <c r="AY211" s="224"/>
      <c r="AZ211" s="224"/>
      <c r="BA211" s="224"/>
      <c r="BB211" s="224"/>
      <c r="BC211" s="224"/>
      <c r="BD211" s="224"/>
      <c r="BE211" s="224"/>
      <c r="BF211" s="224"/>
      <c r="BG211" s="224"/>
      <c r="BH211" s="224"/>
      <c r="BI211" s="224"/>
      <c r="BJ211" s="224"/>
      <c r="BK211" s="224"/>
      <c r="BL211" s="224"/>
      <c r="BM211" s="229"/>
    </row>
    <row r="212" spans="1:65">
      <c r="A212" s="30"/>
      <c r="B212" s="20" t="s">
        <v>272</v>
      </c>
      <c r="C212" s="12"/>
      <c r="D212" s="230">
        <v>51.723599412802571</v>
      </c>
      <c r="E212" s="230">
        <v>59.5</v>
      </c>
      <c r="F212" s="230">
        <v>53.5</v>
      </c>
      <c r="G212" s="230">
        <v>70.794599999999988</v>
      </c>
      <c r="H212" s="230">
        <v>57.666666666666664</v>
      </c>
      <c r="I212" s="230">
        <v>51.266666666666673</v>
      </c>
      <c r="J212" s="230">
        <v>43.833333333333336</v>
      </c>
      <c r="K212" s="230">
        <v>53.5</v>
      </c>
      <c r="L212" s="230">
        <v>48.333333333333336</v>
      </c>
      <c r="M212" s="230">
        <v>50.666666666666664</v>
      </c>
      <c r="N212" s="230">
        <v>53.833333333333336</v>
      </c>
      <c r="O212" s="230">
        <v>54</v>
      </c>
      <c r="P212" s="230">
        <v>38.944031812552133</v>
      </c>
      <c r="Q212" s="230">
        <v>56.166666666666664</v>
      </c>
      <c r="R212" s="230">
        <v>56.666666666666664</v>
      </c>
      <c r="S212" s="230">
        <v>43</v>
      </c>
      <c r="T212" s="230">
        <v>50.483333333333327</v>
      </c>
      <c r="U212" s="230">
        <v>43.833333333333336</v>
      </c>
      <c r="V212" s="230">
        <v>44</v>
      </c>
      <c r="W212" s="230">
        <v>51.833333333333336</v>
      </c>
      <c r="X212" s="230">
        <v>52.666666666666664</v>
      </c>
      <c r="Y212" s="230">
        <v>64.147500000000008</v>
      </c>
      <c r="Z212" s="230">
        <v>59.5</v>
      </c>
      <c r="AA212" s="230">
        <v>53.833333333333336</v>
      </c>
      <c r="AB212" s="230">
        <v>37.5</v>
      </c>
      <c r="AC212" s="223"/>
      <c r="AD212" s="224"/>
      <c r="AE212" s="224"/>
      <c r="AF212" s="224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224"/>
      <c r="AT212" s="224"/>
      <c r="AU212" s="224"/>
      <c r="AV212" s="224"/>
      <c r="AW212" s="224"/>
      <c r="AX212" s="224"/>
      <c r="AY212" s="224"/>
      <c r="AZ212" s="224"/>
      <c r="BA212" s="224"/>
      <c r="BB212" s="224"/>
      <c r="BC212" s="224"/>
      <c r="BD212" s="224"/>
      <c r="BE212" s="224"/>
      <c r="BF212" s="224"/>
      <c r="BG212" s="224"/>
      <c r="BH212" s="224"/>
      <c r="BI212" s="224"/>
      <c r="BJ212" s="224"/>
      <c r="BK212" s="224"/>
      <c r="BL212" s="224"/>
      <c r="BM212" s="229"/>
    </row>
    <row r="213" spans="1:65">
      <c r="A213" s="30"/>
      <c r="B213" s="3" t="s">
        <v>273</v>
      </c>
      <c r="C213" s="29"/>
      <c r="D213" s="226">
        <v>51.547947880361889</v>
      </c>
      <c r="E213" s="226">
        <v>61</v>
      </c>
      <c r="F213" s="226">
        <v>54</v>
      </c>
      <c r="G213" s="226">
        <v>71.28295</v>
      </c>
      <c r="H213" s="226">
        <v>57</v>
      </c>
      <c r="I213" s="226">
        <v>51.150000000000006</v>
      </c>
      <c r="J213" s="226">
        <v>43.5</v>
      </c>
      <c r="K213" s="226">
        <v>53.5</v>
      </c>
      <c r="L213" s="226">
        <v>48</v>
      </c>
      <c r="M213" s="226">
        <v>50.5</v>
      </c>
      <c r="N213" s="226">
        <v>54</v>
      </c>
      <c r="O213" s="226">
        <v>54</v>
      </c>
      <c r="P213" s="226">
        <v>38.95214091622357</v>
      </c>
      <c r="Q213" s="226">
        <v>57</v>
      </c>
      <c r="R213" s="226">
        <v>57</v>
      </c>
      <c r="S213" s="226">
        <v>42</v>
      </c>
      <c r="T213" s="226">
        <v>49.65</v>
      </c>
      <c r="U213" s="226">
        <v>44</v>
      </c>
      <c r="V213" s="226">
        <v>43</v>
      </c>
      <c r="W213" s="226">
        <v>47</v>
      </c>
      <c r="X213" s="226">
        <v>51.5</v>
      </c>
      <c r="Y213" s="226">
        <v>64.194999999999993</v>
      </c>
      <c r="Z213" s="226">
        <v>59.5</v>
      </c>
      <c r="AA213" s="226">
        <v>54.5</v>
      </c>
      <c r="AB213" s="226">
        <v>37</v>
      </c>
      <c r="AC213" s="223"/>
      <c r="AD213" s="224"/>
      <c r="AE213" s="224"/>
      <c r="AF213" s="224"/>
      <c r="AG213" s="224"/>
      <c r="AH213" s="224"/>
      <c r="AI213" s="224"/>
      <c r="AJ213" s="224"/>
      <c r="AK213" s="224"/>
      <c r="AL213" s="224"/>
      <c r="AM213" s="224"/>
      <c r="AN213" s="224"/>
      <c r="AO213" s="224"/>
      <c r="AP213" s="224"/>
      <c r="AQ213" s="224"/>
      <c r="AR213" s="224"/>
      <c r="AS213" s="224"/>
      <c r="AT213" s="224"/>
      <c r="AU213" s="224"/>
      <c r="AV213" s="224"/>
      <c r="AW213" s="224"/>
      <c r="AX213" s="224"/>
      <c r="AY213" s="224"/>
      <c r="AZ213" s="224"/>
      <c r="BA213" s="224"/>
      <c r="BB213" s="224"/>
      <c r="BC213" s="224"/>
      <c r="BD213" s="224"/>
      <c r="BE213" s="224"/>
      <c r="BF213" s="224"/>
      <c r="BG213" s="224"/>
      <c r="BH213" s="224"/>
      <c r="BI213" s="224"/>
      <c r="BJ213" s="224"/>
      <c r="BK213" s="224"/>
      <c r="BL213" s="224"/>
      <c r="BM213" s="229"/>
    </row>
    <row r="214" spans="1:65">
      <c r="A214" s="30"/>
      <c r="B214" s="3" t="s">
        <v>274</v>
      </c>
      <c r="C214" s="29"/>
      <c r="D214" s="226">
        <v>1.1232481824502671</v>
      </c>
      <c r="E214" s="226">
        <v>4.3243496620879309</v>
      </c>
      <c r="F214" s="226">
        <v>3.2093613071762426</v>
      </c>
      <c r="G214" s="226">
        <v>6.5160803325312084</v>
      </c>
      <c r="H214" s="226">
        <v>1.0327955589886444</v>
      </c>
      <c r="I214" s="226">
        <v>0.35023801430836671</v>
      </c>
      <c r="J214" s="226">
        <v>1.4719601443879746</v>
      </c>
      <c r="K214" s="226">
        <v>1.3784048752090221</v>
      </c>
      <c r="L214" s="226">
        <v>1.0327955589886444</v>
      </c>
      <c r="M214" s="226">
        <v>2.6583202716502514</v>
      </c>
      <c r="N214" s="226">
        <v>1.1690451944500122</v>
      </c>
      <c r="O214" s="226">
        <v>0.89442719099991586</v>
      </c>
      <c r="P214" s="226">
        <v>3.1941123560655358</v>
      </c>
      <c r="Q214" s="226">
        <v>2.228601953392904</v>
      </c>
      <c r="R214" s="226">
        <v>1.0327955589886444</v>
      </c>
      <c r="S214" s="226">
        <v>2.7568097504180442</v>
      </c>
      <c r="T214" s="226">
        <v>3.8953390952093847</v>
      </c>
      <c r="U214" s="226">
        <v>2.639444385977221</v>
      </c>
      <c r="V214" s="226">
        <v>2.6832815729997477</v>
      </c>
      <c r="W214" s="226">
        <v>10.7780641428165</v>
      </c>
      <c r="X214" s="226">
        <v>7.1180521680208573</v>
      </c>
      <c r="Y214" s="226">
        <v>2.2281438463438556</v>
      </c>
      <c r="Z214" s="226">
        <v>3.9370039370059056</v>
      </c>
      <c r="AA214" s="226">
        <v>3.2506409624359724</v>
      </c>
      <c r="AB214" s="226">
        <v>1.7606816861659009</v>
      </c>
      <c r="AC214" s="223"/>
      <c r="AD214" s="224"/>
      <c r="AE214" s="224"/>
      <c r="AF214" s="224"/>
      <c r="AG214" s="224"/>
      <c r="AH214" s="224"/>
      <c r="AI214" s="224"/>
      <c r="AJ214" s="224"/>
      <c r="AK214" s="224"/>
      <c r="AL214" s="224"/>
      <c r="AM214" s="224"/>
      <c r="AN214" s="224"/>
      <c r="AO214" s="224"/>
      <c r="AP214" s="224"/>
      <c r="AQ214" s="224"/>
      <c r="AR214" s="224"/>
      <c r="AS214" s="224"/>
      <c r="AT214" s="224"/>
      <c r="AU214" s="224"/>
      <c r="AV214" s="224"/>
      <c r="AW214" s="224"/>
      <c r="AX214" s="224"/>
      <c r="AY214" s="224"/>
      <c r="AZ214" s="224"/>
      <c r="BA214" s="224"/>
      <c r="BB214" s="224"/>
      <c r="BC214" s="224"/>
      <c r="BD214" s="224"/>
      <c r="BE214" s="224"/>
      <c r="BF214" s="224"/>
      <c r="BG214" s="224"/>
      <c r="BH214" s="224"/>
      <c r="BI214" s="224"/>
      <c r="BJ214" s="224"/>
      <c r="BK214" s="224"/>
      <c r="BL214" s="224"/>
      <c r="BM214" s="229"/>
    </row>
    <row r="215" spans="1:65">
      <c r="A215" s="30"/>
      <c r="B215" s="3" t="s">
        <v>87</v>
      </c>
      <c r="C215" s="29"/>
      <c r="D215" s="13">
        <v>2.1716357624025715E-2</v>
      </c>
      <c r="E215" s="13">
        <v>7.2678145581309764E-2</v>
      </c>
      <c r="F215" s="13">
        <v>5.9988061816378363E-2</v>
      </c>
      <c r="G215" s="13">
        <v>9.2042053101948587E-2</v>
      </c>
      <c r="H215" s="13">
        <v>1.7909749577837766E-2</v>
      </c>
      <c r="I215" s="13">
        <v>6.8316907862490247E-3</v>
      </c>
      <c r="J215" s="13">
        <v>3.3580839795923377E-2</v>
      </c>
      <c r="K215" s="13">
        <v>2.5764577106710693E-2</v>
      </c>
      <c r="L215" s="13">
        <v>2.13681839790754E-2</v>
      </c>
      <c r="M215" s="13">
        <v>5.2466847466781277E-2</v>
      </c>
      <c r="N215" s="13">
        <v>2.1716009804024994E-2</v>
      </c>
      <c r="O215" s="13">
        <v>1.6563466499998441E-2</v>
      </c>
      <c r="P215" s="13">
        <v>8.2018019383294435E-2</v>
      </c>
      <c r="Q215" s="13">
        <v>3.967837305744043E-2</v>
      </c>
      <c r="R215" s="13">
        <v>1.8225803982152549E-2</v>
      </c>
      <c r="S215" s="13">
        <v>6.4111854660884746E-2</v>
      </c>
      <c r="T215" s="13">
        <v>7.7160893269251601E-2</v>
      </c>
      <c r="U215" s="13">
        <v>6.0215461277046863E-2</v>
      </c>
      <c r="V215" s="13">
        <v>6.0983672113630628E-2</v>
      </c>
      <c r="W215" s="13">
        <v>0.20793692880031833</v>
      </c>
      <c r="X215" s="13">
        <v>0.13515288926621882</v>
      </c>
      <c r="Y215" s="13">
        <v>3.4734694981781916E-2</v>
      </c>
      <c r="Z215" s="13">
        <v>6.6168133395057241E-2</v>
      </c>
      <c r="AA215" s="13">
        <v>6.0383423450823016E-2</v>
      </c>
      <c r="AB215" s="13">
        <v>4.6951511631090688E-2</v>
      </c>
      <c r="AC215" s="154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275</v>
      </c>
      <c r="C216" s="29"/>
      <c r="D216" s="13">
        <v>-3.147044491646489E-3</v>
      </c>
      <c r="E216" s="13">
        <v>0.14672512211255739</v>
      </c>
      <c r="F216" s="13">
        <v>3.1088975344904624E-2</v>
      </c>
      <c r="G216" s="13">
        <v>0.36440245932621251</v>
      </c>
      <c r="H216" s="13">
        <v>0.11139185504466353</v>
      </c>
      <c r="I216" s="13">
        <v>-1.1953368174166035E-2</v>
      </c>
      <c r="J216" s="13">
        <v>-0.15521370555853609</v>
      </c>
      <c r="K216" s="13">
        <v>3.1088975344904624E-2</v>
      </c>
      <c r="L216" s="13">
        <v>-6.8486595482796453E-2</v>
      </c>
      <c r="M216" s="13">
        <v>-2.3516982850931512E-2</v>
      </c>
      <c r="N216" s="13">
        <v>3.7513205720885345E-2</v>
      </c>
      <c r="O216" s="13">
        <v>4.0725320908875595E-2</v>
      </c>
      <c r="P216" s="13">
        <v>-0.24944370359992996</v>
      </c>
      <c r="Q216" s="13">
        <v>8.2482818352750176E-2</v>
      </c>
      <c r="R216" s="13">
        <v>9.2119163916721369E-2</v>
      </c>
      <c r="S216" s="13">
        <v>-0.17127428149848789</v>
      </c>
      <c r="T216" s="13">
        <v>-2.7050309557721031E-2</v>
      </c>
      <c r="U216" s="13">
        <v>-0.15521370555853609</v>
      </c>
      <c r="V216" s="13">
        <v>-0.15200159037054572</v>
      </c>
      <c r="W216" s="13">
        <v>-1.0321765349989853E-3</v>
      </c>
      <c r="X216" s="13">
        <v>1.5028399404952708E-2</v>
      </c>
      <c r="Y216" s="13">
        <v>0.23629495412966861</v>
      </c>
      <c r="Z216" s="13">
        <v>0.14672512211255739</v>
      </c>
      <c r="AA216" s="13">
        <v>3.7513205720885345E-2</v>
      </c>
      <c r="AB216" s="13">
        <v>-0.27727408270216969</v>
      </c>
      <c r="AC216" s="154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276</v>
      </c>
      <c r="C217" s="47"/>
      <c r="D217" s="45">
        <v>0.16</v>
      </c>
      <c r="E217" s="45">
        <v>1.1499999999999999</v>
      </c>
      <c r="F217" s="45">
        <v>0.14000000000000001</v>
      </c>
      <c r="G217" s="45">
        <v>3.06</v>
      </c>
      <c r="H217" s="45">
        <v>0.84</v>
      </c>
      <c r="I217" s="45">
        <v>0.24</v>
      </c>
      <c r="J217" s="45">
        <v>1.49</v>
      </c>
      <c r="K217" s="45">
        <v>0.14000000000000001</v>
      </c>
      <c r="L217" s="45">
        <v>0.73</v>
      </c>
      <c r="M217" s="45">
        <v>0.34</v>
      </c>
      <c r="N217" s="45">
        <v>0.2</v>
      </c>
      <c r="O217" s="45">
        <v>0.22</v>
      </c>
      <c r="P217" s="45">
        <v>2.31</v>
      </c>
      <c r="Q217" s="45">
        <v>0.59</v>
      </c>
      <c r="R217" s="45">
        <v>0.67</v>
      </c>
      <c r="S217" s="45">
        <v>1.63</v>
      </c>
      <c r="T217" s="45">
        <v>0.37</v>
      </c>
      <c r="U217" s="45">
        <v>1.49</v>
      </c>
      <c r="V217" s="45">
        <v>1.46</v>
      </c>
      <c r="W217" s="45">
        <v>0.14000000000000001</v>
      </c>
      <c r="X217" s="45">
        <v>0</v>
      </c>
      <c r="Y217" s="45">
        <v>1.94</v>
      </c>
      <c r="Z217" s="45">
        <v>1.1499999999999999</v>
      </c>
      <c r="AA217" s="45">
        <v>0.2</v>
      </c>
      <c r="AB217" s="45">
        <v>2.56</v>
      </c>
      <c r="AC217" s="154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BM218" s="55"/>
    </row>
    <row r="219" spans="1:65" ht="15">
      <c r="B219" s="8" t="s">
        <v>517</v>
      </c>
      <c r="BM219" s="28" t="s">
        <v>67</v>
      </c>
    </row>
    <row r="220" spans="1:65" ht="15">
      <c r="A220" s="25" t="s">
        <v>28</v>
      </c>
      <c r="B220" s="18" t="s">
        <v>111</v>
      </c>
      <c r="C220" s="15" t="s">
        <v>112</v>
      </c>
      <c r="D220" s="16" t="s">
        <v>231</v>
      </c>
      <c r="E220" s="17" t="s">
        <v>231</v>
      </c>
      <c r="F220" s="17" t="s">
        <v>231</v>
      </c>
      <c r="G220" s="17" t="s">
        <v>231</v>
      </c>
      <c r="H220" s="17" t="s">
        <v>231</v>
      </c>
      <c r="I220" s="17" t="s">
        <v>231</v>
      </c>
      <c r="J220" s="17" t="s">
        <v>231</v>
      </c>
      <c r="K220" s="17" t="s">
        <v>231</v>
      </c>
      <c r="L220" s="17" t="s">
        <v>231</v>
      </c>
      <c r="M220" s="17" t="s">
        <v>231</v>
      </c>
      <c r="N220" s="17" t="s">
        <v>231</v>
      </c>
      <c r="O220" s="17" t="s">
        <v>231</v>
      </c>
      <c r="P220" s="17" t="s">
        <v>231</v>
      </c>
      <c r="Q220" s="17" t="s">
        <v>231</v>
      </c>
      <c r="R220" s="17" t="s">
        <v>231</v>
      </c>
      <c r="S220" s="17" t="s">
        <v>231</v>
      </c>
      <c r="T220" s="17" t="s">
        <v>231</v>
      </c>
      <c r="U220" s="17" t="s">
        <v>231</v>
      </c>
      <c r="V220" s="17" t="s">
        <v>231</v>
      </c>
      <c r="W220" s="17" t="s">
        <v>231</v>
      </c>
      <c r="X220" s="154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232</v>
      </c>
      <c r="C221" s="9" t="s">
        <v>232</v>
      </c>
      <c r="D221" s="152" t="s">
        <v>236</v>
      </c>
      <c r="E221" s="153" t="s">
        <v>237</v>
      </c>
      <c r="F221" s="153" t="s">
        <v>241</v>
      </c>
      <c r="G221" s="153" t="s">
        <v>244</v>
      </c>
      <c r="H221" s="153" t="s">
        <v>245</v>
      </c>
      <c r="I221" s="153" t="s">
        <v>246</v>
      </c>
      <c r="J221" s="153" t="s">
        <v>247</v>
      </c>
      <c r="K221" s="153" t="s">
        <v>248</v>
      </c>
      <c r="L221" s="153" t="s">
        <v>249</v>
      </c>
      <c r="M221" s="153" t="s">
        <v>250</v>
      </c>
      <c r="N221" s="153" t="s">
        <v>251</v>
      </c>
      <c r="O221" s="153" t="s">
        <v>252</v>
      </c>
      <c r="P221" s="153" t="s">
        <v>253</v>
      </c>
      <c r="Q221" s="153" t="s">
        <v>254</v>
      </c>
      <c r="R221" s="153" t="s">
        <v>255</v>
      </c>
      <c r="S221" s="153" t="s">
        <v>257</v>
      </c>
      <c r="T221" s="153" t="s">
        <v>258</v>
      </c>
      <c r="U221" s="153" t="s">
        <v>259</v>
      </c>
      <c r="V221" s="153" t="s">
        <v>263</v>
      </c>
      <c r="W221" s="153" t="s">
        <v>264</v>
      </c>
      <c r="X221" s="154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307</v>
      </c>
      <c r="E222" s="11" t="s">
        <v>307</v>
      </c>
      <c r="F222" s="11" t="s">
        <v>308</v>
      </c>
      <c r="G222" s="11" t="s">
        <v>308</v>
      </c>
      <c r="H222" s="11" t="s">
        <v>307</v>
      </c>
      <c r="I222" s="11" t="s">
        <v>308</v>
      </c>
      <c r="J222" s="11" t="s">
        <v>308</v>
      </c>
      <c r="K222" s="11" t="s">
        <v>308</v>
      </c>
      <c r="L222" s="11" t="s">
        <v>308</v>
      </c>
      <c r="M222" s="11" t="s">
        <v>308</v>
      </c>
      <c r="N222" s="11" t="s">
        <v>115</v>
      </c>
      <c r="O222" s="11" t="s">
        <v>308</v>
      </c>
      <c r="P222" s="11" t="s">
        <v>308</v>
      </c>
      <c r="Q222" s="11" t="s">
        <v>307</v>
      </c>
      <c r="R222" s="11" t="s">
        <v>308</v>
      </c>
      <c r="S222" s="11" t="s">
        <v>307</v>
      </c>
      <c r="T222" s="11" t="s">
        <v>307</v>
      </c>
      <c r="U222" s="11" t="s">
        <v>307</v>
      </c>
      <c r="V222" s="11" t="s">
        <v>307</v>
      </c>
      <c r="W222" s="11" t="s">
        <v>308</v>
      </c>
      <c r="X222" s="154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154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22">
        <v>3.9958516617622228</v>
      </c>
      <c r="E224" s="22">
        <v>4.1900000000000004</v>
      </c>
      <c r="F224" s="22">
        <v>3.97</v>
      </c>
      <c r="G224" s="22">
        <v>4.4000000000000004</v>
      </c>
      <c r="H224" s="22">
        <v>3.7</v>
      </c>
      <c r="I224" s="22">
        <v>4.21</v>
      </c>
      <c r="J224" s="22">
        <v>3.9899999999999998</v>
      </c>
      <c r="K224" s="22">
        <v>4.34</v>
      </c>
      <c r="L224" s="22">
        <v>3.9300000000000006</v>
      </c>
      <c r="M224" s="22">
        <v>4.2699999999999996</v>
      </c>
      <c r="N224" s="22">
        <v>4.3971184939499999</v>
      </c>
      <c r="O224" s="148">
        <v>3.2</v>
      </c>
      <c r="P224" s="22">
        <v>3.8</v>
      </c>
      <c r="Q224" s="22">
        <v>3.9</v>
      </c>
      <c r="R224" s="22">
        <v>4.37</v>
      </c>
      <c r="S224" s="22">
        <v>4.01</v>
      </c>
      <c r="T224" s="22">
        <v>4.24</v>
      </c>
      <c r="U224" s="155">
        <v>4.1900000000000004</v>
      </c>
      <c r="V224" s="22">
        <v>4.16</v>
      </c>
      <c r="W224" s="148" t="s">
        <v>105</v>
      </c>
      <c r="X224" s="154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4.1771593499952093</v>
      </c>
      <c r="E225" s="11">
        <v>4.13</v>
      </c>
      <c r="F225" s="11">
        <v>4.07</v>
      </c>
      <c r="G225" s="11">
        <v>4.4000000000000004</v>
      </c>
      <c r="H225" s="11">
        <v>3.8</v>
      </c>
      <c r="I225" s="11">
        <v>4.2699999999999996</v>
      </c>
      <c r="J225" s="11">
        <v>4.13</v>
      </c>
      <c r="K225" s="11">
        <v>4.47</v>
      </c>
      <c r="L225" s="11">
        <v>4.08</v>
      </c>
      <c r="M225" s="11">
        <v>4.1500000000000004</v>
      </c>
      <c r="N225" s="11">
        <v>4.3096998168000002</v>
      </c>
      <c r="O225" s="150">
        <v>3.1</v>
      </c>
      <c r="P225" s="11">
        <v>3.9300000000000006</v>
      </c>
      <c r="Q225" s="11">
        <v>4.0999999999999996</v>
      </c>
      <c r="R225" s="11">
        <v>4.51</v>
      </c>
      <c r="S225" s="11">
        <v>4.0599999999999996</v>
      </c>
      <c r="T225" s="11">
        <v>4.2300000000000004</v>
      </c>
      <c r="U225" s="11">
        <v>4.07</v>
      </c>
      <c r="V225" s="11">
        <v>3.87</v>
      </c>
      <c r="W225" s="150" t="s">
        <v>105</v>
      </c>
      <c r="X225" s="154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31</v>
      </c>
    </row>
    <row r="226" spans="1:65">
      <c r="A226" s="30"/>
      <c r="B226" s="19">
        <v>1</v>
      </c>
      <c r="C226" s="9">
        <v>3</v>
      </c>
      <c r="D226" s="11">
        <v>4.0098604262772835</v>
      </c>
      <c r="E226" s="11">
        <v>4.13</v>
      </c>
      <c r="F226" s="11">
        <v>4.0199999999999996</v>
      </c>
      <c r="G226" s="11">
        <v>4.4000000000000004</v>
      </c>
      <c r="H226" s="11">
        <v>3.8</v>
      </c>
      <c r="I226" s="11">
        <v>4.28</v>
      </c>
      <c r="J226" s="11">
        <v>4.21</v>
      </c>
      <c r="K226" s="11">
        <v>4.3099999999999996</v>
      </c>
      <c r="L226" s="11">
        <v>4</v>
      </c>
      <c r="M226" s="11">
        <v>4.33</v>
      </c>
      <c r="N226" s="11">
        <v>4.1226217011099999</v>
      </c>
      <c r="O226" s="150">
        <v>2.6</v>
      </c>
      <c r="P226" s="11">
        <v>3.76</v>
      </c>
      <c r="Q226" s="11">
        <v>4</v>
      </c>
      <c r="R226" s="11">
        <v>4.22</v>
      </c>
      <c r="S226" s="11">
        <v>4.16</v>
      </c>
      <c r="T226" s="11">
        <v>4.24</v>
      </c>
      <c r="U226" s="11">
        <v>4.03</v>
      </c>
      <c r="V226" s="11">
        <v>3.9899999999999998</v>
      </c>
      <c r="W226" s="150" t="s">
        <v>105</v>
      </c>
      <c r="X226" s="154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4.127766415420429</v>
      </c>
      <c r="E227" s="11">
        <v>4.0999999999999996</v>
      </c>
      <c r="F227" s="11">
        <v>4.03</v>
      </c>
      <c r="G227" s="11">
        <v>4.5</v>
      </c>
      <c r="H227" s="11">
        <v>3.9</v>
      </c>
      <c r="I227" s="11">
        <v>4.22</v>
      </c>
      <c r="J227" s="11">
        <v>4.0999999999999996</v>
      </c>
      <c r="K227" s="11">
        <v>4.29</v>
      </c>
      <c r="L227" s="11">
        <v>3.9300000000000006</v>
      </c>
      <c r="M227" s="11">
        <v>4.3499999999999996</v>
      </c>
      <c r="N227" s="11">
        <v>4.0786129482</v>
      </c>
      <c r="O227" s="150">
        <v>2.6</v>
      </c>
      <c r="P227" s="11">
        <v>3.8599999999999994</v>
      </c>
      <c r="Q227" s="11">
        <v>4</v>
      </c>
      <c r="R227" s="11">
        <v>4.3</v>
      </c>
      <c r="S227" s="11">
        <v>4.2</v>
      </c>
      <c r="T227" s="11">
        <v>4.29</v>
      </c>
      <c r="U227" s="11">
        <v>4.03</v>
      </c>
      <c r="V227" s="11">
        <v>3.8299999999999996</v>
      </c>
      <c r="W227" s="150" t="s">
        <v>105</v>
      </c>
      <c r="X227" s="154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4.1122821177154378</v>
      </c>
    </row>
    <row r="228" spans="1:65">
      <c r="A228" s="30"/>
      <c r="B228" s="19">
        <v>1</v>
      </c>
      <c r="C228" s="9">
        <v>5</v>
      </c>
      <c r="D228" s="11">
        <v>4.0645002971390642</v>
      </c>
      <c r="E228" s="11">
        <v>4.16</v>
      </c>
      <c r="F228" s="11">
        <v>4.0999999999999996</v>
      </c>
      <c r="G228" s="11">
        <v>4.4000000000000004</v>
      </c>
      <c r="H228" s="11">
        <v>4</v>
      </c>
      <c r="I228" s="11">
        <v>4.1500000000000004</v>
      </c>
      <c r="J228" s="11">
        <v>4</v>
      </c>
      <c r="K228" s="11">
        <v>4.13</v>
      </c>
      <c r="L228" s="11">
        <v>3.98</v>
      </c>
      <c r="M228" s="11">
        <v>4.26</v>
      </c>
      <c r="N228" s="11">
        <v>4.2024756709249997</v>
      </c>
      <c r="O228" s="150">
        <v>2.5</v>
      </c>
      <c r="P228" s="11">
        <v>3.84</v>
      </c>
      <c r="Q228" s="11">
        <v>3.9</v>
      </c>
      <c r="R228" s="11">
        <v>4.41</v>
      </c>
      <c r="S228" s="11">
        <v>4.0999999999999996</v>
      </c>
      <c r="T228" s="11">
        <v>4.16</v>
      </c>
      <c r="U228" s="11">
        <v>4.0599999999999996</v>
      </c>
      <c r="V228" s="11">
        <v>3.6</v>
      </c>
      <c r="W228" s="150" t="s">
        <v>105</v>
      </c>
      <c r="X228" s="154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26</v>
      </c>
    </row>
    <row r="229" spans="1:65">
      <c r="A229" s="30"/>
      <c r="B229" s="19">
        <v>1</v>
      </c>
      <c r="C229" s="9">
        <v>6</v>
      </c>
      <c r="D229" s="11">
        <v>4.1902693384880907</v>
      </c>
      <c r="E229" s="11">
        <v>4.1500000000000004</v>
      </c>
      <c r="F229" s="11">
        <v>4.07</v>
      </c>
      <c r="G229" s="11">
        <v>4.4000000000000004</v>
      </c>
      <c r="H229" s="11">
        <v>3.6</v>
      </c>
      <c r="I229" s="11">
        <v>4.3600000000000003</v>
      </c>
      <c r="J229" s="11">
        <v>4</v>
      </c>
      <c r="K229" s="11">
        <v>4.07</v>
      </c>
      <c r="L229" s="11">
        <v>3.92</v>
      </c>
      <c r="M229" s="11">
        <v>4.3899999999999997</v>
      </c>
      <c r="N229" s="11">
        <v>4.2765325931999998</v>
      </c>
      <c r="O229" s="150">
        <v>2.5</v>
      </c>
      <c r="P229" s="11">
        <v>3.89</v>
      </c>
      <c r="Q229" s="11">
        <v>3.9</v>
      </c>
      <c r="R229" s="11">
        <v>4.46</v>
      </c>
      <c r="S229" s="11">
        <v>4.21</v>
      </c>
      <c r="T229" s="11">
        <v>4.2699999999999996</v>
      </c>
      <c r="U229" s="11">
        <v>4.03</v>
      </c>
      <c r="V229" s="11">
        <v>3.6</v>
      </c>
      <c r="W229" s="150" t="s">
        <v>105</v>
      </c>
      <c r="X229" s="154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272</v>
      </c>
      <c r="C230" s="12"/>
      <c r="D230" s="23">
        <v>4.0942345815137164</v>
      </c>
      <c r="E230" s="23">
        <v>4.1433333333333335</v>
      </c>
      <c r="F230" s="23">
        <v>4.043333333333333</v>
      </c>
      <c r="G230" s="23">
        <v>4.416666666666667</v>
      </c>
      <c r="H230" s="23">
        <v>3.8000000000000007</v>
      </c>
      <c r="I230" s="23">
        <v>4.248333333333334</v>
      </c>
      <c r="J230" s="23">
        <v>4.0716666666666663</v>
      </c>
      <c r="K230" s="23">
        <v>4.2683333333333326</v>
      </c>
      <c r="L230" s="23">
        <v>3.973333333333334</v>
      </c>
      <c r="M230" s="23">
        <v>4.291666666666667</v>
      </c>
      <c r="N230" s="23">
        <v>4.2311768706975004</v>
      </c>
      <c r="O230" s="23">
        <v>2.75</v>
      </c>
      <c r="P230" s="23">
        <v>3.8466666666666662</v>
      </c>
      <c r="Q230" s="23">
        <v>3.9666666666666663</v>
      </c>
      <c r="R230" s="23">
        <v>4.378333333333333</v>
      </c>
      <c r="S230" s="23">
        <v>4.123333333333334</v>
      </c>
      <c r="T230" s="23">
        <v>4.2383333333333333</v>
      </c>
      <c r="U230" s="23">
        <v>4.0683333333333342</v>
      </c>
      <c r="V230" s="23">
        <v>3.8416666666666672</v>
      </c>
      <c r="W230" s="23" t="s">
        <v>758</v>
      </c>
      <c r="X230" s="154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273</v>
      </c>
      <c r="C231" s="29"/>
      <c r="D231" s="11">
        <v>4.0961333562797471</v>
      </c>
      <c r="E231" s="11">
        <v>4.1400000000000006</v>
      </c>
      <c r="F231" s="11">
        <v>4.0500000000000007</v>
      </c>
      <c r="G231" s="11">
        <v>4.4000000000000004</v>
      </c>
      <c r="H231" s="11">
        <v>3.8</v>
      </c>
      <c r="I231" s="11">
        <v>4.2449999999999992</v>
      </c>
      <c r="J231" s="11">
        <v>4.05</v>
      </c>
      <c r="K231" s="11">
        <v>4.3</v>
      </c>
      <c r="L231" s="11">
        <v>3.9550000000000001</v>
      </c>
      <c r="M231" s="11">
        <v>4.3</v>
      </c>
      <c r="N231" s="11">
        <v>4.2395041320624998</v>
      </c>
      <c r="O231" s="11">
        <v>2.6</v>
      </c>
      <c r="P231" s="11">
        <v>3.8499999999999996</v>
      </c>
      <c r="Q231" s="11">
        <v>3.95</v>
      </c>
      <c r="R231" s="11">
        <v>4.3900000000000006</v>
      </c>
      <c r="S231" s="11">
        <v>4.13</v>
      </c>
      <c r="T231" s="11">
        <v>4.24</v>
      </c>
      <c r="U231" s="11">
        <v>4.0449999999999999</v>
      </c>
      <c r="V231" s="11">
        <v>3.8499999999999996</v>
      </c>
      <c r="W231" s="11" t="s">
        <v>758</v>
      </c>
      <c r="X231" s="154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274</v>
      </c>
      <c r="C232" s="29"/>
      <c r="D232" s="24">
        <v>8.3553456299481577E-2</v>
      </c>
      <c r="E232" s="24">
        <v>3.0767948691238469E-2</v>
      </c>
      <c r="F232" s="24">
        <v>4.6332134277050754E-2</v>
      </c>
      <c r="G232" s="24">
        <v>4.0824829046386159E-2</v>
      </c>
      <c r="H232" s="24">
        <v>0.14142135623730945</v>
      </c>
      <c r="I232" s="24">
        <v>7.1949056051255247E-2</v>
      </c>
      <c r="J232" s="24">
        <v>8.9758936416752769E-2</v>
      </c>
      <c r="K232" s="24">
        <v>0.14593377493461415</v>
      </c>
      <c r="L232" s="24">
        <v>6.1210020966069353E-2</v>
      </c>
      <c r="M232" s="24">
        <v>8.4950966249164192E-2</v>
      </c>
      <c r="N232" s="24">
        <v>0.11970242363159535</v>
      </c>
      <c r="O232" s="24">
        <v>0.31464265445104689</v>
      </c>
      <c r="P232" s="24">
        <v>6.1210020966069735E-2</v>
      </c>
      <c r="Q232" s="24">
        <v>8.164965809277254E-2</v>
      </c>
      <c r="R232" s="24">
        <v>0.10609743949156679</v>
      </c>
      <c r="S232" s="24">
        <v>8.0166493416306397E-2</v>
      </c>
      <c r="T232" s="24">
        <v>4.4459719597256309E-2</v>
      </c>
      <c r="U232" s="24">
        <v>6.2102066524928751E-2</v>
      </c>
      <c r="V232" s="24">
        <v>0.21958293801355935</v>
      </c>
      <c r="W232" s="24" t="s">
        <v>758</v>
      </c>
      <c r="X232" s="211"/>
      <c r="Y232" s="212"/>
      <c r="Z232" s="212"/>
      <c r="AA232" s="212"/>
      <c r="AB232" s="212"/>
      <c r="AC232" s="212"/>
      <c r="AD232" s="212"/>
      <c r="AE232" s="212"/>
      <c r="AF232" s="212"/>
      <c r="AG232" s="212"/>
      <c r="AH232" s="212"/>
      <c r="AI232" s="212"/>
      <c r="AJ232" s="212"/>
      <c r="AK232" s="212"/>
      <c r="AL232" s="212"/>
      <c r="AM232" s="212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  <c r="BI232" s="212"/>
      <c r="BJ232" s="212"/>
      <c r="BK232" s="212"/>
      <c r="BL232" s="212"/>
      <c r="BM232" s="56"/>
    </row>
    <row r="233" spans="1:65">
      <c r="A233" s="30"/>
      <c r="B233" s="3" t="s">
        <v>87</v>
      </c>
      <c r="C233" s="29"/>
      <c r="D233" s="13">
        <v>2.0407588924372347E-2</v>
      </c>
      <c r="E233" s="13">
        <v>7.425892684932856E-3</v>
      </c>
      <c r="F233" s="13">
        <v>1.145889553430769E-2</v>
      </c>
      <c r="G233" s="13">
        <v>9.2433575199364886E-3</v>
      </c>
      <c r="H233" s="13">
        <v>3.721614637823932E-2</v>
      </c>
      <c r="I233" s="13">
        <v>1.6935831161535169E-2</v>
      </c>
      <c r="J233" s="13">
        <v>2.204476539093396E-2</v>
      </c>
      <c r="K233" s="13">
        <v>3.4189873081127885E-2</v>
      </c>
      <c r="L233" s="13">
        <v>1.5405206618977183E-2</v>
      </c>
      <c r="M233" s="13">
        <v>1.979439990271787E-2</v>
      </c>
      <c r="N233" s="13">
        <v>2.8290574298744136E-2</v>
      </c>
      <c r="O233" s="13">
        <v>0.11441551070947159</v>
      </c>
      <c r="P233" s="13">
        <v>1.5912483786673242E-2</v>
      </c>
      <c r="Q233" s="13">
        <v>2.0583947418346019E-2</v>
      </c>
      <c r="R233" s="13">
        <v>2.4232380546227665E-2</v>
      </c>
      <c r="S233" s="13">
        <v>1.9442156851165654E-2</v>
      </c>
      <c r="T233" s="13">
        <v>1.048990631472819E-2</v>
      </c>
      <c r="U233" s="13">
        <v>1.52647439225552E-2</v>
      </c>
      <c r="V233" s="13">
        <v>5.7158248506783339E-2</v>
      </c>
      <c r="W233" s="13" t="s">
        <v>758</v>
      </c>
      <c r="X233" s="154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275</v>
      </c>
      <c r="C234" s="29"/>
      <c r="D234" s="13">
        <v>-4.3886911659036798E-3</v>
      </c>
      <c r="E234" s="13">
        <v>7.5508476143038017E-3</v>
      </c>
      <c r="F234" s="13">
        <v>-1.6766550155953075E-2</v>
      </c>
      <c r="G234" s="13">
        <v>7.4018401519672095E-2</v>
      </c>
      <c r="H234" s="13">
        <v>-7.5938884730244238E-2</v>
      </c>
      <c r="I234" s="13">
        <v>3.3084115273073422E-2</v>
      </c>
      <c r="J234" s="13">
        <v>-9.8766207877136747E-3</v>
      </c>
      <c r="K234" s="13">
        <v>3.7947594827124398E-2</v>
      </c>
      <c r="L234" s="13">
        <v>-3.3788728595132489E-2</v>
      </c>
      <c r="M234" s="13">
        <v>4.3621654306851276E-2</v>
      </c>
      <c r="N234" s="13">
        <v>2.8912110010612224E-2</v>
      </c>
      <c r="O234" s="13">
        <v>-0.33127156131794</v>
      </c>
      <c r="P234" s="13">
        <v>-6.459076577079137E-2</v>
      </c>
      <c r="Q234" s="13">
        <v>-3.5409888446483184E-2</v>
      </c>
      <c r="R234" s="13">
        <v>6.4696732374406984E-2</v>
      </c>
      <c r="S234" s="13">
        <v>2.687368060252604E-3</v>
      </c>
      <c r="T234" s="13">
        <v>3.0652375496047712E-2</v>
      </c>
      <c r="U234" s="13">
        <v>-1.0687200713388578E-2</v>
      </c>
      <c r="V234" s="13">
        <v>-6.5806635659303891E-2</v>
      </c>
      <c r="W234" s="13" t="s">
        <v>758</v>
      </c>
      <c r="X234" s="154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276</v>
      </c>
      <c r="C235" s="47"/>
      <c r="D235" s="45">
        <v>0.05</v>
      </c>
      <c r="E235" s="45">
        <v>0.25</v>
      </c>
      <c r="F235" s="45">
        <v>0.17</v>
      </c>
      <c r="G235" s="45">
        <v>1.4</v>
      </c>
      <c r="H235" s="45">
        <v>1.19</v>
      </c>
      <c r="I235" s="45">
        <v>0.7</v>
      </c>
      <c r="J235" s="45">
        <v>0.05</v>
      </c>
      <c r="K235" s="45">
        <v>0.78</v>
      </c>
      <c r="L235" s="45">
        <v>0.46</v>
      </c>
      <c r="M235" s="45">
        <v>0.88</v>
      </c>
      <c r="N235" s="45">
        <v>0.62</v>
      </c>
      <c r="O235" s="45">
        <v>5.6</v>
      </c>
      <c r="P235" s="45">
        <v>0.99</v>
      </c>
      <c r="Q235" s="45">
        <v>0.49</v>
      </c>
      <c r="R235" s="45">
        <v>1.24</v>
      </c>
      <c r="S235" s="45">
        <v>0.17</v>
      </c>
      <c r="T235" s="45">
        <v>0.65</v>
      </c>
      <c r="U235" s="45">
        <v>0.06</v>
      </c>
      <c r="V235" s="45">
        <v>1.01</v>
      </c>
      <c r="W235" s="45">
        <v>6.66</v>
      </c>
      <c r="X235" s="154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BM236" s="55"/>
    </row>
    <row r="237" spans="1:65" ht="15">
      <c r="B237" s="8" t="s">
        <v>518</v>
      </c>
      <c r="BM237" s="28" t="s">
        <v>67</v>
      </c>
    </row>
    <row r="238" spans="1:65" ht="15">
      <c r="A238" s="25" t="s">
        <v>0</v>
      </c>
      <c r="B238" s="18" t="s">
        <v>111</v>
      </c>
      <c r="C238" s="15" t="s">
        <v>112</v>
      </c>
      <c r="D238" s="16" t="s">
        <v>231</v>
      </c>
      <c r="E238" s="17" t="s">
        <v>231</v>
      </c>
      <c r="F238" s="17" t="s">
        <v>231</v>
      </c>
      <c r="G238" s="17" t="s">
        <v>231</v>
      </c>
      <c r="H238" s="17" t="s">
        <v>231</v>
      </c>
      <c r="I238" s="17" t="s">
        <v>231</v>
      </c>
      <c r="J238" s="17" t="s">
        <v>231</v>
      </c>
      <c r="K238" s="17" t="s">
        <v>231</v>
      </c>
      <c r="L238" s="17" t="s">
        <v>231</v>
      </c>
      <c r="M238" s="17" t="s">
        <v>231</v>
      </c>
      <c r="N238" s="17" t="s">
        <v>231</v>
      </c>
      <c r="O238" s="17" t="s">
        <v>231</v>
      </c>
      <c r="P238" s="17" t="s">
        <v>231</v>
      </c>
      <c r="Q238" s="17" t="s">
        <v>231</v>
      </c>
      <c r="R238" s="17" t="s">
        <v>231</v>
      </c>
      <c r="S238" s="17" t="s">
        <v>231</v>
      </c>
      <c r="T238" s="17" t="s">
        <v>231</v>
      </c>
      <c r="U238" s="17" t="s">
        <v>231</v>
      </c>
      <c r="V238" s="17" t="s">
        <v>231</v>
      </c>
      <c r="W238" s="17" t="s">
        <v>231</v>
      </c>
      <c r="X238" s="17" t="s">
        <v>231</v>
      </c>
      <c r="Y238" s="17" t="s">
        <v>231</v>
      </c>
      <c r="Z238" s="17" t="s">
        <v>231</v>
      </c>
      <c r="AA238" s="17" t="s">
        <v>231</v>
      </c>
      <c r="AB238" s="17" t="s">
        <v>231</v>
      </c>
      <c r="AC238" s="17" t="s">
        <v>231</v>
      </c>
      <c r="AD238" s="154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232</v>
      </c>
      <c r="C239" s="9" t="s">
        <v>232</v>
      </c>
      <c r="D239" s="152" t="s">
        <v>235</v>
      </c>
      <c r="E239" s="153" t="s">
        <v>236</v>
      </c>
      <c r="F239" s="153" t="s">
        <v>237</v>
      </c>
      <c r="G239" s="153" t="s">
        <v>241</v>
      </c>
      <c r="H239" s="153" t="s">
        <v>242</v>
      </c>
      <c r="I239" s="153" t="s">
        <v>243</v>
      </c>
      <c r="J239" s="153" t="s">
        <v>244</v>
      </c>
      <c r="K239" s="153" t="s">
        <v>245</v>
      </c>
      <c r="L239" s="153" t="s">
        <v>246</v>
      </c>
      <c r="M239" s="153" t="s">
        <v>247</v>
      </c>
      <c r="N239" s="153" t="s">
        <v>248</v>
      </c>
      <c r="O239" s="153" t="s">
        <v>249</v>
      </c>
      <c r="P239" s="153" t="s">
        <v>250</v>
      </c>
      <c r="Q239" s="153" t="s">
        <v>251</v>
      </c>
      <c r="R239" s="153" t="s">
        <v>252</v>
      </c>
      <c r="S239" s="153" t="s">
        <v>253</v>
      </c>
      <c r="T239" s="153" t="s">
        <v>254</v>
      </c>
      <c r="U239" s="153" t="s">
        <v>255</v>
      </c>
      <c r="V239" s="153" t="s">
        <v>256</v>
      </c>
      <c r="W239" s="153" t="s">
        <v>257</v>
      </c>
      <c r="X239" s="153" t="s">
        <v>258</v>
      </c>
      <c r="Y239" s="153" t="s">
        <v>259</v>
      </c>
      <c r="Z239" s="153" t="s">
        <v>260</v>
      </c>
      <c r="AA239" s="153" t="s">
        <v>261</v>
      </c>
      <c r="AB239" s="153" t="s">
        <v>263</v>
      </c>
      <c r="AC239" s="153" t="s">
        <v>264</v>
      </c>
      <c r="AD239" s="154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3</v>
      </c>
    </row>
    <row r="240" spans="1:65">
      <c r="A240" s="30"/>
      <c r="B240" s="19"/>
      <c r="C240" s="9"/>
      <c r="D240" s="10" t="s">
        <v>115</v>
      </c>
      <c r="E240" s="11" t="s">
        <v>307</v>
      </c>
      <c r="F240" s="11" t="s">
        <v>307</v>
      </c>
      <c r="G240" s="11" t="s">
        <v>308</v>
      </c>
      <c r="H240" s="11" t="s">
        <v>115</v>
      </c>
      <c r="I240" s="11" t="s">
        <v>115</v>
      </c>
      <c r="J240" s="11" t="s">
        <v>308</v>
      </c>
      <c r="K240" s="11" t="s">
        <v>307</v>
      </c>
      <c r="L240" s="11" t="s">
        <v>308</v>
      </c>
      <c r="M240" s="11" t="s">
        <v>308</v>
      </c>
      <c r="N240" s="11" t="s">
        <v>308</v>
      </c>
      <c r="O240" s="11" t="s">
        <v>308</v>
      </c>
      <c r="P240" s="11" t="s">
        <v>308</v>
      </c>
      <c r="Q240" s="11" t="s">
        <v>115</v>
      </c>
      <c r="R240" s="11" t="s">
        <v>308</v>
      </c>
      <c r="S240" s="11" t="s">
        <v>308</v>
      </c>
      <c r="T240" s="11" t="s">
        <v>115</v>
      </c>
      <c r="U240" s="11" t="s">
        <v>308</v>
      </c>
      <c r="V240" s="11" t="s">
        <v>307</v>
      </c>
      <c r="W240" s="11" t="s">
        <v>308</v>
      </c>
      <c r="X240" s="11" t="s">
        <v>115</v>
      </c>
      <c r="Y240" s="11" t="s">
        <v>307</v>
      </c>
      <c r="Z240" s="11" t="s">
        <v>308</v>
      </c>
      <c r="AA240" s="11" t="s">
        <v>308</v>
      </c>
      <c r="AB240" s="11" t="s">
        <v>307</v>
      </c>
      <c r="AC240" s="11" t="s">
        <v>308</v>
      </c>
      <c r="AD240" s="154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0</v>
      </c>
    </row>
    <row r="241" spans="1:65">
      <c r="A241" s="30"/>
      <c r="B241" s="19"/>
      <c r="C241" s="9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154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0</v>
      </c>
    </row>
    <row r="242" spans="1:65">
      <c r="A242" s="30"/>
      <c r="B242" s="18">
        <v>1</v>
      </c>
      <c r="C242" s="14">
        <v>1</v>
      </c>
      <c r="D242" s="220">
        <v>180.28</v>
      </c>
      <c r="E242" s="220">
        <v>168.08798794062363</v>
      </c>
      <c r="F242" s="220">
        <v>178.4</v>
      </c>
      <c r="G242" s="220">
        <v>177</v>
      </c>
      <c r="H242" s="220">
        <v>163.875</v>
      </c>
      <c r="I242" s="221">
        <v>194</v>
      </c>
      <c r="J242" s="220">
        <v>180.3</v>
      </c>
      <c r="K242" s="220">
        <v>176.8</v>
      </c>
      <c r="L242" s="220">
        <v>172</v>
      </c>
      <c r="M242" s="220">
        <v>179</v>
      </c>
      <c r="N242" s="220">
        <v>187</v>
      </c>
      <c r="O242" s="220">
        <v>180.5</v>
      </c>
      <c r="P242" s="220">
        <v>189.5</v>
      </c>
      <c r="Q242" s="220">
        <v>167.82742387444</v>
      </c>
      <c r="R242" s="220">
        <v>174.1</v>
      </c>
      <c r="S242" s="220">
        <v>167.3</v>
      </c>
      <c r="T242" s="220">
        <v>181</v>
      </c>
      <c r="U242" s="220">
        <v>173</v>
      </c>
      <c r="V242" s="220">
        <v>167.7</v>
      </c>
      <c r="W242" s="220">
        <v>177</v>
      </c>
      <c r="X242" s="220">
        <v>180</v>
      </c>
      <c r="Y242" s="222">
        <v>186.3</v>
      </c>
      <c r="Z242" s="220">
        <v>169.24</v>
      </c>
      <c r="AA242" s="221">
        <v>219</v>
      </c>
      <c r="AB242" s="221">
        <v>198</v>
      </c>
      <c r="AC242" s="220">
        <v>174</v>
      </c>
      <c r="AD242" s="223"/>
      <c r="AE242" s="224"/>
      <c r="AF242" s="224"/>
      <c r="AG242" s="224"/>
      <c r="AH242" s="224"/>
      <c r="AI242" s="224"/>
      <c r="AJ242" s="224"/>
      <c r="AK242" s="224"/>
      <c r="AL242" s="224"/>
      <c r="AM242" s="224"/>
      <c r="AN242" s="224"/>
      <c r="AO242" s="224"/>
      <c r="AP242" s="224"/>
      <c r="AQ242" s="224"/>
      <c r="AR242" s="224"/>
      <c r="AS242" s="224"/>
      <c r="AT242" s="224"/>
      <c r="AU242" s="224"/>
      <c r="AV242" s="224"/>
      <c r="AW242" s="224"/>
      <c r="AX242" s="224"/>
      <c r="AY242" s="224"/>
      <c r="AZ242" s="224"/>
      <c r="BA242" s="224"/>
      <c r="BB242" s="224"/>
      <c r="BC242" s="224"/>
      <c r="BD242" s="224"/>
      <c r="BE242" s="224"/>
      <c r="BF242" s="224"/>
      <c r="BG242" s="224"/>
      <c r="BH242" s="224"/>
      <c r="BI242" s="224"/>
      <c r="BJ242" s="224"/>
      <c r="BK242" s="224"/>
      <c r="BL242" s="224"/>
      <c r="BM242" s="225">
        <v>1</v>
      </c>
    </row>
    <row r="243" spans="1:65">
      <c r="A243" s="30"/>
      <c r="B243" s="19">
        <v>1</v>
      </c>
      <c r="C243" s="9">
        <v>2</v>
      </c>
      <c r="D243" s="226">
        <v>183.99</v>
      </c>
      <c r="E243" s="226">
        <v>168.77729202665734</v>
      </c>
      <c r="F243" s="226">
        <v>177</v>
      </c>
      <c r="G243" s="228">
        <v>185</v>
      </c>
      <c r="H243" s="226">
        <v>168.9188</v>
      </c>
      <c r="I243" s="227">
        <v>193</v>
      </c>
      <c r="J243" s="226">
        <v>177.4</v>
      </c>
      <c r="K243" s="226">
        <v>185.9</v>
      </c>
      <c r="L243" s="226">
        <v>177</v>
      </c>
      <c r="M243" s="226">
        <v>183</v>
      </c>
      <c r="N243" s="226">
        <v>187.5</v>
      </c>
      <c r="O243" s="226">
        <v>179.5</v>
      </c>
      <c r="P243" s="226">
        <v>184</v>
      </c>
      <c r="Q243" s="226">
        <v>166.89518920591041</v>
      </c>
      <c r="R243" s="226">
        <v>168.7</v>
      </c>
      <c r="S243" s="226">
        <v>164</v>
      </c>
      <c r="T243" s="226">
        <v>181</v>
      </c>
      <c r="U243" s="226">
        <v>177</v>
      </c>
      <c r="V243" s="226">
        <v>166.7</v>
      </c>
      <c r="W243" s="226">
        <v>176</v>
      </c>
      <c r="X243" s="228">
        <v>173</v>
      </c>
      <c r="Y243" s="226">
        <v>177.4</v>
      </c>
      <c r="Z243" s="226">
        <v>169.19</v>
      </c>
      <c r="AA243" s="227">
        <v>217</v>
      </c>
      <c r="AB243" s="227">
        <v>190</v>
      </c>
      <c r="AC243" s="226">
        <v>176</v>
      </c>
      <c r="AD243" s="223"/>
      <c r="AE243" s="224"/>
      <c r="AF243" s="224"/>
      <c r="AG243" s="224"/>
      <c r="AH243" s="224"/>
      <c r="AI243" s="224"/>
      <c r="AJ243" s="224"/>
      <c r="AK243" s="224"/>
      <c r="AL243" s="224"/>
      <c r="AM243" s="224"/>
      <c r="AN243" s="224"/>
      <c r="AO243" s="224"/>
      <c r="AP243" s="224"/>
      <c r="AQ243" s="224"/>
      <c r="AR243" s="224"/>
      <c r="AS243" s="224"/>
      <c r="AT243" s="224"/>
      <c r="AU243" s="224"/>
      <c r="AV243" s="224"/>
      <c r="AW243" s="224"/>
      <c r="AX243" s="224"/>
      <c r="AY243" s="224"/>
      <c r="AZ243" s="224"/>
      <c r="BA243" s="224"/>
      <c r="BB243" s="224"/>
      <c r="BC243" s="224"/>
      <c r="BD243" s="224"/>
      <c r="BE243" s="224"/>
      <c r="BF243" s="224"/>
      <c r="BG243" s="224"/>
      <c r="BH243" s="224"/>
      <c r="BI243" s="224"/>
      <c r="BJ243" s="224"/>
      <c r="BK243" s="224"/>
      <c r="BL243" s="224"/>
      <c r="BM243" s="225">
        <v>18</v>
      </c>
    </row>
    <row r="244" spans="1:65">
      <c r="A244" s="30"/>
      <c r="B244" s="19">
        <v>1</v>
      </c>
      <c r="C244" s="9">
        <v>3</v>
      </c>
      <c r="D244" s="226">
        <v>182.12</v>
      </c>
      <c r="E244" s="226">
        <v>167.01160516026326</v>
      </c>
      <c r="F244" s="226">
        <v>176.1</v>
      </c>
      <c r="G244" s="226">
        <v>175</v>
      </c>
      <c r="H244" s="226">
        <v>167.66290000000001</v>
      </c>
      <c r="I244" s="227">
        <v>195</v>
      </c>
      <c r="J244" s="226">
        <v>177.8</v>
      </c>
      <c r="K244" s="226">
        <v>177.9</v>
      </c>
      <c r="L244" s="226">
        <v>177</v>
      </c>
      <c r="M244" s="226">
        <v>185</v>
      </c>
      <c r="N244" s="226">
        <v>184</v>
      </c>
      <c r="O244" s="226">
        <v>178.5</v>
      </c>
      <c r="P244" s="226">
        <v>193</v>
      </c>
      <c r="Q244" s="226">
        <v>167.96006841107999</v>
      </c>
      <c r="R244" s="228">
        <v>160.5</v>
      </c>
      <c r="S244" s="226">
        <v>168.5</v>
      </c>
      <c r="T244" s="226">
        <v>180</v>
      </c>
      <c r="U244" s="226">
        <v>175</v>
      </c>
      <c r="V244" s="226">
        <v>166.6</v>
      </c>
      <c r="W244" s="226">
        <v>177</v>
      </c>
      <c r="X244" s="226">
        <v>179</v>
      </c>
      <c r="Y244" s="226">
        <v>180.7</v>
      </c>
      <c r="Z244" s="226">
        <v>178.84</v>
      </c>
      <c r="AA244" s="227">
        <v>225</v>
      </c>
      <c r="AB244" s="227">
        <v>200</v>
      </c>
      <c r="AC244" s="226">
        <v>171</v>
      </c>
      <c r="AD244" s="223"/>
      <c r="AE244" s="224"/>
      <c r="AF244" s="224"/>
      <c r="AG244" s="224"/>
      <c r="AH244" s="224"/>
      <c r="AI244" s="224"/>
      <c r="AJ244" s="224"/>
      <c r="AK244" s="224"/>
      <c r="AL244" s="224"/>
      <c r="AM244" s="224"/>
      <c r="AN244" s="224"/>
      <c r="AO244" s="224"/>
      <c r="AP244" s="224"/>
      <c r="AQ244" s="224"/>
      <c r="AR244" s="224"/>
      <c r="AS244" s="224"/>
      <c r="AT244" s="224"/>
      <c r="AU244" s="224"/>
      <c r="AV244" s="224"/>
      <c r="AW244" s="224"/>
      <c r="AX244" s="224"/>
      <c r="AY244" s="224"/>
      <c r="AZ244" s="224"/>
      <c r="BA244" s="224"/>
      <c r="BB244" s="224"/>
      <c r="BC244" s="224"/>
      <c r="BD244" s="224"/>
      <c r="BE244" s="224"/>
      <c r="BF244" s="224"/>
      <c r="BG244" s="224"/>
      <c r="BH244" s="224"/>
      <c r="BI244" s="224"/>
      <c r="BJ244" s="224"/>
      <c r="BK244" s="224"/>
      <c r="BL244" s="224"/>
      <c r="BM244" s="225">
        <v>16</v>
      </c>
    </row>
    <row r="245" spans="1:65">
      <c r="A245" s="30"/>
      <c r="B245" s="19">
        <v>1</v>
      </c>
      <c r="C245" s="9">
        <v>4</v>
      </c>
      <c r="D245" s="226">
        <v>184.95</v>
      </c>
      <c r="E245" s="226">
        <v>170.44771579311305</v>
      </c>
      <c r="F245" s="226">
        <v>177.4</v>
      </c>
      <c r="G245" s="226">
        <v>174</v>
      </c>
      <c r="H245" s="226">
        <v>171.61099999999999</v>
      </c>
      <c r="I245" s="227">
        <v>192</v>
      </c>
      <c r="J245" s="226">
        <v>177.9</v>
      </c>
      <c r="K245" s="226">
        <v>170.6</v>
      </c>
      <c r="L245" s="226">
        <v>178.5</v>
      </c>
      <c r="M245" s="226">
        <v>181</v>
      </c>
      <c r="N245" s="226">
        <v>181.5</v>
      </c>
      <c r="O245" s="226">
        <v>178.5</v>
      </c>
      <c r="P245" s="226">
        <v>185</v>
      </c>
      <c r="Q245" s="226">
        <v>167.08279489262463</v>
      </c>
      <c r="R245" s="226">
        <v>171.2</v>
      </c>
      <c r="S245" s="226">
        <v>168.4</v>
      </c>
      <c r="T245" s="226">
        <v>182</v>
      </c>
      <c r="U245" s="226">
        <v>175</v>
      </c>
      <c r="V245" s="226">
        <v>167.6</v>
      </c>
      <c r="W245" s="226">
        <v>180</v>
      </c>
      <c r="X245" s="226">
        <v>180</v>
      </c>
      <c r="Y245" s="226">
        <v>176.1</v>
      </c>
      <c r="Z245" s="226">
        <v>178.64</v>
      </c>
      <c r="AA245" s="227">
        <v>223</v>
      </c>
      <c r="AB245" s="227">
        <v>187</v>
      </c>
      <c r="AC245" s="226">
        <v>174</v>
      </c>
      <c r="AD245" s="223"/>
      <c r="AE245" s="224"/>
      <c r="AF245" s="224"/>
      <c r="AG245" s="224"/>
      <c r="AH245" s="224"/>
      <c r="AI245" s="224"/>
      <c r="AJ245" s="224"/>
      <c r="AK245" s="224"/>
      <c r="AL245" s="224"/>
      <c r="AM245" s="224"/>
      <c r="AN245" s="224"/>
      <c r="AO245" s="224"/>
      <c r="AP245" s="224"/>
      <c r="AQ245" s="224"/>
      <c r="AR245" s="224"/>
      <c r="AS245" s="224"/>
      <c r="AT245" s="224"/>
      <c r="AU245" s="224"/>
      <c r="AV245" s="224"/>
      <c r="AW245" s="224"/>
      <c r="AX245" s="224"/>
      <c r="AY245" s="224"/>
      <c r="AZ245" s="224"/>
      <c r="BA245" s="224"/>
      <c r="BB245" s="224"/>
      <c r="BC245" s="224"/>
      <c r="BD245" s="224"/>
      <c r="BE245" s="224"/>
      <c r="BF245" s="224"/>
      <c r="BG245" s="224"/>
      <c r="BH245" s="224"/>
      <c r="BI245" s="224"/>
      <c r="BJ245" s="224"/>
      <c r="BK245" s="224"/>
      <c r="BL245" s="224"/>
      <c r="BM245" s="225">
        <v>176.06733240213626</v>
      </c>
    </row>
    <row r="246" spans="1:65">
      <c r="A246" s="30"/>
      <c r="B246" s="19">
        <v>1</v>
      </c>
      <c r="C246" s="9">
        <v>5</v>
      </c>
      <c r="D246" s="226">
        <v>184.06</v>
      </c>
      <c r="E246" s="226">
        <v>171.38901441828727</v>
      </c>
      <c r="F246" s="226">
        <v>175.5</v>
      </c>
      <c r="G246" s="226">
        <v>177</v>
      </c>
      <c r="H246" s="226">
        <v>168.68860000000001</v>
      </c>
      <c r="I246" s="227">
        <v>192</v>
      </c>
      <c r="J246" s="226">
        <v>178.1</v>
      </c>
      <c r="K246" s="226">
        <v>183.4</v>
      </c>
      <c r="L246" s="226">
        <v>174</v>
      </c>
      <c r="M246" s="226">
        <v>176.5</v>
      </c>
      <c r="N246" s="226">
        <v>183</v>
      </c>
      <c r="O246" s="226">
        <v>180</v>
      </c>
      <c r="P246" s="226">
        <v>180</v>
      </c>
      <c r="Q246" s="226">
        <v>166.85106355214899</v>
      </c>
      <c r="R246" s="226">
        <v>173.6</v>
      </c>
      <c r="S246" s="226">
        <v>164.3</v>
      </c>
      <c r="T246" s="226">
        <v>177</v>
      </c>
      <c r="U246" s="226">
        <v>177</v>
      </c>
      <c r="V246" s="226">
        <v>167.9</v>
      </c>
      <c r="W246" s="226">
        <v>180</v>
      </c>
      <c r="X246" s="226">
        <v>182</v>
      </c>
      <c r="Y246" s="226">
        <v>173.3</v>
      </c>
      <c r="Z246" s="226"/>
      <c r="AA246" s="227">
        <v>217</v>
      </c>
      <c r="AB246" s="227">
        <v>198</v>
      </c>
      <c r="AC246" s="226">
        <v>175.3</v>
      </c>
      <c r="AD246" s="223"/>
      <c r="AE246" s="224"/>
      <c r="AF246" s="224"/>
      <c r="AG246" s="224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225">
        <v>27</v>
      </c>
    </row>
    <row r="247" spans="1:65">
      <c r="A247" s="30"/>
      <c r="B247" s="19">
        <v>1</v>
      </c>
      <c r="C247" s="9">
        <v>6</v>
      </c>
      <c r="D247" s="226">
        <v>185.75</v>
      </c>
      <c r="E247" s="226">
        <v>172.45086096639173</v>
      </c>
      <c r="F247" s="226">
        <v>175.5</v>
      </c>
      <c r="G247" s="226">
        <v>179</v>
      </c>
      <c r="H247" s="226">
        <v>163.25839999999999</v>
      </c>
      <c r="I247" s="227">
        <v>193</v>
      </c>
      <c r="J247" s="226">
        <v>179</v>
      </c>
      <c r="K247" s="226">
        <v>183.2</v>
      </c>
      <c r="L247" s="226">
        <v>181.5</v>
      </c>
      <c r="M247" s="226">
        <v>177.5</v>
      </c>
      <c r="N247" s="226">
        <v>180.5</v>
      </c>
      <c r="O247" s="226">
        <v>175</v>
      </c>
      <c r="P247" s="226">
        <v>184.5</v>
      </c>
      <c r="Q247" s="226">
        <v>167.55415525325779</v>
      </c>
      <c r="R247" s="226">
        <v>172.6</v>
      </c>
      <c r="S247" s="226">
        <v>168.1</v>
      </c>
      <c r="T247" s="226">
        <v>177</v>
      </c>
      <c r="U247" s="226">
        <v>180</v>
      </c>
      <c r="V247" s="228">
        <v>181.6</v>
      </c>
      <c r="W247" s="226">
        <v>180</v>
      </c>
      <c r="X247" s="226">
        <v>178</v>
      </c>
      <c r="Y247" s="226">
        <v>176.9</v>
      </c>
      <c r="Z247" s="226">
        <v>173.65</v>
      </c>
      <c r="AA247" s="227">
        <v>223</v>
      </c>
      <c r="AB247" s="227">
        <v>200</v>
      </c>
      <c r="AC247" s="226">
        <v>174.2</v>
      </c>
      <c r="AD247" s="223"/>
      <c r="AE247" s="224"/>
      <c r="AF247" s="224"/>
      <c r="AG247" s="224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229"/>
    </row>
    <row r="248" spans="1:65">
      <c r="A248" s="30"/>
      <c r="B248" s="20" t="s">
        <v>272</v>
      </c>
      <c r="C248" s="12"/>
      <c r="D248" s="230">
        <v>183.52499999999998</v>
      </c>
      <c r="E248" s="230">
        <v>169.6940793842227</v>
      </c>
      <c r="F248" s="230">
        <v>176.65</v>
      </c>
      <c r="G248" s="230">
        <v>177.83333333333334</v>
      </c>
      <c r="H248" s="230">
        <v>167.33578333333332</v>
      </c>
      <c r="I248" s="230">
        <v>193.16666666666666</v>
      </c>
      <c r="J248" s="230">
        <v>178.41666666666666</v>
      </c>
      <c r="K248" s="230">
        <v>179.63333333333333</v>
      </c>
      <c r="L248" s="230">
        <v>176.66666666666666</v>
      </c>
      <c r="M248" s="230">
        <v>180.33333333333334</v>
      </c>
      <c r="N248" s="230">
        <v>183.91666666666666</v>
      </c>
      <c r="O248" s="230">
        <v>178.66666666666666</v>
      </c>
      <c r="P248" s="230">
        <v>186</v>
      </c>
      <c r="Q248" s="230">
        <v>167.36178253157698</v>
      </c>
      <c r="R248" s="230">
        <v>170.11666666666667</v>
      </c>
      <c r="S248" s="230">
        <v>166.76666666666668</v>
      </c>
      <c r="T248" s="230">
        <v>179.66666666666666</v>
      </c>
      <c r="U248" s="230">
        <v>176.16666666666666</v>
      </c>
      <c r="V248" s="230">
        <v>169.68333333333334</v>
      </c>
      <c r="W248" s="230">
        <v>178.33333333333334</v>
      </c>
      <c r="X248" s="230">
        <v>178.66666666666666</v>
      </c>
      <c r="Y248" s="230">
        <v>178.45000000000005</v>
      </c>
      <c r="Z248" s="230">
        <v>173.91199999999998</v>
      </c>
      <c r="AA248" s="230">
        <v>220.66666666666666</v>
      </c>
      <c r="AB248" s="230">
        <v>195.5</v>
      </c>
      <c r="AC248" s="230">
        <v>174.08333333333334</v>
      </c>
      <c r="AD248" s="223"/>
      <c r="AE248" s="224"/>
      <c r="AF248" s="224"/>
      <c r="AG248" s="224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229"/>
    </row>
    <row r="249" spans="1:65">
      <c r="A249" s="30"/>
      <c r="B249" s="3" t="s">
        <v>273</v>
      </c>
      <c r="C249" s="29"/>
      <c r="D249" s="226">
        <v>184.02500000000001</v>
      </c>
      <c r="E249" s="226">
        <v>169.61250390988519</v>
      </c>
      <c r="F249" s="226">
        <v>176.55</v>
      </c>
      <c r="G249" s="226">
        <v>177</v>
      </c>
      <c r="H249" s="226">
        <v>168.17574999999999</v>
      </c>
      <c r="I249" s="226">
        <v>193</v>
      </c>
      <c r="J249" s="226">
        <v>178</v>
      </c>
      <c r="K249" s="226">
        <v>180.55</v>
      </c>
      <c r="L249" s="226">
        <v>177</v>
      </c>
      <c r="M249" s="226">
        <v>180</v>
      </c>
      <c r="N249" s="226">
        <v>183.5</v>
      </c>
      <c r="O249" s="226">
        <v>179</v>
      </c>
      <c r="P249" s="226">
        <v>184.75</v>
      </c>
      <c r="Q249" s="226">
        <v>167.31847507294123</v>
      </c>
      <c r="R249" s="226">
        <v>171.89999999999998</v>
      </c>
      <c r="S249" s="226">
        <v>167.7</v>
      </c>
      <c r="T249" s="226">
        <v>180.5</v>
      </c>
      <c r="U249" s="226">
        <v>176</v>
      </c>
      <c r="V249" s="226">
        <v>167.64999999999998</v>
      </c>
      <c r="W249" s="226">
        <v>178.5</v>
      </c>
      <c r="X249" s="226">
        <v>179.5</v>
      </c>
      <c r="Y249" s="226">
        <v>177.15</v>
      </c>
      <c r="Z249" s="226">
        <v>173.65</v>
      </c>
      <c r="AA249" s="226">
        <v>221</v>
      </c>
      <c r="AB249" s="226">
        <v>198</v>
      </c>
      <c r="AC249" s="226">
        <v>174.1</v>
      </c>
      <c r="AD249" s="223"/>
      <c r="AE249" s="224"/>
      <c r="AF249" s="224"/>
      <c r="AG249" s="224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229"/>
    </row>
    <row r="250" spans="1:65">
      <c r="A250" s="30"/>
      <c r="B250" s="3" t="s">
        <v>274</v>
      </c>
      <c r="C250" s="29"/>
      <c r="D250" s="226">
        <v>1.9993874061822017</v>
      </c>
      <c r="E250" s="226">
        <v>2.0811686161717713</v>
      </c>
      <c r="F250" s="226">
        <v>1.1571516754514108</v>
      </c>
      <c r="G250" s="226">
        <v>3.9200340134578759</v>
      </c>
      <c r="H250" s="226">
        <v>3.2038293864790406</v>
      </c>
      <c r="I250" s="226">
        <v>1.1690451944500122</v>
      </c>
      <c r="J250" s="226">
        <v>1.0647378394077434</v>
      </c>
      <c r="K250" s="226">
        <v>5.635837707623125</v>
      </c>
      <c r="L250" s="226">
        <v>3.3416562759605704</v>
      </c>
      <c r="M250" s="226">
        <v>3.2812599206199233</v>
      </c>
      <c r="N250" s="226">
        <v>2.8533605917701093</v>
      </c>
      <c r="O250" s="226">
        <v>1.9663841605003503</v>
      </c>
      <c r="P250" s="226">
        <v>4.5716517802649843</v>
      </c>
      <c r="Q250" s="226">
        <v>0.48335337549987395</v>
      </c>
      <c r="R250" s="226">
        <v>5.0956517411089477</v>
      </c>
      <c r="S250" s="226">
        <v>2.0723577554724133</v>
      </c>
      <c r="T250" s="226">
        <v>2.1602468994692865</v>
      </c>
      <c r="U250" s="226">
        <v>2.4013884872437168</v>
      </c>
      <c r="V250" s="226">
        <v>5.8629059916279296</v>
      </c>
      <c r="W250" s="226">
        <v>1.8618986725025257</v>
      </c>
      <c r="X250" s="226">
        <v>3.0767948691238196</v>
      </c>
      <c r="Y250" s="226">
        <v>4.5218359103355352</v>
      </c>
      <c r="Z250" s="226">
        <v>4.7653090141144006</v>
      </c>
      <c r="AA250" s="226">
        <v>3.4448028487370168</v>
      </c>
      <c r="AB250" s="226">
        <v>5.5767373974394747</v>
      </c>
      <c r="AC250" s="226">
        <v>1.7139622710744458</v>
      </c>
      <c r="AD250" s="223"/>
      <c r="AE250" s="224"/>
      <c r="AF250" s="224"/>
      <c r="AG250" s="224"/>
      <c r="AH250" s="224"/>
      <c r="AI250" s="224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224"/>
      <c r="AT250" s="224"/>
      <c r="AU250" s="224"/>
      <c r="AV250" s="224"/>
      <c r="AW250" s="224"/>
      <c r="AX250" s="224"/>
      <c r="AY250" s="224"/>
      <c r="AZ250" s="224"/>
      <c r="BA250" s="224"/>
      <c r="BB250" s="224"/>
      <c r="BC250" s="224"/>
      <c r="BD250" s="224"/>
      <c r="BE250" s="224"/>
      <c r="BF250" s="224"/>
      <c r="BG250" s="224"/>
      <c r="BH250" s="224"/>
      <c r="BI250" s="224"/>
      <c r="BJ250" s="224"/>
      <c r="BK250" s="224"/>
      <c r="BL250" s="224"/>
      <c r="BM250" s="229"/>
    </row>
    <row r="251" spans="1:65">
      <c r="A251" s="30"/>
      <c r="B251" s="3" t="s">
        <v>87</v>
      </c>
      <c r="C251" s="29"/>
      <c r="D251" s="13">
        <v>1.0894359930157754E-2</v>
      </c>
      <c r="E251" s="13">
        <v>1.2264238232257783E-2</v>
      </c>
      <c r="F251" s="13">
        <v>6.5505331188871257E-3</v>
      </c>
      <c r="G251" s="13">
        <v>2.2043302793577559E-2</v>
      </c>
      <c r="H251" s="13">
        <v>1.9146110429333597E-2</v>
      </c>
      <c r="I251" s="13">
        <v>6.0520027322692608E-3</v>
      </c>
      <c r="J251" s="13">
        <v>5.9677039107393368E-3</v>
      </c>
      <c r="K251" s="13">
        <v>3.1374119730690993E-2</v>
      </c>
      <c r="L251" s="13">
        <v>1.8915035524305117E-2</v>
      </c>
      <c r="M251" s="13">
        <v>1.8195526362032845E-2</v>
      </c>
      <c r="N251" s="13">
        <v>1.5514420979266566E-2</v>
      </c>
      <c r="O251" s="13">
        <v>1.1005881495337782E-2</v>
      </c>
      <c r="P251" s="13">
        <v>2.4578773012177334E-2</v>
      </c>
      <c r="Q251" s="13">
        <v>2.8880749726041982E-3</v>
      </c>
      <c r="R251" s="13">
        <v>2.9953865432206999E-2</v>
      </c>
      <c r="S251" s="13">
        <v>1.2426690518523366E-2</v>
      </c>
      <c r="T251" s="13">
        <v>1.2023637659383784E-2</v>
      </c>
      <c r="U251" s="13">
        <v>1.3631344298450617E-2</v>
      </c>
      <c r="V251" s="13">
        <v>3.4552043954196615E-2</v>
      </c>
      <c r="W251" s="13">
        <v>1.044055330375248E-2</v>
      </c>
      <c r="X251" s="13">
        <v>1.7220866804797497E-2</v>
      </c>
      <c r="Y251" s="13">
        <v>2.533951196601588E-2</v>
      </c>
      <c r="Z251" s="13">
        <v>2.7400691235305218E-2</v>
      </c>
      <c r="AA251" s="13">
        <v>1.561088904261488E-2</v>
      </c>
      <c r="AB251" s="13">
        <v>2.8525510984345141E-2</v>
      </c>
      <c r="AC251" s="13">
        <v>9.8456425336971506E-3</v>
      </c>
      <c r="AD251" s="154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275</v>
      </c>
      <c r="C252" s="29"/>
      <c r="D252" s="13">
        <v>4.2356906849877474E-2</v>
      </c>
      <c r="E252" s="13">
        <v>-3.6197816658896764E-2</v>
      </c>
      <c r="F252" s="13">
        <v>3.3093452937251744E-3</v>
      </c>
      <c r="G252" s="13">
        <v>1.0030258919147883E-2</v>
      </c>
      <c r="H252" s="13">
        <v>-4.9592101781039899E-2</v>
      </c>
      <c r="I252" s="13">
        <v>9.711815378377886E-2</v>
      </c>
      <c r="J252" s="13">
        <v>1.3343385354215087E-2</v>
      </c>
      <c r="K252" s="13">
        <v>2.0253620490213065E-2</v>
      </c>
      <c r="L252" s="13">
        <v>3.4040060490125867E-3</v>
      </c>
      <c r="M252" s="13">
        <v>2.4229372212294153E-2</v>
      </c>
      <c r="N252" s="13">
        <v>4.4581434599137326E-2</v>
      </c>
      <c r="O252" s="13">
        <v>1.4763296683529825E-2</v>
      </c>
      <c r="P252" s="13">
        <v>5.6414029010092737E-2</v>
      </c>
      <c r="Q252" s="13">
        <v>-4.9444435556482924E-2</v>
      </c>
      <c r="R252" s="13">
        <v>-3.3797670779030842E-2</v>
      </c>
      <c r="S252" s="13">
        <v>-5.2824482591846911E-2</v>
      </c>
      <c r="T252" s="13">
        <v>2.0442942000788333E-2</v>
      </c>
      <c r="U252" s="13">
        <v>5.6418339038333265E-4</v>
      </c>
      <c r="V252" s="13">
        <v>-3.6258850416509558E-2</v>
      </c>
      <c r="W252" s="13">
        <v>1.2870081577777137E-2</v>
      </c>
      <c r="X252" s="13">
        <v>1.4763296683529825E-2</v>
      </c>
      <c r="Y252" s="13">
        <v>1.35327068647908E-2</v>
      </c>
      <c r="Z252" s="13">
        <v>-1.2241523584929026E-2</v>
      </c>
      <c r="AA252" s="13">
        <v>0.25330840000838939</v>
      </c>
      <c r="AB252" s="13">
        <v>0.11037065952404901</v>
      </c>
      <c r="AC252" s="13">
        <v>-1.1268411020571856E-2</v>
      </c>
      <c r="AD252" s="154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276</v>
      </c>
      <c r="C253" s="47"/>
      <c r="D253" s="45">
        <v>0.79</v>
      </c>
      <c r="E253" s="45">
        <v>1.34</v>
      </c>
      <c r="F253" s="45">
        <v>0.27</v>
      </c>
      <c r="G253" s="45">
        <v>0.08</v>
      </c>
      <c r="H253" s="45">
        <v>1.7</v>
      </c>
      <c r="I253" s="45">
        <v>2.2799999999999998</v>
      </c>
      <c r="J253" s="45">
        <v>0.01</v>
      </c>
      <c r="K253" s="45">
        <v>0.19</v>
      </c>
      <c r="L253" s="45">
        <v>0.26</v>
      </c>
      <c r="M253" s="45">
        <v>0.3</v>
      </c>
      <c r="N253" s="45">
        <v>0.85</v>
      </c>
      <c r="O253" s="45">
        <v>0.04</v>
      </c>
      <c r="P253" s="45">
        <v>1.17</v>
      </c>
      <c r="Q253" s="45">
        <v>1.7</v>
      </c>
      <c r="R253" s="45">
        <v>1.27</v>
      </c>
      <c r="S253" s="45">
        <v>1.79</v>
      </c>
      <c r="T253" s="45">
        <v>0.2</v>
      </c>
      <c r="U253" s="45">
        <v>0.34</v>
      </c>
      <c r="V253" s="45">
        <v>1.34</v>
      </c>
      <c r="W253" s="45">
        <v>0.01</v>
      </c>
      <c r="X253" s="45">
        <v>0.04</v>
      </c>
      <c r="Y253" s="45">
        <v>0.01</v>
      </c>
      <c r="Z253" s="45">
        <v>0.69</v>
      </c>
      <c r="AA253" s="45">
        <v>6.51</v>
      </c>
      <c r="AB253" s="45">
        <v>2.64</v>
      </c>
      <c r="AC253" s="45">
        <v>0.66</v>
      </c>
      <c r="AD253" s="154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BM254" s="55"/>
    </row>
    <row r="255" spans="1:65" ht="15">
      <c r="B255" s="8" t="s">
        <v>519</v>
      </c>
      <c r="BM255" s="28" t="s">
        <v>67</v>
      </c>
    </row>
    <row r="256" spans="1:65" ht="15">
      <c r="A256" s="25" t="s">
        <v>33</v>
      </c>
      <c r="B256" s="18" t="s">
        <v>111</v>
      </c>
      <c r="C256" s="15" t="s">
        <v>112</v>
      </c>
      <c r="D256" s="16" t="s">
        <v>231</v>
      </c>
      <c r="E256" s="17" t="s">
        <v>231</v>
      </c>
      <c r="F256" s="17" t="s">
        <v>231</v>
      </c>
      <c r="G256" s="17" t="s">
        <v>231</v>
      </c>
      <c r="H256" s="17" t="s">
        <v>231</v>
      </c>
      <c r="I256" s="17" t="s">
        <v>231</v>
      </c>
      <c r="J256" s="17" t="s">
        <v>231</v>
      </c>
      <c r="K256" s="154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232</v>
      </c>
      <c r="C257" s="9" t="s">
        <v>232</v>
      </c>
      <c r="D257" s="152" t="s">
        <v>236</v>
      </c>
      <c r="E257" s="153" t="s">
        <v>237</v>
      </c>
      <c r="F257" s="153" t="s">
        <v>241</v>
      </c>
      <c r="G257" s="153" t="s">
        <v>242</v>
      </c>
      <c r="H257" s="153" t="s">
        <v>245</v>
      </c>
      <c r="I257" s="153" t="s">
        <v>258</v>
      </c>
      <c r="J257" s="153" t="s">
        <v>261</v>
      </c>
      <c r="K257" s="154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307</v>
      </c>
      <c r="E258" s="11" t="s">
        <v>307</v>
      </c>
      <c r="F258" s="11" t="s">
        <v>308</v>
      </c>
      <c r="G258" s="11" t="s">
        <v>307</v>
      </c>
      <c r="H258" s="11" t="s">
        <v>307</v>
      </c>
      <c r="I258" s="11" t="s">
        <v>307</v>
      </c>
      <c r="J258" s="11" t="s">
        <v>308</v>
      </c>
      <c r="K258" s="154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/>
      <c r="E259" s="26"/>
      <c r="F259" s="26"/>
      <c r="G259" s="26"/>
      <c r="H259" s="26"/>
      <c r="I259" s="26"/>
      <c r="J259" s="26"/>
      <c r="K259" s="154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18">
        <v>1</v>
      </c>
      <c r="C260" s="14">
        <v>1</v>
      </c>
      <c r="D260" s="22">
        <v>2.6727478193021699</v>
      </c>
      <c r="E260" s="22">
        <v>2.54</v>
      </c>
      <c r="F260" s="22">
        <v>2.5</v>
      </c>
      <c r="G260" s="22">
        <v>2.8494000000000002</v>
      </c>
      <c r="H260" s="22">
        <v>2.4</v>
      </c>
      <c r="I260" s="22">
        <v>2.64</v>
      </c>
      <c r="J260" s="22">
        <v>2.2999999999999998</v>
      </c>
      <c r="K260" s="154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2.6311912217725784</v>
      </c>
      <c r="E261" s="11">
        <v>2.5099999999999998</v>
      </c>
      <c r="F261" s="11">
        <v>2.8</v>
      </c>
      <c r="G261" s="11">
        <v>2.4590999999999998</v>
      </c>
      <c r="H261" s="11">
        <v>2.5</v>
      </c>
      <c r="I261" s="11">
        <v>2.56</v>
      </c>
      <c r="J261" s="11">
        <v>2.4</v>
      </c>
      <c r="K261" s="154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33</v>
      </c>
    </row>
    <row r="262" spans="1:65">
      <c r="A262" s="30"/>
      <c r="B262" s="19">
        <v>1</v>
      </c>
      <c r="C262" s="9">
        <v>3</v>
      </c>
      <c r="D262" s="11">
        <v>2.6476212997515107</v>
      </c>
      <c r="E262" s="149">
        <v>2.94</v>
      </c>
      <c r="F262" s="11">
        <v>2.7</v>
      </c>
      <c r="G262" s="11">
        <v>2.2915000000000001</v>
      </c>
      <c r="H262" s="11">
        <v>2.4</v>
      </c>
      <c r="I262" s="11">
        <v>2.58</v>
      </c>
      <c r="J262" s="11">
        <v>2.4</v>
      </c>
      <c r="K262" s="154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2.6681352077433123</v>
      </c>
      <c r="E263" s="11">
        <v>2.57</v>
      </c>
      <c r="F263" s="11">
        <v>2.5</v>
      </c>
      <c r="G263" s="11">
        <v>2.6135999999999999</v>
      </c>
      <c r="H263" s="11">
        <v>2.6</v>
      </c>
      <c r="I263" s="11">
        <v>2.65</v>
      </c>
      <c r="J263" s="11">
        <v>2.4</v>
      </c>
      <c r="K263" s="154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2.5440472779149421</v>
      </c>
    </row>
    <row r="264" spans="1:65">
      <c r="A264" s="30"/>
      <c r="B264" s="19">
        <v>1</v>
      </c>
      <c r="C264" s="9">
        <v>5</v>
      </c>
      <c r="D264" s="11">
        <v>2.6277984621167692</v>
      </c>
      <c r="E264" s="11">
        <v>2.4700000000000002</v>
      </c>
      <c r="F264" s="11">
        <v>2.8</v>
      </c>
      <c r="G264" s="11">
        <v>2.5739999999999998</v>
      </c>
      <c r="H264" s="11">
        <v>2.4</v>
      </c>
      <c r="I264" s="11">
        <v>2.59</v>
      </c>
      <c r="J264" s="11">
        <v>2.4</v>
      </c>
      <c r="K264" s="154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28</v>
      </c>
    </row>
    <row r="265" spans="1:65">
      <c r="A265" s="30"/>
      <c r="B265" s="19">
        <v>1</v>
      </c>
      <c r="C265" s="9">
        <v>6</v>
      </c>
      <c r="D265" s="11">
        <v>2.6750916617412259</v>
      </c>
      <c r="E265" s="11">
        <v>2.56</v>
      </c>
      <c r="F265" s="11">
        <v>2.5</v>
      </c>
      <c r="G265" s="11">
        <v>2.5697999999999999</v>
      </c>
      <c r="H265" s="11">
        <v>2.2999999999999998</v>
      </c>
      <c r="I265" s="11">
        <v>2.57</v>
      </c>
      <c r="J265" s="11">
        <v>2.5</v>
      </c>
      <c r="K265" s="154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272</v>
      </c>
      <c r="C266" s="12"/>
      <c r="D266" s="23">
        <v>2.6537642787379281</v>
      </c>
      <c r="E266" s="23">
        <v>2.5983333333333336</v>
      </c>
      <c r="F266" s="23">
        <v>2.6333333333333333</v>
      </c>
      <c r="G266" s="23">
        <v>2.5595666666666665</v>
      </c>
      <c r="H266" s="23">
        <v>2.4333333333333336</v>
      </c>
      <c r="I266" s="23">
        <v>2.5983333333333332</v>
      </c>
      <c r="J266" s="23">
        <v>2.4</v>
      </c>
      <c r="K266" s="154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273</v>
      </c>
      <c r="C267" s="29"/>
      <c r="D267" s="11">
        <v>2.6578782537474117</v>
      </c>
      <c r="E267" s="11">
        <v>2.5499999999999998</v>
      </c>
      <c r="F267" s="11">
        <v>2.6</v>
      </c>
      <c r="G267" s="11">
        <v>2.5718999999999999</v>
      </c>
      <c r="H267" s="11">
        <v>2.4</v>
      </c>
      <c r="I267" s="11">
        <v>2.585</v>
      </c>
      <c r="J267" s="11">
        <v>2.4</v>
      </c>
      <c r="K267" s="154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274</v>
      </c>
      <c r="C268" s="29"/>
      <c r="D268" s="24">
        <v>2.1181399401330903E-2</v>
      </c>
      <c r="E268" s="24">
        <v>0.17127949867589715</v>
      </c>
      <c r="F268" s="24">
        <v>0.15055453054181614</v>
      </c>
      <c r="G268" s="24">
        <v>0.18395069629296509</v>
      </c>
      <c r="H268" s="24">
        <v>0.10327955589886455</v>
      </c>
      <c r="I268" s="24">
        <v>3.763863263545407E-2</v>
      </c>
      <c r="J268" s="24">
        <v>6.3245553203367638E-2</v>
      </c>
      <c r="K268" s="211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  <c r="AH268" s="212"/>
      <c r="AI268" s="212"/>
      <c r="AJ268" s="212"/>
      <c r="AK268" s="212"/>
      <c r="AL268" s="212"/>
      <c r="AM268" s="212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  <c r="BI268" s="212"/>
      <c r="BJ268" s="212"/>
      <c r="BK268" s="212"/>
      <c r="BL268" s="212"/>
      <c r="BM268" s="56"/>
    </row>
    <row r="269" spans="1:65">
      <c r="A269" s="30"/>
      <c r="B269" s="3" t="s">
        <v>87</v>
      </c>
      <c r="C269" s="29"/>
      <c r="D269" s="13">
        <v>7.9816431214472117E-3</v>
      </c>
      <c r="E269" s="13">
        <v>6.5918986020229817E-2</v>
      </c>
      <c r="F269" s="13">
        <v>5.7172606534866888E-2</v>
      </c>
      <c r="G269" s="13">
        <v>7.1867905879757679E-2</v>
      </c>
      <c r="H269" s="13">
        <v>4.244365310912241E-2</v>
      </c>
      <c r="I269" s="13">
        <v>1.4485682861624402E-2</v>
      </c>
      <c r="J269" s="13">
        <v>2.6352313834736518E-2</v>
      </c>
      <c r="K269" s="154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275</v>
      </c>
      <c r="C270" s="29"/>
      <c r="D270" s="13">
        <v>4.3126950420869559E-2</v>
      </c>
      <c r="E270" s="13">
        <v>2.1338461706137624E-2</v>
      </c>
      <c r="F270" s="13">
        <v>3.5096067668824338E-2</v>
      </c>
      <c r="G270" s="13">
        <v>6.1002752922278969E-3</v>
      </c>
      <c r="H270" s="13">
        <v>-4.3518823546529251E-2</v>
      </c>
      <c r="I270" s="13">
        <v>2.1338461706137402E-2</v>
      </c>
      <c r="J270" s="13">
        <v>-5.6621305415755052E-2</v>
      </c>
      <c r="K270" s="154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276</v>
      </c>
      <c r="C271" s="47"/>
      <c r="D271" s="45">
        <v>0.96</v>
      </c>
      <c r="E271" s="45">
        <v>0</v>
      </c>
      <c r="F271" s="45">
        <v>0.61</v>
      </c>
      <c r="G271" s="45">
        <v>0.67</v>
      </c>
      <c r="H271" s="45">
        <v>2.87</v>
      </c>
      <c r="I271" s="45">
        <v>0</v>
      </c>
      <c r="J271" s="45">
        <v>3.45</v>
      </c>
      <c r="K271" s="154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F272" s="20"/>
      <c r="G272" s="20"/>
      <c r="H272" s="20"/>
      <c r="I272" s="20"/>
      <c r="J272" s="20"/>
      <c r="BM272" s="55"/>
    </row>
    <row r="273" spans="1:65" ht="15">
      <c r="B273" s="8" t="s">
        <v>520</v>
      </c>
      <c r="BM273" s="28" t="s">
        <v>67</v>
      </c>
    </row>
    <row r="274" spans="1:65" ht="15">
      <c r="A274" s="25" t="s">
        <v>36</v>
      </c>
      <c r="B274" s="18" t="s">
        <v>111</v>
      </c>
      <c r="C274" s="15" t="s">
        <v>112</v>
      </c>
      <c r="D274" s="16" t="s">
        <v>231</v>
      </c>
      <c r="E274" s="17" t="s">
        <v>231</v>
      </c>
      <c r="F274" s="17" t="s">
        <v>231</v>
      </c>
      <c r="G274" s="17" t="s">
        <v>231</v>
      </c>
      <c r="H274" s="17" t="s">
        <v>231</v>
      </c>
      <c r="I274" s="17" t="s">
        <v>231</v>
      </c>
      <c r="J274" s="17" t="s">
        <v>231</v>
      </c>
      <c r="K274" s="154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232</v>
      </c>
      <c r="C275" s="9" t="s">
        <v>232</v>
      </c>
      <c r="D275" s="152" t="s">
        <v>236</v>
      </c>
      <c r="E275" s="153" t="s">
        <v>237</v>
      </c>
      <c r="F275" s="153" t="s">
        <v>241</v>
      </c>
      <c r="G275" s="153" t="s">
        <v>242</v>
      </c>
      <c r="H275" s="153" t="s">
        <v>245</v>
      </c>
      <c r="I275" s="153" t="s">
        <v>258</v>
      </c>
      <c r="J275" s="153" t="s">
        <v>261</v>
      </c>
      <c r="K275" s="154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307</v>
      </c>
      <c r="E276" s="11" t="s">
        <v>307</v>
      </c>
      <c r="F276" s="11" t="s">
        <v>308</v>
      </c>
      <c r="G276" s="11" t="s">
        <v>307</v>
      </c>
      <c r="H276" s="11" t="s">
        <v>307</v>
      </c>
      <c r="I276" s="11" t="s">
        <v>307</v>
      </c>
      <c r="J276" s="11" t="s">
        <v>308</v>
      </c>
      <c r="K276" s="154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/>
      <c r="E277" s="26"/>
      <c r="F277" s="26"/>
      <c r="G277" s="26"/>
      <c r="H277" s="26"/>
      <c r="I277" s="26"/>
      <c r="J277" s="26"/>
      <c r="K277" s="154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3</v>
      </c>
    </row>
    <row r="278" spans="1:65">
      <c r="A278" s="30"/>
      <c r="B278" s="18">
        <v>1</v>
      </c>
      <c r="C278" s="14">
        <v>1</v>
      </c>
      <c r="D278" s="22">
        <v>1.2776292199379184</v>
      </c>
      <c r="E278" s="22">
        <v>1.1499999999999999</v>
      </c>
      <c r="F278" s="22">
        <v>1.3</v>
      </c>
      <c r="G278" s="22">
        <v>1.2138</v>
      </c>
      <c r="H278" s="22">
        <v>1.1000000000000001</v>
      </c>
      <c r="I278" s="22">
        <v>1.19</v>
      </c>
      <c r="J278" s="148" t="s">
        <v>97</v>
      </c>
      <c r="K278" s="154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1">
        <v>1.3212106591287576</v>
      </c>
      <c r="E279" s="11">
        <v>1.1499999999999999</v>
      </c>
      <c r="F279" s="11">
        <v>1.4</v>
      </c>
      <c r="G279" s="11">
        <v>1.1469</v>
      </c>
      <c r="H279" s="11">
        <v>1.2</v>
      </c>
      <c r="I279" s="11">
        <v>1.2</v>
      </c>
      <c r="J279" s="150">
        <v>0.3</v>
      </c>
      <c r="K279" s="154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34</v>
      </c>
    </row>
    <row r="280" spans="1:65">
      <c r="A280" s="30"/>
      <c r="B280" s="19">
        <v>1</v>
      </c>
      <c r="C280" s="9">
        <v>3</v>
      </c>
      <c r="D280" s="11">
        <v>1.283033581792429</v>
      </c>
      <c r="E280" s="11">
        <v>1.1399999999999999</v>
      </c>
      <c r="F280" s="11">
        <v>1.3</v>
      </c>
      <c r="G280" s="11">
        <v>1.0472999999999999</v>
      </c>
      <c r="H280" s="11">
        <v>1.1000000000000001</v>
      </c>
      <c r="I280" s="11">
        <v>1.25</v>
      </c>
      <c r="J280" s="150" t="s">
        <v>97</v>
      </c>
      <c r="K280" s="154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1">
        <v>1.3776949329897583</v>
      </c>
      <c r="E281" s="11">
        <v>1.21</v>
      </c>
      <c r="F281" s="11">
        <v>1.3</v>
      </c>
      <c r="G281" s="11">
        <v>1.1088</v>
      </c>
      <c r="H281" s="11">
        <v>1.2</v>
      </c>
      <c r="I281" s="11">
        <v>1.24</v>
      </c>
      <c r="J281" s="150">
        <v>0.2</v>
      </c>
      <c r="K281" s="154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1.2259158223076392</v>
      </c>
    </row>
    <row r="282" spans="1:65">
      <c r="A282" s="30"/>
      <c r="B282" s="19">
        <v>1</v>
      </c>
      <c r="C282" s="9">
        <v>5</v>
      </c>
      <c r="D282" s="11">
        <v>1.3586507817023148</v>
      </c>
      <c r="E282" s="11">
        <v>1.1599999999999999</v>
      </c>
      <c r="F282" s="11">
        <v>1.3</v>
      </c>
      <c r="G282" s="11">
        <v>1.1935</v>
      </c>
      <c r="H282" s="11">
        <v>1.2</v>
      </c>
      <c r="I282" s="11">
        <v>1.18</v>
      </c>
      <c r="J282" s="150">
        <v>0.5</v>
      </c>
      <c r="K282" s="154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29</v>
      </c>
    </row>
    <row r="283" spans="1:65">
      <c r="A283" s="30"/>
      <c r="B283" s="19">
        <v>1</v>
      </c>
      <c r="C283" s="9">
        <v>6</v>
      </c>
      <c r="D283" s="11">
        <v>1.3208504275238311</v>
      </c>
      <c r="E283" s="11">
        <v>1.21</v>
      </c>
      <c r="F283" s="11">
        <v>1.4</v>
      </c>
      <c r="G283" s="11">
        <v>1.1736</v>
      </c>
      <c r="H283" s="11">
        <v>1.2</v>
      </c>
      <c r="I283" s="11">
        <v>1.23</v>
      </c>
      <c r="J283" s="150">
        <v>0.5</v>
      </c>
      <c r="K283" s="154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272</v>
      </c>
      <c r="C284" s="12"/>
      <c r="D284" s="23">
        <v>1.3231782671791683</v>
      </c>
      <c r="E284" s="23">
        <v>1.17</v>
      </c>
      <c r="F284" s="23">
        <v>1.3333333333333333</v>
      </c>
      <c r="G284" s="23">
        <v>1.1473166666666668</v>
      </c>
      <c r="H284" s="23">
        <v>1.1666666666666667</v>
      </c>
      <c r="I284" s="23">
        <v>1.2149999999999999</v>
      </c>
      <c r="J284" s="23">
        <v>0.375</v>
      </c>
      <c r="K284" s="154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273</v>
      </c>
      <c r="C285" s="29"/>
      <c r="D285" s="11">
        <v>1.3210305433262943</v>
      </c>
      <c r="E285" s="11">
        <v>1.1549999999999998</v>
      </c>
      <c r="F285" s="11">
        <v>1.3</v>
      </c>
      <c r="G285" s="11">
        <v>1.16025</v>
      </c>
      <c r="H285" s="11">
        <v>1.2</v>
      </c>
      <c r="I285" s="11">
        <v>1.2149999999999999</v>
      </c>
      <c r="J285" s="11">
        <v>0.4</v>
      </c>
      <c r="K285" s="154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274</v>
      </c>
      <c r="C286" s="29"/>
      <c r="D286" s="24">
        <v>3.981448963878674E-2</v>
      </c>
      <c r="E286" s="24">
        <v>3.1622776601683826E-2</v>
      </c>
      <c r="F286" s="24">
        <v>5.1639777949432156E-2</v>
      </c>
      <c r="G286" s="24">
        <v>6.1205863008919913E-2</v>
      </c>
      <c r="H286" s="24">
        <v>5.1639777949432156E-2</v>
      </c>
      <c r="I286" s="24">
        <v>2.8809720581775892E-2</v>
      </c>
      <c r="J286" s="24">
        <v>0.15000000000000002</v>
      </c>
      <c r="K286" s="211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  <c r="AH286" s="212"/>
      <c r="AI286" s="212"/>
      <c r="AJ286" s="212"/>
      <c r="AK286" s="212"/>
      <c r="AL286" s="212"/>
      <c r="AM286" s="212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  <c r="BI286" s="212"/>
      <c r="BJ286" s="212"/>
      <c r="BK286" s="212"/>
      <c r="BL286" s="212"/>
      <c r="BM286" s="56"/>
    </row>
    <row r="287" spans="1:65">
      <c r="A287" s="30"/>
      <c r="B287" s="3" t="s">
        <v>87</v>
      </c>
      <c r="C287" s="29"/>
      <c r="D287" s="13">
        <v>3.0090042004442593E-2</v>
      </c>
      <c r="E287" s="13">
        <v>2.7028014189473357E-2</v>
      </c>
      <c r="F287" s="13">
        <v>3.872983346207412E-2</v>
      </c>
      <c r="G287" s="13">
        <v>5.3346965826569163E-2</v>
      </c>
      <c r="H287" s="13">
        <v>4.4262666813798986E-2</v>
      </c>
      <c r="I287" s="13">
        <v>2.3711704182531601E-2</v>
      </c>
      <c r="J287" s="13">
        <v>0.40000000000000008</v>
      </c>
      <c r="K287" s="154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275</v>
      </c>
      <c r="C288" s="29"/>
      <c r="D288" s="13">
        <v>7.9338599846475732E-2</v>
      </c>
      <c r="E288" s="13">
        <v>-4.5611469637763857E-2</v>
      </c>
      <c r="F288" s="13">
        <v>8.7622256823061129E-2</v>
      </c>
      <c r="G288" s="13">
        <v>-6.4114643281966144E-2</v>
      </c>
      <c r="H288" s="13">
        <v>-4.8330525279821401E-2</v>
      </c>
      <c r="I288" s="13">
        <v>-8.9042184699856808E-3</v>
      </c>
      <c r="J288" s="13">
        <v>-0.69410624026851409</v>
      </c>
      <c r="K288" s="154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276</v>
      </c>
      <c r="C289" s="47"/>
      <c r="D289" s="45">
        <v>2.2999999999999998</v>
      </c>
      <c r="E289" s="45">
        <v>0</v>
      </c>
      <c r="F289" s="45">
        <v>2.4500000000000002</v>
      </c>
      <c r="G289" s="45">
        <v>0.34</v>
      </c>
      <c r="H289" s="45">
        <v>0.05</v>
      </c>
      <c r="I289" s="45">
        <v>0.67</v>
      </c>
      <c r="J289" s="45">
        <v>13.29</v>
      </c>
      <c r="K289" s="154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/>
      <c r="C290" s="20"/>
      <c r="D290" s="20"/>
      <c r="E290" s="20"/>
      <c r="F290" s="20"/>
      <c r="G290" s="20"/>
      <c r="H290" s="20"/>
      <c r="I290" s="20"/>
      <c r="J290" s="20"/>
      <c r="BM290" s="55"/>
    </row>
    <row r="291" spans="1:65" ht="15">
      <c r="B291" s="8" t="s">
        <v>521</v>
      </c>
      <c r="BM291" s="28" t="s">
        <v>67</v>
      </c>
    </row>
    <row r="292" spans="1:65" ht="15">
      <c r="A292" s="25" t="s">
        <v>39</v>
      </c>
      <c r="B292" s="18" t="s">
        <v>111</v>
      </c>
      <c r="C292" s="15" t="s">
        <v>112</v>
      </c>
      <c r="D292" s="16" t="s">
        <v>231</v>
      </c>
      <c r="E292" s="17" t="s">
        <v>231</v>
      </c>
      <c r="F292" s="17" t="s">
        <v>231</v>
      </c>
      <c r="G292" s="17" t="s">
        <v>231</v>
      </c>
      <c r="H292" s="17" t="s">
        <v>231</v>
      </c>
      <c r="I292" s="17" t="s">
        <v>231</v>
      </c>
      <c r="J292" s="17" t="s">
        <v>231</v>
      </c>
      <c r="K292" s="154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 t="s">
        <v>232</v>
      </c>
      <c r="C293" s="9" t="s">
        <v>232</v>
      </c>
      <c r="D293" s="152" t="s">
        <v>236</v>
      </c>
      <c r="E293" s="153" t="s">
        <v>237</v>
      </c>
      <c r="F293" s="153" t="s">
        <v>241</v>
      </c>
      <c r="G293" s="153" t="s">
        <v>242</v>
      </c>
      <c r="H293" s="153" t="s">
        <v>245</v>
      </c>
      <c r="I293" s="153" t="s">
        <v>258</v>
      </c>
      <c r="J293" s="153" t="s">
        <v>261</v>
      </c>
      <c r="K293" s="154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 t="s">
        <v>3</v>
      </c>
    </row>
    <row r="294" spans="1:65">
      <c r="A294" s="30"/>
      <c r="B294" s="19"/>
      <c r="C294" s="9"/>
      <c r="D294" s="10" t="s">
        <v>307</v>
      </c>
      <c r="E294" s="11" t="s">
        <v>307</v>
      </c>
      <c r="F294" s="11" t="s">
        <v>308</v>
      </c>
      <c r="G294" s="11" t="s">
        <v>307</v>
      </c>
      <c r="H294" s="11" t="s">
        <v>307</v>
      </c>
      <c r="I294" s="11" t="s">
        <v>307</v>
      </c>
      <c r="J294" s="11" t="s">
        <v>308</v>
      </c>
      <c r="K294" s="154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9"/>
      <c r="C295" s="9"/>
      <c r="D295" s="26"/>
      <c r="E295" s="26"/>
      <c r="F295" s="26"/>
      <c r="G295" s="26"/>
      <c r="H295" s="26"/>
      <c r="I295" s="26"/>
      <c r="J295" s="26"/>
      <c r="K295" s="154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3</v>
      </c>
    </row>
    <row r="296" spans="1:65">
      <c r="A296" s="30"/>
      <c r="B296" s="18">
        <v>1</v>
      </c>
      <c r="C296" s="14">
        <v>1</v>
      </c>
      <c r="D296" s="22">
        <v>0.96841772105431279</v>
      </c>
      <c r="E296" s="22">
        <v>0.97000000000000008</v>
      </c>
      <c r="F296" s="22">
        <v>0.97000000000000008</v>
      </c>
      <c r="G296" s="22">
        <v>0.99749999999999994</v>
      </c>
      <c r="H296" s="22">
        <v>0.9</v>
      </c>
      <c r="I296" s="22">
        <v>0.97000000000000008</v>
      </c>
      <c r="J296" s="148">
        <v>1.6</v>
      </c>
      <c r="K296" s="154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>
        <v>1</v>
      </c>
      <c r="C297" s="9">
        <v>2</v>
      </c>
      <c r="D297" s="11">
        <v>0.96963107004768101</v>
      </c>
      <c r="E297" s="11">
        <v>0.91</v>
      </c>
      <c r="F297" s="11">
        <v>1</v>
      </c>
      <c r="G297" s="11">
        <v>0.97679999999999989</v>
      </c>
      <c r="H297" s="11">
        <v>0.9</v>
      </c>
      <c r="I297" s="11">
        <v>0.95</v>
      </c>
      <c r="J297" s="150">
        <v>1.6</v>
      </c>
      <c r="K297" s="154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35</v>
      </c>
    </row>
    <row r="298" spans="1:65">
      <c r="A298" s="30"/>
      <c r="B298" s="19">
        <v>1</v>
      </c>
      <c r="C298" s="9">
        <v>3</v>
      </c>
      <c r="D298" s="11">
        <v>0.98567597363645287</v>
      </c>
      <c r="E298" s="11">
        <v>0.92</v>
      </c>
      <c r="F298" s="11">
        <v>0.96</v>
      </c>
      <c r="G298" s="11">
        <v>0.93</v>
      </c>
      <c r="H298" s="11">
        <v>0.9</v>
      </c>
      <c r="I298" s="11">
        <v>0.98</v>
      </c>
      <c r="J298" s="150">
        <v>1.6</v>
      </c>
      <c r="K298" s="154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16</v>
      </c>
    </row>
    <row r="299" spans="1:65">
      <c r="A299" s="30"/>
      <c r="B299" s="19">
        <v>1</v>
      </c>
      <c r="C299" s="9">
        <v>4</v>
      </c>
      <c r="D299" s="11">
        <v>1.0063792661479527</v>
      </c>
      <c r="E299" s="11">
        <v>0.95</v>
      </c>
      <c r="F299" s="11">
        <v>1.04</v>
      </c>
      <c r="G299" s="11">
        <v>0.93889999999999996</v>
      </c>
      <c r="H299" s="11">
        <v>1</v>
      </c>
      <c r="I299" s="11">
        <v>0.9900000000000001</v>
      </c>
      <c r="J299" s="150">
        <v>1.6</v>
      </c>
      <c r="K299" s="154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0.96623030709902469</v>
      </c>
    </row>
    <row r="300" spans="1:65">
      <c r="A300" s="30"/>
      <c r="B300" s="19">
        <v>1</v>
      </c>
      <c r="C300" s="9">
        <v>5</v>
      </c>
      <c r="D300" s="11">
        <v>0.96364406650319745</v>
      </c>
      <c r="E300" s="11">
        <v>0.93</v>
      </c>
      <c r="F300" s="11">
        <v>1.04</v>
      </c>
      <c r="G300" s="11">
        <v>1.006</v>
      </c>
      <c r="H300" s="11">
        <v>1</v>
      </c>
      <c r="I300" s="11">
        <v>0.97000000000000008</v>
      </c>
      <c r="J300" s="150">
        <v>1.6</v>
      </c>
      <c r="K300" s="154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30</v>
      </c>
    </row>
    <row r="301" spans="1:65">
      <c r="A301" s="30"/>
      <c r="B301" s="19">
        <v>1</v>
      </c>
      <c r="C301" s="9">
        <v>6</v>
      </c>
      <c r="D301" s="11">
        <v>0.9964429581752936</v>
      </c>
      <c r="E301" s="11">
        <v>0.94</v>
      </c>
      <c r="F301" s="11">
        <v>0.97000000000000008</v>
      </c>
      <c r="G301" s="11">
        <v>1.0148999999999999</v>
      </c>
      <c r="H301" s="11">
        <v>0.9</v>
      </c>
      <c r="I301" s="11">
        <v>0.97000000000000008</v>
      </c>
      <c r="J301" s="150">
        <v>1.6</v>
      </c>
      <c r="K301" s="154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20" t="s">
        <v>272</v>
      </c>
      <c r="C302" s="12"/>
      <c r="D302" s="23">
        <v>0.98169850926081503</v>
      </c>
      <c r="E302" s="23">
        <v>0.93666666666666654</v>
      </c>
      <c r="F302" s="23">
        <v>0.99666666666666659</v>
      </c>
      <c r="G302" s="23">
        <v>0.97734999999999994</v>
      </c>
      <c r="H302" s="23">
        <v>0.93333333333333346</v>
      </c>
      <c r="I302" s="23">
        <v>0.97166666666666668</v>
      </c>
      <c r="J302" s="23">
        <v>1.5999999999999999</v>
      </c>
      <c r="K302" s="154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273</v>
      </c>
      <c r="C303" s="29"/>
      <c r="D303" s="11">
        <v>0.977653521842067</v>
      </c>
      <c r="E303" s="11">
        <v>0.93500000000000005</v>
      </c>
      <c r="F303" s="11">
        <v>0.9850000000000001</v>
      </c>
      <c r="G303" s="11">
        <v>0.98714999999999997</v>
      </c>
      <c r="H303" s="11">
        <v>0.9</v>
      </c>
      <c r="I303" s="11">
        <v>0.97000000000000008</v>
      </c>
      <c r="J303" s="11">
        <v>1.6</v>
      </c>
      <c r="K303" s="154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274</v>
      </c>
      <c r="C304" s="29"/>
      <c r="D304" s="24">
        <v>1.7264553773612995E-2</v>
      </c>
      <c r="E304" s="24">
        <v>2.1602468994692869E-2</v>
      </c>
      <c r="F304" s="24">
        <v>3.6147844564602558E-2</v>
      </c>
      <c r="G304" s="24">
        <v>3.5658308989630988E-2</v>
      </c>
      <c r="H304" s="24">
        <v>5.1639777949432218E-2</v>
      </c>
      <c r="I304" s="24">
        <v>1.3291601358251292E-2</v>
      </c>
      <c r="J304" s="24">
        <v>2.4323767777952469E-16</v>
      </c>
      <c r="K304" s="211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  <c r="AH304" s="212"/>
      <c r="AI304" s="212"/>
      <c r="AJ304" s="212"/>
      <c r="AK304" s="212"/>
      <c r="AL304" s="212"/>
      <c r="AM304" s="212"/>
      <c r="AN304" s="212"/>
      <c r="AO304" s="212"/>
      <c r="AP304" s="212"/>
      <c r="AQ304" s="212"/>
      <c r="AR304" s="212"/>
      <c r="AS304" s="212"/>
      <c r="AT304" s="212"/>
      <c r="AU304" s="212"/>
      <c r="AV304" s="212"/>
      <c r="AW304" s="212"/>
      <c r="AX304" s="212"/>
      <c r="AY304" s="212"/>
      <c r="AZ304" s="212"/>
      <c r="BA304" s="212"/>
      <c r="BB304" s="212"/>
      <c r="BC304" s="212"/>
      <c r="BD304" s="212"/>
      <c r="BE304" s="212"/>
      <c r="BF304" s="212"/>
      <c r="BG304" s="212"/>
      <c r="BH304" s="212"/>
      <c r="BI304" s="212"/>
      <c r="BJ304" s="212"/>
      <c r="BK304" s="212"/>
      <c r="BL304" s="212"/>
      <c r="BM304" s="56"/>
    </row>
    <row r="305" spans="1:65">
      <c r="A305" s="30"/>
      <c r="B305" s="3" t="s">
        <v>87</v>
      </c>
      <c r="C305" s="29"/>
      <c r="D305" s="13">
        <v>1.7586411317475268E-2</v>
      </c>
      <c r="E305" s="13">
        <v>2.3063134158035094E-2</v>
      </c>
      <c r="F305" s="13">
        <v>3.6268740365821964E-2</v>
      </c>
      <c r="G305" s="13">
        <v>3.6484687153661419E-2</v>
      </c>
      <c r="H305" s="13">
        <v>5.53283335172488E-2</v>
      </c>
      <c r="I305" s="13">
        <v>1.3679178070241466E-2</v>
      </c>
      <c r="J305" s="13">
        <v>1.5202354861220294E-16</v>
      </c>
      <c r="K305" s="154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275</v>
      </c>
      <c r="C306" s="29"/>
      <c r="D306" s="13">
        <v>1.6008814925534187E-2</v>
      </c>
      <c r="E306" s="13">
        <v>-3.0596887941880979E-2</v>
      </c>
      <c r="F306" s="13">
        <v>3.1500108560062579E-2</v>
      </c>
      <c r="G306" s="13">
        <v>1.1508325519575813E-2</v>
      </c>
      <c r="H306" s="13">
        <v>-3.4046721080877584E-2</v>
      </c>
      <c r="I306" s="13">
        <v>5.6263600175860962E-3</v>
      </c>
      <c r="J306" s="13">
        <v>0.65591990671849509</v>
      </c>
      <c r="K306" s="154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276</v>
      </c>
      <c r="C307" s="47"/>
      <c r="D307" s="45">
        <v>0.33</v>
      </c>
      <c r="E307" s="45">
        <v>1.74</v>
      </c>
      <c r="F307" s="45">
        <v>1.02</v>
      </c>
      <c r="G307" s="45">
        <v>0.13</v>
      </c>
      <c r="H307" s="45">
        <v>1.89</v>
      </c>
      <c r="I307" s="45">
        <v>0.13</v>
      </c>
      <c r="J307" s="45" t="s">
        <v>277</v>
      </c>
      <c r="K307" s="154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 t="s">
        <v>314</v>
      </c>
      <c r="C308" s="20"/>
      <c r="D308" s="20"/>
      <c r="E308" s="20"/>
      <c r="F308" s="20"/>
      <c r="G308" s="20"/>
      <c r="H308" s="20"/>
      <c r="I308" s="20"/>
      <c r="J308" s="20"/>
      <c r="BM308" s="55"/>
    </row>
    <row r="309" spans="1:65">
      <c r="BM309" s="55"/>
    </row>
    <row r="310" spans="1:65" ht="15">
      <c r="B310" s="8" t="s">
        <v>522</v>
      </c>
      <c r="BM310" s="28" t="s">
        <v>67</v>
      </c>
    </row>
    <row r="311" spans="1:65" ht="15">
      <c r="A311" s="25" t="s">
        <v>52</v>
      </c>
      <c r="B311" s="18" t="s">
        <v>111</v>
      </c>
      <c r="C311" s="15" t="s">
        <v>112</v>
      </c>
      <c r="D311" s="16" t="s">
        <v>231</v>
      </c>
      <c r="E311" s="17" t="s">
        <v>231</v>
      </c>
      <c r="F311" s="17" t="s">
        <v>231</v>
      </c>
      <c r="G311" s="17" t="s">
        <v>231</v>
      </c>
      <c r="H311" s="17" t="s">
        <v>231</v>
      </c>
      <c r="I311" s="17" t="s">
        <v>231</v>
      </c>
      <c r="J311" s="17" t="s">
        <v>231</v>
      </c>
      <c r="K311" s="17" t="s">
        <v>231</v>
      </c>
      <c r="L311" s="17" t="s">
        <v>231</v>
      </c>
      <c r="M311" s="17" t="s">
        <v>231</v>
      </c>
      <c r="N311" s="17" t="s">
        <v>231</v>
      </c>
      <c r="O311" s="17" t="s">
        <v>231</v>
      </c>
      <c r="P311" s="17" t="s">
        <v>231</v>
      </c>
      <c r="Q311" s="17" t="s">
        <v>231</v>
      </c>
      <c r="R311" s="17" t="s">
        <v>231</v>
      </c>
      <c r="S311" s="17" t="s">
        <v>231</v>
      </c>
      <c r="T311" s="17" t="s">
        <v>231</v>
      </c>
      <c r="U311" s="17" t="s">
        <v>231</v>
      </c>
      <c r="V311" s="17" t="s">
        <v>231</v>
      </c>
      <c r="W311" s="17" t="s">
        <v>231</v>
      </c>
      <c r="X311" s="17" t="s">
        <v>231</v>
      </c>
      <c r="Y311" s="17" t="s">
        <v>231</v>
      </c>
      <c r="Z311" s="17" t="s">
        <v>231</v>
      </c>
      <c r="AA311" s="17" t="s">
        <v>231</v>
      </c>
      <c r="AB311" s="17" t="s">
        <v>231</v>
      </c>
      <c r="AC311" s="17" t="s">
        <v>231</v>
      </c>
      <c r="AD311" s="154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232</v>
      </c>
      <c r="C312" s="9" t="s">
        <v>232</v>
      </c>
      <c r="D312" s="152" t="s">
        <v>235</v>
      </c>
      <c r="E312" s="153" t="s">
        <v>236</v>
      </c>
      <c r="F312" s="153" t="s">
        <v>237</v>
      </c>
      <c r="G312" s="153" t="s">
        <v>241</v>
      </c>
      <c r="H312" s="153" t="s">
        <v>242</v>
      </c>
      <c r="I312" s="153" t="s">
        <v>243</v>
      </c>
      <c r="J312" s="153" t="s">
        <v>244</v>
      </c>
      <c r="K312" s="153" t="s">
        <v>245</v>
      </c>
      <c r="L312" s="153" t="s">
        <v>246</v>
      </c>
      <c r="M312" s="153" t="s">
        <v>247</v>
      </c>
      <c r="N312" s="153" t="s">
        <v>248</v>
      </c>
      <c r="O312" s="153" t="s">
        <v>249</v>
      </c>
      <c r="P312" s="153" t="s">
        <v>250</v>
      </c>
      <c r="Q312" s="153" t="s">
        <v>251</v>
      </c>
      <c r="R312" s="153" t="s">
        <v>252</v>
      </c>
      <c r="S312" s="153" t="s">
        <v>253</v>
      </c>
      <c r="T312" s="153" t="s">
        <v>254</v>
      </c>
      <c r="U312" s="153" t="s">
        <v>255</v>
      </c>
      <c r="V312" s="153" t="s">
        <v>256</v>
      </c>
      <c r="W312" s="153" t="s">
        <v>257</v>
      </c>
      <c r="X312" s="153" t="s">
        <v>258</v>
      </c>
      <c r="Y312" s="153" t="s">
        <v>259</v>
      </c>
      <c r="Z312" s="153" t="s">
        <v>260</v>
      </c>
      <c r="AA312" s="153" t="s">
        <v>261</v>
      </c>
      <c r="AB312" s="153" t="s">
        <v>263</v>
      </c>
      <c r="AC312" s="153" t="s">
        <v>264</v>
      </c>
      <c r="AD312" s="154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115</v>
      </c>
      <c r="E313" s="11" t="s">
        <v>307</v>
      </c>
      <c r="F313" s="11" t="s">
        <v>115</v>
      </c>
      <c r="G313" s="11" t="s">
        <v>308</v>
      </c>
      <c r="H313" s="11" t="s">
        <v>115</v>
      </c>
      <c r="I313" s="11" t="s">
        <v>115</v>
      </c>
      <c r="J313" s="11" t="s">
        <v>308</v>
      </c>
      <c r="K313" s="11" t="s">
        <v>307</v>
      </c>
      <c r="L313" s="11" t="s">
        <v>308</v>
      </c>
      <c r="M313" s="11" t="s">
        <v>308</v>
      </c>
      <c r="N313" s="11" t="s">
        <v>308</v>
      </c>
      <c r="O313" s="11" t="s">
        <v>308</v>
      </c>
      <c r="P313" s="11" t="s">
        <v>308</v>
      </c>
      <c r="Q313" s="11" t="s">
        <v>115</v>
      </c>
      <c r="R313" s="11" t="s">
        <v>308</v>
      </c>
      <c r="S313" s="11" t="s">
        <v>308</v>
      </c>
      <c r="T313" s="11" t="s">
        <v>115</v>
      </c>
      <c r="U313" s="11" t="s">
        <v>308</v>
      </c>
      <c r="V313" s="11" t="s">
        <v>307</v>
      </c>
      <c r="W313" s="11" t="s">
        <v>308</v>
      </c>
      <c r="X313" s="11" t="s">
        <v>307</v>
      </c>
      <c r="Y313" s="11" t="s">
        <v>307</v>
      </c>
      <c r="Z313" s="11" t="s">
        <v>308</v>
      </c>
      <c r="AA313" s="11" t="s">
        <v>308</v>
      </c>
      <c r="AB313" s="11" t="s">
        <v>307</v>
      </c>
      <c r="AC313" s="11" t="s">
        <v>308</v>
      </c>
      <c r="AD313" s="154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154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6.2961150000000004</v>
      </c>
      <c r="E315" s="22">
        <v>6.1175641182323552</v>
      </c>
      <c r="F315" s="22">
        <v>6.5099999999999989</v>
      </c>
      <c r="G315" s="22">
        <v>5.91</v>
      </c>
      <c r="H315" s="22">
        <v>5.8745000000000003</v>
      </c>
      <c r="I315" s="22">
        <v>6.4800000000000013</v>
      </c>
      <c r="J315" s="22">
        <v>6.3041</v>
      </c>
      <c r="K315" s="22">
        <v>5.78</v>
      </c>
      <c r="L315" s="22">
        <v>5.96</v>
      </c>
      <c r="M315" s="22">
        <v>6.3299999999999992</v>
      </c>
      <c r="N315" s="22">
        <v>6.47</v>
      </c>
      <c r="O315" s="22">
        <v>6.25</v>
      </c>
      <c r="P315" s="22">
        <v>6.29</v>
      </c>
      <c r="Q315" s="22">
        <v>6.5509104074281952</v>
      </c>
      <c r="R315" s="22">
        <v>6.35</v>
      </c>
      <c r="S315" s="22">
        <v>5.86</v>
      </c>
      <c r="T315" s="148">
        <v>7.08</v>
      </c>
      <c r="U315" s="148">
        <v>7.02</v>
      </c>
      <c r="V315" s="22">
        <v>6.01</v>
      </c>
      <c r="W315" s="22">
        <v>6.12</v>
      </c>
      <c r="X315" s="22">
        <v>6.2472000000000003</v>
      </c>
      <c r="Y315" s="155">
        <v>6.45</v>
      </c>
      <c r="Z315" s="22">
        <v>6.1289999999999996</v>
      </c>
      <c r="AA315" s="22">
        <v>6.5540000000000003</v>
      </c>
      <c r="AB315" s="22">
        <v>6.16</v>
      </c>
      <c r="AC315" s="22">
        <v>6.370000000000001</v>
      </c>
      <c r="AD315" s="154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6.2913519999999998</v>
      </c>
      <c r="E316" s="11">
        <v>6.2028601880457774</v>
      </c>
      <c r="F316" s="11">
        <v>6.64</v>
      </c>
      <c r="G316" s="11">
        <v>6</v>
      </c>
      <c r="H316" s="11">
        <v>6.0170000000000003</v>
      </c>
      <c r="I316" s="11">
        <v>6.64</v>
      </c>
      <c r="J316" s="11">
        <v>6.1912000000000003</v>
      </c>
      <c r="K316" s="11">
        <v>5.98</v>
      </c>
      <c r="L316" s="11">
        <v>6.12</v>
      </c>
      <c r="M316" s="11">
        <v>6.43</v>
      </c>
      <c r="N316" s="11">
        <v>6.4800000000000013</v>
      </c>
      <c r="O316" s="11">
        <v>6.21</v>
      </c>
      <c r="P316" s="11">
        <v>6.24</v>
      </c>
      <c r="Q316" s="11">
        <v>6.4528469639926342</v>
      </c>
      <c r="R316" s="11">
        <v>6.15</v>
      </c>
      <c r="S316" s="11">
        <v>5.85</v>
      </c>
      <c r="T316" s="150">
        <v>7.21</v>
      </c>
      <c r="U316" s="150">
        <v>7.12</v>
      </c>
      <c r="V316" s="11">
        <v>5.98</v>
      </c>
      <c r="W316" s="11">
        <v>6.13</v>
      </c>
      <c r="X316" s="11">
        <v>6.2</v>
      </c>
      <c r="Y316" s="11">
        <v>6.11</v>
      </c>
      <c r="Z316" s="11">
        <v>6.0529999999999999</v>
      </c>
      <c r="AA316" s="11">
        <v>6.5049999999999999</v>
      </c>
      <c r="AB316" s="11">
        <v>5.89</v>
      </c>
      <c r="AC316" s="11">
        <v>6.45</v>
      </c>
      <c r="AD316" s="154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11</v>
      </c>
    </row>
    <row r="317" spans="1:65">
      <c r="A317" s="30"/>
      <c r="B317" s="19">
        <v>1</v>
      </c>
      <c r="C317" s="9">
        <v>3</v>
      </c>
      <c r="D317" s="11">
        <v>6.2344360000000005</v>
      </c>
      <c r="E317" s="11">
        <v>6.1143185592772165</v>
      </c>
      <c r="F317" s="11">
        <v>6.5299999999999994</v>
      </c>
      <c r="G317" s="11">
        <v>5.7</v>
      </c>
      <c r="H317" s="11">
        <v>5.6231999999999998</v>
      </c>
      <c r="I317" s="11">
        <v>6.6199999999999992</v>
      </c>
      <c r="J317" s="11">
        <v>6.2225999999999999</v>
      </c>
      <c r="K317" s="11">
        <v>5.83</v>
      </c>
      <c r="L317" s="11">
        <v>6.16</v>
      </c>
      <c r="M317" s="11">
        <v>6.52</v>
      </c>
      <c r="N317" s="11">
        <v>6.32</v>
      </c>
      <c r="O317" s="11">
        <v>6.2</v>
      </c>
      <c r="P317" s="11">
        <v>6.5599999999999987</v>
      </c>
      <c r="Q317" s="11">
        <v>6.4830818394143366</v>
      </c>
      <c r="R317" s="11">
        <v>6.06</v>
      </c>
      <c r="S317" s="11">
        <v>5.75</v>
      </c>
      <c r="T317" s="150">
        <v>7.01</v>
      </c>
      <c r="U317" s="150">
        <v>6.58</v>
      </c>
      <c r="V317" s="11">
        <v>6.02</v>
      </c>
      <c r="W317" s="11">
        <v>6.13</v>
      </c>
      <c r="X317" s="11">
        <v>6.2342000000000004</v>
      </c>
      <c r="Y317" s="11">
        <v>6.05</v>
      </c>
      <c r="Z317" s="11">
        <v>6.3469999999999995</v>
      </c>
      <c r="AA317" s="11">
        <v>6.5540000000000003</v>
      </c>
      <c r="AB317" s="11">
        <v>6.2600000000000007</v>
      </c>
      <c r="AC317" s="11">
        <v>6.23</v>
      </c>
      <c r="AD317" s="154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6.3006520000000013</v>
      </c>
      <c r="E318" s="11">
        <v>6.3194437319496659</v>
      </c>
      <c r="F318" s="11">
        <v>6.58</v>
      </c>
      <c r="G318" s="11">
        <v>5.75</v>
      </c>
      <c r="H318" s="11">
        <v>6.0401999999999996</v>
      </c>
      <c r="I318" s="11">
        <v>6.660000000000001</v>
      </c>
      <c r="J318" s="11">
        <v>6.2273000000000005</v>
      </c>
      <c r="K318" s="11">
        <v>5.64</v>
      </c>
      <c r="L318" s="11">
        <v>6.2</v>
      </c>
      <c r="M318" s="11">
        <v>6.38</v>
      </c>
      <c r="N318" s="11">
        <v>6.25</v>
      </c>
      <c r="O318" s="11">
        <v>6.21</v>
      </c>
      <c r="P318" s="11">
        <v>6.2800000000000011</v>
      </c>
      <c r="Q318" s="11">
        <v>6.4832564388974392</v>
      </c>
      <c r="R318" s="11">
        <v>6.22</v>
      </c>
      <c r="S318" s="11">
        <v>5.72</v>
      </c>
      <c r="T318" s="150">
        <v>7.1099999999999994</v>
      </c>
      <c r="U318" s="150">
        <v>6.84</v>
      </c>
      <c r="V318" s="11">
        <v>6.08</v>
      </c>
      <c r="W318" s="11">
        <v>6.19</v>
      </c>
      <c r="X318" s="11">
        <v>6.3519000000000005</v>
      </c>
      <c r="Y318" s="11">
        <v>6.11</v>
      </c>
      <c r="Z318" s="11">
        <v>6.4509999999999996</v>
      </c>
      <c r="AA318" s="11">
        <v>6.7009999999999996</v>
      </c>
      <c r="AB318" s="11">
        <v>5.83</v>
      </c>
      <c r="AC318" s="11">
        <v>6.3299999999999992</v>
      </c>
      <c r="AD318" s="154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6.2056839854159298</v>
      </c>
    </row>
    <row r="319" spans="1:65">
      <c r="A319" s="30"/>
      <c r="B319" s="19">
        <v>1</v>
      </c>
      <c r="C319" s="9">
        <v>5</v>
      </c>
      <c r="D319" s="11">
        <v>6.2654050000000003</v>
      </c>
      <c r="E319" s="11">
        <v>6.3001608839747147</v>
      </c>
      <c r="F319" s="11">
        <v>6.52</v>
      </c>
      <c r="G319" s="11">
        <v>5.99</v>
      </c>
      <c r="H319" s="11">
        <v>5.9535</v>
      </c>
      <c r="I319" s="11">
        <v>6.6000000000000005</v>
      </c>
      <c r="J319" s="11">
        <v>6.2351999999999999</v>
      </c>
      <c r="K319" s="11">
        <v>6.05</v>
      </c>
      <c r="L319" s="11">
        <v>6.04</v>
      </c>
      <c r="M319" s="11">
        <v>6.19</v>
      </c>
      <c r="N319" s="11">
        <v>6.27</v>
      </c>
      <c r="O319" s="11">
        <v>6.3099999999999987</v>
      </c>
      <c r="P319" s="11">
        <v>6.08</v>
      </c>
      <c r="Q319" s="11">
        <v>6.5687006333123517</v>
      </c>
      <c r="R319" s="11">
        <v>6.12</v>
      </c>
      <c r="S319" s="11">
        <v>5.79</v>
      </c>
      <c r="T319" s="150">
        <v>7.01</v>
      </c>
      <c r="U319" s="150">
        <v>6.9599999999999991</v>
      </c>
      <c r="V319" s="11">
        <v>5.96</v>
      </c>
      <c r="W319" s="11">
        <v>6.24</v>
      </c>
      <c r="X319" s="11">
        <v>6.1560999999999995</v>
      </c>
      <c r="Y319" s="11">
        <v>5.98</v>
      </c>
      <c r="Z319" s="11"/>
      <c r="AA319" s="11">
        <v>6.4909999999999997</v>
      </c>
      <c r="AB319" s="11">
        <v>5.92</v>
      </c>
      <c r="AC319" s="11">
        <v>6.32</v>
      </c>
      <c r="AD319" s="154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31</v>
      </c>
    </row>
    <row r="320" spans="1:65">
      <c r="A320" s="30"/>
      <c r="B320" s="19">
        <v>1</v>
      </c>
      <c r="C320" s="9">
        <v>6</v>
      </c>
      <c r="D320" s="11">
        <v>6.3123700000000005</v>
      </c>
      <c r="E320" s="11">
        <v>6.3273015993918058</v>
      </c>
      <c r="F320" s="11">
        <v>6.4800000000000013</v>
      </c>
      <c r="G320" s="11">
        <v>5.95</v>
      </c>
      <c r="H320" s="11">
        <v>5.8301999999999996</v>
      </c>
      <c r="I320" s="11">
        <v>6.5599999999999987</v>
      </c>
      <c r="J320" s="11">
        <v>6.2527999999999997</v>
      </c>
      <c r="K320" s="11">
        <v>6</v>
      </c>
      <c r="L320" s="11">
        <v>6.29</v>
      </c>
      <c r="M320" s="11">
        <v>6.22</v>
      </c>
      <c r="N320" s="11">
        <v>6.13</v>
      </c>
      <c r="O320" s="149">
        <v>5.79</v>
      </c>
      <c r="P320" s="11">
        <v>6.2</v>
      </c>
      <c r="Q320" s="11">
        <v>6.5188112827072358</v>
      </c>
      <c r="R320" s="11">
        <v>6.24</v>
      </c>
      <c r="S320" s="11">
        <v>5.84</v>
      </c>
      <c r="T320" s="150">
        <v>7.1</v>
      </c>
      <c r="U320" s="150">
        <v>7.16</v>
      </c>
      <c r="V320" s="149">
        <v>6.36</v>
      </c>
      <c r="W320" s="11">
        <v>6.25</v>
      </c>
      <c r="X320" s="11">
        <v>6.2930000000000001</v>
      </c>
      <c r="Y320" s="11">
        <v>5.96</v>
      </c>
      <c r="Z320" s="11">
        <v>6.194</v>
      </c>
      <c r="AA320" s="11">
        <v>6.5540000000000003</v>
      </c>
      <c r="AB320" s="11">
        <v>5.87</v>
      </c>
      <c r="AC320" s="11">
        <v>6.2800000000000011</v>
      </c>
      <c r="AD320" s="154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272</v>
      </c>
      <c r="C321" s="12"/>
      <c r="D321" s="23">
        <v>6.2833883333333338</v>
      </c>
      <c r="E321" s="23">
        <v>6.2302748468119233</v>
      </c>
      <c r="F321" s="23">
        <v>6.5433333333333339</v>
      </c>
      <c r="G321" s="23">
        <v>5.8833333333333337</v>
      </c>
      <c r="H321" s="23">
        <v>5.8897666666666666</v>
      </c>
      <c r="I321" s="23">
        <v>6.5933333333333337</v>
      </c>
      <c r="J321" s="23">
        <v>6.2388666666666666</v>
      </c>
      <c r="K321" s="23">
        <v>5.88</v>
      </c>
      <c r="L321" s="23">
        <v>6.1283333333333339</v>
      </c>
      <c r="M321" s="23">
        <v>6.3449999999999998</v>
      </c>
      <c r="N321" s="23">
        <v>6.32</v>
      </c>
      <c r="O321" s="23">
        <v>6.1616666666666662</v>
      </c>
      <c r="P321" s="23">
        <v>6.2750000000000012</v>
      </c>
      <c r="Q321" s="23">
        <v>6.5096012609586973</v>
      </c>
      <c r="R321" s="23">
        <v>6.19</v>
      </c>
      <c r="S321" s="23">
        <v>5.8016666666666667</v>
      </c>
      <c r="T321" s="23">
        <v>7.086666666666666</v>
      </c>
      <c r="U321" s="23">
        <v>6.9466666666666654</v>
      </c>
      <c r="V321" s="23">
        <v>6.0683333333333325</v>
      </c>
      <c r="W321" s="23">
        <v>6.1766666666666667</v>
      </c>
      <c r="X321" s="23">
        <v>6.2470666666666661</v>
      </c>
      <c r="Y321" s="23">
        <v>6.1099999999999994</v>
      </c>
      <c r="Z321" s="23">
        <v>6.234799999999999</v>
      </c>
      <c r="AA321" s="23">
        <v>6.5598333333333336</v>
      </c>
      <c r="AB321" s="23">
        <v>5.9883333333333333</v>
      </c>
      <c r="AC321" s="23">
        <v>6.330000000000001</v>
      </c>
      <c r="AD321" s="154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273</v>
      </c>
      <c r="C322" s="29"/>
      <c r="D322" s="11">
        <v>6.2937335000000001</v>
      </c>
      <c r="E322" s="11">
        <v>6.2515105360102456</v>
      </c>
      <c r="F322" s="11">
        <v>6.5249999999999995</v>
      </c>
      <c r="G322" s="11">
        <v>5.93</v>
      </c>
      <c r="H322" s="11">
        <v>5.9139999999999997</v>
      </c>
      <c r="I322" s="11">
        <v>6.6099999999999994</v>
      </c>
      <c r="J322" s="11">
        <v>6.2312500000000002</v>
      </c>
      <c r="K322" s="11">
        <v>5.9050000000000002</v>
      </c>
      <c r="L322" s="11">
        <v>6.1400000000000006</v>
      </c>
      <c r="M322" s="11">
        <v>6.3549999999999995</v>
      </c>
      <c r="N322" s="11">
        <v>6.2949999999999999</v>
      </c>
      <c r="O322" s="11">
        <v>6.21</v>
      </c>
      <c r="P322" s="11">
        <v>6.2600000000000007</v>
      </c>
      <c r="Q322" s="11">
        <v>6.5010338608023375</v>
      </c>
      <c r="R322" s="11">
        <v>6.1850000000000005</v>
      </c>
      <c r="S322" s="11">
        <v>5.8149999999999995</v>
      </c>
      <c r="T322" s="11">
        <v>7.09</v>
      </c>
      <c r="U322" s="11">
        <v>6.9899999999999993</v>
      </c>
      <c r="V322" s="11">
        <v>6.0149999999999997</v>
      </c>
      <c r="W322" s="11">
        <v>6.16</v>
      </c>
      <c r="X322" s="11">
        <v>6.2407000000000004</v>
      </c>
      <c r="Y322" s="11">
        <v>6.08</v>
      </c>
      <c r="Z322" s="11">
        <v>6.194</v>
      </c>
      <c r="AA322" s="11">
        <v>6.5540000000000003</v>
      </c>
      <c r="AB322" s="11">
        <v>5.9049999999999994</v>
      </c>
      <c r="AC322" s="11">
        <v>6.3249999999999993</v>
      </c>
      <c r="AD322" s="154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274</v>
      </c>
      <c r="C323" s="29"/>
      <c r="D323" s="24">
        <v>2.8576530360886525E-2</v>
      </c>
      <c r="E323" s="24">
        <v>9.9146831975870639E-2</v>
      </c>
      <c r="F323" s="24">
        <v>5.7503623074260671E-2</v>
      </c>
      <c r="G323" s="24">
        <v>0.12769755936064978</v>
      </c>
      <c r="H323" s="24">
        <v>0.15344021202627001</v>
      </c>
      <c r="I323" s="24">
        <v>6.5319726474217868E-2</v>
      </c>
      <c r="J323" s="24">
        <v>3.7771611915122967E-2</v>
      </c>
      <c r="K323" s="24">
        <v>0.15709869509324392</v>
      </c>
      <c r="L323" s="24">
        <v>0.1170327589466585</v>
      </c>
      <c r="M323" s="24">
        <v>0.12565826673959796</v>
      </c>
      <c r="N323" s="24">
        <v>0.13535139452550937</v>
      </c>
      <c r="O323" s="24">
        <v>0.18659224707009289</v>
      </c>
      <c r="P323" s="24">
        <v>0.15896540504147386</v>
      </c>
      <c r="Q323" s="24">
        <v>4.4502551584918809E-2</v>
      </c>
      <c r="R323" s="24">
        <v>0.10237187113655778</v>
      </c>
      <c r="S323" s="24">
        <v>5.7763887219149934E-2</v>
      </c>
      <c r="T323" s="24">
        <v>7.4475946900101037E-2</v>
      </c>
      <c r="U323" s="24">
        <v>0.21304146701209759</v>
      </c>
      <c r="V323" s="24">
        <v>0.14864947583717444</v>
      </c>
      <c r="W323" s="24">
        <v>5.8537737116040586E-2</v>
      </c>
      <c r="X323" s="24">
        <v>6.8928475006101123E-2</v>
      </c>
      <c r="Y323" s="24">
        <v>0.17810109488714551</v>
      </c>
      <c r="Z323" s="24">
        <v>0.16220419230093888</v>
      </c>
      <c r="AA323" s="24">
        <v>7.4531648758541874E-2</v>
      </c>
      <c r="AB323" s="24">
        <v>0.17702165592567129</v>
      </c>
      <c r="AC323" s="24">
        <v>7.5630681604756042E-2</v>
      </c>
      <c r="AD323" s="211"/>
      <c r="AE323" s="212"/>
      <c r="AF323" s="212"/>
      <c r="AG323" s="212"/>
      <c r="AH323" s="212"/>
      <c r="AI323" s="212"/>
      <c r="AJ323" s="212"/>
      <c r="AK323" s="212"/>
      <c r="AL323" s="212"/>
      <c r="AM323" s="212"/>
      <c r="AN323" s="212"/>
      <c r="AO323" s="212"/>
      <c r="AP323" s="212"/>
      <c r="AQ323" s="212"/>
      <c r="AR323" s="212"/>
      <c r="AS323" s="212"/>
      <c r="AT323" s="212"/>
      <c r="AU323" s="212"/>
      <c r="AV323" s="212"/>
      <c r="AW323" s="212"/>
      <c r="AX323" s="212"/>
      <c r="AY323" s="212"/>
      <c r="AZ323" s="212"/>
      <c r="BA323" s="212"/>
      <c r="BB323" s="212"/>
      <c r="BC323" s="212"/>
      <c r="BD323" s="212"/>
      <c r="BE323" s="212"/>
      <c r="BF323" s="212"/>
      <c r="BG323" s="212"/>
      <c r="BH323" s="212"/>
      <c r="BI323" s="212"/>
      <c r="BJ323" s="212"/>
      <c r="BK323" s="212"/>
      <c r="BL323" s="212"/>
      <c r="BM323" s="56"/>
    </row>
    <row r="324" spans="1:65">
      <c r="A324" s="30"/>
      <c r="B324" s="3" t="s">
        <v>87</v>
      </c>
      <c r="C324" s="29"/>
      <c r="D324" s="13">
        <v>4.5479491072178716E-3</v>
      </c>
      <c r="E324" s="13">
        <v>1.5913717197661801E-2</v>
      </c>
      <c r="F324" s="13">
        <v>8.7881237505237908E-3</v>
      </c>
      <c r="G324" s="13">
        <v>2.1704967596711009E-2</v>
      </c>
      <c r="H324" s="13">
        <v>2.6052001838149222E-2</v>
      </c>
      <c r="I324" s="13">
        <v>9.9069352589814755E-3</v>
      </c>
      <c r="J324" s="13">
        <v>6.0542425304472448E-3</v>
      </c>
      <c r="K324" s="13">
        <v>2.6717465151912232E-2</v>
      </c>
      <c r="L324" s="13">
        <v>1.9096996292628527E-2</v>
      </c>
      <c r="M324" s="13">
        <v>1.9804297358486676E-2</v>
      </c>
      <c r="N324" s="13">
        <v>2.1416359893276799E-2</v>
      </c>
      <c r="O324" s="13">
        <v>3.0282755813377263E-2</v>
      </c>
      <c r="P324" s="13">
        <v>2.5333132277525709E-2</v>
      </c>
      <c r="Q324" s="13">
        <v>6.8364481633956063E-3</v>
      </c>
      <c r="R324" s="13">
        <v>1.6538266742577992E-2</v>
      </c>
      <c r="S324" s="13">
        <v>9.9564298567911408E-3</v>
      </c>
      <c r="T324" s="13">
        <v>1.0509305771415952E-2</v>
      </c>
      <c r="U324" s="13">
        <v>3.0668157439361462E-2</v>
      </c>
      <c r="V324" s="13">
        <v>2.4495931200852701E-2</v>
      </c>
      <c r="W324" s="13">
        <v>9.4772375255327453E-3</v>
      </c>
      <c r="X324" s="13">
        <v>1.1033734500368354E-2</v>
      </c>
      <c r="Y324" s="13">
        <v>2.914911536614493E-2</v>
      </c>
      <c r="Z324" s="13">
        <v>2.6015941537970568E-2</v>
      </c>
      <c r="AA324" s="13">
        <v>1.1361820487086848E-2</v>
      </c>
      <c r="AB324" s="13">
        <v>2.9561089216644246E-2</v>
      </c>
      <c r="AC324" s="13">
        <v>1.1947974977054665E-2</v>
      </c>
      <c r="AD324" s="154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275</v>
      </c>
      <c r="C325" s="29"/>
      <c r="D325" s="13">
        <v>1.2521480001240537E-2</v>
      </c>
      <c r="E325" s="13">
        <v>3.962635134787007E-3</v>
      </c>
      <c r="F325" s="13">
        <v>5.4409690972166525E-2</v>
      </c>
      <c r="G325" s="13">
        <v>-5.194441947739481E-2</v>
      </c>
      <c r="H325" s="13">
        <v>-5.0907735471497628E-2</v>
      </c>
      <c r="I325" s="13">
        <v>6.2466820551678737E-2</v>
      </c>
      <c r="J325" s="13">
        <v>5.3471432526568385E-3</v>
      </c>
      <c r="K325" s="13">
        <v>-5.2481561449362335E-2</v>
      </c>
      <c r="L325" s="13">
        <v>-1.2464484537784815E-2</v>
      </c>
      <c r="M325" s="13">
        <v>2.2449743640101438E-2</v>
      </c>
      <c r="N325" s="13">
        <v>1.8421178850345221E-2</v>
      </c>
      <c r="O325" s="13">
        <v>-7.0930648181102285E-3</v>
      </c>
      <c r="P325" s="13">
        <v>1.1169762228784519E-2</v>
      </c>
      <c r="Q325" s="13">
        <v>4.8974017410007953E-2</v>
      </c>
      <c r="R325" s="13">
        <v>-2.5273580563864861E-3</v>
      </c>
      <c r="S325" s="13">
        <v>-6.5104397790598179E-2</v>
      </c>
      <c r="T325" s="13">
        <v>0.14196383240286603</v>
      </c>
      <c r="U325" s="13">
        <v>0.11940386958023153</v>
      </c>
      <c r="V325" s="13">
        <v>-2.2133040033199713E-2</v>
      </c>
      <c r="W325" s="13">
        <v>-4.675925944256476E-3</v>
      </c>
      <c r="X325" s="13">
        <v>6.6685125036967108E-3</v>
      </c>
      <c r="Y325" s="13">
        <v>-1.5418765383606203E-2</v>
      </c>
      <c r="Z325" s="13">
        <v>4.6918300468563601E-3</v>
      </c>
      <c r="AA325" s="13">
        <v>5.706854373340553E-2</v>
      </c>
      <c r="AB325" s="13">
        <v>-3.5024447360419209E-2</v>
      </c>
      <c r="AC325" s="13">
        <v>2.0032604766247797E-2</v>
      </c>
      <c r="AD325" s="154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276</v>
      </c>
      <c r="C326" s="47"/>
      <c r="D326" s="45">
        <v>0.27</v>
      </c>
      <c r="E326" s="45">
        <v>0.04</v>
      </c>
      <c r="F326" s="45">
        <v>1.76</v>
      </c>
      <c r="G326" s="45">
        <v>2.0299999999999998</v>
      </c>
      <c r="H326" s="45">
        <v>1.99</v>
      </c>
      <c r="I326" s="45">
        <v>2.04</v>
      </c>
      <c r="J326" s="45">
        <v>0.01</v>
      </c>
      <c r="K326" s="45">
        <v>2.04</v>
      </c>
      <c r="L326" s="45">
        <v>0.62</v>
      </c>
      <c r="M326" s="45">
        <v>0.62</v>
      </c>
      <c r="N326" s="45">
        <v>0.48</v>
      </c>
      <c r="O326" s="45">
        <v>0.43</v>
      </c>
      <c r="P326" s="45">
        <v>0.22</v>
      </c>
      <c r="Q326" s="45">
        <v>1.56</v>
      </c>
      <c r="R326" s="45">
        <v>0.27</v>
      </c>
      <c r="S326" s="45">
        <v>2.4900000000000002</v>
      </c>
      <c r="T326" s="45">
        <v>4.87</v>
      </c>
      <c r="U326" s="45">
        <v>4.07</v>
      </c>
      <c r="V326" s="45">
        <v>0.97</v>
      </c>
      <c r="W326" s="45">
        <v>0.34</v>
      </c>
      <c r="X326" s="45">
        <v>0.06</v>
      </c>
      <c r="Y326" s="45">
        <v>0.73</v>
      </c>
      <c r="Z326" s="45">
        <v>0.01</v>
      </c>
      <c r="AA326" s="45">
        <v>1.85</v>
      </c>
      <c r="AB326" s="45">
        <v>1.42</v>
      </c>
      <c r="AC326" s="45">
        <v>0.53</v>
      </c>
      <c r="AD326" s="154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BM327" s="55"/>
    </row>
    <row r="328" spans="1:65" ht="15">
      <c r="B328" s="8" t="s">
        <v>523</v>
      </c>
      <c r="BM328" s="28" t="s">
        <v>67</v>
      </c>
    </row>
    <row r="329" spans="1:65" ht="15">
      <c r="A329" s="25" t="s">
        <v>42</v>
      </c>
      <c r="B329" s="18" t="s">
        <v>111</v>
      </c>
      <c r="C329" s="15" t="s">
        <v>112</v>
      </c>
      <c r="D329" s="16" t="s">
        <v>231</v>
      </c>
      <c r="E329" s="17" t="s">
        <v>231</v>
      </c>
      <c r="F329" s="17" t="s">
        <v>231</v>
      </c>
      <c r="G329" s="17" t="s">
        <v>231</v>
      </c>
      <c r="H329" s="17" t="s">
        <v>231</v>
      </c>
      <c r="I329" s="17" t="s">
        <v>231</v>
      </c>
      <c r="J329" s="17" t="s">
        <v>231</v>
      </c>
      <c r="K329" s="17" t="s">
        <v>231</v>
      </c>
      <c r="L329" s="17" t="s">
        <v>231</v>
      </c>
      <c r="M329" s="17" t="s">
        <v>231</v>
      </c>
      <c r="N329" s="17" t="s">
        <v>231</v>
      </c>
      <c r="O329" s="17" t="s">
        <v>231</v>
      </c>
      <c r="P329" s="17" t="s">
        <v>231</v>
      </c>
      <c r="Q329" s="17" t="s">
        <v>231</v>
      </c>
      <c r="R329" s="17" t="s">
        <v>231</v>
      </c>
      <c r="S329" s="17" t="s">
        <v>231</v>
      </c>
      <c r="T329" s="17" t="s">
        <v>231</v>
      </c>
      <c r="U329" s="17" t="s">
        <v>231</v>
      </c>
      <c r="V329" s="17" t="s">
        <v>231</v>
      </c>
      <c r="W329" s="17" t="s">
        <v>231</v>
      </c>
      <c r="X329" s="17" t="s">
        <v>231</v>
      </c>
      <c r="Y329" s="17" t="s">
        <v>231</v>
      </c>
      <c r="Z329" s="17" t="s">
        <v>231</v>
      </c>
      <c r="AA329" s="17" t="s">
        <v>231</v>
      </c>
      <c r="AB329" s="154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232</v>
      </c>
      <c r="C330" s="9" t="s">
        <v>232</v>
      </c>
      <c r="D330" s="152" t="s">
        <v>236</v>
      </c>
      <c r="E330" s="153" t="s">
        <v>237</v>
      </c>
      <c r="F330" s="153" t="s">
        <v>241</v>
      </c>
      <c r="G330" s="153" t="s">
        <v>242</v>
      </c>
      <c r="H330" s="153" t="s">
        <v>243</v>
      </c>
      <c r="I330" s="153" t="s">
        <v>244</v>
      </c>
      <c r="J330" s="153" t="s">
        <v>245</v>
      </c>
      <c r="K330" s="153" t="s">
        <v>246</v>
      </c>
      <c r="L330" s="153" t="s">
        <v>247</v>
      </c>
      <c r="M330" s="153" t="s">
        <v>248</v>
      </c>
      <c r="N330" s="153" t="s">
        <v>249</v>
      </c>
      <c r="O330" s="153" t="s">
        <v>250</v>
      </c>
      <c r="P330" s="153" t="s">
        <v>251</v>
      </c>
      <c r="Q330" s="153" t="s">
        <v>252</v>
      </c>
      <c r="R330" s="153" t="s">
        <v>253</v>
      </c>
      <c r="S330" s="153" t="s">
        <v>254</v>
      </c>
      <c r="T330" s="153" t="s">
        <v>255</v>
      </c>
      <c r="U330" s="153" t="s">
        <v>257</v>
      </c>
      <c r="V330" s="153" t="s">
        <v>258</v>
      </c>
      <c r="W330" s="153" t="s">
        <v>259</v>
      </c>
      <c r="X330" s="153" t="s">
        <v>260</v>
      </c>
      <c r="Y330" s="153" t="s">
        <v>261</v>
      </c>
      <c r="Z330" s="153" t="s">
        <v>263</v>
      </c>
      <c r="AA330" s="153" t="s">
        <v>264</v>
      </c>
      <c r="AB330" s="154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307</v>
      </c>
      <c r="E331" s="11" t="s">
        <v>307</v>
      </c>
      <c r="F331" s="11" t="s">
        <v>308</v>
      </c>
      <c r="G331" s="11" t="s">
        <v>307</v>
      </c>
      <c r="H331" s="11" t="s">
        <v>115</v>
      </c>
      <c r="I331" s="11" t="s">
        <v>308</v>
      </c>
      <c r="J331" s="11" t="s">
        <v>307</v>
      </c>
      <c r="K331" s="11" t="s">
        <v>308</v>
      </c>
      <c r="L331" s="11" t="s">
        <v>308</v>
      </c>
      <c r="M331" s="11" t="s">
        <v>308</v>
      </c>
      <c r="N331" s="11" t="s">
        <v>308</v>
      </c>
      <c r="O331" s="11" t="s">
        <v>308</v>
      </c>
      <c r="P331" s="11" t="s">
        <v>115</v>
      </c>
      <c r="Q331" s="11" t="s">
        <v>308</v>
      </c>
      <c r="R331" s="11" t="s">
        <v>308</v>
      </c>
      <c r="S331" s="11" t="s">
        <v>307</v>
      </c>
      <c r="T331" s="11" t="s">
        <v>308</v>
      </c>
      <c r="U331" s="11" t="s">
        <v>307</v>
      </c>
      <c r="V331" s="11" t="s">
        <v>307</v>
      </c>
      <c r="W331" s="11" t="s">
        <v>307</v>
      </c>
      <c r="X331" s="11" t="s">
        <v>308</v>
      </c>
      <c r="Y331" s="11" t="s">
        <v>308</v>
      </c>
      <c r="Z331" s="11" t="s">
        <v>307</v>
      </c>
      <c r="AA331" s="11" t="s">
        <v>308</v>
      </c>
      <c r="AB331" s="154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/>
      <c r="C332" s="9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154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8">
        <v>1</v>
      </c>
      <c r="C333" s="14">
        <v>1</v>
      </c>
      <c r="D333" s="231">
        <v>14.318854223822395</v>
      </c>
      <c r="E333" s="231">
        <v>14.74</v>
      </c>
      <c r="F333" s="231">
        <v>13.9</v>
      </c>
      <c r="G333" s="231">
        <v>15.740599999999999</v>
      </c>
      <c r="H333" s="238">
        <v>17</v>
      </c>
      <c r="I333" s="231">
        <v>14.68</v>
      </c>
      <c r="J333" s="231">
        <v>12.62</v>
      </c>
      <c r="K333" s="231">
        <v>14.1</v>
      </c>
      <c r="L333" s="231">
        <v>13.1</v>
      </c>
      <c r="M333" s="231">
        <v>15.15</v>
      </c>
      <c r="N333" s="231">
        <v>14.75</v>
      </c>
      <c r="O333" s="231">
        <v>15.65</v>
      </c>
      <c r="P333" s="231">
        <v>14.702050999999997</v>
      </c>
      <c r="Q333" s="238">
        <v>16</v>
      </c>
      <c r="R333" s="231">
        <v>13.1</v>
      </c>
      <c r="S333" s="231">
        <v>14.1</v>
      </c>
      <c r="T333" s="231">
        <v>15.5</v>
      </c>
      <c r="U333" s="231">
        <v>13.99</v>
      </c>
      <c r="V333" s="231">
        <v>14.16</v>
      </c>
      <c r="W333" s="239">
        <v>14.92</v>
      </c>
      <c r="X333" s="238">
        <v>17.309999999999999</v>
      </c>
      <c r="Y333" s="238">
        <v>11</v>
      </c>
      <c r="Z333" s="238">
        <v>27</v>
      </c>
      <c r="AA333" s="231">
        <v>13.9</v>
      </c>
      <c r="AB333" s="232"/>
      <c r="AC333" s="233"/>
      <c r="AD333" s="233"/>
      <c r="AE333" s="233"/>
      <c r="AF333" s="233"/>
      <c r="AG333" s="233"/>
      <c r="AH333" s="233"/>
      <c r="AI333" s="233"/>
      <c r="AJ333" s="233"/>
      <c r="AK333" s="233"/>
      <c r="AL333" s="233"/>
      <c r="AM333" s="233"/>
      <c r="AN333" s="233"/>
      <c r="AO333" s="233"/>
      <c r="AP333" s="233"/>
      <c r="AQ333" s="233"/>
      <c r="AR333" s="233"/>
      <c r="AS333" s="233"/>
      <c r="AT333" s="233"/>
      <c r="AU333" s="233"/>
      <c r="AV333" s="233"/>
      <c r="AW333" s="233"/>
      <c r="AX333" s="233"/>
      <c r="AY333" s="233"/>
      <c r="AZ333" s="233"/>
      <c r="BA333" s="233"/>
      <c r="BB333" s="233"/>
      <c r="BC333" s="233"/>
      <c r="BD333" s="233"/>
      <c r="BE333" s="233"/>
      <c r="BF333" s="233"/>
      <c r="BG333" s="233"/>
      <c r="BH333" s="233"/>
      <c r="BI333" s="233"/>
      <c r="BJ333" s="233"/>
      <c r="BK333" s="233"/>
      <c r="BL333" s="233"/>
      <c r="BM333" s="234">
        <v>1</v>
      </c>
    </row>
    <row r="334" spans="1:65">
      <c r="A334" s="30"/>
      <c r="B334" s="19">
        <v>1</v>
      </c>
      <c r="C334" s="9">
        <v>2</v>
      </c>
      <c r="D334" s="235">
        <v>14.513316831330041</v>
      </c>
      <c r="E334" s="235">
        <v>14.4</v>
      </c>
      <c r="F334" s="235">
        <v>14</v>
      </c>
      <c r="G334" s="235">
        <v>14.8909</v>
      </c>
      <c r="H334" s="240">
        <v>18</v>
      </c>
      <c r="I334" s="235">
        <v>14.72</v>
      </c>
      <c r="J334" s="235">
        <v>12.74</v>
      </c>
      <c r="K334" s="235">
        <v>14.1</v>
      </c>
      <c r="L334" s="235">
        <v>13.8</v>
      </c>
      <c r="M334" s="235">
        <v>15.25</v>
      </c>
      <c r="N334" s="235">
        <v>15.1</v>
      </c>
      <c r="O334" s="235">
        <v>15.2</v>
      </c>
      <c r="P334" s="235">
        <v>14.770287221999999</v>
      </c>
      <c r="Q334" s="240">
        <v>18</v>
      </c>
      <c r="R334" s="235">
        <v>13.1</v>
      </c>
      <c r="S334" s="235">
        <v>14.2</v>
      </c>
      <c r="T334" s="235">
        <v>16.100000000000001</v>
      </c>
      <c r="U334" s="235">
        <v>14.24</v>
      </c>
      <c r="V334" s="235">
        <v>14.32</v>
      </c>
      <c r="W334" s="235">
        <v>13.71</v>
      </c>
      <c r="X334" s="235"/>
      <c r="Y334" s="240">
        <v>12</v>
      </c>
      <c r="Z334" s="240">
        <v>26.2</v>
      </c>
      <c r="AA334" s="235">
        <v>13.2</v>
      </c>
      <c r="AB334" s="232"/>
      <c r="AC334" s="233"/>
      <c r="AD334" s="233"/>
      <c r="AE334" s="233"/>
      <c r="AF334" s="233"/>
      <c r="AG334" s="233"/>
      <c r="AH334" s="233"/>
      <c r="AI334" s="233"/>
      <c r="AJ334" s="233"/>
      <c r="AK334" s="233"/>
      <c r="AL334" s="233"/>
      <c r="AM334" s="233"/>
      <c r="AN334" s="233"/>
      <c r="AO334" s="233"/>
      <c r="AP334" s="233"/>
      <c r="AQ334" s="233"/>
      <c r="AR334" s="233"/>
      <c r="AS334" s="233"/>
      <c r="AT334" s="233"/>
      <c r="AU334" s="233"/>
      <c r="AV334" s="233"/>
      <c r="AW334" s="233"/>
      <c r="AX334" s="233"/>
      <c r="AY334" s="233"/>
      <c r="AZ334" s="233"/>
      <c r="BA334" s="233"/>
      <c r="BB334" s="233"/>
      <c r="BC334" s="233"/>
      <c r="BD334" s="233"/>
      <c r="BE334" s="233"/>
      <c r="BF334" s="233"/>
      <c r="BG334" s="233"/>
      <c r="BH334" s="233"/>
      <c r="BI334" s="233"/>
      <c r="BJ334" s="233"/>
      <c r="BK334" s="233"/>
      <c r="BL334" s="233"/>
      <c r="BM334" s="234">
        <v>36</v>
      </c>
    </row>
    <row r="335" spans="1:65">
      <c r="A335" s="30"/>
      <c r="B335" s="19">
        <v>1</v>
      </c>
      <c r="C335" s="9">
        <v>3</v>
      </c>
      <c r="D335" s="235">
        <v>13.85140261777069</v>
      </c>
      <c r="E335" s="235">
        <v>14.5</v>
      </c>
      <c r="F335" s="235">
        <v>13.4</v>
      </c>
      <c r="G335" s="235">
        <v>15.817500000000003</v>
      </c>
      <c r="H335" s="240">
        <v>17</v>
      </c>
      <c r="I335" s="235">
        <v>14.96</v>
      </c>
      <c r="J335" s="235">
        <v>12.52</v>
      </c>
      <c r="K335" s="235">
        <v>14.45</v>
      </c>
      <c r="L335" s="235">
        <v>13.75</v>
      </c>
      <c r="M335" s="235">
        <v>15.299999999999999</v>
      </c>
      <c r="N335" s="235">
        <v>15.25</v>
      </c>
      <c r="O335" s="235">
        <v>16</v>
      </c>
      <c r="P335" s="235">
        <v>14.812848761999998</v>
      </c>
      <c r="Q335" s="240">
        <v>16</v>
      </c>
      <c r="R335" s="235">
        <v>12.7</v>
      </c>
      <c r="S335" s="235">
        <v>14.2</v>
      </c>
      <c r="T335" s="235">
        <v>15.5</v>
      </c>
      <c r="U335" s="235">
        <v>14.32</v>
      </c>
      <c r="V335" s="235">
        <v>14.14</v>
      </c>
      <c r="W335" s="235">
        <v>13.99</v>
      </c>
      <c r="X335" s="240">
        <v>18.760000000000002</v>
      </c>
      <c r="Y335" s="240">
        <v>12</v>
      </c>
      <c r="Z335" s="240">
        <v>27.7</v>
      </c>
      <c r="AA335" s="235">
        <v>12.6</v>
      </c>
      <c r="AB335" s="232"/>
      <c r="AC335" s="233"/>
      <c r="AD335" s="233"/>
      <c r="AE335" s="233"/>
      <c r="AF335" s="233"/>
      <c r="AG335" s="233"/>
      <c r="AH335" s="233"/>
      <c r="AI335" s="233"/>
      <c r="AJ335" s="233"/>
      <c r="AK335" s="233"/>
      <c r="AL335" s="233"/>
      <c r="AM335" s="233"/>
      <c r="AN335" s="233"/>
      <c r="AO335" s="233"/>
      <c r="AP335" s="233"/>
      <c r="AQ335" s="233"/>
      <c r="AR335" s="233"/>
      <c r="AS335" s="233"/>
      <c r="AT335" s="233"/>
      <c r="AU335" s="233"/>
      <c r="AV335" s="233"/>
      <c r="AW335" s="233"/>
      <c r="AX335" s="233"/>
      <c r="AY335" s="233"/>
      <c r="AZ335" s="233"/>
      <c r="BA335" s="233"/>
      <c r="BB335" s="233"/>
      <c r="BC335" s="233"/>
      <c r="BD335" s="233"/>
      <c r="BE335" s="233"/>
      <c r="BF335" s="233"/>
      <c r="BG335" s="233"/>
      <c r="BH335" s="233"/>
      <c r="BI335" s="233"/>
      <c r="BJ335" s="233"/>
      <c r="BK335" s="233"/>
      <c r="BL335" s="233"/>
      <c r="BM335" s="234">
        <v>16</v>
      </c>
    </row>
    <row r="336" spans="1:65">
      <c r="A336" s="30"/>
      <c r="B336" s="19">
        <v>1</v>
      </c>
      <c r="C336" s="9">
        <v>4</v>
      </c>
      <c r="D336" s="235">
        <v>14.455769227381415</v>
      </c>
      <c r="E336" s="235">
        <v>14.94</v>
      </c>
      <c r="F336" s="235">
        <v>13.7</v>
      </c>
      <c r="G336" s="235">
        <v>14.0319</v>
      </c>
      <c r="H336" s="240">
        <v>18</v>
      </c>
      <c r="I336" s="235">
        <v>15</v>
      </c>
      <c r="J336" s="235">
        <v>13.61</v>
      </c>
      <c r="K336" s="235">
        <v>14.3</v>
      </c>
      <c r="L336" s="235">
        <v>13.75</v>
      </c>
      <c r="M336" s="235">
        <v>14.9</v>
      </c>
      <c r="N336" s="235">
        <v>15.1</v>
      </c>
      <c r="O336" s="235">
        <v>16</v>
      </c>
      <c r="P336" s="235">
        <v>14.495798237999999</v>
      </c>
      <c r="Q336" s="240">
        <v>17</v>
      </c>
      <c r="R336" s="235">
        <v>13</v>
      </c>
      <c r="S336" s="235">
        <v>13.5</v>
      </c>
      <c r="T336" s="235">
        <v>15.2</v>
      </c>
      <c r="U336" s="235">
        <v>14.87</v>
      </c>
      <c r="V336" s="241">
        <v>14.68</v>
      </c>
      <c r="W336" s="235">
        <v>13.85</v>
      </c>
      <c r="X336" s="240">
        <v>17.45</v>
      </c>
      <c r="Y336" s="240">
        <v>13</v>
      </c>
      <c r="Z336" s="240">
        <v>26.5</v>
      </c>
      <c r="AA336" s="235">
        <v>13.1</v>
      </c>
      <c r="AB336" s="232"/>
      <c r="AC336" s="233"/>
      <c r="AD336" s="233"/>
      <c r="AE336" s="233"/>
      <c r="AF336" s="233"/>
      <c r="AG336" s="233"/>
      <c r="AH336" s="233"/>
      <c r="AI336" s="233"/>
      <c r="AJ336" s="233"/>
      <c r="AK336" s="233"/>
      <c r="AL336" s="233"/>
      <c r="AM336" s="233"/>
      <c r="AN336" s="233"/>
      <c r="AO336" s="233"/>
      <c r="AP336" s="233"/>
      <c r="AQ336" s="233"/>
      <c r="AR336" s="233"/>
      <c r="AS336" s="233"/>
      <c r="AT336" s="233"/>
      <c r="AU336" s="233"/>
      <c r="AV336" s="233"/>
      <c r="AW336" s="233"/>
      <c r="AX336" s="233"/>
      <c r="AY336" s="233"/>
      <c r="AZ336" s="233"/>
      <c r="BA336" s="233"/>
      <c r="BB336" s="233"/>
      <c r="BC336" s="233"/>
      <c r="BD336" s="233"/>
      <c r="BE336" s="233"/>
      <c r="BF336" s="233"/>
      <c r="BG336" s="233"/>
      <c r="BH336" s="233"/>
      <c r="BI336" s="233"/>
      <c r="BJ336" s="233"/>
      <c r="BK336" s="233"/>
      <c r="BL336" s="233"/>
      <c r="BM336" s="234">
        <v>14.309843340022898</v>
      </c>
    </row>
    <row r="337" spans="1:65">
      <c r="A337" s="30"/>
      <c r="B337" s="19">
        <v>1</v>
      </c>
      <c r="C337" s="9">
        <v>5</v>
      </c>
      <c r="D337" s="235">
        <v>14.606418423058066</v>
      </c>
      <c r="E337" s="235">
        <v>14.71</v>
      </c>
      <c r="F337" s="235">
        <v>13.8</v>
      </c>
      <c r="G337" s="235">
        <v>15.122400000000001</v>
      </c>
      <c r="H337" s="240">
        <v>17</v>
      </c>
      <c r="I337" s="235">
        <v>15.07</v>
      </c>
      <c r="J337" s="235">
        <v>13.18</v>
      </c>
      <c r="K337" s="235">
        <v>13.9</v>
      </c>
      <c r="L337" s="235">
        <v>13.3</v>
      </c>
      <c r="M337" s="235">
        <v>14.8</v>
      </c>
      <c r="N337" s="235">
        <v>14.8</v>
      </c>
      <c r="O337" s="235">
        <v>15.45</v>
      </c>
      <c r="P337" s="235">
        <v>14.51533622</v>
      </c>
      <c r="Q337" s="240">
        <v>16</v>
      </c>
      <c r="R337" s="235">
        <v>12.7</v>
      </c>
      <c r="S337" s="235">
        <v>13.8</v>
      </c>
      <c r="T337" s="235">
        <v>15.400000000000002</v>
      </c>
      <c r="U337" s="235">
        <v>14.31</v>
      </c>
      <c r="V337" s="235">
        <v>14.07</v>
      </c>
      <c r="W337" s="235">
        <v>13.71</v>
      </c>
      <c r="X337" s="240">
        <v>18.989999999999998</v>
      </c>
      <c r="Y337" s="240">
        <v>11</v>
      </c>
      <c r="Z337" s="240">
        <v>25.5</v>
      </c>
      <c r="AA337" s="235">
        <v>13.2</v>
      </c>
      <c r="AB337" s="232"/>
      <c r="AC337" s="233"/>
      <c r="AD337" s="233"/>
      <c r="AE337" s="233"/>
      <c r="AF337" s="233"/>
      <c r="AG337" s="233"/>
      <c r="AH337" s="233"/>
      <c r="AI337" s="233"/>
      <c r="AJ337" s="233"/>
      <c r="AK337" s="233"/>
      <c r="AL337" s="233"/>
      <c r="AM337" s="233"/>
      <c r="AN337" s="233"/>
      <c r="AO337" s="233"/>
      <c r="AP337" s="233"/>
      <c r="AQ337" s="233"/>
      <c r="AR337" s="233"/>
      <c r="AS337" s="233"/>
      <c r="AT337" s="233"/>
      <c r="AU337" s="233"/>
      <c r="AV337" s="233"/>
      <c r="AW337" s="233"/>
      <c r="AX337" s="233"/>
      <c r="AY337" s="233"/>
      <c r="AZ337" s="233"/>
      <c r="BA337" s="233"/>
      <c r="BB337" s="233"/>
      <c r="BC337" s="233"/>
      <c r="BD337" s="233"/>
      <c r="BE337" s="233"/>
      <c r="BF337" s="233"/>
      <c r="BG337" s="233"/>
      <c r="BH337" s="233"/>
      <c r="BI337" s="233"/>
      <c r="BJ337" s="233"/>
      <c r="BK337" s="233"/>
      <c r="BL337" s="233"/>
      <c r="BM337" s="234">
        <v>32</v>
      </c>
    </row>
    <row r="338" spans="1:65">
      <c r="A338" s="30"/>
      <c r="B338" s="19">
        <v>1</v>
      </c>
      <c r="C338" s="9">
        <v>6</v>
      </c>
      <c r="D338" s="235">
        <v>14.776582687247487</v>
      </c>
      <c r="E338" s="235">
        <v>14.86</v>
      </c>
      <c r="F338" s="235">
        <v>13.7</v>
      </c>
      <c r="G338" s="235">
        <v>15.7103</v>
      </c>
      <c r="H338" s="240">
        <v>18</v>
      </c>
      <c r="I338" s="235">
        <v>14.8</v>
      </c>
      <c r="J338" s="235">
        <v>12.5</v>
      </c>
      <c r="K338" s="235">
        <v>14.6</v>
      </c>
      <c r="L338" s="235">
        <v>13.55</v>
      </c>
      <c r="M338" s="235">
        <v>14.1</v>
      </c>
      <c r="N338" s="235">
        <v>14.6</v>
      </c>
      <c r="O338" s="235">
        <v>15.85</v>
      </c>
      <c r="P338" s="235">
        <v>14.799875309999997</v>
      </c>
      <c r="Q338" s="240">
        <v>16</v>
      </c>
      <c r="R338" s="235">
        <v>13.4</v>
      </c>
      <c r="S338" s="235">
        <v>14</v>
      </c>
      <c r="T338" s="235">
        <v>15.9</v>
      </c>
      <c r="U338" s="235">
        <v>14.66</v>
      </c>
      <c r="V338" s="235">
        <v>14.18</v>
      </c>
      <c r="W338" s="235">
        <v>13.37</v>
      </c>
      <c r="X338" s="240">
        <v>17.72</v>
      </c>
      <c r="Y338" s="240">
        <v>11</v>
      </c>
      <c r="Z338" s="240">
        <v>23.6</v>
      </c>
      <c r="AA338" s="235">
        <v>13.2</v>
      </c>
      <c r="AB338" s="232"/>
      <c r="AC338" s="233"/>
      <c r="AD338" s="233"/>
      <c r="AE338" s="233"/>
      <c r="AF338" s="233"/>
      <c r="AG338" s="233"/>
      <c r="AH338" s="233"/>
      <c r="AI338" s="233"/>
      <c r="AJ338" s="233"/>
      <c r="AK338" s="233"/>
      <c r="AL338" s="233"/>
      <c r="AM338" s="233"/>
      <c r="AN338" s="233"/>
      <c r="AO338" s="233"/>
      <c r="AP338" s="233"/>
      <c r="AQ338" s="233"/>
      <c r="AR338" s="233"/>
      <c r="AS338" s="233"/>
      <c r="AT338" s="233"/>
      <c r="AU338" s="233"/>
      <c r="AV338" s="233"/>
      <c r="AW338" s="233"/>
      <c r="AX338" s="233"/>
      <c r="AY338" s="233"/>
      <c r="AZ338" s="233"/>
      <c r="BA338" s="233"/>
      <c r="BB338" s="233"/>
      <c r="BC338" s="233"/>
      <c r="BD338" s="233"/>
      <c r="BE338" s="233"/>
      <c r="BF338" s="233"/>
      <c r="BG338" s="233"/>
      <c r="BH338" s="233"/>
      <c r="BI338" s="233"/>
      <c r="BJ338" s="233"/>
      <c r="BK338" s="233"/>
      <c r="BL338" s="233"/>
      <c r="BM338" s="236"/>
    </row>
    <row r="339" spans="1:65">
      <c r="A339" s="30"/>
      <c r="B339" s="20" t="s">
        <v>272</v>
      </c>
      <c r="C339" s="12"/>
      <c r="D339" s="237">
        <v>14.420390668435017</v>
      </c>
      <c r="E339" s="237">
        <v>14.691666666666665</v>
      </c>
      <c r="F339" s="237">
        <v>13.75</v>
      </c>
      <c r="G339" s="237">
        <v>15.218933333333334</v>
      </c>
      <c r="H339" s="237">
        <v>17.5</v>
      </c>
      <c r="I339" s="237">
        <v>14.871666666666668</v>
      </c>
      <c r="J339" s="237">
        <v>12.861666666666665</v>
      </c>
      <c r="K339" s="237">
        <v>14.241666666666667</v>
      </c>
      <c r="L339" s="237">
        <v>13.541666666666666</v>
      </c>
      <c r="M339" s="237">
        <v>14.916666666666664</v>
      </c>
      <c r="N339" s="237">
        <v>14.933333333333332</v>
      </c>
      <c r="O339" s="237">
        <v>15.691666666666665</v>
      </c>
      <c r="P339" s="237">
        <v>14.682699458666667</v>
      </c>
      <c r="Q339" s="237">
        <v>16.5</v>
      </c>
      <c r="R339" s="237">
        <v>13</v>
      </c>
      <c r="S339" s="237">
        <v>13.966666666666667</v>
      </c>
      <c r="T339" s="237">
        <v>15.600000000000001</v>
      </c>
      <c r="U339" s="237">
        <v>14.398333333333332</v>
      </c>
      <c r="V339" s="237">
        <v>14.258333333333335</v>
      </c>
      <c r="W339" s="237">
        <v>13.925000000000002</v>
      </c>
      <c r="X339" s="237">
        <v>18.045999999999999</v>
      </c>
      <c r="Y339" s="237">
        <v>11.666666666666666</v>
      </c>
      <c r="Z339" s="237">
        <v>26.083333333333332</v>
      </c>
      <c r="AA339" s="237">
        <v>13.200000000000001</v>
      </c>
      <c r="AB339" s="232"/>
      <c r="AC339" s="233"/>
      <c r="AD339" s="233"/>
      <c r="AE339" s="233"/>
      <c r="AF339" s="233"/>
      <c r="AG339" s="233"/>
      <c r="AH339" s="233"/>
      <c r="AI339" s="233"/>
      <c r="AJ339" s="233"/>
      <c r="AK339" s="233"/>
      <c r="AL339" s="233"/>
      <c r="AM339" s="233"/>
      <c r="AN339" s="233"/>
      <c r="AO339" s="233"/>
      <c r="AP339" s="233"/>
      <c r="AQ339" s="233"/>
      <c r="AR339" s="233"/>
      <c r="AS339" s="233"/>
      <c r="AT339" s="233"/>
      <c r="AU339" s="233"/>
      <c r="AV339" s="233"/>
      <c r="AW339" s="233"/>
      <c r="AX339" s="233"/>
      <c r="AY339" s="233"/>
      <c r="AZ339" s="233"/>
      <c r="BA339" s="233"/>
      <c r="BB339" s="233"/>
      <c r="BC339" s="233"/>
      <c r="BD339" s="233"/>
      <c r="BE339" s="233"/>
      <c r="BF339" s="233"/>
      <c r="BG339" s="233"/>
      <c r="BH339" s="233"/>
      <c r="BI339" s="233"/>
      <c r="BJ339" s="233"/>
      <c r="BK339" s="233"/>
      <c r="BL339" s="233"/>
      <c r="BM339" s="236"/>
    </row>
    <row r="340" spans="1:65">
      <c r="A340" s="30"/>
      <c r="B340" s="3" t="s">
        <v>273</v>
      </c>
      <c r="C340" s="29"/>
      <c r="D340" s="235">
        <v>14.484543029355727</v>
      </c>
      <c r="E340" s="235">
        <v>14.725000000000001</v>
      </c>
      <c r="F340" s="235">
        <v>13.75</v>
      </c>
      <c r="G340" s="235">
        <v>15.416350000000001</v>
      </c>
      <c r="H340" s="235">
        <v>17.5</v>
      </c>
      <c r="I340" s="235">
        <v>14.88</v>
      </c>
      <c r="J340" s="235">
        <v>12.68</v>
      </c>
      <c r="K340" s="235">
        <v>14.2</v>
      </c>
      <c r="L340" s="235">
        <v>13.65</v>
      </c>
      <c r="M340" s="235">
        <v>15.025</v>
      </c>
      <c r="N340" s="235">
        <v>14.95</v>
      </c>
      <c r="O340" s="235">
        <v>15.75</v>
      </c>
      <c r="P340" s="235">
        <v>14.736169110999999</v>
      </c>
      <c r="Q340" s="235">
        <v>16</v>
      </c>
      <c r="R340" s="235">
        <v>13.05</v>
      </c>
      <c r="S340" s="235">
        <v>14.05</v>
      </c>
      <c r="T340" s="235">
        <v>15.5</v>
      </c>
      <c r="U340" s="235">
        <v>14.315000000000001</v>
      </c>
      <c r="V340" s="235">
        <v>14.17</v>
      </c>
      <c r="W340" s="235">
        <v>13.780000000000001</v>
      </c>
      <c r="X340" s="235">
        <v>17.72</v>
      </c>
      <c r="Y340" s="235">
        <v>11.5</v>
      </c>
      <c r="Z340" s="235">
        <v>26.35</v>
      </c>
      <c r="AA340" s="235">
        <v>13.2</v>
      </c>
      <c r="AB340" s="232"/>
      <c r="AC340" s="233"/>
      <c r="AD340" s="233"/>
      <c r="AE340" s="233"/>
      <c r="AF340" s="233"/>
      <c r="AG340" s="233"/>
      <c r="AH340" s="233"/>
      <c r="AI340" s="233"/>
      <c r="AJ340" s="233"/>
      <c r="AK340" s="233"/>
      <c r="AL340" s="233"/>
      <c r="AM340" s="233"/>
      <c r="AN340" s="233"/>
      <c r="AO340" s="233"/>
      <c r="AP340" s="233"/>
      <c r="AQ340" s="233"/>
      <c r="AR340" s="233"/>
      <c r="AS340" s="233"/>
      <c r="AT340" s="233"/>
      <c r="AU340" s="233"/>
      <c r="AV340" s="233"/>
      <c r="AW340" s="233"/>
      <c r="AX340" s="233"/>
      <c r="AY340" s="233"/>
      <c r="AZ340" s="233"/>
      <c r="BA340" s="233"/>
      <c r="BB340" s="233"/>
      <c r="BC340" s="233"/>
      <c r="BD340" s="233"/>
      <c r="BE340" s="233"/>
      <c r="BF340" s="233"/>
      <c r="BG340" s="233"/>
      <c r="BH340" s="233"/>
      <c r="BI340" s="233"/>
      <c r="BJ340" s="233"/>
      <c r="BK340" s="233"/>
      <c r="BL340" s="233"/>
      <c r="BM340" s="236"/>
    </row>
    <row r="341" spans="1:65">
      <c r="A341" s="30"/>
      <c r="B341" s="3" t="s">
        <v>274</v>
      </c>
      <c r="C341" s="29"/>
      <c r="D341" s="24">
        <v>0.31793805853426083</v>
      </c>
      <c r="E341" s="24">
        <v>0.2071151048732722</v>
      </c>
      <c r="F341" s="24">
        <v>0.20736441353327723</v>
      </c>
      <c r="G341" s="24">
        <v>0.69250733618256122</v>
      </c>
      <c r="H341" s="24">
        <v>0.54772255750516607</v>
      </c>
      <c r="I341" s="24">
        <v>0.16030179870065925</v>
      </c>
      <c r="J341" s="24">
        <v>0.44318919962772851</v>
      </c>
      <c r="K341" s="24">
        <v>0.25771431211065204</v>
      </c>
      <c r="L341" s="24">
        <v>0.28533605917701099</v>
      </c>
      <c r="M341" s="24">
        <v>0.44572039067858071</v>
      </c>
      <c r="N341" s="24">
        <v>0.25232254490367406</v>
      </c>
      <c r="O341" s="24">
        <v>0.32158461820595036</v>
      </c>
      <c r="P341" s="24">
        <v>0.14258866692359506</v>
      </c>
      <c r="Q341" s="24">
        <v>0.83666002653407556</v>
      </c>
      <c r="R341" s="24">
        <v>0.26832815729997517</v>
      </c>
      <c r="S341" s="24">
        <v>0.27325202042558894</v>
      </c>
      <c r="T341" s="24">
        <v>0.33466401061363066</v>
      </c>
      <c r="U341" s="24">
        <v>0.31517719883688677</v>
      </c>
      <c r="V341" s="24">
        <v>0.22220861069424511</v>
      </c>
      <c r="W341" s="24">
        <v>0.52921640186222496</v>
      </c>
      <c r="X341" s="24">
        <v>0.77526124629056536</v>
      </c>
      <c r="Y341" s="24">
        <v>0.81649658092772603</v>
      </c>
      <c r="Z341" s="24">
        <v>1.4246637030073674</v>
      </c>
      <c r="AA341" s="24">
        <v>0.41472882706655467</v>
      </c>
      <c r="AB341" s="154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87</v>
      </c>
      <c r="C342" s="29"/>
      <c r="D342" s="13">
        <v>2.2047811730246645E-2</v>
      </c>
      <c r="E342" s="13">
        <v>1.4097454670897713E-2</v>
      </c>
      <c r="F342" s="13">
        <v>1.5081048256965617E-2</v>
      </c>
      <c r="G342" s="13">
        <v>4.5503013977056729E-2</v>
      </c>
      <c r="H342" s="13">
        <v>3.129843185743806E-2</v>
      </c>
      <c r="I342" s="13">
        <v>1.0779006973035474E-2</v>
      </c>
      <c r="J342" s="13">
        <v>3.4458146919351708E-2</v>
      </c>
      <c r="K342" s="13">
        <v>1.8095797222515062E-2</v>
      </c>
      <c r="L342" s="13">
        <v>2.1070970523840812E-2</v>
      </c>
      <c r="M342" s="13">
        <v>2.9880696581804297E-2</v>
      </c>
      <c r="N342" s="13">
        <v>1.6896598989085319E-2</v>
      </c>
      <c r="O342" s="13">
        <v>2.0493974606858232E-2</v>
      </c>
      <c r="P342" s="13">
        <v>9.7113386625529638E-3</v>
      </c>
      <c r="Q342" s="13">
        <v>5.0706668274792456E-2</v>
      </c>
      <c r="R342" s="13">
        <v>2.0640627484613476E-2</v>
      </c>
      <c r="S342" s="13">
        <v>1.9564583801354816E-2</v>
      </c>
      <c r="T342" s="13">
        <v>2.145282119318145E-2</v>
      </c>
      <c r="U342" s="13">
        <v>2.1889839020966789E-2</v>
      </c>
      <c r="V342" s="13">
        <v>1.5584472988491766E-2</v>
      </c>
      <c r="W342" s="13">
        <v>3.8004768535886885E-2</v>
      </c>
      <c r="X342" s="13">
        <v>4.2960281851411139E-2</v>
      </c>
      <c r="Y342" s="13">
        <v>6.9985421222376526E-2</v>
      </c>
      <c r="Z342" s="13">
        <v>5.4619694683988529E-2</v>
      </c>
      <c r="AA342" s="13">
        <v>3.1418850535345051E-2</v>
      </c>
      <c r="AB342" s="154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275</v>
      </c>
      <c r="C343" s="29"/>
      <c r="D343" s="13">
        <v>7.7252647555499099E-3</v>
      </c>
      <c r="E343" s="13">
        <v>2.6682565110678347E-2</v>
      </c>
      <c r="F343" s="13">
        <v>-3.9122953810198813E-2</v>
      </c>
      <c r="G343" s="13">
        <v>6.3528996908569946E-2</v>
      </c>
      <c r="H343" s="13">
        <v>0.22293442242338335</v>
      </c>
      <c r="I343" s="13">
        <v>3.9261319169890507E-2</v>
      </c>
      <c r="J343" s="13">
        <v>-0.10120143449130981</v>
      </c>
      <c r="K343" s="13">
        <v>-4.7643200373513883E-3</v>
      </c>
      <c r="L343" s="13">
        <v>-5.3681696934286816E-2</v>
      </c>
      <c r="M343" s="13">
        <v>4.240600768469327E-2</v>
      </c>
      <c r="N343" s="13">
        <v>4.3570707134620301E-2</v>
      </c>
      <c r="O343" s="13">
        <v>9.6564532106300227E-2</v>
      </c>
      <c r="P343" s="13">
        <v>2.6055918977179626E-2</v>
      </c>
      <c r="Q343" s="13">
        <v>0.15305245542776147</v>
      </c>
      <c r="R343" s="13">
        <v>-9.1534429056915334E-2</v>
      </c>
      <c r="S343" s="13">
        <v>-2.3981860961147405E-2</v>
      </c>
      <c r="T343" s="13">
        <v>9.0158685131701777E-2</v>
      </c>
      <c r="U343" s="13">
        <v>6.1838547919625952E-3</v>
      </c>
      <c r="V343" s="13">
        <v>-3.599620587424357E-3</v>
      </c>
      <c r="W343" s="13">
        <v>-2.6893609585964873E-2</v>
      </c>
      <c r="X343" s="13">
        <v>0.26108997640299281</v>
      </c>
      <c r="Y343" s="13">
        <v>-0.18471038505107784</v>
      </c>
      <c r="Z343" s="13">
        <v>0.82275463913580449</v>
      </c>
      <c r="AA343" s="13">
        <v>-7.7558035657790847E-2</v>
      </c>
      <c r="AB343" s="154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276</v>
      </c>
      <c r="C344" s="47"/>
      <c r="D344" s="45">
        <v>0</v>
      </c>
      <c r="E344" s="45">
        <v>0.36</v>
      </c>
      <c r="F344" s="45">
        <v>0.88</v>
      </c>
      <c r="G344" s="45">
        <v>1.05</v>
      </c>
      <c r="H344" s="45" t="s">
        <v>277</v>
      </c>
      <c r="I344" s="45">
        <v>0.59</v>
      </c>
      <c r="J344" s="45">
        <v>2.0499999999999998</v>
      </c>
      <c r="K344" s="45">
        <v>0.23</v>
      </c>
      <c r="L344" s="45">
        <v>1.1599999999999999</v>
      </c>
      <c r="M344" s="45">
        <v>0.65</v>
      </c>
      <c r="N344" s="45">
        <v>0.67</v>
      </c>
      <c r="O344" s="45">
        <v>1.67</v>
      </c>
      <c r="P344" s="45">
        <v>0.34</v>
      </c>
      <c r="Q344" s="45" t="s">
        <v>277</v>
      </c>
      <c r="R344" s="45">
        <v>1.87</v>
      </c>
      <c r="S344" s="45">
        <v>0.6</v>
      </c>
      <c r="T344" s="45">
        <v>1.55</v>
      </c>
      <c r="U344" s="45">
        <v>0.03</v>
      </c>
      <c r="V344" s="45">
        <v>0.21</v>
      </c>
      <c r="W344" s="45">
        <v>0.65</v>
      </c>
      <c r="X344" s="45">
        <v>4.7699999999999996</v>
      </c>
      <c r="Y344" s="45" t="s">
        <v>277</v>
      </c>
      <c r="Z344" s="45">
        <v>15.33</v>
      </c>
      <c r="AA344" s="45">
        <v>1.6</v>
      </c>
      <c r="AB344" s="154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 t="s">
        <v>315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BM345" s="55"/>
    </row>
    <row r="346" spans="1:65">
      <c r="BM346" s="55"/>
    </row>
    <row r="347" spans="1:65" ht="15">
      <c r="B347" s="8" t="s">
        <v>524</v>
      </c>
      <c r="BM347" s="28" t="s">
        <v>67</v>
      </c>
    </row>
    <row r="348" spans="1:65" ht="15">
      <c r="A348" s="25" t="s">
        <v>5</v>
      </c>
      <c r="B348" s="18" t="s">
        <v>111</v>
      </c>
      <c r="C348" s="15" t="s">
        <v>112</v>
      </c>
      <c r="D348" s="16" t="s">
        <v>231</v>
      </c>
      <c r="E348" s="17" t="s">
        <v>231</v>
      </c>
      <c r="F348" s="17" t="s">
        <v>231</v>
      </c>
      <c r="G348" s="17" t="s">
        <v>231</v>
      </c>
      <c r="H348" s="17" t="s">
        <v>231</v>
      </c>
      <c r="I348" s="17" t="s">
        <v>231</v>
      </c>
      <c r="J348" s="17" t="s">
        <v>231</v>
      </c>
      <c r="K348" s="154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232</v>
      </c>
      <c r="C349" s="9" t="s">
        <v>232</v>
      </c>
      <c r="D349" s="152" t="s">
        <v>236</v>
      </c>
      <c r="E349" s="153" t="s">
        <v>237</v>
      </c>
      <c r="F349" s="153" t="s">
        <v>241</v>
      </c>
      <c r="G349" s="153" t="s">
        <v>242</v>
      </c>
      <c r="H349" s="153" t="s">
        <v>245</v>
      </c>
      <c r="I349" s="153" t="s">
        <v>258</v>
      </c>
      <c r="J349" s="153" t="s">
        <v>261</v>
      </c>
      <c r="K349" s="154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307</v>
      </c>
      <c r="E350" s="11" t="s">
        <v>307</v>
      </c>
      <c r="F350" s="11" t="s">
        <v>308</v>
      </c>
      <c r="G350" s="11" t="s">
        <v>307</v>
      </c>
      <c r="H350" s="11" t="s">
        <v>307</v>
      </c>
      <c r="I350" s="11" t="s">
        <v>307</v>
      </c>
      <c r="J350" s="11" t="s">
        <v>308</v>
      </c>
      <c r="K350" s="154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/>
      <c r="E351" s="26"/>
      <c r="F351" s="26"/>
      <c r="G351" s="26"/>
      <c r="H351" s="26"/>
      <c r="I351" s="26"/>
      <c r="J351" s="26"/>
      <c r="K351" s="154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</v>
      </c>
    </row>
    <row r="352" spans="1:65">
      <c r="A352" s="30"/>
      <c r="B352" s="18">
        <v>1</v>
      </c>
      <c r="C352" s="14">
        <v>1</v>
      </c>
      <c r="D352" s="22">
        <v>3.8436230695405369</v>
      </c>
      <c r="E352" s="22">
        <v>3.5</v>
      </c>
      <c r="F352" s="22">
        <v>3.8</v>
      </c>
      <c r="G352" s="22">
        <v>3.8178000000000001</v>
      </c>
      <c r="H352" s="22">
        <v>3.6</v>
      </c>
      <c r="I352" s="22">
        <v>3.76</v>
      </c>
      <c r="J352" s="148">
        <v>3</v>
      </c>
      <c r="K352" s="154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3.8450350627149255</v>
      </c>
      <c r="E353" s="11">
        <v>3.57</v>
      </c>
      <c r="F353" s="11">
        <v>4</v>
      </c>
      <c r="G353" s="11">
        <v>3.6844000000000001</v>
      </c>
      <c r="H353" s="11">
        <v>3.3</v>
      </c>
      <c r="I353" s="11">
        <v>3.63</v>
      </c>
      <c r="J353" s="150">
        <v>3</v>
      </c>
      <c r="K353" s="154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37</v>
      </c>
    </row>
    <row r="354" spans="1:65">
      <c r="A354" s="30"/>
      <c r="B354" s="19">
        <v>1</v>
      </c>
      <c r="C354" s="9">
        <v>3</v>
      </c>
      <c r="D354" s="11">
        <v>3.8512495292093418</v>
      </c>
      <c r="E354" s="11">
        <v>3.55</v>
      </c>
      <c r="F354" s="11">
        <v>3.7</v>
      </c>
      <c r="G354" s="11">
        <v>3.4861</v>
      </c>
      <c r="H354" s="11">
        <v>3.4</v>
      </c>
      <c r="I354" s="11">
        <v>3.72</v>
      </c>
      <c r="J354" s="150">
        <v>3</v>
      </c>
      <c r="K354" s="154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49">
        <v>3.9750288196661714</v>
      </c>
      <c r="E355" s="11">
        <v>3.49</v>
      </c>
      <c r="F355" s="11">
        <v>3.7</v>
      </c>
      <c r="G355" s="11">
        <v>3.5798000000000001</v>
      </c>
      <c r="H355" s="11">
        <v>3.6</v>
      </c>
      <c r="I355" s="11">
        <v>3.8500000000000005</v>
      </c>
      <c r="J355" s="150">
        <v>3</v>
      </c>
      <c r="K355" s="154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3.6859684536359669</v>
      </c>
    </row>
    <row r="356" spans="1:65">
      <c r="A356" s="30"/>
      <c r="B356" s="19">
        <v>1</v>
      </c>
      <c r="C356" s="9">
        <v>5</v>
      </c>
      <c r="D356" s="11">
        <v>3.8418401908164972</v>
      </c>
      <c r="E356" s="11">
        <v>3.54</v>
      </c>
      <c r="F356" s="11">
        <v>4</v>
      </c>
      <c r="G356" s="11">
        <v>3.8979999999999997</v>
      </c>
      <c r="H356" s="11">
        <v>3.7</v>
      </c>
      <c r="I356" s="11">
        <v>3.67</v>
      </c>
      <c r="J356" s="150">
        <v>3</v>
      </c>
      <c r="K356" s="154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33</v>
      </c>
    </row>
    <row r="357" spans="1:65">
      <c r="A357" s="30"/>
      <c r="B357" s="19">
        <v>1</v>
      </c>
      <c r="C357" s="9">
        <v>6</v>
      </c>
      <c r="D357" s="11">
        <v>3.9046390901310426</v>
      </c>
      <c r="E357" s="11">
        <v>3.42</v>
      </c>
      <c r="F357" s="11">
        <v>3.8</v>
      </c>
      <c r="G357" s="11">
        <v>3.9051</v>
      </c>
      <c r="H357" s="11">
        <v>3.2</v>
      </c>
      <c r="I357" s="11">
        <v>3.68</v>
      </c>
      <c r="J357" s="150">
        <v>3</v>
      </c>
      <c r="K357" s="154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272</v>
      </c>
      <c r="C358" s="12"/>
      <c r="D358" s="23">
        <v>3.8769026270130857</v>
      </c>
      <c r="E358" s="23">
        <v>3.5116666666666667</v>
      </c>
      <c r="F358" s="23">
        <v>3.8333333333333335</v>
      </c>
      <c r="G358" s="23">
        <v>3.7285333333333335</v>
      </c>
      <c r="H358" s="23">
        <v>3.4666666666666668</v>
      </c>
      <c r="I358" s="23">
        <v>3.7183333333333337</v>
      </c>
      <c r="J358" s="23">
        <v>3</v>
      </c>
      <c r="K358" s="154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273</v>
      </c>
      <c r="C359" s="29"/>
      <c r="D359" s="11">
        <v>3.8481422959621336</v>
      </c>
      <c r="E359" s="11">
        <v>3.52</v>
      </c>
      <c r="F359" s="11">
        <v>3.8</v>
      </c>
      <c r="G359" s="11">
        <v>3.7511000000000001</v>
      </c>
      <c r="H359" s="11">
        <v>3.5</v>
      </c>
      <c r="I359" s="11">
        <v>3.7</v>
      </c>
      <c r="J359" s="11">
        <v>3</v>
      </c>
      <c r="K359" s="154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274</v>
      </c>
      <c r="C360" s="29"/>
      <c r="D360" s="24">
        <v>5.3681630991836711E-2</v>
      </c>
      <c r="E360" s="24">
        <v>5.4191020166321477E-2</v>
      </c>
      <c r="F360" s="24">
        <v>0.13662601021279458</v>
      </c>
      <c r="G360" s="24">
        <v>0.17361253026975512</v>
      </c>
      <c r="H360" s="24">
        <v>0.1966384160500351</v>
      </c>
      <c r="I360" s="24">
        <v>7.8336879352363109E-2</v>
      </c>
      <c r="J360" s="24">
        <v>0</v>
      </c>
      <c r="K360" s="211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  <c r="AH360" s="212"/>
      <c r="AI360" s="212"/>
      <c r="AJ360" s="212"/>
      <c r="AK360" s="212"/>
      <c r="AL360" s="212"/>
      <c r="AM360" s="212"/>
      <c r="AN360" s="212"/>
      <c r="AO360" s="212"/>
      <c r="AP360" s="212"/>
      <c r="AQ360" s="212"/>
      <c r="AR360" s="212"/>
      <c r="AS360" s="212"/>
      <c r="AT360" s="212"/>
      <c r="AU360" s="212"/>
      <c r="AV360" s="212"/>
      <c r="AW360" s="212"/>
      <c r="AX360" s="212"/>
      <c r="AY360" s="212"/>
      <c r="AZ360" s="212"/>
      <c r="BA360" s="212"/>
      <c r="BB360" s="212"/>
      <c r="BC360" s="212"/>
      <c r="BD360" s="212"/>
      <c r="BE360" s="212"/>
      <c r="BF360" s="212"/>
      <c r="BG360" s="212"/>
      <c r="BH360" s="212"/>
      <c r="BI360" s="212"/>
      <c r="BJ360" s="212"/>
      <c r="BK360" s="212"/>
      <c r="BL360" s="212"/>
      <c r="BM360" s="56"/>
    </row>
    <row r="361" spans="1:65">
      <c r="A361" s="30"/>
      <c r="B361" s="3" t="s">
        <v>87</v>
      </c>
      <c r="C361" s="29"/>
      <c r="D361" s="13">
        <v>1.3846525475723669E-2</v>
      </c>
      <c r="E361" s="13">
        <v>1.5431709586992352E-2</v>
      </c>
      <c r="F361" s="13">
        <v>3.5641567881598585E-2</v>
      </c>
      <c r="G361" s="13">
        <v>4.6563223323671986E-2</v>
      </c>
      <c r="H361" s="13">
        <v>5.6722620014433199E-2</v>
      </c>
      <c r="I361" s="13">
        <v>2.1067739852719793E-2</v>
      </c>
      <c r="J361" s="13">
        <v>0</v>
      </c>
      <c r="K361" s="154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275</v>
      </c>
      <c r="C362" s="29"/>
      <c r="D362" s="13">
        <v>5.1800273328105773E-2</v>
      </c>
      <c r="E362" s="13">
        <v>-4.7287921522324194E-2</v>
      </c>
      <c r="F362" s="13">
        <v>3.9979962267989722E-2</v>
      </c>
      <c r="G362" s="13">
        <v>1.1547814429984982E-2</v>
      </c>
      <c r="H362" s="13">
        <v>-5.9496381948948351E-2</v>
      </c>
      <c r="I362" s="13">
        <v>8.7805633999500365E-3</v>
      </c>
      <c r="J362" s="13">
        <v>-0.18610263822505146</v>
      </c>
      <c r="K362" s="154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276</v>
      </c>
      <c r="C363" s="47"/>
      <c r="D363" s="45">
        <v>0.79</v>
      </c>
      <c r="E363" s="45">
        <v>1.08</v>
      </c>
      <c r="F363" s="45">
        <v>0.56000000000000005</v>
      </c>
      <c r="G363" s="45">
        <v>0.03</v>
      </c>
      <c r="H363" s="45">
        <v>1.31</v>
      </c>
      <c r="I363" s="45">
        <v>0.03</v>
      </c>
      <c r="J363" s="45" t="s">
        <v>277</v>
      </c>
      <c r="K363" s="154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 t="s">
        <v>316</v>
      </c>
      <c r="C364" s="20"/>
      <c r="D364" s="20"/>
      <c r="E364" s="20"/>
      <c r="F364" s="20"/>
      <c r="G364" s="20"/>
      <c r="H364" s="20"/>
      <c r="I364" s="20"/>
      <c r="J364" s="20"/>
      <c r="BM364" s="55"/>
    </row>
    <row r="365" spans="1:65">
      <c r="BM365" s="55"/>
    </row>
    <row r="366" spans="1:65" ht="15">
      <c r="B366" s="8" t="s">
        <v>525</v>
      </c>
      <c r="BM366" s="28" t="s">
        <v>329</v>
      </c>
    </row>
    <row r="367" spans="1:65" ht="15">
      <c r="A367" s="25" t="s">
        <v>82</v>
      </c>
      <c r="B367" s="18" t="s">
        <v>111</v>
      </c>
      <c r="C367" s="15" t="s">
        <v>112</v>
      </c>
      <c r="D367" s="16" t="s">
        <v>231</v>
      </c>
      <c r="E367" s="17" t="s">
        <v>231</v>
      </c>
      <c r="F367" s="17" t="s">
        <v>231</v>
      </c>
      <c r="G367" s="17" t="s">
        <v>231</v>
      </c>
      <c r="H367" s="17" t="s">
        <v>231</v>
      </c>
      <c r="I367" s="17" t="s">
        <v>231</v>
      </c>
      <c r="J367" s="17" t="s">
        <v>231</v>
      </c>
      <c r="K367" s="17" t="s">
        <v>231</v>
      </c>
      <c r="L367" s="17" t="s">
        <v>231</v>
      </c>
      <c r="M367" s="17" t="s">
        <v>231</v>
      </c>
      <c r="N367" s="17" t="s">
        <v>231</v>
      </c>
      <c r="O367" s="17" t="s">
        <v>231</v>
      </c>
      <c r="P367" s="17" t="s">
        <v>231</v>
      </c>
      <c r="Q367" s="17" t="s">
        <v>231</v>
      </c>
      <c r="R367" s="17" t="s">
        <v>231</v>
      </c>
      <c r="S367" s="17" t="s">
        <v>231</v>
      </c>
      <c r="T367" s="17" t="s">
        <v>231</v>
      </c>
      <c r="U367" s="17" t="s">
        <v>231</v>
      </c>
      <c r="V367" s="17" t="s">
        <v>231</v>
      </c>
      <c r="W367" s="154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232</v>
      </c>
      <c r="C368" s="9" t="s">
        <v>232</v>
      </c>
      <c r="D368" s="152" t="s">
        <v>236</v>
      </c>
      <c r="E368" s="153" t="s">
        <v>237</v>
      </c>
      <c r="F368" s="153" t="s">
        <v>241</v>
      </c>
      <c r="G368" s="153" t="s">
        <v>244</v>
      </c>
      <c r="H368" s="153" t="s">
        <v>245</v>
      </c>
      <c r="I368" s="153" t="s">
        <v>246</v>
      </c>
      <c r="J368" s="153" t="s">
        <v>247</v>
      </c>
      <c r="K368" s="153" t="s">
        <v>248</v>
      </c>
      <c r="L368" s="153" t="s">
        <v>249</v>
      </c>
      <c r="M368" s="153" t="s">
        <v>250</v>
      </c>
      <c r="N368" s="153" t="s">
        <v>251</v>
      </c>
      <c r="O368" s="153" t="s">
        <v>252</v>
      </c>
      <c r="P368" s="153" t="s">
        <v>253</v>
      </c>
      <c r="Q368" s="153" t="s">
        <v>254</v>
      </c>
      <c r="R368" s="153" t="s">
        <v>255</v>
      </c>
      <c r="S368" s="153" t="s">
        <v>258</v>
      </c>
      <c r="T368" s="153" t="s">
        <v>259</v>
      </c>
      <c r="U368" s="153" t="s">
        <v>263</v>
      </c>
      <c r="V368" s="153" t="s">
        <v>264</v>
      </c>
      <c r="W368" s="154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307</v>
      </c>
      <c r="E369" s="11" t="s">
        <v>307</v>
      </c>
      <c r="F369" s="11" t="s">
        <v>308</v>
      </c>
      <c r="G369" s="11" t="s">
        <v>308</v>
      </c>
      <c r="H369" s="11" t="s">
        <v>307</v>
      </c>
      <c r="I369" s="11" t="s">
        <v>308</v>
      </c>
      <c r="J369" s="11" t="s">
        <v>308</v>
      </c>
      <c r="K369" s="11" t="s">
        <v>308</v>
      </c>
      <c r="L369" s="11" t="s">
        <v>308</v>
      </c>
      <c r="M369" s="11" t="s">
        <v>308</v>
      </c>
      <c r="N369" s="11" t="s">
        <v>115</v>
      </c>
      <c r="O369" s="11" t="s">
        <v>308</v>
      </c>
      <c r="P369" s="11" t="s">
        <v>308</v>
      </c>
      <c r="Q369" s="11" t="s">
        <v>307</v>
      </c>
      <c r="R369" s="11" t="s">
        <v>308</v>
      </c>
      <c r="S369" s="11" t="s">
        <v>307</v>
      </c>
      <c r="T369" s="11" t="s">
        <v>307</v>
      </c>
      <c r="U369" s="11" t="s">
        <v>307</v>
      </c>
      <c r="V369" s="11" t="s">
        <v>308</v>
      </c>
      <c r="W369" s="154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154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148" t="s">
        <v>97</v>
      </c>
      <c r="E371" s="148">
        <v>1.2</v>
      </c>
      <c r="F371" s="148" t="s">
        <v>106</v>
      </c>
      <c r="G371" s="22">
        <v>0.6</v>
      </c>
      <c r="H371" s="22">
        <v>0.28999999999999998</v>
      </c>
      <c r="I371" s="22">
        <v>0.09</v>
      </c>
      <c r="J371" s="22">
        <v>0.12</v>
      </c>
      <c r="K371" s="22">
        <v>0.18</v>
      </c>
      <c r="L371" s="22">
        <v>0.17</v>
      </c>
      <c r="M371" s="22">
        <v>0.27</v>
      </c>
      <c r="N371" s="22">
        <v>0.14303986099999999</v>
      </c>
      <c r="O371" s="148">
        <v>3.1</v>
      </c>
      <c r="P371" s="22">
        <v>0.3</v>
      </c>
      <c r="Q371" s="148">
        <v>1.4</v>
      </c>
      <c r="R371" s="22">
        <v>0.28999999999999998</v>
      </c>
      <c r="S371" s="148">
        <v>1.2</v>
      </c>
      <c r="T371" s="148">
        <v>1.4</v>
      </c>
      <c r="U371" s="22">
        <v>0.55000000000000004</v>
      </c>
      <c r="V371" s="148" t="s">
        <v>106</v>
      </c>
      <c r="W371" s="154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50" t="s">
        <v>97</v>
      </c>
      <c r="E372" s="150">
        <v>1.3</v>
      </c>
      <c r="F372" s="150" t="s">
        <v>106</v>
      </c>
      <c r="G372" s="11">
        <v>0.66</v>
      </c>
      <c r="H372" s="11">
        <v>0.3</v>
      </c>
      <c r="I372" s="11">
        <v>0.11</v>
      </c>
      <c r="J372" s="11">
        <v>0.11</v>
      </c>
      <c r="K372" s="11">
        <v>0.17</v>
      </c>
      <c r="L372" s="11">
        <v>0.17</v>
      </c>
      <c r="M372" s="11">
        <v>0.24</v>
      </c>
      <c r="N372" s="11">
        <v>0.14304611206000001</v>
      </c>
      <c r="O372" s="150">
        <v>3.3</v>
      </c>
      <c r="P372" s="11">
        <v>0.3</v>
      </c>
      <c r="Q372" s="150">
        <v>1.4</v>
      </c>
      <c r="R372" s="11">
        <v>0.3</v>
      </c>
      <c r="S372" s="150">
        <v>1.1000000000000001</v>
      </c>
      <c r="T372" s="150">
        <v>1.5</v>
      </c>
      <c r="U372" s="11">
        <v>0.49</v>
      </c>
      <c r="V372" s="150" t="s">
        <v>106</v>
      </c>
      <c r="W372" s="154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9">
        <v>1</v>
      </c>
      <c r="C373" s="9">
        <v>3</v>
      </c>
      <c r="D373" s="150" t="s">
        <v>97</v>
      </c>
      <c r="E373" s="150">
        <v>1.2</v>
      </c>
      <c r="F373" s="150" t="s">
        <v>106</v>
      </c>
      <c r="G373" s="149">
        <v>0.75</v>
      </c>
      <c r="H373" s="11">
        <v>0.24</v>
      </c>
      <c r="I373" s="11">
        <v>7.0000000000000007E-2</v>
      </c>
      <c r="J373" s="11">
        <v>0.11</v>
      </c>
      <c r="K373" s="11">
        <v>0.14000000000000001</v>
      </c>
      <c r="L373" s="11">
        <v>0.19</v>
      </c>
      <c r="M373" s="11">
        <v>0.23</v>
      </c>
      <c r="N373" s="11">
        <v>0.21563931425999999</v>
      </c>
      <c r="O373" s="150">
        <v>3.1</v>
      </c>
      <c r="P373" s="11">
        <v>0.2</v>
      </c>
      <c r="Q373" s="150">
        <v>1.4</v>
      </c>
      <c r="R373" s="11">
        <v>0.21</v>
      </c>
      <c r="S373" s="150">
        <v>1.1000000000000001</v>
      </c>
      <c r="T373" s="150">
        <v>1.5</v>
      </c>
      <c r="U373" s="11">
        <v>0.55000000000000004</v>
      </c>
      <c r="V373" s="150" t="s">
        <v>106</v>
      </c>
      <c r="W373" s="154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50" t="s">
        <v>97</v>
      </c>
      <c r="E374" s="150">
        <v>1.3</v>
      </c>
      <c r="F374" s="150" t="s">
        <v>106</v>
      </c>
      <c r="G374" s="11">
        <v>0.53</v>
      </c>
      <c r="H374" s="11">
        <v>0.3</v>
      </c>
      <c r="I374" s="11">
        <v>0.09</v>
      </c>
      <c r="J374" s="11">
        <v>0.12</v>
      </c>
      <c r="K374" s="11">
        <v>0.13</v>
      </c>
      <c r="L374" s="11">
        <v>0.18</v>
      </c>
      <c r="M374" s="11">
        <v>0.23</v>
      </c>
      <c r="N374" s="11">
        <v>0.21881836339999999</v>
      </c>
      <c r="O374" s="150">
        <v>3.3</v>
      </c>
      <c r="P374" s="11">
        <v>0.2</v>
      </c>
      <c r="Q374" s="150">
        <v>1.3</v>
      </c>
      <c r="R374" s="11">
        <v>0.2</v>
      </c>
      <c r="S374" s="150">
        <v>1.2</v>
      </c>
      <c r="T374" s="150">
        <v>1.4</v>
      </c>
      <c r="U374" s="11">
        <v>0.51</v>
      </c>
      <c r="V374" s="150" t="s">
        <v>106</v>
      </c>
      <c r="W374" s="154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0.25186015357612102</v>
      </c>
    </row>
    <row r="375" spans="1:65">
      <c r="A375" s="30"/>
      <c r="B375" s="19">
        <v>1</v>
      </c>
      <c r="C375" s="9">
        <v>5</v>
      </c>
      <c r="D375" s="150" t="s">
        <v>97</v>
      </c>
      <c r="E375" s="150">
        <v>1.4</v>
      </c>
      <c r="F375" s="150" t="s">
        <v>106</v>
      </c>
      <c r="G375" s="11">
        <v>0.46</v>
      </c>
      <c r="H375" s="11">
        <v>0.27</v>
      </c>
      <c r="I375" s="11">
        <v>0.09</v>
      </c>
      <c r="J375" s="11">
        <v>0.1</v>
      </c>
      <c r="K375" s="11">
        <v>0.16</v>
      </c>
      <c r="L375" s="11">
        <v>0.19</v>
      </c>
      <c r="M375" s="11">
        <v>0.24</v>
      </c>
      <c r="N375" s="11">
        <v>0.11509812929999998</v>
      </c>
      <c r="O375" s="150">
        <v>3.1</v>
      </c>
      <c r="P375" s="11">
        <v>0.2</v>
      </c>
      <c r="Q375" s="150">
        <v>1.3</v>
      </c>
      <c r="R375" s="11">
        <v>0.12</v>
      </c>
      <c r="S375" s="150">
        <v>1.3</v>
      </c>
      <c r="T375" s="150">
        <v>1.3</v>
      </c>
      <c r="U375" s="11">
        <v>0.43</v>
      </c>
      <c r="V375" s="150" t="s">
        <v>106</v>
      </c>
      <c r="W375" s="154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8</v>
      </c>
    </row>
    <row r="376" spans="1:65">
      <c r="A376" s="30"/>
      <c r="B376" s="19">
        <v>1</v>
      </c>
      <c r="C376" s="9">
        <v>6</v>
      </c>
      <c r="D376" s="150" t="s">
        <v>97</v>
      </c>
      <c r="E376" s="150">
        <v>1.3</v>
      </c>
      <c r="F376" s="150" t="s">
        <v>106</v>
      </c>
      <c r="G376" s="11">
        <v>0.65</v>
      </c>
      <c r="H376" s="11">
        <v>0.24</v>
      </c>
      <c r="I376" s="11">
        <v>0.09</v>
      </c>
      <c r="J376" s="11">
        <v>0.12</v>
      </c>
      <c r="K376" s="11">
        <v>0.18</v>
      </c>
      <c r="L376" s="11">
        <v>0.13</v>
      </c>
      <c r="M376" s="11">
        <v>0.27</v>
      </c>
      <c r="N376" s="150" t="s">
        <v>106</v>
      </c>
      <c r="O376" s="150">
        <v>3</v>
      </c>
      <c r="P376" s="11">
        <v>0.3</v>
      </c>
      <c r="Q376" s="150">
        <v>1.3</v>
      </c>
      <c r="R376" s="11">
        <v>0.21</v>
      </c>
      <c r="S376" s="150">
        <v>1.4</v>
      </c>
      <c r="T376" s="150">
        <v>1.4</v>
      </c>
      <c r="U376" s="11">
        <v>0.45</v>
      </c>
      <c r="V376" s="150" t="s">
        <v>106</v>
      </c>
      <c r="W376" s="154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272</v>
      </c>
      <c r="C377" s="12"/>
      <c r="D377" s="23" t="s">
        <v>758</v>
      </c>
      <c r="E377" s="23">
        <v>1.2833333333333334</v>
      </c>
      <c r="F377" s="23" t="s">
        <v>758</v>
      </c>
      <c r="G377" s="23">
        <v>0.60833333333333328</v>
      </c>
      <c r="H377" s="23">
        <v>0.27333333333333332</v>
      </c>
      <c r="I377" s="23">
        <v>8.9999999999999983E-2</v>
      </c>
      <c r="J377" s="23">
        <v>0.11333333333333333</v>
      </c>
      <c r="K377" s="23">
        <v>0.16</v>
      </c>
      <c r="L377" s="23">
        <v>0.17166666666666663</v>
      </c>
      <c r="M377" s="23">
        <v>0.24666666666666667</v>
      </c>
      <c r="N377" s="23">
        <v>0.167128356004</v>
      </c>
      <c r="O377" s="23">
        <v>3.15</v>
      </c>
      <c r="P377" s="23">
        <v>0.25</v>
      </c>
      <c r="Q377" s="23">
        <v>1.3499999999999999</v>
      </c>
      <c r="R377" s="23">
        <v>0.22166666666666668</v>
      </c>
      <c r="S377" s="23">
        <v>1.2166666666666666</v>
      </c>
      <c r="T377" s="23">
        <v>1.4166666666666667</v>
      </c>
      <c r="U377" s="23">
        <v>0.49666666666666676</v>
      </c>
      <c r="V377" s="23" t="s">
        <v>758</v>
      </c>
      <c r="W377" s="154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273</v>
      </c>
      <c r="C378" s="29"/>
      <c r="D378" s="11" t="s">
        <v>758</v>
      </c>
      <c r="E378" s="11">
        <v>1.3</v>
      </c>
      <c r="F378" s="11" t="s">
        <v>758</v>
      </c>
      <c r="G378" s="11">
        <v>0.625</v>
      </c>
      <c r="H378" s="11">
        <v>0.28000000000000003</v>
      </c>
      <c r="I378" s="11">
        <v>0.09</v>
      </c>
      <c r="J378" s="11">
        <v>0.11499999999999999</v>
      </c>
      <c r="K378" s="11">
        <v>0.16500000000000001</v>
      </c>
      <c r="L378" s="11">
        <v>0.17499999999999999</v>
      </c>
      <c r="M378" s="11">
        <v>0.24</v>
      </c>
      <c r="N378" s="11">
        <v>0.14304611206000001</v>
      </c>
      <c r="O378" s="11">
        <v>3.1</v>
      </c>
      <c r="P378" s="11">
        <v>0.25</v>
      </c>
      <c r="Q378" s="11">
        <v>1.35</v>
      </c>
      <c r="R378" s="11">
        <v>0.21</v>
      </c>
      <c r="S378" s="11">
        <v>1.2</v>
      </c>
      <c r="T378" s="11">
        <v>1.4</v>
      </c>
      <c r="U378" s="11">
        <v>0.5</v>
      </c>
      <c r="V378" s="11" t="s">
        <v>758</v>
      </c>
      <c r="W378" s="154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274</v>
      </c>
      <c r="C379" s="29"/>
      <c r="D379" s="24" t="s">
        <v>758</v>
      </c>
      <c r="E379" s="24">
        <v>7.5277265270908097E-2</v>
      </c>
      <c r="F379" s="24" t="s">
        <v>758</v>
      </c>
      <c r="G379" s="24">
        <v>0.10264826674945259</v>
      </c>
      <c r="H379" s="24">
        <v>2.8047578623950169E-2</v>
      </c>
      <c r="I379" s="24">
        <v>1.2649110640673642E-2</v>
      </c>
      <c r="J379" s="24">
        <v>8.164965809277256E-3</v>
      </c>
      <c r="K379" s="24">
        <v>2.0976176963403065E-2</v>
      </c>
      <c r="L379" s="24">
        <v>2.2286019533929429E-2</v>
      </c>
      <c r="M379" s="24">
        <v>1.8618986725025259E-2</v>
      </c>
      <c r="N379" s="24">
        <v>4.7150091440313263E-2</v>
      </c>
      <c r="O379" s="24">
        <v>0.1224744871391588</v>
      </c>
      <c r="P379" s="24">
        <v>5.4772255750516634E-2</v>
      </c>
      <c r="Q379" s="24">
        <v>5.477225575051653E-2</v>
      </c>
      <c r="R379" s="24">
        <v>6.615638039272298E-2</v>
      </c>
      <c r="S379" s="24">
        <v>0.11690451944500116</v>
      </c>
      <c r="T379" s="24">
        <v>7.5277265270908097E-2</v>
      </c>
      <c r="U379" s="24">
        <v>5.0066622281382922E-2</v>
      </c>
      <c r="V379" s="24" t="s">
        <v>758</v>
      </c>
      <c r="W379" s="154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87</v>
      </c>
      <c r="C380" s="29"/>
      <c r="D380" s="13" t="s">
        <v>758</v>
      </c>
      <c r="E380" s="13">
        <v>5.8657609302006308E-2</v>
      </c>
      <c r="F380" s="13" t="s">
        <v>758</v>
      </c>
      <c r="G380" s="13">
        <v>0.16873687684841523</v>
      </c>
      <c r="H380" s="13">
        <v>0.10261309252664697</v>
      </c>
      <c r="I380" s="13">
        <v>0.14054567378526273</v>
      </c>
      <c r="J380" s="13">
        <v>7.2043815964211083E-2</v>
      </c>
      <c r="K380" s="13">
        <v>0.13110110602126915</v>
      </c>
      <c r="L380" s="13">
        <v>0.12982147301318117</v>
      </c>
      <c r="M380" s="13">
        <v>7.548237861496726E-2</v>
      </c>
      <c r="N380" s="13">
        <v>0.28211904052466591</v>
      </c>
      <c r="O380" s="13">
        <v>3.888078956798692E-2</v>
      </c>
      <c r="P380" s="13">
        <v>0.21908902300206654</v>
      </c>
      <c r="Q380" s="13">
        <v>4.0572041296678914E-2</v>
      </c>
      <c r="R380" s="13">
        <v>0.29844983635814876</v>
      </c>
      <c r="S380" s="13">
        <v>9.6085906393151649E-2</v>
      </c>
      <c r="T380" s="13">
        <v>5.3136893132405716E-2</v>
      </c>
      <c r="U380" s="13">
        <v>0.10080527976117365</v>
      </c>
      <c r="V380" s="13" t="s">
        <v>758</v>
      </c>
      <c r="W380" s="154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275</v>
      </c>
      <c r="C381" s="29"/>
      <c r="D381" s="13" t="s">
        <v>758</v>
      </c>
      <c r="E381" s="13">
        <v>4.0954202763378564</v>
      </c>
      <c r="F381" s="13" t="s">
        <v>758</v>
      </c>
      <c r="G381" s="13">
        <v>1.4153615595627498</v>
      </c>
      <c r="H381" s="13">
        <v>8.5258344570660061E-2</v>
      </c>
      <c r="I381" s="13">
        <v>-0.64265883776331933</v>
      </c>
      <c r="J381" s="13">
        <v>-0.55001483273899465</v>
      </c>
      <c r="K381" s="13">
        <v>-0.36472682269034529</v>
      </c>
      <c r="L381" s="13">
        <v>-0.31840482017818306</v>
      </c>
      <c r="M381" s="13">
        <v>-2.0620518314282243E-2</v>
      </c>
      <c r="N381" s="13">
        <v>-0.33642398914249882</v>
      </c>
      <c r="O381" s="13">
        <v>11.506940678283827</v>
      </c>
      <c r="P381" s="13">
        <v>-7.385660453664511E-3</v>
      </c>
      <c r="Q381" s="13">
        <v>4.3601174335502115</v>
      </c>
      <c r="R381" s="13">
        <v>-0.11988195226891574</v>
      </c>
      <c r="S381" s="13">
        <v>3.8307231191254996</v>
      </c>
      <c r="T381" s="13">
        <v>4.6248145907625684</v>
      </c>
      <c r="U381" s="13">
        <v>0.97199382123205358</v>
      </c>
      <c r="V381" s="13" t="s">
        <v>758</v>
      </c>
      <c r="W381" s="154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276</v>
      </c>
      <c r="C382" s="47"/>
      <c r="D382" s="45">
        <v>0.63</v>
      </c>
      <c r="E382" s="45">
        <v>4.46</v>
      </c>
      <c r="F382" s="45">
        <v>0.85</v>
      </c>
      <c r="G382" s="45">
        <v>1.56</v>
      </c>
      <c r="H382" s="45">
        <v>0.11</v>
      </c>
      <c r="I382" s="45">
        <v>0.67</v>
      </c>
      <c r="J382" s="45">
        <v>0.56999999999999995</v>
      </c>
      <c r="K382" s="45">
        <v>0.37</v>
      </c>
      <c r="L382" s="45">
        <v>0.32</v>
      </c>
      <c r="M382" s="45">
        <v>0</v>
      </c>
      <c r="N382" s="45">
        <v>0.43</v>
      </c>
      <c r="O382" s="45">
        <v>12.5</v>
      </c>
      <c r="P382" s="45">
        <v>0.01</v>
      </c>
      <c r="Q382" s="45">
        <v>4.75</v>
      </c>
      <c r="R382" s="45">
        <v>0.11</v>
      </c>
      <c r="S382" s="45">
        <v>4.17</v>
      </c>
      <c r="T382" s="45">
        <v>5.04</v>
      </c>
      <c r="U382" s="45">
        <v>1.08</v>
      </c>
      <c r="V382" s="45">
        <v>0.85</v>
      </c>
      <c r="W382" s="154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BM383" s="55"/>
    </row>
    <row r="384" spans="1:65" ht="15">
      <c r="B384" s="8" t="s">
        <v>526</v>
      </c>
      <c r="BM384" s="28" t="s">
        <v>67</v>
      </c>
    </row>
    <row r="385" spans="1:65" ht="15">
      <c r="A385" s="25" t="s">
        <v>8</v>
      </c>
      <c r="B385" s="18" t="s">
        <v>111</v>
      </c>
      <c r="C385" s="15" t="s">
        <v>112</v>
      </c>
      <c r="D385" s="16" t="s">
        <v>231</v>
      </c>
      <c r="E385" s="17" t="s">
        <v>231</v>
      </c>
      <c r="F385" s="17" t="s">
        <v>231</v>
      </c>
      <c r="G385" s="17" t="s">
        <v>231</v>
      </c>
      <c r="H385" s="17" t="s">
        <v>231</v>
      </c>
      <c r="I385" s="17" t="s">
        <v>231</v>
      </c>
      <c r="J385" s="17" t="s">
        <v>231</v>
      </c>
      <c r="K385" s="17" t="s">
        <v>231</v>
      </c>
      <c r="L385" s="17" t="s">
        <v>231</v>
      </c>
      <c r="M385" s="17" t="s">
        <v>231</v>
      </c>
      <c r="N385" s="17" t="s">
        <v>231</v>
      </c>
      <c r="O385" s="17" t="s">
        <v>231</v>
      </c>
      <c r="P385" s="17" t="s">
        <v>231</v>
      </c>
      <c r="Q385" s="17" t="s">
        <v>231</v>
      </c>
      <c r="R385" s="17" t="s">
        <v>231</v>
      </c>
      <c r="S385" s="17" t="s">
        <v>231</v>
      </c>
      <c r="T385" s="17" t="s">
        <v>231</v>
      </c>
      <c r="U385" s="17" t="s">
        <v>231</v>
      </c>
      <c r="V385" s="17" t="s">
        <v>231</v>
      </c>
      <c r="W385" s="17" t="s">
        <v>231</v>
      </c>
      <c r="X385" s="17" t="s">
        <v>231</v>
      </c>
      <c r="Y385" s="17" t="s">
        <v>231</v>
      </c>
      <c r="Z385" s="154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232</v>
      </c>
      <c r="C386" s="9" t="s">
        <v>232</v>
      </c>
      <c r="D386" s="152" t="s">
        <v>236</v>
      </c>
      <c r="E386" s="153" t="s">
        <v>237</v>
      </c>
      <c r="F386" s="153" t="s">
        <v>241</v>
      </c>
      <c r="G386" s="153" t="s">
        <v>244</v>
      </c>
      <c r="H386" s="153" t="s">
        <v>245</v>
      </c>
      <c r="I386" s="153" t="s">
        <v>246</v>
      </c>
      <c r="J386" s="153" t="s">
        <v>247</v>
      </c>
      <c r="K386" s="153" t="s">
        <v>248</v>
      </c>
      <c r="L386" s="153" t="s">
        <v>249</v>
      </c>
      <c r="M386" s="153" t="s">
        <v>250</v>
      </c>
      <c r="N386" s="153" t="s">
        <v>251</v>
      </c>
      <c r="O386" s="153" t="s">
        <v>252</v>
      </c>
      <c r="P386" s="153" t="s">
        <v>253</v>
      </c>
      <c r="Q386" s="153" t="s">
        <v>254</v>
      </c>
      <c r="R386" s="153" t="s">
        <v>255</v>
      </c>
      <c r="S386" s="153" t="s">
        <v>256</v>
      </c>
      <c r="T386" s="153" t="s">
        <v>257</v>
      </c>
      <c r="U386" s="153" t="s">
        <v>258</v>
      </c>
      <c r="V386" s="153" t="s">
        <v>259</v>
      </c>
      <c r="W386" s="153" t="s">
        <v>261</v>
      </c>
      <c r="X386" s="153" t="s">
        <v>263</v>
      </c>
      <c r="Y386" s="153" t="s">
        <v>264</v>
      </c>
      <c r="Z386" s="154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307</v>
      </c>
      <c r="E387" s="11" t="s">
        <v>307</v>
      </c>
      <c r="F387" s="11" t="s">
        <v>308</v>
      </c>
      <c r="G387" s="11" t="s">
        <v>308</v>
      </c>
      <c r="H387" s="11" t="s">
        <v>307</v>
      </c>
      <c r="I387" s="11" t="s">
        <v>308</v>
      </c>
      <c r="J387" s="11" t="s">
        <v>308</v>
      </c>
      <c r="K387" s="11" t="s">
        <v>308</v>
      </c>
      <c r="L387" s="11" t="s">
        <v>308</v>
      </c>
      <c r="M387" s="11" t="s">
        <v>308</v>
      </c>
      <c r="N387" s="11" t="s">
        <v>115</v>
      </c>
      <c r="O387" s="11" t="s">
        <v>308</v>
      </c>
      <c r="P387" s="11" t="s">
        <v>308</v>
      </c>
      <c r="Q387" s="11" t="s">
        <v>307</v>
      </c>
      <c r="R387" s="11" t="s">
        <v>308</v>
      </c>
      <c r="S387" s="11" t="s">
        <v>307</v>
      </c>
      <c r="T387" s="11" t="s">
        <v>307</v>
      </c>
      <c r="U387" s="11" t="s">
        <v>307</v>
      </c>
      <c r="V387" s="11" t="s">
        <v>307</v>
      </c>
      <c r="W387" s="11" t="s">
        <v>308</v>
      </c>
      <c r="X387" s="11" t="s">
        <v>307</v>
      </c>
      <c r="Y387" s="11" t="s">
        <v>308</v>
      </c>
      <c r="Z387" s="154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154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3</v>
      </c>
    </row>
    <row r="389" spans="1:65">
      <c r="A389" s="30"/>
      <c r="B389" s="18">
        <v>1</v>
      </c>
      <c r="C389" s="14">
        <v>1</v>
      </c>
      <c r="D389" s="148">
        <v>2.663568152113152</v>
      </c>
      <c r="E389" s="22">
        <v>1.9299999999999997</v>
      </c>
      <c r="F389" s="148">
        <v>2.2999999999999998</v>
      </c>
      <c r="G389" s="22">
        <v>1.64</v>
      </c>
      <c r="H389" s="22">
        <v>1.96</v>
      </c>
      <c r="I389" s="22">
        <v>2.1</v>
      </c>
      <c r="J389" s="22">
        <v>1.9</v>
      </c>
      <c r="K389" s="22">
        <v>2</v>
      </c>
      <c r="L389" s="22">
        <v>2.1</v>
      </c>
      <c r="M389" s="22">
        <v>2.1</v>
      </c>
      <c r="N389" s="22">
        <v>2.0286655812799999</v>
      </c>
      <c r="O389" s="22">
        <v>1.9</v>
      </c>
      <c r="P389" s="148">
        <v>2.37</v>
      </c>
      <c r="Q389" s="22">
        <v>1.8</v>
      </c>
      <c r="R389" s="22">
        <v>2</v>
      </c>
      <c r="S389" s="22">
        <v>1.7</v>
      </c>
      <c r="T389" s="22">
        <v>1.96</v>
      </c>
      <c r="U389" s="22">
        <v>1.78</v>
      </c>
      <c r="V389" s="22">
        <v>2.2200000000000002</v>
      </c>
      <c r="W389" s="148">
        <v>4</v>
      </c>
      <c r="X389" s="22">
        <v>2</v>
      </c>
      <c r="Y389" s="22">
        <v>2.13</v>
      </c>
      <c r="Z389" s="154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50">
        <v>2.7247297568883235</v>
      </c>
      <c r="E390" s="11">
        <v>1.9800000000000002</v>
      </c>
      <c r="F390" s="150">
        <v>2.4</v>
      </c>
      <c r="G390" s="11">
        <v>1.62</v>
      </c>
      <c r="H390" s="11">
        <v>2.0099999999999998</v>
      </c>
      <c r="I390" s="11">
        <v>2.2000000000000002</v>
      </c>
      <c r="J390" s="11">
        <v>2</v>
      </c>
      <c r="K390" s="11">
        <v>2</v>
      </c>
      <c r="L390" s="11">
        <v>2.2999999999999998</v>
      </c>
      <c r="M390" s="11">
        <v>2.1</v>
      </c>
      <c r="N390" s="11">
        <v>2.09521101104</v>
      </c>
      <c r="O390" s="11">
        <v>2.2999999999999998</v>
      </c>
      <c r="P390" s="150">
        <v>2.33</v>
      </c>
      <c r="Q390" s="11">
        <v>1.8</v>
      </c>
      <c r="R390" s="11">
        <v>1.9</v>
      </c>
      <c r="S390" s="11">
        <v>1.6</v>
      </c>
      <c r="T390" s="11">
        <v>1.86</v>
      </c>
      <c r="U390" s="11">
        <v>1.83</v>
      </c>
      <c r="V390" s="11">
        <v>2.0699999999999998</v>
      </c>
      <c r="W390" s="150">
        <v>5</v>
      </c>
      <c r="X390" s="11">
        <v>1.9</v>
      </c>
      <c r="Y390" s="11">
        <v>1.9699999999999998</v>
      </c>
      <c r="Z390" s="154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22</v>
      </c>
    </row>
    <row r="391" spans="1:65">
      <c r="A391" s="30"/>
      <c r="B391" s="19">
        <v>1</v>
      </c>
      <c r="C391" s="9">
        <v>3</v>
      </c>
      <c r="D391" s="150">
        <v>2.7312366375613717</v>
      </c>
      <c r="E391" s="11">
        <v>1.87</v>
      </c>
      <c r="F391" s="150">
        <v>2.4</v>
      </c>
      <c r="G391" s="11">
        <v>1.65</v>
      </c>
      <c r="H391" s="11">
        <v>2.19</v>
      </c>
      <c r="I391" s="11">
        <v>2.2000000000000002</v>
      </c>
      <c r="J391" s="11">
        <v>2.1</v>
      </c>
      <c r="K391" s="11">
        <v>2.1</v>
      </c>
      <c r="L391" s="149">
        <v>2.6</v>
      </c>
      <c r="M391" s="11">
        <v>2.1</v>
      </c>
      <c r="N391" s="11">
        <v>2.0722974944000003</v>
      </c>
      <c r="O391" s="11">
        <v>2</v>
      </c>
      <c r="P391" s="150">
        <v>2.48</v>
      </c>
      <c r="Q391" s="11">
        <v>1.8</v>
      </c>
      <c r="R391" s="11">
        <v>1.9</v>
      </c>
      <c r="S391" s="11">
        <v>1.6</v>
      </c>
      <c r="T391" s="11">
        <v>1.86</v>
      </c>
      <c r="U391" s="11">
        <v>1.87</v>
      </c>
      <c r="V391" s="11">
        <v>1.9299999999999997</v>
      </c>
      <c r="W391" s="150">
        <v>5</v>
      </c>
      <c r="X391" s="11">
        <v>2</v>
      </c>
      <c r="Y391" s="11">
        <v>1.91</v>
      </c>
      <c r="Z391" s="154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50">
        <v>2.8571215898883313</v>
      </c>
      <c r="E392" s="11">
        <v>1.9699999999999998</v>
      </c>
      <c r="F392" s="150">
        <v>2.4</v>
      </c>
      <c r="G392" s="11">
        <v>1.7</v>
      </c>
      <c r="H392" s="11">
        <v>2</v>
      </c>
      <c r="I392" s="11">
        <v>2.1</v>
      </c>
      <c r="J392" s="11">
        <v>2</v>
      </c>
      <c r="K392" s="11">
        <v>2</v>
      </c>
      <c r="L392" s="11">
        <v>2.1</v>
      </c>
      <c r="M392" s="11">
        <v>2.1</v>
      </c>
      <c r="N392" s="11">
        <v>2.0773657620800003</v>
      </c>
      <c r="O392" s="11">
        <v>2</v>
      </c>
      <c r="P392" s="150">
        <v>2.4700000000000002</v>
      </c>
      <c r="Q392" s="11">
        <v>1.9</v>
      </c>
      <c r="R392" s="11">
        <v>1.9</v>
      </c>
      <c r="S392" s="11">
        <v>1.7</v>
      </c>
      <c r="T392" s="11">
        <v>2.0499999999999998</v>
      </c>
      <c r="U392" s="11">
        <v>2.0499999999999998</v>
      </c>
      <c r="V392" s="11">
        <v>1.9</v>
      </c>
      <c r="W392" s="150">
        <v>5</v>
      </c>
      <c r="X392" s="11">
        <v>1.9</v>
      </c>
      <c r="Y392" s="11">
        <v>1.9400000000000002</v>
      </c>
      <c r="Z392" s="154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1.9602725537330865</v>
      </c>
    </row>
    <row r="393" spans="1:65">
      <c r="A393" s="30"/>
      <c r="B393" s="19">
        <v>1</v>
      </c>
      <c r="C393" s="9">
        <v>5</v>
      </c>
      <c r="D393" s="150">
        <v>2.7574872397049925</v>
      </c>
      <c r="E393" s="11">
        <v>2.0699999999999998</v>
      </c>
      <c r="F393" s="150">
        <v>2.4</v>
      </c>
      <c r="G393" s="11">
        <v>1.68</v>
      </c>
      <c r="H393" s="11">
        <v>2.02</v>
      </c>
      <c r="I393" s="11">
        <v>2.2000000000000002</v>
      </c>
      <c r="J393" s="11">
        <v>1.9</v>
      </c>
      <c r="K393" s="11">
        <v>2</v>
      </c>
      <c r="L393" s="11">
        <v>2.2999999999999998</v>
      </c>
      <c r="M393" s="11">
        <v>2</v>
      </c>
      <c r="N393" s="11">
        <v>2.0560076732533337</v>
      </c>
      <c r="O393" s="11">
        <v>1.9</v>
      </c>
      <c r="P393" s="150">
        <v>2.25</v>
      </c>
      <c r="Q393" s="11">
        <v>1.9</v>
      </c>
      <c r="R393" s="11">
        <v>2</v>
      </c>
      <c r="S393" s="11">
        <v>1.6</v>
      </c>
      <c r="T393" s="11">
        <v>1.9400000000000002</v>
      </c>
      <c r="U393" s="11">
        <v>1.9800000000000002</v>
      </c>
      <c r="V393" s="11">
        <v>1.84</v>
      </c>
      <c r="W393" s="150">
        <v>4</v>
      </c>
      <c r="X393" s="11">
        <v>1.8</v>
      </c>
      <c r="Y393" s="11">
        <v>2</v>
      </c>
      <c r="Z393" s="154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34</v>
      </c>
    </row>
    <row r="394" spans="1:65">
      <c r="A394" s="30"/>
      <c r="B394" s="19">
        <v>1</v>
      </c>
      <c r="C394" s="9">
        <v>6</v>
      </c>
      <c r="D394" s="150">
        <v>2.7865902068060238</v>
      </c>
      <c r="E394" s="11">
        <v>1.9299999999999997</v>
      </c>
      <c r="F394" s="150">
        <v>2.4</v>
      </c>
      <c r="G394" s="11">
        <v>1.71</v>
      </c>
      <c r="H394" s="11">
        <v>1.88</v>
      </c>
      <c r="I394" s="11">
        <v>2.2000000000000002</v>
      </c>
      <c r="J394" s="11">
        <v>1.9</v>
      </c>
      <c r="K394" s="11">
        <v>1.9</v>
      </c>
      <c r="L394" s="11">
        <v>2.1</v>
      </c>
      <c r="M394" s="11">
        <v>2.2000000000000002</v>
      </c>
      <c r="N394" s="11">
        <v>2.0298882811200003</v>
      </c>
      <c r="O394" s="11">
        <v>2.2000000000000002</v>
      </c>
      <c r="P394" s="150">
        <v>2.39</v>
      </c>
      <c r="Q394" s="11">
        <v>1.8</v>
      </c>
      <c r="R394" s="11">
        <v>1.9</v>
      </c>
      <c r="S394" s="11">
        <v>1.8</v>
      </c>
      <c r="T394" s="11">
        <v>1.95</v>
      </c>
      <c r="U394" s="11">
        <v>1.89</v>
      </c>
      <c r="V394" s="11">
        <v>1.85</v>
      </c>
      <c r="W394" s="150">
        <v>5</v>
      </c>
      <c r="X394" s="11">
        <v>1.7</v>
      </c>
      <c r="Y394" s="11">
        <v>2.08</v>
      </c>
      <c r="Z394" s="154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272</v>
      </c>
      <c r="C395" s="12"/>
      <c r="D395" s="23">
        <v>2.7534555971603658</v>
      </c>
      <c r="E395" s="23">
        <v>1.9583333333333333</v>
      </c>
      <c r="F395" s="23">
        <v>2.3833333333333333</v>
      </c>
      <c r="G395" s="23">
        <v>1.6666666666666667</v>
      </c>
      <c r="H395" s="23">
        <v>2.0099999999999998</v>
      </c>
      <c r="I395" s="23">
        <v>2.1666666666666665</v>
      </c>
      <c r="J395" s="23">
        <v>1.9666666666666668</v>
      </c>
      <c r="K395" s="23">
        <v>2</v>
      </c>
      <c r="L395" s="23">
        <v>2.2499999999999996</v>
      </c>
      <c r="M395" s="23">
        <v>2.1</v>
      </c>
      <c r="N395" s="23">
        <v>2.0599059671955557</v>
      </c>
      <c r="O395" s="23">
        <v>2.0500000000000003</v>
      </c>
      <c r="P395" s="23">
        <v>2.3816666666666668</v>
      </c>
      <c r="Q395" s="23">
        <v>1.8333333333333337</v>
      </c>
      <c r="R395" s="23">
        <v>1.9333333333333333</v>
      </c>
      <c r="S395" s="23">
        <v>1.666666666666667</v>
      </c>
      <c r="T395" s="23">
        <v>1.9366666666666665</v>
      </c>
      <c r="U395" s="23">
        <v>1.9000000000000001</v>
      </c>
      <c r="V395" s="23">
        <v>1.968333333333333</v>
      </c>
      <c r="W395" s="23">
        <v>4.666666666666667</v>
      </c>
      <c r="X395" s="23">
        <v>1.8833333333333335</v>
      </c>
      <c r="Y395" s="23">
        <v>2.0049999999999999</v>
      </c>
      <c r="Z395" s="154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273</v>
      </c>
      <c r="C396" s="29"/>
      <c r="D396" s="11">
        <v>2.7443619386331823</v>
      </c>
      <c r="E396" s="11">
        <v>1.9499999999999997</v>
      </c>
      <c r="F396" s="11">
        <v>2.4</v>
      </c>
      <c r="G396" s="11">
        <v>1.665</v>
      </c>
      <c r="H396" s="11">
        <v>2.0049999999999999</v>
      </c>
      <c r="I396" s="11">
        <v>2.2000000000000002</v>
      </c>
      <c r="J396" s="11">
        <v>1.95</v>
      </c>
      <c r="K396" s="11">
        <v>2</v>
      </c>
      <c r="L396" s="11">
        <v>2.2000000000000002</v>
      </c>
      <c r="M396" s="11">
        <v>2.1</v>
      </c>
      <c r="N396" s="11">
        <v>2.064152583826667</v>
      </c>
      <c r="O396" s="11">
        <v>2</v>
      </c>
      <c r="P396" s="11">
        <v>2.38</v>
      </c>
      <c r="Q396" s="11">
        <v>1.8</v>
      </c>
      <c r="R396" s="11">
        <v>1.9</v>
      </c>
      <c r="S396" s="11">
        <v>1.65</v>
      </c>
      <c r="T396" s="11">
        <v>1.9450000000000001</v>
      </c>
      <c r="U396" s="11">
        <v>1.88</v>
      </c>
      <c r="V396" s="11">
        <v>1.9149999999999998</v>
      </c>
      <c r="W396" s="11">
        <v>5</v>
      </c>
      <c r="X396" s="11">
        <v>1.9</v>
      </c>
      <c r="Y396" s="11">
        <v>1.9849999999999999</v>
      </c>
      <c r="Z396" s="154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274</v>
      </c>
      <c r="C397" s="29"/>
      <c r="D397" s="24">
        <v>6.5206446595969136E-2</v>
      </c>
      <c r="E397" s="24">
        <v>6.7057189522575902E-2</v>
      </c>
      <c r="F397" s="24">
        <v>4.0824829046386339E-2</v>
      </c>
      <c r="G397" s="24">
        <v>3.5590260840104339E-2</v>
      </c>
      <c r="H397" s="24">
        <v>0.10198039027185571</v>
      </c>
      <c r="I397" s="24">
        <v>5.1639777949432274E-2</v>
      </c>
      <c r="J397" s="24">
        <v>8.1649658092772678E-2</v>
      </c>
      <c r="K397" s="24">
        <v>6.3245553203367638E-2</v>
      </c>
      <c r="L397" s="24">
        <v>0.19748417658131498</v>
      </c>
      <c r="M397" s="24">
        <v>6.3245553203367638E-2</v>
      </c>
      <c r="N397" s="24">
        <v>2.6821858212535986E-2</v>
      </c>
      <c r="O397" s="24">
        <v>0.16431676725154984</v>
      </c>
      <c r="P397" s="24">
        <v>8.6813977369238599E-2</v>
      </c>
      <c r="Q397" s="24">
        <v>5.1639777949432156E-2</v>
      </c>
      <c r="R397" s="24">
        <v>5.1639777949432274E-2</v>
      </c>
      <c r="S397" s="24">
        <v>8.1649658092772567E-2</v>
      </c>
      <c r="T397" s="24">
        <v>7.118052168020865E-2</v>
      </c>
      <c r="U397" s="24">
        <v>9.9196774141097913E-2</v>
      </c>
      <c r="V397" s="24">
        <v>0.14851487018701756</v>
      </c>
      <c r="W397" s="24">
        <v>0.51639777949432408</v>
      </c>
      <c r="X397" s="24">
        <v>0.1169045194450012</v>
      </c>
      <c r="Y397" s="24">
        <v>8.4557672626438804E-2</v>
      </c>
      <c r="Z397" s="211"/>
      <c r="AA397" s="212"/>
      <c r="AB397" s="212"/>
      <c r="AC397" s="212"/>
      <c r="AD397" s="212"/>
      <c r="AE397" s="212"/>
      <c r="AF397" s="212"/>
      <c r="AG397" s="212"/>
      <c r="AH397" s="212"/>
      <c r="AI397" s="212"/>
      <c r="AJ397" s="212"/>
      <c r="AK397" s="212"/>
      <c r="AL397" s="212"/>
      <c r="AM397" s="212"/>
      <c r="AN397" s="212"/>
      <c r="AO397" s="212"/>
      <c r="AP397" s="212"/>
      <c r="AQ397" s="212"/>
      <c r="AR397" s="212"/>
      <c r="AS397" s="212"/>
      <c r="AT397" s="212"/>
      <c r="AU397" s="212"/>
      <c r="AV397" s="212"/>
      <c r="AW397" s="212"/>
      <c r="AX397" s="212"/>
      <c r="AY397" s="212"/>
      <c r="AZ397" s="212"/>
      <c r="BA397" s="212"/>
      <c r="BB397" s="212"/>
      <c r="BC397" s="212"/>
      <c r="BD397" s="212"/>
      <c r="BE397" s="212"/>
      <c r="BF397" s="212"/>
      <c r="BG397" s="212"/>
      <c r="BH397" s="212"/>
      <c r="BI397" s="212"/>
      <c r="BJ397" s="212"/>
      <c r="BK397" s="212"/>
      <c r="BL397" s="212"/>
      <c r="BM397" s="56"/>
    </row>
    <row r="398" spans="1:65">
      <c r="A398" s="30"/>
      <c r="B398" s="3" t="s">
        <v>87</v>
      </c>
      <c r="C398" s="29"/>
      <c r="D398" s="13">
        <v>2.3681677185285441E-2</v>
      </c>
      <c r="E398" s="13">
        <v>3.4241969117911102E-2</v>
      </c>
      <c r="F398" s="13">
        <v>1.712929890058168E-2</v>
      </c>
      <c r="G398" s="13">
        <v>2.1354156504062603E-2</v>
      </c>
      <c r="H398" s="13">
        <v>5.0736512573062546E-2</v>
      </c>
      <c r="I398" s="13">
        <v>2.3833743668968742E-2</v>
      </c>
      <c r="J398" s="13">
        <v>4.1516775301409833E-2</v>
      </c>
      <c r="K398" s="13">
        <v>3.1622776601683819E-2</v>
      </c>
      <c r="L398" s="13">
        <v>8.7770745147251125E-2</v>
      </c>
      <c r="M398" s="13">
        <v>3.0116930096841733E-2</v>
      </c>
      <c r="N398" s="13">
        <v>1.3020913886206376E-2</v>
      </c>
      <c r="O398" s="13">
        <v>8.0154520610512106E-2</v>
      </c>
      <c r="P398" s="13">
        <v>3.6450935214515853E-2</v>
      </c>
      <c r="Q398" s="13">
        <v>2.8167151608781169E-2</v>
      </c>
      <c r="R398" s="13">
        <v>2.6710229973844278E-2</v>
      </c>
      <c r="S398" s="13">
        <v>4.8989794855663529E-2</v>
      </c>
      <c r="T398" s="13">
        <v>3.675414200355008E-2</v>
      </c>
      <c r="U398" s="13">
        <v>5.2208828495314684E-2</v>
      </c>
      <c r="V398" s="13">
        <v>7.5452093236418757E-2</v>
      </c>
      <c r="W398" s="13">
        <v>0.11065666703449802</v>
      </c>
      <c r="X398" s="13">
        <v>6.2073196165487357E-2</v>
      </c>
      <c r="Y398" s="13">
        <v>4.2173402806203894E-2</v>
      </c>
      <c r="Z398" s="154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275</v>
      </c>
      <c r="C399" s="29"/>
      <c r="D399" s="13">
        <v>0.40462895933362142</v>
      </c>
      <c r="E399" s="13">
        <v>-9.892605985123426E-4</v>
      </c>
      <c r="F399" s="13">
        <v>0.21581732539925746</v>
      </c>
      <c r="G399" s="13">
        <v>-0.14977809412639342</v>
      </c>
      <c r="H399" s="13">
        <v>2.5367618483569387E-2</v>
      </c>
      <c r="I399" s="13">
        <v>0.10528847763568838</v>
      </c>
      <c r="J399" s="13">
        <v>3.261848930855793E-3</v>
      </c>
      <c r="K399" s="13">
        <v>2.0266287048327891E-2</v>
      </c>
      <c r="L399" s="13">
        <v>0.14779957292936863</v>
      </c>
      <c r="M399" s="13">
        <v>7.1279601400744408E-2</v>
      </c>
      <c r="N399" s="13">
        <v>5.0826306409652133E-2</v>
      </c>
      <c r="O399" s="13">
        <v>4.5772944224536261E-2</v>
      </c>
      <c r="P399" s="13">
        <v>0.21496710349338377</v>
      </c>
      <c r="Q399" s="13">
        <v>-6.47559035390326E-2</v>
      </c>
      <c r="R399" s="13">
        <v>-1.3742589186616416E-2</v>
      </c>
      <c r="S399" s="13">
        <v>-0.14977809412639331</v>
      </c>
      <c r="T399" s="13">
        <v>-1.2042145374869251E-2</v>
      </c>
      <c r="U399" s="13">
        <v>-3.0747027304088403E-2</v>
      </c>
      <c r="V399" s="13">
        <v>4.1120708367292647E-3</v>
      </c>
      <c r="W399" s="13">
        <v>1.3806213364460986</v>
      </c>
      <c r="X399" s="13">
        <v>-3.9249246362824453E-2</v>
      </c>
      <c r="Y399" s="13">
        <v>2.281695276594875E-2</v>
      </c>
      <c r="Z399" s="154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276</v>
      </c>
      <c r="C400" s="47"/>
      <c r="D400" s="45">
        <v>5.08</v>
      </c>
      <c r="E400" s="45">
        <v>0.28000000000000003</v>
      </c>
      <c r="F400" s="45">
        <v>2.58</v>
      </c>
      <c r="G400" s="45">
        <v>2.25</v>
      </c>
      <c r="H400" s="45">
        <v>7.0000000000000007E-2</v>
      </c>
      <c r="I400" s="45">
        <v>1.1200000000000001</v>
      </c>
      <c r="J400" s="45">
        <v>0.22</v>
      </c>
      <c r="K400" s="45">
        <v>0</v>
      </c>
      <c r="L400" s="45">
        <v>1.69</v>
      </c>
      <c r="M400" s="45">
        <v>0.67</v>
      </c>
      <c r="N400" s="45">
        <v>0.4</v>
      </c>
      <c r="O400" s="45">
        <v>0.34</v>
      </c>
      <c r="P400" s="45">
        <v>2.57</v>
      </c>
      <c r="Q400" s="45">
        <v>1.1200000000000001</v>
      </c>
      <c r="R400" s="45">
        <v>0.45</v>
      </c>
      <c r="S400" s="45">
        <v>2.25</v>
      </c>
      <c r="T400" s="45">
        <v>0.43</v>
      </c>
      <c r="U400" s="45">
        <v>0.67</v>
      </c>
      <c r="V400" s="45">
        <v>0.21</v>
      </c>
      <c r="W400" s="45" t="s">
        <v>277</v>
      </c>
      <c r="X400" s="45">
        <v>0.79</v>
      </c>
      <c r="Y400" s="45">
        <v>0.03</v>
      </c>
      <c r="Z400" s="154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 t="s">
        <v>316</v>
      </c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BM401" s="55"/>
    </row>
    <row r="402" spans="1:65">
      <c r="BM402" s="55"/>
    </row>
    <row r="403" spans="1:65" ht="15">
      <c r="B403" s="8" t="s">
        <v>527</v>
      </c>
      <c r="BM403" s="28" t="s">
        <v>329</v>
      </c>
    </row>
    <row r="404" spans="1:65" ht="15">
      <c r="A404" s="25" t="s">
        <v>53</v>
      </c>
      <c r="B404" s="18" t="s">
        <v>111</v>
      </c>
      <c r="C404" s="15" t="s">
        <v>112</v>
      </c>
      <c r="D404" s="16" t="s">
        <v>231</v>
      </c>
      <c r="E404" s="17" t="s">
        <v>231</v>
      </c>
      <c r="F404" s="154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232</v>
      </c>
      <c r="C405" s="9" t="s">
        <v>232</v>
      </c>
      <c r="D405" s="152" t="s">
        <v>236</v>
      </c>
      <c r="E405" s="153" t="s">
        <v>244</v>
      </c>
      <c r="F405" s="154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307</v>
      </c>
      <c r="E406" s="11" t="s">
        <v>308</v>
      </c>
      <c r="F406" s="15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/>
      <c r="E407" s="26"/>
      <c r="F407" s="154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8">
        <v>1</v>
      </c>
      <c r="C408" s="14">
        <v>1</v>
      </c>
      <c r="D408" s="148" t="s">
        <v>103</v>
      </c>
      <c r="E408" s="22">
        <v>1.41</v>
      </c>
      <c r="F408" s="154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50" t="s">
        <v>103</v>
      </c>
      <c r="E409" s="11">
        <v>1.36</v>
      </c>
      <c r="F409" s="154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5</v>
      </c>
    </row>
    <row r="410" spans="1:65">
      <c r="A410" s="30"/>
      <c r="B410" s="19">
        <v>1</v>
      </c>
      <c r="C410" s="9">
        <v>3</v>
      </c>
      <c r="D410" s="150" t="s">
        <v>103</v>
      </c>
      <c r="E410" s="11">
        <v>1.41</v>
      </c>
      <c r="F410" s="154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50" t="s">
        <v>103</v>
      </c>
      <c r="E411" s="11">
        <v>1.42</v>
      </c>
      <c r="F411" s="154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1.3883333333333301</v>
      </c>
    </row>
    <row r="412" spans="1:65">
      <c r="A412" s="30"/>
      <c r="B412" s="19">
        <v>1</v>
      </c>
      <c r="C412" s="9">
        <v>5</v>
      </c>
      <c r="D412" s="150" t="s">
        <v>103</v>
      </c>
      <c r="E412" s="11">
        <v>1.4</v>
      </c>
      <c r="F412" s="154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7</v>
      </c>
    </row>
    <row r="413" spans="1:65">
      <c r="A413" s="30"/>
      <c r="B413" s="19">
        <v>1</v>
      </c>
      <c r="C413" s="9">
        <v>6</v>
      </c>
      <c r="D413" s="150" t="s">
        <v>103</v>
      </c>
      <c r="E413" s="11">
        <v>1.33</v>
      </c>
      <c r="F413" s="154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20" t="s">
        <v>272</v>
      </c>
      <c r="C414" s="12"/>
      <c r="D414" s="23" t="s">
        <v>758</v>
      </c>
      <c r="E414" s="23">
        <v>1.3883333333333334</v>
      </c>
      <c r="F414" s="15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273</v>
      </c>
      <c r="C415" s="29"/>
      <c r="D415" s="11" t="s">
        <v>758</v>
      </c>
      <c r="E415" s="11">
        <v>1.4049999999999998</v>
      </c>
      <c r="F415" s="154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274</v>
      </c>
      <c r="C416" s="29"/>
      <c r="D416" s="24" t="s">
        <v>758</v>
      </c>
      <c r="E416" s="24">
        <v>3.5449494589721041E-2</v>
      </c>
      <c r="F416" s="154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87</v>
      </c>
      <c r="C417" s="29"/>
      <c r="D417" s="13" t="s">
        <v>758</v>
      </c>
      <c r="E417" s="13">
        <v>2.553384964445693E-2</v>
      </c>
      <c r="F417" s="154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275</v>
      </c>
      <c r="C418" s="29"/>
      <c r="D418" s="13" t="s">
        <v>758</v>
      </c>
      <c r="E418" s="13">
        <v>2.4424906541753444E-15</v>
      </c>
      <c r="F418" s="154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276</v>
      </c>
      <c r="C419" s="47"/>
      <c r="D419" s="45">
        <v>0.67</v>
      </c>
      <c r="E419" s="45">
        <v>0.67</v>
      </c>
      <c r="F419" s="154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BM420" s="55"/>
    </row>
    <row r="421" spans="1:65" ht="15">
      <c r="B421" s="8" t="s">
        <v>528</v>
      </c>
      <c r="BM421" s="28" t="s">
        <v>67</v>
      </c>
    </row>
    <row r="422" spans="1:65" ht="15">
      <c r="A422" s="25" t="s">
        <v>11</v>
      </c>
      <c r="B422" s="18" t="s">
        <v>111</v>
      </c>
      <c r="C422" s="15" t="s">
        <v>112</v>
      </c>
      <c r="D422" s="16" t="s">
        <v>231</v>
      </c>
      <c r="E422" s="17" t="s">
        <v>231</v>
      </c>
      <c r="F422" s="17" t="s">
        <v>231</v>
      </c>
      <c r="G422" s="17" t="s">
        <v>231</v>
      </c>
      <c r="H422" s="17" t="s">
        <v>231</v>
      </c>
      <c r="I422" s="17" t="s">
        <v>231</v>
      </c>
      <c r="J422" s="17" t="s">
        <v>231</v>
      </c>
      <c r="K422" s="154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232</v>
      </c>
      <c r="C423" s="9" t="s">
        <v>232</v>
      </c>
      <c r="D423" s="152" t="s">
        <v>236</v>
      </c>
      <c r="E423" s="153" t="s">
        <v>237</v>
      </c>
      <c r="F423" s="153" t="s">
        <v>241</v>
      </c>
      <c r="G423" s="153" t="s">
        <v>242</v>
      </c>
      <c r="H423" s="153" t="s">
        <v>245</v>
      </c>
      <c r="I423" s="153" t="s">
        <v>258</v>
      </c>
      <c r="J423" s="153" t="s">
        <v>261</v>
      </c>
      <c r="K423" s="154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307</v>
      </c>
      <c r="E424" s="11" t="s">
        <v>307</v>
      </c>
      <c r="F424" s="11" t="s">
        <v>308</v>
      </c>
      <c r="G424" s="11" t="s">
        <v>307</v>
      </c>
      <c r="H424" s="11" t="s">
        <v>307</v>
      </c>
      <c r="I424" s="11" t="s">
        <v>307</v>
      </c>
      <c r="J424" s="11" t="s">
        <v>308</v>
      </c>
      <c r="K424" s="154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/>
      <c r="E425" s="26"/>
      <c r="F425" s="26"/>
      <c r="G425" s="26"/>
      <c r="H425" s="26"/>
      <c r="I425" s="26"/>
      <c r="J425" s="26"/>
      <c r="K425" s="154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8">
        <v>1</v>
      </c>
      <c r="C426" s="14">
        <v>1</v>
      </c>
      <c r="D426" s="22">
        <v>0.4700449111368793</v>
      </c>
      <c r="E426" s="22">
        <v>0.46</v>
      </c>
      <c r="F426" s="148">
        <v>0.5</v>
      </c>
      <c r="G426" s="22">
        <v>0.39169999999999999</v>
      </c>
      <c r="H426" s="22">
        <v>0.5</v>
      </c>
      <c r="I426" s="22">
        <v>0.46</v>
      </c>
      <c r="J426" s="148" t="s">
        <v>103</v>
      </c>
      <c r="K426" s="154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0.47929446237685625</v>
      </c>
      <c r="E427" s="11">
        <v>0.44</v>
      </c>
      <c r="F427" s="150">
        <v>0.5</v>
      </c>
      <c r="G427" s="11">
        <v>0.36830000000000002</v>
      </c>
      <c r="H427" s="11">
        <v>0.5</v>
      </c>
      <c r="I427" s="11">
        <v>0.44</v>
      </c>
      <c r="J427" s="150" t="s">
        <v>103</v>
      </c>
      <c r="K427" s="154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23</v>
      </c>
    </row>
    <row r="428" spans="1:65">
      <c r="A428" s="30"/>
      <c r="B428" s="19">
        <v>1</v>
      </c>
      <c r="C428" s="9">
        <v>3</v>
      </c>
      <c r="D428" s="11">
        <v>0.49484935760394094</v>
      </c>
      <c r="E428" s="11">
        <v>0.43</v>
      </c>
      <c r="F428" s="150">
        <v>0.5</v>
      </c>
      <c r="G428" s="11">
        <v>0.33400000000000002</v>
      </c>
      <c r="H428" s="11">
        <v>0.5</v>
      </c>
      <c r="I428" s="11">
        <v>0.44</v>
      </c>
      <c r="J428" s="150" t="s">
        <v>103</v>
      </c>
      <c r="K428" s="154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0.49285179448957511</v>
      </c>
      <c r="E429" s="11">
        <v>0.45</v>
      </c>
      <c r="F429" s="150">
        <v>0.5</v>
      </c>
      <c r="G429" s="11">
        <v>0.35360000000000003</v>
      </c>
      <c r="H429" s="11">
        <v>0.6</v>
      </c>
      <c r="I429" s="11">
        <v>0.45</v>
      </c>
      <c r="J429" s="150" t="s">
        <v>103</v>
      </c>
      <c r="K429" s="154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0.45207823252595569</v>
      </c>
    </row>
    <row r="430" spans="1:65">
      <c r="A430" s="30"/>
      <c r="B430" s="19">
        <v>1</v>
      </c>
      <c r="C430" s="9">
        <v>5</v>
      </c>
      <c r="D430" s="11">
        <v>0.49185674258328216</v>
      </c>
      <c r="E430" s="11">
        <v>0.43</v>
      </c>
      <c r="F430" s="150">
        <v>0.5</v>
      </c>
      <c r="G430" s="11">
        <v>0.37319999999999998</v>
      </c>
      <c r="H430" s="11">
        <v>0.5</v>
      </c>
      <c r="I430" s="149">
        <v>0.53</v>
      </c>
      <c r="J430" s="150" t="s">
        <v>103</v>
      </c>
      <c r="K430" s="154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35</v>
      </c>
    </row>
    <row r="431" spans="1:65">
      <c r="A431" s="30"/>
      <c r="B431" s="19">
        <v>1</v>
      </c>
      <c r="C431" s="9">
        <v>6</v>
      </c>
      <c r="D431" s="11">
        <v>0.47074970758813584</v>
      </c>
      <c r="E431" s="11">
        <v>0.44</v>
      </c>
      <c r="F431" s="150">
        <v>0.5</v>
      </c>
      <c r="G431" s="11">
        <v>0.41589999999999999</v>
      </c>
      <c r="H431" s="11">
        <v>0.5</v>
      </c>
      <c r="I431" s="11">
        <v>0.44</v>
      </c>
      <c r="J431" s="150" t="s">
        <v>103</v>
      </c>
      <c r="K431" s="154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272</v>
      </c>
      <c r="C432" s="12"/>
      <c r="D432" s="23">
        <v>0.48327449596311162</v>
      </c>
      <c r="E432" s="23">
        <v>0.44166666666666665</v>
      </c>
      <c r="F432" s="23">
        <v>0.5</v>
      </c>
      <c r="G432" s="23">
        <v>0.3727833333333333</v>
      </c>
      <c r="H432" s="23">
        <v>0.51666666666666672</v>
      </c>
      <c r="I432" s="23">
        <v>0.46</v>
      </c>
      <c r="J432" s="23" t="s">
        <v>758</v>
      </c>
      <c r="K432" s="154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273</v>
      </c>
      <c r="C433" s="29"/>
      <c r="D433" s="11">
        <v>0.4855756024800692</v>
      </c>
      <c r="E433" s="11">
        <v>0.44</v>
      </c>
      <c r="F433" s="11">
        <v>0.5</v>
      </c>
      <c r="G433" s="11">
        <v>0.37075000000000002</v>
      </c>
      <c r="H433" s="11">
        <v>0.5</v>
      </c>
      <c r="I433" s="11">
        <v>0.44500000000000001</v>
      </c>
      <c r="J433" s="11" t="s">
        <v>758</v>
      </c>
      <c r="K433" s="154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274</v>
      </c>
      <c r="C434" s="29"/>
      <c r="D434" s="24">
        <v>1.1376202635140572E-2</v>
      </c>
      <c r="E434" s="24">
        <v>1.1690451944500132E-2</v>
      </c>
      <c r="F434" s="24">
        <v>0</v>
      </c>
      <c r="G434" s="24">
        <v>2.8668129807622015E-2</v>
      </c>
      <c r="H434" s="24">
        <v>4.0824829046386291E-2</v>
      </c>
      <c r="I434" s="24">
        <v>3.5213633723318025E-2</v>
      </c>
      <c r="J434" s="24" t="s">
        <v>758</v>
      </c>
      <c r="K434" s="154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87</v>
      </c>
      <c r="C435" s="29"/>
      <c r="D435" s="13">
        <v>2.3539836532174292E-2</v>
      </c>
      <c r="E435" s="13">
        <v>2.6468947798868225E-2</v>
      </c>
      <c r="F435" s="13">
        <v>0</v>
      </c>
      <c r="G435" s="13">
        <v>7.6902927905276572E-2</v>
      </c>
      <c r="H435" s="13">
        <v>7.9015798154296032E-2</v>
      </c>
      <c r="I435" s="13">
        <v>7.6551377659387007E-2</v>
      </c>
      <c r="J435" s="13" t="s">
        <v>758</v>
      </c>
      <c r="K435" s="154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275</v>
      </c>
      <c r="C436" s="29"/>
      <c r="D436" s="13">
        <v>6.9006338267713074E-2</v>
      </c>
      <c r="E436" s="13">
        <v>-2.3030451612578551E-2</v>
      </c>
      <c r="F436" s="13">
        <v>0.10600326232538282</v>
      </c>
      <c r="G436" s="13">
        <v>-0.1754008343856055</v>
      </c>
      <c r="H436" s="13">
        <v>0.14287003773622908</v>
      </c>
      <c r="I436" s="13">
        <v>1.7523001339352362E-2</v>
      </c>
      <c r="J436" s="13" t="s">
        <v>758</v>
      </c>
      <c r="K436" s="154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276</v>
      </c>
      <c r="C437" s="47"/>
      <c r="D437" s="45">
        <v>0.27</v>
      </c>
      <c r="E437" s="45">
        <v>0.69</v>
      </c>
      <c r="F437" s="45" t="s">
        <v>277</v>
      </c>
      <c r="G437" s="45">
        <v>2.29</v>
      </c>
      <c r="H437" s="45">
        <v>1.04</v>
      </c>
      <c r="I437" s="45">
        <v>0.27</v>
      </c>
      <c r="J437" s="45">
        <v>0.66</v>
      </c>
      <c r="K437" s="154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F438" s="20"/>
      <c r="G438" s="20"/>
      <c r="H438" s="20"/>
      <c r="I438" s="20"/>
      <c r="J438" s="20"/>
      <c r="BM438" s="55"/>
    </row>
    <row r="439" spans="1:65" ht="15">
      <c r="B439" s="8" t="s">
        <v>529</v>
      </c>
      <c r="BM439" s="28" t="s">
        <v>67</v>
      </c>
    </row>
    <row r="440" spans="1:65" ht="15">
      <c r="A440" s="25" t="s">
        <v>14</v>
      </c>
      <c r="B440" s="18" t="s">
        <v>111</v>
      </c>
      <c r="C440" s="15" t="s">
        <v>112</v>
      </c>
      <c r="D440" s="16" t="s">
        <v>231</v>
      </c>
      <c r="E440" s="17" t="s">
        <v>231</v>
      </c>
      <c r="F440" s="17" t="s">
        <v>231</v>
      </c>
      <c r="G440" s="17" t="s">
        <v>231</v>
      </c>
      <c r="H440" s="17" t="s">
        <v>231</v>
      </c>
      <c r="I440" s="17" t="s">
        <v>231</v>
      </c>
      <c r="J440" s="17" t="s">
        <v>231</v>
      </c>
      <c r="K440" s="17" t="s">
        <v>231</v>
      </c>
      <c r="L440" s="17" t="s">
        <v>231</v>
      </c>
      <c r="M440" s="17" t="s">
        <v>231</v>
      </c>
      <c r="N440" s="17" t="s">
        <v>231</v>
      </c>
      <c r="O440" s="17" t="s">
        <v>231</v>
      </c>
      <c r="P440" s="17" t="s">
        <v>231</v>
      </c>
      <c r="Q440" s="17" t="s">
        <v>231</v>
      </c>
      <c r="R440" s="17" t="s">
        <v>231</v>
      </c>
      <c r="S440" s="17" t="s">
        <v>231</v>
      </c>
      <c r="T440" s="17" t="s">
        <v>231</v>
      </c>
      <c r="U440" s="17" t="s">
        <v>231</v>
      </c>
      <c r="V440" s="17" t="s">
        <v>231</v>
      </c>
      <c r="W440" s="17" t="s">
        <v>231</v>
      </c>
      <c r="X440" s="17" t="s">
        <v>231</v>
      </c>
      <c r="Y440" s="154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232</v>
      </c>
      <c r="C441" s="9" t="s">
        <v>232</v>
      </c>
      <c r="D441" s="152" t="s">
        <v>237</v>
      </c>
      <c r="E441" s="153" t="s">
        <v>241</v>
      </c>
      <c r="F441" s="153" t="s">
        <v>243</v>
      </c>
      <c r="G441" s="153" t="s">
        <v>244</v>
      </c>
      <c r="H441" s="153" t="s">
        <v>245</v>
      </c>
      <c r="I441" s="153" t="s">
        <v>246</v>
      </c>
      <c r="J441" s="153" t="s">
        <v>247</v>
      </c>
      <c r="K441" s="153" t="s">
        <v>248</v>
      </c>
      <c r="L441" s="153" t="s">
        <v>249</v>
      </c>
      <c r="M441" s="153" t="s">
        <v>250</v>
      </c>
      <c r="N441" s="153" t="s">
        <v>251</v>
      </c>
      <c r="O441" s="153" t="s">
        <v>252</v>
      </c>
      <c r="P441" s="153" t="s">
        <v>253</v>
      </c>
      <c r="Q441" s="153" t="s">
        <v>254</v>
      </c>
      <c r="R441" s="153" t="s">
        <v>255</v>
      </c>
      <c r="S441" s="153" t="s">
        <v>256</v>
      </c>
      <c r="T441" s="153" t="s">
        <v>257</v>
      </c>
      <c r="U441" s="153" t="s">
        <v>258</v>
      </c>
      <c r="V441" s="153" t="s">
        <v>259</v>
      </c>
      <c r="W441" s="153" t="s">
        <v>263</v>
      </c>
      <c r="X441" s="153" t="s">
        <v>264</v>
      </c>
      <c r="Y441" s="154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307</v>
      </c>
      <c r="E442" s="11" t="s">
        <v>308</v>
      </c>
      <c r="F442" s="11" t="s">
        <v>115</v>
      </c>
      <c r="G442" s="11" t="s">
        <v>308</v>
      </c>
      <c r="H442" s="11" t="s">
        <v>307</v>
      </c>
      <c r="I442" s="11" t="s">
        <v>308</v>
      </c>
      <c r="J442" s="11" t="s">
        <v>308</v>
      </c>
      <c r="K442" s="11" t="s">
        <v>308</v>
      </c>
      <c r="L442" s="11" t="s">
        <v>308</v>
      </c>
      <c r="M442" s="11" t="s">
        <v>308</v>
      </c>
      <c r="N442" s="11" t="s">
        <v>115</v>
      </c>
      <c r="O442" s="11" t="s">
        <v>308</v>
      </c>
      <c r="P442" s="11" t="s">
        <v>308</v>
      </c>
      <c r="Q442" s="11" t="s">
        <v>307</v>
      </c>
      <c r="R442" s="11" t="s">
        <v>308</v>
      </c>
      <c r="S442" s="11" t="s">
        <v>307</v>
      </c>
      <c r="T442" s="11" t="s">
        <v>307</v>
      </c>
      <c r="U442" s="11" t="s">
        <v>307</v>
      </c>
      <c r="V442" s="11" t="s">
        <v>307</v>
      </c>
      <c r="W442" s="11" t="s">
        <v>307</v>
      </c>
      <c r="X442" s="11" t="s">
        <v>308</v>
      </c>
      <c r="Y442" s="154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9"/>
      <c r="C443" s="9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154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14">
        <v>0.05</v>
      </c>
      <c r="E444" s="213" t="s">
        <v>106</v>
      </c>
      <c r="F444" s="213" t="s">
        <v>104</v>
      </c>
      <c r="G444" s="214">
        <v>4.8000000000000001E-2</v>
      </c>
      <c r="H444" s="214">
        <v>0.05</v>
      </c>
      <c r="I444" s="214">
        <v>5.5E-2</v>
      </c>
      <c r="J444" s="213">
        <v>5.2999999999999999E-2</v>
      </c>
      <c r="K444" s="214">
        <v>5.7000000000000002E-2</v>
      </c>
      <c r="L444" s="214">
        <v>5.1999999999999998E-2</v>
      </c>
      <c r="M444" s="213">
        <v>6.2E-2</v>
      </c>
      <c r="N444" s="214">
        <v>5.1194396596666671E-2</v>
      </c>
      <c r="O444" s="213">
        <v>7.0000000000000007E-2</v>
      </c>
      <c r="P444" s="214">
        <v>0.05</v>
      </c>
      <c r="Q444" s="214">
        <v>0.05</v>
      </c>
      <c r="R444" s="214">
        <v>5.2999999999999999E-2</v>
      </c>
      <c r="S444" s="213" t="s">
        <v>210</v>
      </c>
      <c r="T444" s="214">
        <v>4.8000000000000001E-2</v>
      </c>
      <c r="U444" s="214">
        <v>0.05</v>
      </c>
      <c r="V444" s="214">
        <v>0.05</v>
      </c>
      <c r="W444" s="214">
        <v>4.8000000000000001E-2</v>
      </c>
      <c r="X444" s="214">
        <v>0.06</v>
      </c>
      <c r="Y444" s="211"/>
      <c r="Z444" s="212"/>
      <c r="AA444" s="212"/>
      <c r="AB444" s="212"/>
      <c r="AC444" s="212"/>
      <c r="AD444" s="212"/>
      <c r="AE444" s="212"/>
      <c r="AF444" s="212"/>
      <c r="AG444" s="212"/>
      <c r="AH444" s="212"/>
      <c r="AI444" s="212"/>
      <c r="AJ444" s="212"/>
      <c r="AK444" s="212"/>
      <c r="AL444" s="212"/>
      <c r="AM444" s="212"/>
      <c r="AN444" s="212"/>
      <c r="AO444" s="212"/>
      <c r="AP444" s="212"/>
      <c r="AQ444" s="212"/>
      <c r="AR444" s="212"/>
      <c r="AS444" s="212"/>
      <c r="AT444" s="212"/>
      <c r="AU444" s="212"/>
      <c r="AV444" s="212"/>
      <c r="AW444" s="212"/>
      <c r="AX444" s="212"/>
      <c r="AY444" s="212"/>
      <c r="AZ444" s="212"/>
      <c r="BA444" s="212"/>
      <c r="BB444" s="212"/>
      <c r="BC444" s="212"/>
      <c r="BD444" s="212"/>
      <c r="BE444" s="212"/>
      <c r="BF444" s="212"/>
      <c r="BG444" s="212"/>
      <c r="BH444" s="212"/>
      <c r="BI444" s="212"/>
      <c r="BJ444" s="212"/>
      <c r="BK444" s="212"/>
      <c r="BL444" s="212"/>
      <c r="BM444" s="216">
        <v>1</v>
      </c>
    </row>
    <row r="445" spans="1:65">
      <c r="A445" s="30"/>
      <c r="B445" s="19">
        <v>1</v>
      </c>
      <c r="C445" s="9">
        <v>2</v>
      </c>
      <c r="D445" s="24">
        <v>0.05</v>
      </c>
      <c r="E445" s="217" t="s">
        <v>106</v>
      </c>
      <c r="F445" s="217" t="s">
        <v>104</v>
      </c>
      <c r="G445" s="24">
        <v>5.0999999999999997E-2</v>
      </c>
      <c r="H445" s="24">
        <v>0.05</v>
      </c>
      <c r="I445" s="24">
        <v>5.5E-2</v>
      </c>
      <c r="J445" s="217">
        <v>5.6000000000000001E-2</v>
      </c>
      <c r="K445" s="24">
        <v>4.9000000000000002E-2</v>
      </c>
      <c r="L445" s="24">
        <v>0.05</v>
      </c>
      <c r="M445" s="217">
        <v>5.1999999999999998E-2</v>
      </c>
      <c r="N445" s="217" t="s">
        <v>210</v>
      </c>
      <c r="O445" s="217">
        <v>0.06</v>
      </c>
      <c r="P445" s="24">
        <v>0.05</v>
      </c>
      <c r="Q445" s="24">
        <v>0.05</v>
      </c>
      <c r="R445" s="24">
        <v>4.5999999999999999E-2</v>
      </c>
      <c r="S445" s="217" t="s">
        <v>210</v>
      </c>
      <c r="T445" s="24">
        <v>4.4999999999999998E-2</v>
      </c>
      <c r="U445" s="24">
        <v>0.05</v>
      </c>
      <c r="V445" s="24">
        <v>0.06</v>
      </c>
      <c r="W445" s="24">
        <v>0.06</v>
      </c>
      <c r="X445" s="24">
        <v>0.05</v>
      </c>
      <c r="Y445" s="211"/>
      <c r="Z445" s="212"/>
      <c r="AA445" s="212"/>
      <c r="AB445" s="212"/>
      <c r="AC445" s="212"/>
      <c r="AD445" s="212"/>
      <c r="AE445" s="212"/>
      <c r="AF445" s="212"/>
      <c r="AG445" s="212"/>
      <c r="AH445" s="212"/>
      <c r="AI445" s="212"/>
      <c r="AJ445" s="212"/>
      <c r="AK445" s="212"/>
      <c r="AL445" s="212"/>
      <c r="AM445" s="212"/>
      <c r="AN445" s="212"/>
      <c r="AO445" s="212"/>
      <c r="AP445" s="212"/>
      <c r="AQ445" s="212"/>
      <c r="AR445" s="212"/>
      <c r="AS445" s="212"/>
      <c r="AT445" s="212"/>
      <c r="AU445" s="212"/>
      <c r="AV445" s="212"/>
      <c r="AW445" s="212"/>
      <c r="AX445" s="212"/>
      <c r="AY445" s="212"/>
      <c r="AZ445" s="212"/>
      <c r="BA445" s="212"/>
      <c r="BB445" s="212"/>
      <c r="BC445" s="212"/>
      <c r="BD445" s="212"/>
      <c r="BE445" s="212"/>
      <c r="BF445" s="212"/>
      <c r="BG445" s="212"/>
      <c r="BH445" s="212"/>
      <c r="BI445" s="212"/>
      <c r="BJ445" s="212"/>
      <c r="BK445" s="212"/>
      <c r="BL445" s="212"/>
      <c r="BM445" s="216">
        <v>24</v>
      </c>
    </row>
    <row r="446" spans="1:65">
      <c r="A446" s="30"/>
      <c r="B446" s="19">
        <v>1</v>
      </c>
      <c r="C446" s="9">
        <v>3</v>
      </c>
      <c r="D446" s="24">
        <v>0.04</v>
      </c>
      <c r="E446" s="217" t="s">
        <v>106</v>
      </c>
      <c r="F446" s="217" t="s">
        <v>104</v>
      </c>
      <c r="G446" s="24">
        <v>4.9000000000000002E-2</v>
      </c>
      <c r="H446" s="24">
        <v>0.05</v>
      </c>
      <c r="I446" s="24">
        <v>5.5E-2</v>
      </c>
      <c r="J446" s="217">
        <v>5.5E-2</v>
      </c>
      <c r="K446" s="24">
        <v>0.05</v>
      </c>
      <c r="L446" s="24">
        <v>0.05</v>
      </c>
      <c r="M446" s="217">
        <v>0.06</v>
      </c>
      <c r="N446" s="217" t="s">
        <v>210</v>
      </c>
      <c r="O446" s="217">
        <v>0.06</v>
      </c>
      <c r="P446" s="24">
        <v>0.05</v>
      </c>
      <c r="Q446" s="24">
        <v>0.05</v>
      </c>
      <c r="R446" s="24">
        <v>4.7E-2</v>
      </c>
      <c r="S446" s="217" t="s">
        <v>210</v>
      </c>
      <c r="T446" s="24">
        <v>4.7E-2</v>
      </c>
      <c r="U446" s="24">
        <v>0.05</v>
      </c>
      <c r="V446" s="24">
        <v>0.05</v>
      </c>
      <c r="W446" s="24">
        <v>0.06</v>
      </c>
      <c r="X446" s="24">
        <v>0.05</v>
      </c>
      <c r="Y446" s="211"/>
      <c r="Z446" s="212"/>
      <c r="AA446" s="212"/>
      <c r="AB446" s="212"/>
      <c r="AC446" s="212"/>
      <c r="AD446" s="212"/>
      <c r="AE446" s="212"/>
      <c r="AF446" s="212"/>
      <c r="AG446" s="212"/>
      <c r="AH446" s="212"/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  <c r="BI446" s="212"/>
      <c r="BJ446" s="212"/>
      <c r="BK446" s="212"/>
      <c r="BL446" s="212"/>
      <c r="BM446" s="216">
        <v>16</v>
      </c>
    </row>
    <row r="447" spans="1:65">
      <c r="A447" s="30"/>
      <c r="B447" s="19">
        <v>1</v>
      </c>
      <c r="C447" s="9">
        <v>4</v>
      </c>
      <c r="D447" s="24">
        <v>0.05</v>
      </c>
      <c r="E447" s="217" t="s">
        <v>106</v>
      </c>
      <c r="F447" s="217" t="s">
        <v>104</v>
      </c>
      <c r="G447" s="24">
        <v>0.05</v>
      </c>
      <c r="H447" s="24">
        <v>0.06</v>
      </c>
      <c r="I447" s="24">
        <v>5.2999999999999999E-2</v>
      </c>
      <c r="J447" s="217">
        <v>5.5E-2</v>
      </c>
      <c r="K447" s="24">
        <v>4.9000000000000002E-2</v>
      </c>
      <c r="L447" s="24">
        <v>4.9000000000000002E-2</v>
      </c>
      <c r="M447" s="217">
        <v>6.2E-2</v>
      </c>
      <c r="N447" s="24">
        <v>5.2178435464900003E-2</v>
      </c>
      <c r="O447" s="217">
        <v>0.06</v>
      </c>
      <c r="P447" s="24">
        <v>0.05</v>
      </c>
      <c r="Q447" s="24">
        <v>0.05</v>
      </c>
      <c r="R447" s="24">
        <v>4.9000000000000002E-2</v>
      </c>
      <c r="S447" s="217" t="s">
        <v>210</v>
      </c>
      <c r="T447" s="24">
        <v>4.9000000000000002E-2</v>
      </c>
      <c r="U447" s="24">
        <v>0.05</v>
      </c>
      <c r="V447" s="24">
        <v>0.05</v>
      </c>
      <c r="W447" s="24">
        <v>5.6000000000000001E-2</v>
      </c>
      <c r="X447" s="24">
        <v>0.05</v>
      </c>
      <c r="Y447" s="211"/>
      <c r="Z447" s="212"/>
      <c r="AA447" s="212"/>
      <c r="AB447" s="212"/>
      <c r="AC447" s="212"/>
      <c r="AD447" s="212"/>
      <c r="AE447" s="212"/>
      <c r="AF447" s="212"/>
      <c r="AG447" s="212"/>
      <c r="AH447" s="212"/>
      <c r="AI447" s="212"/>
      <c r="AJ447" s="212"/>
      <c r="AK447" s="212"/>
      <c r="AL447" s="212"/>
      <c r="AM447" s="212"/>
      <c r="AN447" s="212"/>
      <c r="AO447" s="212"/>
      <c r="AP447" s="212"/>
      <c r="AQ447" s="212"/>
      <c r="AR447" s="212"/>
      <c r="AS447" s="212"/>
      <c r="AT447" s="212"/>
      <c r="AU447" s="212"/>
      <c r="AV447" s="212"/>
      <c r="AW447" s="212"/>
      <c r="AX447" s="212"/>
      <c r="AY447" s="212"/>
      <c r="AZ447" s="212"/>
      <c r="BA447" s="212"/>
      <c r="BB447" s="212"/>
      <c r="BC447" s="212"/>
      <c r="BD447" s="212"/>
      <c r="BE447" s="212"/>
      <c r="BF447" s="212"/>
      <c r="BG447" s="212"/>
      <c r="BH447" s="212"/>
      <c r="BI447" s="212"/>
      <c r="BJ447" s="212"/>
      <c r="BK447" s="212"/>
      <c r="BL447" s="212"/>
      <c r="BM447" s="216">
        <v>5.0146533905284889E-2</v>
      </c>
    </row>
    <row r="448" spans="1:65">
      <c r="A448" s="30"/>
      <c r="B448" s="19">
        <v>1</v>
      </c>
      <c r="C448" s="9">
        <v>5</v>
      </c>
      <c r="D448" s="24">
        <v>0.06</v>
      </c>
      <c r="E448" s="217" t="s">
        <v>106</v>
      </c>
      <c r="F448" s="217" t="s">
        <v>104</v>
      </c>
      <c r="G448" s="24">
        <v>4.7E-2</v>
      </c>
      <c r="H448" s="24">
        <v>0.05</v>
      </c>
      <c r="I448" s="24">
        <v>5.0999999999999997E-2</v>
      </c>
      <c r="J448" s="217">
        <v>5.7000000000000002E-2</v>
      </c>
      <c r="K448" s="24">
        <v>4.4999999999999998E-2</v>
      </c>
      <c r="L448" s="24">
        <v>4.9000000000000002E-2</v>
      </c>
      <c r="M448" s="217">
        <v>5.0999999999999997E-2</v>
      </c>
      <c r="N448" s="24">
        <v>5.1291933820000003E-2</v>
      </c>
      <c r="O448" s="217">
        <v>0.06</v>
      </c>
      <c r="P448" s="24">
        <v>0.05</v>
      </c>
      <c r="Q448" s="24">
        <v>0.05</v>
      </c>
      <c r="R448" s="24">
        <v>4.5999999999999999E-2</v>
      </c>
      <c r="S448" s="217" t="s">
        <v>210</v>
      </c>
      <c r="T448" s="24">
        <v>4.7E-2</v>
      </c>
      <c r="U448" s="24">
        <v>0.04</v>
      </c>
      <c r="V448" s="24">
        <v>0.04</v>
      </c>
      <c r="W448" s="24">
        <v>4.2999999999999997E-2</v>
      </c>
      <c r="X448" s="24">
        <v>0.05</v>
      </c>
      <c r="Y448" s="211"/>
      <c r="Z448" s="212"/>
      <c r="AA448" s="212"/>
      <c r="AB448" s="212"/>
      <c r="AC448" s="212"/>
      <c r="AD448" s="212"/>
      <c r="AE448" s="212"/>
      <c r="AF448" s="212"/>
      <c r="AG448" s="212"/>
      <c r="AH448" s="212"/>
      <c r="AI448" s="212"/>
      <c r="AJ448" s="212"/>
      <c r="AK448" s="212"/>
      <c r="AL448" s="212"/>
      <c r="AM448" s="212"/>
      <c r="AN448" s="212"/>
      <c r="AO448" s="212"/>
      <c r="AP448" s="212"/>
      <c r="AQ448" s="212"/>
      <c r="AR448" s="212"/>
      <c r="AS448" s="212"/>
      <c r="AT448" s="212"/>
      <c r="AU448" s="212"/>
      <c r="AV448" s="212"/>
      <c r="AW448" s="212"/>
      <c r="AX448" s="212"/>
      <c r="AY448" s="212"/>
      <c r="AZ448" s="212"/>
      <c r="BA448" s="212"/>
      <c r="BB448" s="212"/>
      <c r="BC448" s="212"/>
      <c r="BD448" s="212"/>
      <c r="BE448" s="212"/>
      <c r="BF448" s="212"/>
      <c r="BG448" s="212"/>
      <c r="BH448" s="212"/>
      <c r="BI448" s="212"/>
      <c r="BJ448" s="212"/>
      <c r="BK448" s="212"/>
      <c r="BL448" s="212"/>
      <c r="BM448" s="216">
        <v>36</v>
      </c>
    </row>
    <row r="449" spans="1:65">
      <c r="A449" s="30"/>
      <c r="B449" s="19">
        <v>1</v>
      </c>
      <c r="C449" s="9">
        <v>6</v>
      </c>
      <c r="D449" s="24">
        <v>0.05</v>
      </c>
      <c r="E449" s="217" t="s">
        <v>106</v>
      </c>
      <c r="F449" s="217" t="s">
        <v>104</v>
      </c>
      <c r="G449" s="24">
        <v>5.0999999999999997E-2</v>
      </c>
      <c r="H449" s="24">
        <v>0.04</v>
      </c>
      <c r="I449" s="24">
        <v>5.2999999999999999E-2</v>
      </c>
      <c r="J449" s="217">
        <v>5.1999999999999998E-2</v>
      </c>
      <c r="K449" s="24">
        <v>5.0999999999999997E-2</v>
      </c>
      <c r="L449" s="24">
        <v>4.9000000000000002E-2</v>
      </c>
      <c r="M449" s="217">
        <v>6.1000000000000006E-2</v>
      </c>
      <c r="N449" s="24">
        <v>5.204673739E-2</v>
      </c>
      <c r="O449" s="217">
        <v>7.0000000000000007E-2</v>
      </c>
      <c r="P449" s="24">
        <v>0.05</v>
      </c>
      <c r="Q449" s="24">
        <v>0.05</v>
      </c>
      <c r="R449" s="24">
        <v>5.1999999999999998E-2</v>
      </c>
      <c r="S449" s="24">
        <v>0.05</v>
      </c>
      <c r="T449" s="24">
        <v>4.9000000000000002E-2</v>
      </c>
      <c r="U449" s="24">
        <v>0.04</v>
      </c>
      <c r="V449" s="24">
        <v>0.05</v>
      </c>
      <c r="W449" s="24">
        <v>5.0999999999999997E-2</v>
      </c>
      <c r="X449" s="24">
        <v>0.05</v>
      </c>
      <c r="Y449" s="211"/>
      <c r="Z449" s="212"/>
      <c r="AA449" s="212"/>
      <c r="AB449" s="212"/>
      <c r="AC449" s="212"/>
      <c r="AD449" s="212"/>
      <c r="AE449" s="212"/>
      <c r="AF449" s="212"/>
      <c r="AG449" s="212"/>
      <c r="AH449" s="212"/>
      <c r="AI449" s="212"/>
      <c r="AJ449" s="212"/>
      <c r="AK449" s="212"/>
      <c r="AL449" s="212"/>
      <c r="AM449" s="212"/>
      <c r="AN449" s="212"/>
      <c r="AO449" s="212"/>
      <c r="AP449" s="212"/>
      <c r="AQ449" s="212"/>
      <c r="AR449" s="212"/>
      <c r="AS449" s="212"/>
      <c r="AT449" s="212"/>
      <c r="AU449" s="212"/>
      <c r="AV449" s="212"/>
      <c r="AW449" s="212"/>
      <c r="AX449" s="212"/>
      <c r="AY449" s="212"/>
      <c r="AZ449" s="212"/>
      <c r="BA449" s="212"/>
      <c r="BB449" s="212"/>
      <c r="BC449" s="212"/>
      <c r="BD449" s="212"/>
      <c r="BE449" s="212"/>
      <c r="BF449" s="212"/>
      <c r="BG449" s="212"/>
      <c r="BH449" s="212"/>
      <c r="BI449" s="212"/>
      <c r="BJ449" s="212"/>
      <c r="BK449" s="212"/>
      <c r="BL449" s="212"/>
      <c r="BM449" s="56"/>
    </row>
    <row r="450" spans="1:65">
      <c r="A450" s="30"/>
      <c r="B450" s="20" t="s">
        <v>272</v>
      </c>
      <c r="C450" s="12"/>
      <c r="D450" s="219">
        <v>4.9999999999999996E-2</v>
      </c>
      <c r="E450" s="219" t="s">
        <v>758</v>
      </c>
      <c r="F450" s="219" t="s">
        <v>758</v>
      </c>
      <c r="G450" s="219">
        <v>4.9333333333333333E-2</v>
      </c>
      <c r="H450" s="219">
        <v>4.9999999999999996E-2</v>
      </c>
      <c r="I450" s="219">
        <v>5.3666666666666668E-2</v>
      </c>
      <c r="J450" s="219">
        <v>5.4666666666666669E-2</v>
      </c>
      <c r="K450" s="219">
        <v>5.0166666666666665E-2</v>
      </c>
      <c r="L450" s="219">
        <v>4.9833333333333334E-2</v>
      </c>
      <c r="M450" s="219">
        <v>5.7999999999999996E-2</v>
      </c>
      <c r="N450" s="219">
        <v>5.1677875817891669E-2</v>
      </c>
      <c r="O450" s="219">
        <v>6.3333333333333339E-2</v>
      </c>
      <c r="P450" s="219">
        <v>4.9999999999999996E-2</v>
      </c>
      <c r="Q450" s="219">
        <v>4.9999999999999996E-2</v>
      </c>
      <c r="R450" s="219">
        <v>4.8833333333333333E-2</v>
      </c>
      <c r="S450" s="219">
        <v>0.05</v>
      </c>
      <c r="T450" s="219">
        <v>4.7499999999999994E-2</v>
      </c>
      <c r="U450" s="219">
        <v>4.6666666666666669E-2</v>
      </c>
      <c r="V450" s="219">
        <v>4.9999999999999996E-2</v>
      </c>
      <c r="W450" s="219">
        <v>5.2999999999999992E-2</v>
      </c>
      <c r="X450" s="219">
        <v>5.1666666666666666E-2</v>
      </c>
      <c r="Y450" s="211"/>
      <c r="Z450" s="212"/>
      <c r="AA450" s="212"/>
      <c r="AB450" s="212"/>
      <c r="AC450" s="212"/>
      <c r="AD450" s="212"/>
      <c r="AE450" s="212"/>
      <c r="AF450" s="212"/>
      <c r="AG450" s="212"/>
      <c r="AH450" s="212"/>
      <c r="AI450" s="212"/>
      <c r="AJ450" s="212"/>
      <c r="AK450" s="212"/>
      <c r="AL450" s="212"/>
      <c r="AM450" s="212"/>
      <c r="AN450" s="212"/>
      <c r="AO450" s="212"/>
      <c r="AP450" s="212"/>
      <c r="AQ450" s="212"/>
      <c r="AR450" s="212"/>
      <c r="AS450" s="212"/>
      <c r="AT450" s="212"/>
      <c r="AU450" s="212"/>
      <c r="AV450" s="212"/>
      <c r="AW450" s="212"/>
      <c r="AX450" s="212"/>
      <c r="AY450" s="212"/>
      <c r="AZ450" s="212"/>
      <c r="BA450" s="212"/>
      <c r="BB450" s="212"/>
      <c r="BC450" s="212"/>
      <c r="BD450" s="212"/>
      <c r="BE450" s="212"/>
      <c r="BF450" s="212"/>
      <c r="BG450" s="212"/>
      <c r="BH450" s="212"/>
      <c r="BI450" s="212"/>
      <c r="BJ450" s="212"/>
      <c r="BK450" s="212"/>
      <c r="BL450" s="212"/>
      <c r="BM450" s="56"/>
    </row>
    <row r="451" spans="1:65">
      <c r="A451" s="30"/>
      <c r="B451" s="3" t="s">
        <v>273</v>
      </c>
      <c r="C451" s="29"/>
      <c r="D451" s="24">
        <v>0.05</v>
      </c>
      <c r="E451" s="24" t="s">
        <v>758</v>
      </c>
      <c r="F451" s="24" t="s">
        <v>758</v>
      </c>
      <c r="G451" s="24">
        <v>4.9500000000000002E-2</v>
      </c>
      <c r="H451" s="24">
        <v>0.05</v>
      </c>
      <c r="I451" s="24">
        <v>5.3999999999999999E-2</v>
      </c>
      <c r="J451" s="24">
        <v>5.5E-2</v>
      </c>
      <c r="K451" s="24">
        <v>4.9500000000000002E-2</v>
      </c>
      <c r="L451" s="24">
        <v>4.9500000000000002E-2</v>
      </c>
      <c r="M451" s="24">
        <v>6.0499999999999998E-2</v>
      </c>
      <c r="N451" s="24">
        <v>5.1669335605000005E-2</v>
      </c>
      <c r="O451" s="24">
        <v>0.06</v>
      </c>
      <c r="P451" s="24">
        <v>0.05</v>
      </c>
      <c r="Q451" s="24">
        <v>0.05</v>
      </c>
      <c r="R451" s="24">
        <v>4.8000000000000001E-2</v>
      </c>
      <c r="S451" s="24">
        <v>0.05</v>
      </c>
      <c r="T451" s="24">
        <v>4.7500000000000001E-2</v>
      </c>
      <c r="U451" s="24">
        <v>0.05</v>
      </c>
      <c r="V451" s="24">
        <v>0.05</v>
      </c>
      <c r="W451" s="24">
        <v>5.3499999999999999E-2</v>
      </c>
      <c r="X451" s="24">
        <v>0.05</v>
      </c>
      <c r="Y451" s="211"/>
      <c r="Z451" s="212"/>
      <c r="AA451" s="212"/>
      <c r="AB451" s="212"/>
      <c r="AC451" s="212"/>
      <c r="AD451" s="212"/>
      <c r="AE451" s="212"/>
      <c r="AF451" s="212"/>
      <c r="AG451" s="212"/>
      <c r="AH451" s="212"/>
      <c r="AI451" s="212"/>
      <c r="AJ451" s="212"/>
      <c r="AK451" s="212"/>
      <c r="AL451" s="212"/>
      <c r="AM451" s="212"/>
      <c r="AN451" s="212"/>
      <c r="AO451" s="212"/>
      <c r="AP451" s="212"/>
      <c r="AQ451" s="212"/>
      <c r="AR451" s="212"/>
      <c r="AS451" s="212"/>
      <c r="AT451" s="212"/>
      <c r="AU451" s="212"/>
      <c r="AV451" s="212"/>
      <c r="AW451" s="212"/>
      <c r="AX451" s="212"/>
      <c r="AY451" s="212"/>
      <c r="AZ451" s="212"/>
      <c r="BA451" s="212"/>
      <c r="BB451" s="212"/>
      <c r="BC451" s="212"/>
      <c r="BD451" s="212"/>
      <c r="BE451" s="212"/>
      <c r="BF451" s="212"/>
      <c r="BG451" s="212"/>
      <c r="BH451" s="212"/>
      <c r="BI451" s="212"/>
      <c r="BJ451" s="212"/>
      <c r="BK451" s="212"/>
      <c r="BL451" s="212"/>
      <c r="BM451" s="56"/>
    </row>
    <row r="452" spans="1:65">
      <c r="A452" s="30"/>
      <c r="B452" s="3" t="s">
        <v>274</v>
      </c>
      <c r="C452" s="29"/>
      <c r="D452" s="24">
        <v>6.3245553203367571E-3</v>
      </c>
      <c r="E452" s="24" t="s">
        <v>758</v>
      </c>
      <c r="F452" s="24" t="s">
        <v>758</v>
      </c>
      <c r="G452" s="24">
        <v>1.6329931618554506E-3</v>
      </c>
      <c r="H452" s="24">
        <v>6.3245553203367571E-3</v>
      </c>
      <c r="I452" s="24">
        <v>1.6329931618554536E-3</v>
      </c>
      <c r="J452" s="24">
        <v>1.861898672502527E-3</v>
      </c>
      <c r="K452" s="24">
        <v>3.9200340134578774E-3</v>
      </c>
      <c r="L452" s="24">
        <v>1.1690451944500106E-3</v>
      </c>
      <c r="M452" s="24">
        <v>5.099019513592787E-3</v>
      </c>
      <c r="N452" s="24">
        <v>5.0639977708140122E-4</v>
      </c>
      <c r="O452" s="24">
        <v>5.1639777949432277E-3</v>
      </c>
      <c r="P452" s="24">
        <v>7.6011774306101464E-18</v>
      </c>
      <c r="Q452" s="24">
        <v>7.6011774306101464E-18</v>
      </c>
      <c r="R452" s="24">
        <v>3.0605010483034738E-3</v>
      </c>
      <c r="S452" s="24" t="s">
        <v>758</v>
      </c>
      <c r="T452" s="24">
        <v>1.5165750888103116E-3</v>
      </c>
      <c r="U452" s="24">
        <v>5.1639777949432242E-3</v>
      </c>
      <c r="V452" s="24">
        <v>6.3245553203367571E-3</v>
      </c>
      <c r="W452" s="24">
        <v>6.8702256149270682E-3</v>
      </c>
      <c r="X452" s="24">
        <v>4.0824829046386272E-3</v>
      </c>
      <c r="Y452" s="211"/>
      <c r="Z452" s="212"/>
      <c r="AA452" s="212"/>
      <c r="AB452" s="212"/>
      <c r="AC452" s="212"/>
      <c r="AD452" s="212"/>
      <c r="AE452" s="212"/>
      <c r="AF452" s="212"/>
      <c r="AG452" s="212"/>
      <c r="AH452" s="212"/>
      <c r="AI452" s="212"/>
      <c r="AJ452" s="212"/>
      <c r="AK452" s="212"/>
      <c r="AL452" s="212"/>
      <c r="AM452" s="212"/>
      <c r="AN452" s="212"/>
      <c r="AO452" s="212"/>
      <c r="AP452" s="212"/>
      <c r="AQ452" s="212"/>
      <c r="AR452" s="212"/>
      <c r="AS452" s="212"/>
      <c r="AT452" s="212"/>
      <c r="AU452" s="212"/>
      <c r="AV452" s="212"/>
      <c r="AW452" s="212"/>
      <c r="AX452" s="212"/>
      <c r="AY452" s="212"/>
      <c r="AZ452" s="212"/>
      <c r="BA452" s="212"/>
      <c r="BB452" s="212"/>
      <c r="BC452" s="212"/>
      <c r="BD452" s="212"/>
      <c r="BE452" s="212"/>
      <c r="BF452" s="212"/>
      <c r="BG452" s="212"/>
      <c r="BH452" s="212"/>
      <c r="BI452" s="212"/>
      <c r="BJ452" s="212"/>
      <c r="BK452" s="212"/>
      <c r="BL452" s="212"/>
      <c r="BM452" s="56"/>
    </row>
    <row r="453" spans="1:65">
      <c r="A453" s="30"/>
      <c r="B453" s="3" t="s">
        <v>87</v>
      </c>
      <c r="C453" s="29"/>
      <c r="D453" s="13">
        <v>0.12649110640673517</v>
      </c>
      <c r="E453" s="13" t="s">
        <v>758</v>
      </c>
      <c r="F453" s="13" t="s">
        <v>758</v>
      </c>
      <c r="G453" s="13">
        <v>3.3101212740313191E-2</v>
      </c>
      <c r="H453" s="13">
        <v>0.12649110640673517</v>
      </c>
      <c r="I453" s="13">
        <v>3.0428444009728949E-2</v>
      </c>
      <c r="J453" s="13">
        <v>3.4059122057973054E-2</v>
      </c>
      <c r="K453" s="13">
        <v>7.814021289284806E-2</v>
      </c>
      <c r="L453" s="13">
        <v>2.3459100891973457E-2</v>
      </c>
      <c r="M453" s="13">
        <v>8.7914129544703234E-2</v>
      </c>
      <c r="N453" s="13">
        <v>9.7991600673740901E-3</v>
      </c>
      <c r="O453" s="13">
        <v>8.1536491499103594E-2</v>
      </c>
      <c r="P453" s="13">
        <v>1.5202354861220294E-16</v>
      </c>
      <c r="Q453" s="13">
        <v>1.5202354861220294E-16</v>
      </c>
      <c r="R453" s="13">
        <v>6.2672376415770795E-2</v>
      </c>
      <c r="S453" s="13" t="s">
        <v>758</v>
      </c>
      <c r="T453" s="13">
        <v>3.1927896606532877E-2</v>
      </c>
      <c r="U453" s="13">
        <v>0.11065666703449765</v>
      </c>
      <c r="V453" s="13">
        <v>0.12649110640673517</v>
      </c>
      <c r="W453" s="13">
        <v>0.12962689839485037</v>
      </c>
      <c r="X453" s="13">
        <v>7.9015798154296005E-2</v>
      </c>
      <c r="Y453" s="154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275</v>
      </c>
      <c r="C454" s="29"/>
      <c r="D454" s="13">
        <v>-2.9221143292108565E-3</v>
      </c>
      <c r="E454" s="13" t="s">
        <v>758</v>
      </c>
      <c r="F454" s="13" t="s">
        <v>758</v>
      </c>
      <c r="G454" s="13">
        <v>-1.6216486138154629E-2</v>
      </c>
      <c r="H454" s="13">
        <v>-2.9221143292108565E-3</v>
      </c>
      <c r="I454" s="13">
        <v>7.0196930619980336E-2</v>
      </c>
      <c r="J454" s="13">
        <v>9.0138488333396216E-2</v>
      </c>
      <c r="K454" s="13">
        <v>4.0147862302508663E-4</v>
      </c>
      <c r="L454" s="13">
        <v>-6.2457072814467995E-3</v>
      </c>
      <c r="M454" s="13">
        <v>0.1566103473781153</v>
      </c>
      <c r="N454" s="13">
        <v>3.0537343129220629E-2</v>
      </c>
      <c r="O454" s="13">
        <v>0.26296532184966637</v>
      </c>
      <c r="P454" s="13">
        <v>-2.9221143292108565E-3</v>
      </c>
      <c r="Q454" s="13">
        <v>-2.9221143292108565E-3</v>
      </c>
      <c r="R454" s="13">
        <v>-2.6187264994862569E-2</v>
      </c>
      <c r="S454" s="13">
        <v>-2.9221143292107454E-3</v>
      </c>
      <c r="T454" s="13">
        <v>-5.2776008612750447E-2</v>
      </c>
      <c r="U454" s="13">
        <v>-6.9393973373930051E-2</v>
      </c>
      <c r="V454" s="13">
        <v>-2.9221143292108565E-3</v>
      </c>
      <c r="W454" s="13">
        <v>5.6902558811036341E-2</v>
      </c>
      <c r="X454" s="13">
        <v>3.0313815193148796E-2</v>
      </c>
      <c r="Y454" s="154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276</v>
      </c>
      <c r="C455" s="47"/>
      <c r="D455" s="45">
        <v>0</v>
      </c>
      <c r="E455" s="45">
        <v>0</v>
      </c>
      <c r="F455" s="45">
        <v>384.36</v>
      </c>
      <c r="G455" s="45">
        <v>0.27</v>
      </c>
      <c r="H455" s="45">
        <v>0</v>
      </c>
      <c r="I455" s="45">
        <v>1.48</v>
      </c>
      <c r="J455" s="45">
        <v>1.89</v>
      </c>
      <c r="K455" s="45">
        <v>7.0000000000000007E-2</v>
      </c>
      <c r="L455" s="45">
        <v>7.0000000000000007E-2</v>
      </c>
      <c r="M455" s="45">
        <v>3.24</v>
      </c>
      <c r="N455" s="45">
        <v>2.92</v>
      </c>
      <c r="O455" s="45">
        <v>5.39</v>
      </c>
      <c r="P455" s="45">
        <v>0</v>
      </c>
      <c r="Q455" s="45">
        <v>0</v>
      </c>
      <c r="R455" s="45">
        <v>0.47</v>
      </c>
      <c r="S455" s="45">
        <v>8.43</v>
      </c>
      <c r="T455" s="45">
        <v>1.01</v>
      </c>
      <c r="U455" s="45">
        <v>1.35</v>
      </c>
      <c r="V455" s="45">
        <v>0</v>
      </c>
      <c r="W455" s="45">
        <v>1.21</v>
      </c>
      <c r="X455" s="45">
        <v>0.67</v>
      </c>
      <c r="Y455" s="154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BM456" s="55"/>
    </row>
    <row r="457" spans="1:65" ht="15">
      <c r="B457" s="8" t="s">
        <v>530</v>
      </c>
      <c r="BM457" s="28" t="s">
        <v>67</v>
      </c>
    </row>
    <row r="458" spans="1:65" ht="15">
      <c r="A458" s="25" t="s">
        <v>54</v>
      </c>
      <c r="B458" s="18" t="s">
        <v>111</v>
      </c>
      <c r="C458" s="15" t="s">
        <v>112</v>
      </c>
      <c r="D458" s="16" t="s">
        <v>231</v>
      </c>
      <c r="E458" s="17" t="s">
        <v>231</v>
      </c>
      <c r="F458" s="17" t="s">
        <v>231</v>
      </c>
      <c r="G458" s="17" t="s">
        <v>231</v>
      </c>
      <c r="H458" s="17" t="s">
        <v>231</v>
      </c>
      <c r="I458" s="17" t="s">
        <v>231</v>
      </c>
      <c r="J458" s="17" t="s">
        <v>231</v>
      </c>
      <c r="K458" s="17" t="s">
        <v>231</v>
      </c>
      <c r="L458" s="17" t="s">
        <v>231</v>
      </c>
      <c r="M458" s="17" t="s">
        <v>231</v>
      </c>
      <c r="N458" s="17" t="s">
        <v>231</v>
      </c>
      <c r="O458" s="17" t="s">
        <v>231</v>
      </c>
      <c r="P458" s="17" t="s">
        <v>231</v>
      </c>
      <c r="Q458" s="17" t="s">
        <v>231</v>
      </c>
      <c r="R458" s="17" t="s">
        <v>231</v>
      </c>
      <c r="S458" s="17" t="s">
        <v>231</v>
      </c>
      <c r="T458" s="17" t="s">
        <v>231</v>
      </c>
      <c r="U458" s="17" t="s">
        <v>231</v>
      </c>
      <c r="V458" s="17" t="s">
        <v>231</v>
      </c>
      <c r="W458" s="17" t="s">
        <v>231</v>
      </c>
      <c r="X458" s="17" t="s">
        <v>231</v>
      </c>
      <c r="Y458" s="17" t="s">
        <v>231</v>
      </c>
      <c r="Z458" s="17" t="s">
        <v>231</v>
      </c>
      <c r="AA458" s="17" t="s">
        <v>231</v>
      </c>
      <c r="AB458" s="17" t="s">
        <v>231</v>
      </c>
      <c r="AC458" s="17" t="s">
        <v>231</v>
      </c>
      <c r="AD458" s="154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232</v>
      </c>
      <c r="C459" s="9" t="s">
        <v>232</v>
      </c>
      <c r="D459" s="152" t="s">
        <v>235</v>
      </c>
      <c r="E459" s="153" t="s">
        <v>236</v>
      </c>
      <c r="F459" s="153" t="s">
        <v>237</v>
      </c>
      <c r="G459" s="153" t="s">
        <v>241</v>
      </c>
      <c r="H459" s="153" t="s">
        <v>242</v>
      </c>
      <c r="I459" s="153" t="s">
        <v>243</v>
      </c>
      <c r="J459" s="153" t="s">
        <v>244</v>
      </c>
      <c r="K459" s="153" t="s">
        <v>245</v>
      </c>
      <c r="L459" s="153" t="s">
        <v>246</v>
      </c>
      <c r="M459" s="153" t="s">
        <v>247</v>
      </c>
      <c r="N459" s="153" t="s">
        <v>248</v>
      </c>
      <c r="O459" s="153" t="s">
        <v>249</v>
      </c>
      <c r="P459" s="153" t="s">
        <v>250</v>
      </c>
      <c r="Q459" s="153" t="s">
        <v>251</v>
      </c>
      <c r="R459" s="153" t="s">
        <v>252</v>
      </c>
      <c r="S459" s="153" t="s">
        <v>253</v>
      </c>
      <c r="T459" s="153" t="s">
        <v>254</v>
      </c>
      <c r="U459" s="153" t="s">
        <v>255</v>
      </c>
      <c r="V459" s="153" t="s">
        <v>256</v>
      </c>
      <c r="W459" s="153" t="s">
        <v>257</v>
      </c>
      <c r="X459" s="153" t="s">
        <v>258</v>
      </c>
      <c r="Y459" s="153" t="s">
        <v>259</v>
      </c>
      <c r="Z459" s="153" t="s">
        <v>260</v>
      </c>
      <c r="AA459" s="153" t="s">
        <v>261</v>
      </c>
      <c r="AB459" s="153" t="s">
        <v>263</v>
      </c>
      <c r="AC459" s="153" t="s">
        <v>264</v>
      </c>
      <c r="AD459" s="154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115</v>
      </c>
      <c r="E460" s="11" t="s">
        <v>307</v>
      </c>
      <c r="F460" s="11" t="s">
        <v>115</v>
      </c>
      <c r="G460" s="11" t="s">
        <v>308</v>
      </c>
      <c r="H460" s="11" t="s">
        <v>115</v>
      </c>
      <c r="I460" s="11" t="s">
        <v>115</v>
      </c>
      <c r="J460" s="11" t="s">
        <v>308</v>
      </c>
      <c r="K460" s="11" t="s">
        <v>307</v>
      </c>
      <c r="L460" s="11" t="s">
        <v>308</v>
      </c>
      <c r="M460" s="11" t="s">
        <v>308</v>
      </c>
      <c r="N460" s="11" t="s">
        <v>308</v>
      </c>
      <c r="O460" s="11" t="s">
        <v>308</v>
      </c>
      <c r="P460" s="11" t="s">
        <v>308</v>
      </c>
      <c r="Q460" s="11" t="s">
        <v>115</v>
      </c>
      <c r="R460" s="11" t="s">
        <v>308</v>
      </c>
      <c r="S460" s="11" t="s">
        <v>308</v>
      </c>
      <c r="T460" s="11" t="s">
        <v>115</v>
      </c>
      <c r="U460" s="11" t="s">
        <v>308</v>
      </c>
      <c r="V460" s="11" t="s">
        <v>307</v>
      </c>
      <c r="W460" s="11" t="s">
        <v>308</v>
      </c>
      <c r="X460" s="11" t="s">
        <v>115</v>
      </c>
      <c r="Y460" s="11" t="s">
        <v>307</v>
      </c>
      <c r="Z460" s="11" t="s">
        <v>308</v>
      </c>
      <c r="AA460" s="11" t="s">
        <v>308</v>
      </c>
      <c r="AB460" s="11" t="s">
        <v>307</v>
      </c>
      <c r="AC460" s="11" t="s">
        <v>308</v>
      </c>
      <c r="AD460" s="154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2</v>
      </c>
    </row>
    <row r="461" spans="1:65">
      <c r="A461" s="30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154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2">
        <v>1.1955749999999998</v>
      </c>
      <c r="E462" s="22">
        <v>1.2190312222682103</v>
      </c>
      <c r="F462" s="22">
        <v>1.2744</v>
      </c>
      <c r="G462" s="155">
        <v>1.1200000000000001</v>
      </c>
      <c r="H462" s="22">
        <v>1.2504</v>
      </c>
      <c r="I462" s="22">
        <v>1.3</v>
      </c>
      <c r="J462" s="22">
        <v>1.3222</v>
      </c>
      <c r="K462" s="22">
        <v>1.27</v>
      </c>
      <c r="L462" s="22">
        <v>1.2</v>
      </c>
      <c r="M462" s="22">
        <v>1.26</v>
      </c>
      <c r="N462" s="22">
        <v>1.26</v>
      </c>
      <c r="O462" s="22">
        <v>1.24</v>
      </c>
      <c r="P462" s="22">
        <v>1.3</v>
      </c>
      <c r="Q462" s="22">
        <v>1.2430209508494525</v>
      </c>
      <c r="R462" s="22">
        <v>1.2</v>
      </c>
      <c r="S462" s="148">
        <v>1.4</v>
      </c>
      <c r="T462" s="22">
        <v>1.27</v>
      </c>
      <c r="U462" s="22">
        <v>1.22</v>
      </c>
      <c r="V462" s="22">
        <v>1.24</v>
      </c>
      <c r="W462" s="22">
        <v>1.27</v>
      </c>
      <c r="X462" s="22">
        <v>1.274</v>
      </c>
      <c r="Y462" s="155">
        <v>1.2181000000000002</v>
      </c>
      <c r="Z462" s="22">
        <v>1.3089999999999999</v>
      </c>
      <c r="AA462" s="22">
        <v>1.353</v>
      </c>
      <c r="AB462" s="148">
        <v>1.6500000000000001</v>
      </c>
      <c r="AC462" s="22">
        <v>1.34</v>
      </c>
      <c r="AD462" s="154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>
        <v>1</v>
      </c>
      <c r="C463" s="9">
        <v>2</v>
      </c>
      <c r="D463" s="11">
        <v>1.2122000000000002</v>
      </c>
      <c r="E463" s="11">
        <v>1.2495402923671941</v>
      </c>
      <c r="F463" s="11">
        <v>1.3003</v>
      </c>
      <c r="G463" s="11">
        <v>1.19</v>
      </c>
      <c r="H463" s="11">
        <v>1.3110999999999999</v>
      </c>
      <c r="I463" s="11">
        <v>1.33</v>
      </c>
      <c r="J463" s="11">
        <v>1.2975999999999999</v>
      </c>
      <c r="K463" s="11">
        <v>1.36</v>
      </c>
      <c r="L463" s="11">
        <v>1.24</v>
      </c>
      <c r="M463" s="11">
        <v>1.29</v>
      </c>
      <c r="N463" s="11">
        <v>1.27</v>
      </c>
      <c r="O463" s="11">
        <v>1.22</v>
      </c>
      <c r="P463" s="11">
        <v>1.29</v>
      </c>
      <c r="Q463" s="11">
        <v>1.2247083169526725</v>
      </c>
      <c r="R463" s="11">
        <v>1.25</v>
      </c>
      <c r="S463" s="150">
        <v>1.41</v>
      </c>
      <c r="T463" s="11">
        <v>1.29</v>
      </c>
      <c r="U463" s="11">
        <v>1.24</v>
      </c>
      <c r="V463" s="11">
        <v>1.24</v>
      </c>
      <c r="W463" s="11">
        <v>1.28</v>
      </c>
      <c r="X463" s="11">
        <v>1.2241</v>
      </c>
      <c r="Y463" s="150">
        <v>1.1527000000000001</v>
      </c>
      <c r="Z463" s="11">
        <v>1.3140000000000001</v>
      </c>
      <c r="AA463" s="11">
        <v>1.337</v>
      </c>
      <c r="AB463" s="150">
        <v>1.53</v>
      </c>
      <c r="AC463" s="11">
        <v>1.33</v>
      </c>
      <c r="AD463" s="154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 t="e">
        <v>#N/A</v>
      </c>
    </row>
    <row r="464" spans="1:65">
      <c r="A464" s="30"/>
      <c r="B464" s="19">
        <v>1</v>
      </c>
      <c r="C464" s="9">
        <v>3</v>
      </c>
      <c r="D464" s="11">
        <v>1.195505</v>
      </c>
      <c r="E464" s="11">
        <v>1.2228866336534094</v>
      </c>
      <c r="F464" s="11">
        <v>1.2786</v>
      </c>
      <c r="G464" s="11">
        <v>1.19</v>
      </c>
      <c r="H464" s="11">
        <v>1.1894</v>
      </c>
      <c r="I464" s="11">
        <v>1.32</v>
      </c>
      <c r="J464" s="11">
        <v>1.3013000000000001</v>
      </c>
      <c r="K464" s="11">
        <v>1.31</v>
      </c>
      <c r="L464" s="11">
        <v>1.24</v>
      </c>
      <c r="M464" s="11">
        <v>1.3</v>
      </c>
      <c r="N464" s="11">
        <v>1.22</v>
      </c>
      <c r="O464" s="11">
        <v>1.22</v>
      </c>
      <c r="P464" s="11">
        <v>1.35</v>
      </c>
      <c r="Q464" s="11">
        <v>1.2251668318256626</v>
      </c>
      <c r="R464" s="11">
        <v>1.21</v>
      </c>
      <c r="S464" s="150">
        <v>1.35</v>
      </c>
      <c r="T464" s="11">
        <v>1.21</v>
      </c>
      <c r="U464" s="11">
        <v>1.23</v>
      </c>
      <c r="V464" s="11">
        <v>1.29</v>
      </c>
      <c r="W464" s="11">
        <v>1.27</v>
      </c>
      <c r="X464" s="11">
        <v>1.2681</v>
      </c>
      <c r="Y464" s="150">
        <v>1.1514</v>
      </c>
      <c r="Z464" s="11">
        <v>1.335</v>
      </c>
      <c r="AA464" s="11">
        <v>1.345</v>
      </c>
      <c r="AB464" s="150">
        <v>1.6099999999999999</v>
      </c>
      <c r="AC464" s="11">
        <v>1.28</v>
      </c>
      <c r="AD464" s="154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16</v>
      </c>
    </row>
    <row r="465" spans="1:65">
      <c r="A465" s="30"/>
      <c r="B465" s="19">
        <v>1</v>
      </c>
      <c r="C465" s="9">
        <v>4</v>
      </c>
      <c r="D465" s="11">
        <v>1.20384</v>
      </c>
      <c r="E465" s="11">
        <v>1.249399597311492</v>
      </c>
      <c r="F465" s="11">
        <v>1.2890000000000001</v>
      </c>
      <c r="G465" s="11">
        <v>1.18</v>
      </c>
      <c r="H465" s="11">
        <v>1.3203</v>
      </c>
      <c r="I465" s="11">
        <v>1.33</v>
      </c>
      <c r="J465" s="11">
        <v>1.2996000000000001</v>
      </c>
      <c r="K465" s="11">
        <v>1.25</v>
      </c>
      <c r="L465" s="11">
        <v>1.26</v>
      </c>
      <c r="M465" s="11">
        <v>1.27</v>
      </c>
      <c r="N465" s="11">
        <v>1.22</v>
      </c>
      <c r="O465" s="11">
        <v>1.22</v>
      </c>
      <c r="P465" s="11">
        <v>1.29</v>
      </c>
      <c r="Q465" s="11">
        <v>1.2295858801401425</v>
      </c>
      <c r="R465" s="11">
        <v>1.25</v>
      </c>
      <c r="S465" s="150">
        <v>1.41</v>
      </c>
      <c r="T465" s="11">
        <v>1.23</v>
      </c>
      <c r="U465" s="11">
        <v>1.22</v>
      </c>
      <c r="V465" s="11">
        <v>1.27</v>
      </c>
      <c r="W465" s="11">
        <v>1.29</v>
      </c>
      <c r="X465" s="11">
        <v>1.2732000000000001</v>
      </c>
      <c r="Y465" s="150">
        <v>1.1360999999999999</v>
      </c>
      <c r="Z465" s="11">
        <v>1.411</v>
      </c>
      <c r="AA465" s="11">
        <v>1.395</v>
      </c>
      <c r="AB465" s="150">
        <v>1.5</v>
      </c>
      <c r="AC465" s="11">
        <v>1.3</v>
      </c>
      <c r="AD465" s="154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1.2672510831280612</v>
      </c>
    </row>
    <row r="466" spans="1:65">
      <c r="A466" s="30"/>
      <c r="B466" s="19">
        <v>1</v>
      </c>
      <c r="C466" s="9">
        <v>5</v>
      </c>
      <c r="D466" s="11">
        <v>1.18997</v>
      </c>
      <c r="E466" s="11">
        <v>1.262754898987515</v>
      </c>
      <c r="F466" s="11">
        <v>1.2762</v>
      </c>
      <c r="G466" s="11">
        <v>1.19</v>
      </c>
      <c r="H466" s="11">
        <v>1.2958000000000001</v>
      </c>
      <c r="I466" s="11">
        <v>1.31</v>
      </c>
      <c r="J466" s="11">
        <v>1.3027</v>
      </c>
      <c r="K466" s="11">
        <v>1.36</v>
      </c>
      <c r="L466" s="11">
        <v>1.21</v>
      </c>
      <c r="M466" s="11">
        <v>1.22</v>
      </c>
      <c r="N466" s="11">
        <v>1.22</v>
      </c>
      <c r="O466" s="149">
        <v>1.3</v>
      </c>
      <c r="P466" s="11">
        <v>1.26</v>
      </c>
      <c r="Q466" s="11">
        <v>1.2461457431363201</v>
      </c>
      <c r="R466" s="11">
        <v>1.26</v>
      </c>
      <c r="S466" s="150">
        <v>1.36</v>
      </c>
      <c r="T466" s="11">
        <v>1.27</v>
      </c>
      <c r="U466" s="11">
        <v>1.25</v>
      </c>
      <c r="V466" s="11">
        <v>1.24</v>
      </c>
      <c r="W466" s="11">
        <v>1.3</v>
      </c>
      <c r="X466" s="11">
        <v>1.2847000000000002</v>
      </c>
      <c r="Y466" s="150">
        <v>1.1252</v>
      </c>
      <c r="Z466" s="149">
        <v>1.4610000000000001</v>
      </c>
      <c r="AA466" s="11">
        <v>1.337</v>
      </c>
      <c r="AB466" s="150">
        <v>1.37</v>
      </c>
      <c r="AC466" s="11">
        <v>1.32</v>
      </c>
      <c r="AD466" s="154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37</v>
      </c>
    </row>
    <row r="467" spans="1:65">
      <c r="A467" s="30"/>
      <c r="B467" s="19">
        <v>1</v>
      </c>
      <c r="C467" s="9">
        <v>6</v>
      </c>
      <c r="D467" s="11">
        <v>1.1977599999999997</v>
      </c>
      <c r="E467" s="11">
        <v>1.2678074776216888</v>
      </c>
      <c r="F467" s="11">
        <v>1.2602</v>
      </c>
      <c r="G467" s="11">
        <v>1.2</v>
      </c>
      <c r="H467" s="11">
        <v>1.2551000000000001</v>
      </c>
      <c r="I467" s="11">
        <v>1.31</v>
      </c>
      <c r="J467" s="11">
        <v>1.3039000000000001</v>
      </c>
      <c r="K467" s="11">
        <v>1.34</v>
      </c>
      <c r="L467" s="11">
        <v>1.25</v>
      </c>
      <c r="M467" s="11">
        <v>1.24</v>
      </c>
      <c r="N467" s="11">
        <v>1.22</v>
      </c>
      <c r="O467" s="11">
        <v>1.2</v>
      </c>
      <c r="P467" s="11">
        <v>1.28</v>
      </c>
      <c r="Q467" s="11">
        <v>1.235173990829</v>
      </c>
      <c r="R467" s="11">
        <v>1.26</v>
      </c>
      <c r="S467" s="150">
        <v>1.43</v>
      </c>
      <c r="T467" s="11">
        <v>1.3</v>
      </c>
      <c r="U467" s="11">
        <v>1.25</v>
      </c>
      <c r="V467" s="11">
        <v>1.3</v>
      </c>
      <c r="W467" s="11">
        <v>1.3</v>
      </c>
      <c r="X467" s="11">
        <v>1.2563</v>
      </c>
      <c r="Y467" s="150">
        <v>1.1266</v>
      </c>
      <c r="Z467" s="11">
        <v>1.2919999999999998</v>
      </c>
      <c r="AA467" s="11">
        <v>1.353</v>
      </c>
      <c r="AB467" s="150">
        <v>1.36</v>
      </c>
      <c r="AC467" s="11">
        <v>1.31</v>
      </c>
      <c r="AD467" s="154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20" t="s">
        <v>272</v>
      </c>
      <c r="C468" s="12"/>
      <c r="D468" s="23">
        <v>1.1991416666666666</v>
      </c>
      <c r="E468" s="23">
        <v>1.2452366870349183</v>
      </c>
      <c r="F468" s="23">
        <v>1.2797833333333335</v>
      </c>
      <c r="G468" s="23">
        <v>1.1783333333333332</v>
      </c>
      <c r="H468" s="23">
        <v>1.2703499999999999</v>
      </c>
      <c r="I468" s="23">
        <v>1.3166666666666667</v>
      </c>
      <c r="J468" s="23">
        <v>1.3045499999999999</v>
      </c>
      <c r="K468" s="23">
        <v>1.3149999999999999</v>
      </c>
      <c r="L468" s="23">
        <v>1.2333333333333332</v>
      </c>
      <c r="M468" s="23">
        <v>1.2633333333333332</v>
      </c>
      <c r="N468" s="23">
        <v>1.2349999999999999</v>
      </c>
      <c r="O468" s="23">
        <v>1.2333333333333332</v>
      </c>
      <c r="P468" s="23">
        <v>1.2950000000000002</v>
      </c>
      <c r="Q468" s="23">
        <v>1.2339669522888748</v>
      </c>
      <c r="R468" s="23">
        <v>1.2383333333333333</v>
      </c>
      <c r="S468" s="23">
        <v>1.3933333333333335</v>
      </c>
      <c r="T468" s="23">
        <v>1.2616666666666665</v>
      </c>
      <c r="U468" s="23">
        <v>1.2350000000000001</v>
      </c>
      <c r="V468" s="23">
        <v>1.2633333333333334</v>
      </c>
      <c r="W468" s="23">
        <v>1.2849999999999999</v>
      </c>
      <c r="X468" s="23">
        <v>1.2634000000000001</v>
      </c>
      <c r="Y468" s="23">
        <v>1.1516833333333334</v>
      </c>
      <c r="Z468" s="23">
        <v>1.3536666666666666</v>
      </c>
      <c r="AA468" s="23">
        <v>1.3533333333333333</v>
      </c>
      <c r="AB468" s="23">
        <v>1.5033333333333332</v>
      </c>
      <c r="AC468" s="23">
        <v>1.3133333333333335</v>
      </c>
      <c r="AD468" s="154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273</v>
      </c>
      <c r="C469" s="29"/>
      <c r="D469" s="11">
        <v>1.1966674999999998</v>
      </c>
      <c r="E469" s="11">
        <v>1.2494699448393431</v>
      </c>
      <c r="F469" s="11">
        <v>1.2774000000000001</v>
      </c>
      <c r="G469" s="11">
        <v>1.19</v>
      </c>
      <c r="H469" s="11">
        <v>1.2754500000000002</v>
      </c>
      <c r="I469" s="11">
        <v>1.3149999999999999</v>
      </c>
      <c r="J469" s="11">
        <v>1.302</v>
      </c>
      <c r="K469" s="11">
        <v>1.3250000000000002</v>
      </c>
      <c r="L469" s="11">
        <v>1.24</v>
      </c>
      <c r="M469" s="11">
        <v>1.2650000000000001</v>
      </c>
      <c r="N469" s="11">
        <v>1.22</v>
      </c>
      <c r="O469" s="11">
        <v>1.22</v>
      </c>
      <c r="P469" s="11">
        <v>1.29</v>
      </c>
      <c r="Q469" s="11">
        <v>1.2323799354845713</v>
      </c>
      <c r="R469" s="11">
        <v>1.25</v>
      </c>
      <c r="S469" s="11">
        <v>1.4049999999999998</v>
      </c>
      <c r="T469" s="11">
        <v>1.27</v>
      </c>
      <c r="U469" s="11">
        <v>1.2349999999999999</v>
      </c>
      <c r="V469" s="11">
        <v>1.2549999999999999</v>
      </c>
      <c r="W469" s="11">
        <v>1.2850000000000001</v>
      </c>
      <c r="X469" s="11">
        <v>1.2706500000000001</v>
      </c>
      <c r="Y469" s="11">
        <v>1.1437499999999998</v>
      </c>
      <c r="Z469" s="11">
        <v>1.3245</v>
      </c>
      <c r="AA469" s="11">
        <v>1.349</v>
      </c>
      <c r="AB469" s="11">
        <v>1.5150000000000001</v>
      </c>
      <c r="AC469" s="11">
        <v>1.3149999999999999</v>
      </c>
      <c r="AD469" s="154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274</v>
      </c>
      <c r="C470" s="29"/>
      <c r="D470" s="24">
        <v>7.8047336063870893E-3</v>
      </c>
      <c r="E470" s="24">
        <v>2.0191237942980202E-2</v>
      </c>
      <c r="F470" s="24">
        <v>1.3657293533737475E-2</v>
      </c>
      <c r="G470" s="24">
        <v>2.9268868558020189E-2</v>
      </c>
      <c r="H470" s="24">
        <v>4.8962710300799323E-2</v>
      </c>
      <c r="I470" s="24">
        <v>1.2110601416389978E-2</v>
      </c>
      <c r="J470" s="24">
        <v>8.9301175804129464E-3</v>
      </c>
      <c r="K470" s="24">
        <v>4.6797435827190398E-2</v>
      </c>
      <c r="L470" s="24">
        <v>2.3380903889000264E-2</v>
      </c>
      <c r="M470" s="24">
        <v>3.0110906108363266E-2</v>
      </c>
      <c r="N470" s="24">
        <v>2.3452078799117166E-2</v>
      </c>
      <c r="O470" s="24">
        <v>3.5023801430836554E-2</v>
      </c>
      <c r="P470" s="24">
        <v>3.016620625799674E-2</v>
      </c>
      <c r="Q470" s="24">
        <v>9.1006925022915491E-3</v>
      </c>
      <c r="R470" s="24">
        <v>2.6394443859772226E-2</v>
      </c>
      <c r="S470" s="24">
        <v>3.1411250638372579E-2</v>
      </c>
      <c r="T470" s="24">
        <v>3.4880749227427281E-2</v>
      </c>
      <c r="U470" s="24">
        <v>1.3784048752090236E-2</v>
      </c>
      <c r="V470" s="24">
        <v>2.7325202042558949E-2</v>
      </c>
      <c r="W470" s="24">
        <v>1.3784048752090234E-2</v>
      </c>
      <c r="X470" s="24">
        <v>2.1349847774633023E-2</v>
      </c>
      <c r="Y470" s="24">
        <v>3.4599619458408386E-2</v>
      </c>
      <c r="Z470" s="24">
        <v>6.7122773085344714E-2</v>
      </c>
      <c r="AA470" s="24">
        <v>2.1630225765503868E-2</v>
      </c>
      <c r="AB470" s="24">
        <v>0.11994443157840491</v>
      </c>
      <c r="AC470" s="24">
        <v>2.1602468994692887E-2</v>
      </c>
      <c r="AD470" s="211"/>
      <c r="AE470" s="212"/>
      <c r="AF470" s="212"/>
      <c r="AG470" s="212"/>
      <c r="AH470" s="212"/>
      <c r="AI470" s="212"/>
      <c r="AJ470" s="212"/>
      <c r="AK470" s="212"/>
      <c r="AL470" s="212"/>
      <c r="AM470" s="212"/>
      <c r="AN470" s="212"/>
      <c r="AO470" s="212"/>
      <c r="AP470" s="212"/>
      <c r="AQ470" s="212"/>
      <c r="AR470" s="212"/>
      <c r="AS470" s="212"/>
      <c r="AT470" s="212"/>
      <c r="AU470" s="212"/>
      <c r="AV470" s="212"/>
      <c r="AW470" s="212"/>
      <c r="AX470" s="212"/>
      <c r="AY470" s="212"/>
      <c r="AZ470" s="212"/>
      <c r="BA470" s="212"/>
      <c r="BB470" s="212"/>
      <c r="BC470" s="212"/>
      <c r="BD470" s="212"/>
      <c r="BE470" s="212"/>
      <c r="BF470" s="212"/>
      <c r="BG470" s="212"/>
      <c r="BH470" s="212"/>
      <c r="BI470" s="212"/>
      <c r="BJ470" s="212"/>
      <c r="BK470" s="212"/>
      <c r="BL470" s="212"/>
      <c r="BM470" s="56"/>
    </row>
    <row r="471" spans="1:65">
      <c r="A471" s="30"/>
      <c r="B471" s="3" t="s">
        <v>87</v>
      </c>
      <c r="C471" s="29"/>
      <c r="D471" s="13">
        <v>6.5086001290259755E-3</v>
      </c>
      <c r="E471" s="13">
        <v>1.6214779208809166E-2</v>
      </c>
      <c r="F471" s="13">
        <v>1.0671566958264399E-2</v>
      </c>
      <c r="G471" s="13">
        <v>2.4839209525901153E-2</v>
      </c>
      <c r="H471" s="13">
        <v>3.8542693195418053E-2</v>
      </c>
      <c r="I471" s="13">
        <v>9.1979251263721359E-3</v>
      </c>
      <c r="J471" s="13">
        <v>6.8453624471372871E-3</v>
      </c>
      <c r="K471" s="13">
        <v>3.5587403670867226E-2</v>
      </c>
      <c r="L471" s="13">
        <v>1.8957489639729947E-2</v>
      </c>
      <c r="M471" s="13">
        <v>2.3834490323242693E-2</v>
      </c>
      <c r="N471" s="13">
        <v>1.89895374891637E-2</v>
      </c>
      <c r="O471" s="13">
        <v>2.8397676835813426E-2</v>
      </c>
      <c r="P471" s="13">
        <v>2.3294367766792848E-2</v>
      </c>
      <c r="Q471" s="13">
        <v>7.3751509190831668E-3</v>
      </c>
      <c r="R471" s="13">
        <v>2.1314490330906238E-2</v>
      </c>
      <c r="S471" s="13">
        <v>2.2543959788305677E-2</v>
      </c>
      <c r="T471" s="13">
        <v>2.7646564777353198E-2</v>
      </c>
      <c r="U471" s="13">
        <v>1.1161173078615574E-2</v>
      </c>
      <c r="V471" s="13">
        <v>2.1629447527091516E-2</v>
      </c>
      <c r="W471" s="13">
        <v>1.072688618839707E-2</v>
      </c>
      <c r="X471" s="13">
        <v>1.6898723899503736E-2</v>
      </c>
      <c r="Y471" s="13">
        <v>3.0042650142610136E-2</v>
      </c>
      <c r="Z471" s="13">
        <v>4.9585894916531432E-2</v>
      </c>
      <c r="AA471" s="13">
        <v>1.5982925442490543E-2</v>
      </c>
      <c r="AB471" s="13">
        <v>7.9785652934637422E-2</v>
      </c>
      <c r="AC471" s="13">
        <v>1.6448580452811841E-2</v>
      </c>
      <c r="AD471" s="154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275</v>
      </c>
      <c r="C472" s="29"/>
      <c r="D472" s="13">
        <v>-5.3745794632326982E-2</v>
      </c>
      <c r="E472" s="13">
        <v>-1.7371771376831657E-2</v>
      </c>
      <c r="F472" s="13">
        <v>9.8893189929953884E-3</v>
      </c>
      <c r="G472" s="13">
        <v>-7.0165850302723709E-2</v>
      </c>
      <c r="H472" s="13">
        <v>2.4453850647254693E-3</v>
      </c>
      <c r="I472" s="13">
        <v>3.8994311542925431E-2</v>
      </c>
      <c r="J472" s="13">
        <v>2.9432933511384762E-2</v>
      </c>
      <c r="K472" s="13">
        <v>3.7679128870086398E-2</v>
      </c>
      <c r="L472" s="13">
        <v>-2.676482209903186E-2</v>
      </c>
      <c r="M472" s="13">
        <v>-3.0915339879272752E-3</v>
      </c>
      <c r="N472" s="13">
        <v>-2.5449639426192716E-2</v>
      </c>
      <c r="O472" s="13">
        <v>-2.676482209903186E-2</v>
      </c>
      <c r="P472" s="13">
        <v>2.1896936796016675E-2</v>
      </c>
      <c r="Q472" s="13">
        <v>-2.6264827296125448E-2</v>
      </c>
      <c r="R472" s="13">
        <v>-2.2819274080514429E-2</v>
      </c>
      <c r="S472" s="13">
        <v>9.949271449352648E-2</v>
      </c>
      <c r="T472" s="13">
        <v>-4.4067166607664188E-3</v>
      </c>
      <c r="U472" s="13">
        <v>-2.5449639426192605E-2</v>
      </c>
      <c r="V472" s="13">
        <v>-3.0915339879270531E-3</v>
      </c>
      <c r="W472" s="13">
        <v>1.4005840758981591E-2</v>
      </c>
      <c r="X472" s="13">
        <v>-3.0389266810135762E-3</v>
      </c>
      <c r="Y472" s="13">
        <v>-9.1195621241421554E-2</v>
      </c>
      <c r="Z472" s="13">
        <v>6.8191366879954529E-2</v>
      </c>
      <c r="AA472" s="13">
        <v>6.7928330345386811E-2</v>
      </c>
      <c r="AB472" s="13">
        <v>0.18629477090090973</v>
      </c>
      <c r="AC472" s="13">
        <v>3.6363946197247365E-2</v>
      </c>
      <c r="AD472" s="154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276</v>
      </c>
      <c r="C473" s="47"/>
      <c r="D473" s="45">
        <v>1.44</v>
      </c>
      <c r="E473" s="45">
        <v>0.41</v>
      </c>
      <c r="F473" s="45">
        <v>0.37</v>
      </c>
      <c r="G473" s="45">
        <v>1.91</v>
      </c>
      <c r="H473" s="45">
        <v>0.16</v>
      </c>
      <c r="I473" s="45">
        <v>1.2</v>
      </c>
      <c r="J473" s="45">
        <v>0.92</v>
      </c>
      <c r="K473" s="45">
        <v>1.1599999999999999</v>
      </c>
      <c r="L473" s="45">
        <v>0.67</v>
      </c>
      <c r="M473" s="45">
        <v>0</v>
      </c>
      <c r="N473" s="45">
        <v>0.64</v>
      </c>
      <c r="O473" s="45">
        <v>0.67</v>
      </c>
      <c r="P473" s="45">
        <v>0.71</v>
      </c>
      <c r="Q473" s="45">
        <v>0.66</v>
      </c>
      <c r="R473" s="45">
        <v>0.56000000000000005</v>
      </c>
      <c r="S473" s="45">
        <v>2.92</v>
      </c>
      <c r="T473" s="45">
        <v>0.04</v>
      </c>
      <c r="U473" s="45">
        <v>0.64</v>
      </c>
      <c r="V473" s="45">
        <v>0</v>
      </c>
      <c r="W473" s="45">
        <v>0.49</v>
      </c>
      <c r="X473" s="45">
        <v>0</v>
      </c>
      <c r="Y473" s="45">
        <v>2.5099999999999998</v>
      </c>
      <c r="Z473" s="45">
        <v>2.0299999999999998</v>
      </c>
      <c r="AA473" s="45">
        <v>2.02</v>
      </c>
      <c r="AB473" s="45">
        <v>5.39</v>
      </c>
      <c r="AC473" s="45">
        <v>1.1200000000000001</v>
      </c>
      <c r="AD473" s="154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BM474" s="55"/>
    </row>
    <row r="475" spans="1:65" ht="15">
      <c r="B475" s="8" t="s">
        <v>531</v>
      </c>
      <c r="BM475" s="28" t="s">
        <v>67</v>
      </c>
    </row>
    <row r="476" spans="1:65" ht="15">
      <c r="A476" s="25" t="s">
        <v>17</v>
      </c>
      <c r="B476" s="18" t="s">
        <v>111</v>
      </c>
      <c r="C476" s="15" t="s">
        <v>112</v>
      </c>
      <c r="D476" s="16" t="s">
        <v>231</v>
      </c>
      <c r="E476" s="17" t="s">
        <v>231</v>
      </c>
      <c r="F476" s="17" t="s">
        <v>231</v>
      </c>
      <c r="G476" s="17" t="s">
        <v>231</v>
      </c>
      <c r="H476" s="17" t="s">
        <v>231</v>
      </c>
      <c r="I476" s="17" t="s">
        <v>231</v>
      </c>
      <c r="J476" s="17" t="s">
        <v>231</v>
      </c>
      <c r="K476" s="17" t="s">
        <v>231</v>
      </c>
      <c r="L476" s="17" t="s">
        <v>231</v>
      </c>
      <c r="M476" s="17" t="s">
        <v>231</v>
      </c>
      <c r="N476" s="17" t="s">
        <v>231</v>
      </c>
      <c r="O476" s="17" t="s">
        <v>231</v>
      </c>
      <c r="P476" s="17" t="s">
        <v>231</v>
      </c>
      <c r="Q476" s="17" t="s">
        <v>231</v>
      </c>
      <c r="R476" s="17" t="s">
        <v>231</v>
      </c>
      <c r="S476" s="17" t="s">
        <v>231</v>
      </c>
      <c r="T476" s="17" t="s">
        <v>231</v>
      </c>
      <c r="U476" s="17" t="s">
        <v>231</v>
      </c>
      <c r="V476" s="17" t="s">
        <v>231</v>
      </c>
      <c r="W476" s="17" t="s">
        <v>231</v>
      </c>
      <c r="X476" s="17" t="s">
        <v>231</v>
      </c>
      <c r="Y476" s="17" t="s">
        <v>231</v>
      </c>
      <c r="Z476" s="154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232</v>
      </c>
      <c r="C477" s="9" t="s">
        <v>232</v>
      </c>
      <c r="D477" s="152" t="s">
        <v>236</v>
      </c>
      <c r="E477" s="153" t="s">
        <v>237</v>
      </c>
      <c r="F477" s="153" t="s">
        <v>241</v>
      </c>
      <c r="G477" s="153" t="s">
        <v>242</v>
      </c>
      <c r="H477" s="153" t="s">
        <v>243</v>
      </c>
      <c r="I477" s="153" t="s">
        <v>244</v>
      </c>
      <c r="J477" s="153" t="s">
        <v>245</v>
      </c>
      <c r="K477" s="153" t="s">
        <v>246</v>
      </c>
      <c r="L477" s="153" t="s">
        <v>247</v>
      </c>
      <c r="M477" s="153" t="s">
        <v>248</v>
      </c>
      <c r="N477" s="153" t="s">
        <v>249</v>
      </c>
      <c r="O477" s="153" t="s">
        <v>250</v>
      </c>
      <c r="P477" s="153" t="s">
        <v>252</v>
      </c>
      <c r="Q477" s="153" t="s">
        <v>253</v>
      </c>
      <c r="R477" s="153" t="s">
        <v>255</v>
      </c>
      <c r="S477" s="153" t="s">
        <v>256</v>
      </c>
      <c r="T477" s="153" t="s">
        <v>257</v>
      </c>
      <c r="U477" s="153" t="s">
        <v>258</v>
      </c>
      <c r="V477" s="153" t="s">
        <v>259</v>
      </c>
      <c r="W477" s="153" t="s">
        <v>261</v>
      </c>
      <c r="X477" s="153" t="s">
        <v>263</v>
      </c>
      <c r="Y477" s="153" t="s">
        <v>264</v>
      </c>
      <c r="Z477" s="154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307</v>
      </c>
      <c r="E478" s="11" t="s">
        <v>307</v>
      </c>
      <c r="F478" s="11" t="s">
        <v>308</v>
      </c>
      <c r="G478" s="11" t="s">
        <v>307</v>
      </c>
      <c r="H478" s="11" t="s">
        <v>115</v>
      </c>
      <c r="I478" s="11" t="s">
        <v>308</v>
      </c>
      <c r="J478" s="11" t="s">
        <v>307</v>
      </c>
      <c r="K478" s="11" t="s">
        <v>308</v>
      </c>
      <c r="L478" s="11" t="s">
        <v>308</v>
      </c>
      <c r="M478" s="11" t="s">
        <v>308</v>
      </c>
      <c r="N478" s="11" t="s">
        <v>308</v>
      </c>
      <c r="O478" s="11" t="s">
        <v>308</v>
      </c>
      <c r="P478" s="11" t="s">
        <v>308</v>
      </c>
      <c r="Q478" s="11" t="s">
        <v>308</v>
      </c>
      <c r="R478" s="11" t="s">
        <v>308</v>
      </c>
      <c r="S478" s="11" t="s">
        <v>307</v>
      </c>
      <c r="T478" s="11" t="s">
        <v>307</v>
      </c>
      <c r="U478" s="11" t="s">
        <v>307</v>
      </c>
      <c r="V478" s="11" t="s">
        <v>307</v>
      </c>
      <c r="W478" s="11" t="s">
        <v>308</v>
      </c>
      <c r="X478" s="11" t="s">
        <v>307</v>
      </c>
      <c r="Y478" s="11" t="s">
        <v>308</v>
      </c>
      <c r="Z478" s="154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/>
      <c r="C479" s="9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154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8">
        <v>1</v>
      </c>
      <c r="C480" s="14">
        <v>1</v>
      </c>
      <c r="D480" s="231">
        <v>24.525697921864015</v>
      </c>
      <c r="E480" s="231">
        <v>23.12</v>
      </c>
      <c r="F480" s="231">
        <v>21.1</v>
      </c>
      <c r="G480" s="231">
        <v>23.960599999999999</v>
      </c>
      <c r="H480" s="231">
        <v>22</v>
      </c>
      <c r="I480" s="231">
        <v>19.5</v>
      </c>
      <c r="J480" s="231">
        <v>23.4</v>
      </c>
      <c r="K480" s="231">
        <v>24.9</v>
      </c>
      <c r="L480" s="231">
        <v>23.8</v>
      </c>
      <c r="M480" s="231">
        <v>24.4</v>
      </c>
      <c r="N480" s="231">
        <v>23.4</v>
      </c>
      <c r="O480" s="231">
        <v>24.1</v>
      </c>
      <c r="P480" s="238">
        <v>28</v>
      </c>
      <c r="Q480" s="231">
        <v>20.5</v>
      </c>
      <c r="R480" s="231">
        <v>26.6</v>
      </c>
      <c r="S480" s="231">
        <v>22.3</v>
      </c>
      <c r="T480" s="231">
        <v>22.76</v>
      </c>
      <c r="U480" s="231">
        <v>24.51</v>
      </c>
      <c r="V480" s="239">
        <v>23.83</v>
      </c>
      <c r="W480" s="231">
        <v>23</v>
      </c>
      <c r="X480" s="238">
        <v>16.8</v>
      </c>
      <c r="Y480" s="231">
        <v>25.7</v>
      </c>
      <c r="Z480" s="232"/>
      <c r="AA480" s="233"/>
      <c r="AB480" s="233"/>
      <c r="AC480" s="233"/>
      <c r="AD480" s="233"/>
      <c r="AE480" s="233"/>
      <c r="AF480" s="233"/>
      <c r="AG480" s="233"/>
      <c r="AH480" s="233"/>
      <c r="AI480" s="233"/>
      <c r="AJ480" s="233"/>
      <c r="AK480" s="233"/>
      <c r="AL480" s="233"/>
      <c r="AM480" s="233"/>
      <c r="AN480" s="233"/>
      <c r="AO480" s="233"/>
      <c r="AP480" s="233"/>
      <c r="AQ480" s="233"/>
      <c r="AR480" s="233"/>
      <c r="AS480" s="233"/>
      <c r="AT480" s="233"/>
      <c r="AU480" s="233"/>
      <c r="AV480" s="233"/>
      <c r="AW480" s="233"/>
      <c r="AX480" s="233"/>
      <c r="AY480" s="233"/>
      <c r="AZ480" s="233"/>
      <c r="BA480" s="233"/>
      <c r="BB480" s="233"/>
      <c r="BC480" s="233"/>
      <c r="BD480" s="233"/>
      <c r="BE480" s="233"/>
      <c r="BF480" s="233"/>
      <c r="BG480" s="233"/>
      <c r="BH480" s="233"/>
      <c r="BI480" s="233"/>
      <c r="BJ480" s="233"/>
      <c r="BK480" s="233"/>
      <c r="BL480" s="233"/>
      <c r="BM480" s="234">
        <v>1</v>
      </c>
    </row>
    <row r="481" spans="1:65">
      <c r="A481" s="30"/>
      <c r="B481" s="19">
        <v>1</v>
      </c>
      <c r="C481" s="9">
        <v>2</v>
      </c>
      <c r="D481" s="235">
        <v>24.615566473334798</v>
      </c>
      <c r="E481" s="235">
        <v>22.93</v>
      </c>
      <c r="F481" s="235">
        <v>22</v>
      </c>
      <c r="G481" s="235">
        <v>22.529299999999999</v>
      </c>
      <c r="H481" s="235">
        <v>22</v>
      </c>
      <c r="I481" s="235">
        <v>19.2</v>
      </c>
      <c r="J481" s="235">
        <v>24.1</v>
      </c>
      <c r="K481" s="235">
        <v>25.8</v>
      </c>
      <c r="L481" s="235">
        <v>24.7</v>
      </c>
      <c r="M481" s="235">
        <v>25</v>
      </c>
      <c r="N481" s="235">
        <v>24.4</v>
      </c>
      <c r="O481" s="235">
        <v>23.6</v>
      </c>
      <c r="P481" s="240">
        <v>29</v>
      </c>
      <c r="Q481" s="235">
        <v>20.7</v>
      </c>
      <c r="R481" s="235">
        <v>26.4</v>
      </c>
      <c r="S481" s="235">
        <v>21.8</v>
      </c>
      <c r="T481" s="235">
        <v>22.98</v>
      </c>
      <c r="U481" s="235">
        <v>23.53</v>
      </c>
      <c r="V481" s="235">
        <v>22.04</v>
      </c>
      <c r="W481" s="235">
        <v>23</v>
      </c>
      <c r="X481" s="240">
        <v>15.400000000000002</v>
      </c>
      <c r="Y481" s="235">
        <v>22.6</v>
      </c>
      <c r="Z481" s="232"/>
      <c r="AA481" s="233"/>
      <c r="AB481" s="233"/>
      <c r="AC481" s="233"/>
      <c r="AD481" s="233"/>
      <c r="AE481" s="233"/>
      <c r="AF481" s="233"/>
      <c r="AG481" s="233"/>
      <c r="AH481" s="233"/>
      <c r="AI481" s="233"/>
      <c r="AJ481" s="233"/>
      <c r="AK481" s="233"/>
      <c r="AL481" s="233"/>
      <c r="AM481" s="233"/>
      <c r="AN481" s="233"/>
      <c r="AO481" s="233"/>
      <c r="AP481" s="233"/>
      <c r="AQ481" s="233"/>
      <c r="AR481" s="233"/>
      <c r="AS481" s="233"/>
      <c r="AT481" s="233"/>
      <c r="AU481" s="233"/>
      <c r="AV481" s="233"/>
      <c r="AW481" s="233"/>
      <c r="AX481" s="233"/>
      <c r="AY481" s="233"/>
      <c r="AZ481" s="233"/>
      <c r="BA481" s="233"/>
      <c r="BB481" s="233"/>
      <c r="BC481" s="233"/>
      <c r="BD481" s="233"/>
      <c r="BE481" s="233"/>
      <c r="BF481" s="233"/>
      <c r="BG481" s="233"/>
      <c r="BH481" s="233"/>
      <c r="BI481" s="233"/>
      <c r="BJ481" s="233"/>
      <c r="BK481" s="233"/>
      <c r="BL481" s="233"/>
      <c r="BM481" s="234">
        <v>25</v>
      </c>
    </row>
    <row r="482" spans="1:65">
      <c r="A482" s="30"/>
      <c r="B482" s="19">
        <v>1</v>
      </c>
      <c r="C482" s="9">
        <v>3</v>
      </c>
      <c r="D482" s="235">
        <v>24.708792091608618</v>
      </c>
      <c r="E482" s="235">
        <v>23.01</v>
      </c>
      <c r="F482" s="235">
        <v>21.5</v>
      </c>
      <c r="G482" s="235">
        <v>21.898</v>
      </c>
      <c r="H482" s="235">
        <v>22</v>
      </c>
      <c r="I482" s="235">
        <v>19.399999999999999</v>
      </c>
      <c r="J482" s="235">
        <v>22.9</v>
      </c>
      <c r="K482" s="235">
        <v>26</v>
      </c>
      <c r="L482" s="235">
        <v>24.9</v>
      </c>
      <c r="M482" s="235">
        <v>25.2</v>
      </c>
      <c r="N482" s="235">
        <v>24</v>
      </c>
      <c r="O482" s="235">
        <v>24.1</v>
      </c>
      <c r="P482" s="240">
        <v>27</v>
      </c>
      <c r="Q482" s="235">
        <v>19.399999999999999</v>
      </c>
      <c r="R482" s="235">
        <v>25.1</v>
      </c>
      <c r="S482" s="235">
        <v>22.1</v>
      </c>
      <c r="T482" s="235">
        <v>22.69</v>
      </c>
      <c r="U482" s="235">
        <v>24.53</v>
      </c>
      <c r="V482" s="235">
        <v>21.94</v>
      </c>
      <c r="W482" s="235">
        <v>24</v>
      </c>
      <c r="X482" s="240">
        <v>16.7</v>
      </c>
      <c r="Y482" s="235">
        <v>22.8</v>
      </c>
      <c r="Z482" s="232"/>
      <c r="AA482" s="233"/>
      <c r="AB482" s="233"/>
      <c r="AC482" s="233"/>
      <c r="AD482" s="233"/>
      <c r="AE482" s="233"/>
      <c r="AF482" s="233"/>
      <c r="AG482" s="233"/>
      <c r="AH482" s="233"/>
      <c r="AI482" s="233"/>
      <c r="AJ482" s="233"/>
      <c r="AK482" s="233"/>
      <c r="AL482" s="233"/>
      <c r="AM482" s="233"/>
      <c r="AN482" s="233"/>
      <c r="AO482" s="233"/>
      <c r="AP482" s="233"/>
      <c r="AQ482" s="233"/>
      <c r="AR482" s="233"/>
      <c r="AS482" s="233"/>
      <c r="AT482" s="233"/>
      <c r="AU482" s="233"/>
      <c r="AV482" s="233"/>
      <c r="AW482" s="233"/>
      <c r="AX482" s="233"/>
      <c r="AY482" s="233"/>
      <c r="AZ482" s="233"/>
      <c r="BA482" s="233"/>
      <c r="BB482" s="233"/>
      <c r="BC482" s="233"/>
      <c r="BD482" s="233"/>
      <c r="BE482" s="233"/>
      <c r="BF482" s="233"/>
      <c r="BG482" s="233"/>
      <c r="BH482" s="233"/>
      <c r="BI482" s="233"/>
      <c r="BJ482" s="233"/>
      <c r="BK482" s="233"/>
      <c r="BL482" s="233"/>
      <c r="BM482" s="234">
        <v>16</v>
      </c>
    </row>
    <row r="483" spans="1:65">
      <c r="A483" s="30"/>
      <c r="B483" s="19">
        <v>1</v>
      </c>
      <c r="C483" s="9">
        <v>4</v>
      </c>
      <c r="D483" s="235">
        <v>25.294710688952989</v>
      </c>
      <c r="E483" s="235">
        <v>22.63</v>
      </c>
      <c r="F483" s="235">
        <v>21.6</v>
      </c>
      <c r="G483" s="235">
        <v>21.206900000000001</v>
      </c>
      <c r="H483" s="235">
        <v>22</v>
      </c>
      <c r="I483" s="235">
        <v>19.3</v>
      </c>
      <c r="J483" s="235">
        <v>21.8</v>
      </c>
      <c r="K483" s="235">
        <v>25.5</v>
      </c>
      <c r="L483" s="235">
        <v>24.6</v>
      </c>
      <c r="M483" s="235">
        <v>24.8</v>
      </c>
      <c r="N483" s="235">
        <v>23.8</v>
      </c>
      <c r="O483" s="235">
        <v>25.4</v>
      </c>
      <c r="P483" s="240">
        <v>29</v>
      </c>
      <c r="Q483" s="235">
        <v>20.3</v>
      </c>
      <c r="R483" s="235">
        <v>25.3</v>
      </c>
      <c r="S483" s="235">
        <v>22</v>
      </c>
      <c r="T483" s="235">
        <v>23.63</v>
      </c>
      <c r="U483" s="235">
        <v>24.54</v>
      </c>
      <c r="V483" s="235">
        <v>21.44</v>
      </c>
      <c r="W483" s="235">
        <v>24</v>
      </c>
      <c r="X483" s="240">
        <v>15.6</v>
      </c>
      <c r="Y483" s="235">
        <v>21.4</v>
      </c>
      <c r="Z483" s="232"/>
      <c r="AA483" s="233"/>
      <c r="AB483" s="233"/>
      <c r="AC483" s="233"/>
      <c r="AD483" s="233"/>
      <c r="AE483" s="233"/>
      <c r="AF483" s="233"/>
      <c r="AG483" s="233"/>
      <c r="AH483" s="233"/>
      <c r="AI483" s="233"/>
      <c r="AJ483" s="233"/>
      <c r="AK483" s="233"/>
      <c r="AL483" s="233"/>
      <c r="AM483" s="233"/>
      <c r="AN483" s="233"/>
      <c r="AO483" s="233"/>
      <c r="AP483" s="233"/>
      <c r="AQ483" s="233"/>
      <c r="AR483" s="233"/>
      <c r="AS483" s="233"/>
      <c r="AT483" s="233"/>
      <c r="AU483" s="233"/>
      <c r="AV483" s="233"/>
      <c r="AW483" s="233"/>
      <c r="AX483" s="233"/>
      <c r="AY483" s="233"/>
      <c r="AZ483" s="233"/>
      <c r="BA483" s="233"/>
      <c r="BB483" s="233"/>
      <c r="BC483" s="233"/>
      <c r="BD483" s="233"/>
      <c r="BE483" s="233"/>
      <c r="BF483" s="233"/>
      <c r="BG483" s="233"/>
      <c r="BH483" s="233"/>
      <c r="BI483" s="233"/>
      <c r="BJ483" s="233"/>
      <c r="BK483" s="233"/>
      <c r="BL483" s="233"/>
      <c r="BM483" s="234">
        <v>23.21108038135274</v>
      </c>
    </row>
    <row r="484" spans="1:65">
      <c r="A484" s="30"/>
      <c r="B484" s="19">
        <v>1</v>
      </c>
      <c r="C484" s="9">
        <v>5</v>
      </c>
      <c r="D484" s="235">
        <v>24.84139492337308</v>
      </c>
      <c r="E484" s="235">
        <v>22.93</v>
      </c>
      <c r="F484" s="235">
        <v>22.1</v>
      </c>
      <c r="G484" s="235">
        <v>23.4313</v>
      </c>
      <c r="H484" s="235">
        <v>22</v>
      </c>
      <c r="I484" s="235">
        <v>19.8</v>
      </c>
      <c r="J484" s="235">
        <v>23.9</v>
      </c>
      <c r="K484" s="235">
        <v>24.8</v>
      </c>
      <c r="L484" s="235">
        <v>23.8</v>
      </c>
      <c r="M484" s="235">
        <v>24</v>
      </c>
      <c r="N484" s="235">
        <v>23.7</v>
      </c>
      <c r="O484" s="235">
        <v>24.8</v>
      </c>
      <c r="P484" s="240">
        <v>29</v>
      </c>
      <c r="Q484" s="235">
        <v>20.3</v>
      </c>
      <c r="R484" s="235">
        <v>26.2</v>
      </c>
      <c r="S484" s="235">
        <v>22.7</v>
      </c>
      <c r="T484" s="235">
        <v>22.76</v>
      </c>
      <c r="U484" s="235">
        <v>22.66</v>
      </c>
      <c r="V484" s="235">
        <v>22.14</v>
      </c>
      <c r="W484" s="235">
        <v>23</v>
      </c>
      <c r="X484" s="240">
        <v>14.3</v>
      </c>
      <c r="Y484" s="235">
        <v>22.4</v>
      </c>
      <c r="Z484" s="232"/>
      <c r="AA484" s="233"/>
      <c r="AB484" s="233"/>
      <c r="AC484" s="233"/>
      <c r="AD484" s="233"/>
      <c r="AE484" s="233"/>
      <c r="AF484" s="233"/>
      <c r="AG484" s="233"/>
      <c r="AH484" s="233"/>
      <c r="AI484" s="233"/>
      <c r="AJ484" s="233"/>
      <c r="AK484" s="233"/>
      <c r="AL484" s="233"/>
      <c r="AM484" s="233"/>
      <c r="AN484" s="233"/>
      <c r="AO484" s="233"/>
      <c r="AP484" s="233"/>
      <c r="AQ484" s="233"/>
      <c r="AR484" s="233"/>
      <c r="AS484" s="233"/>
      <c r="AT484" s="233"/>
      <c r="AU484" s="233"/>
      <c r="AV484" s="233"/>
      <c r="AW484" s="233"/>
      <c r="AX484" s="233"/>
      <c r="AY484" s="233"/>
      <c r="AZ484" s="233"/>
      <c r="BA484" s="233"/>
      <c r="BB484" s="233"/>
      <c r="BC484" s="233"/>
      <c r="BD484" s="233"/>
      <c r="BE484" s="233"/>
      <c r="BF484" s="233"/>
      <c r="BG484" s="233"/>
      <c r="BH484" s="233"/>
      <c r="BI484" s="233"/>
      <c r="BJ484" s="233"/>
      <c r="BK484" s="233"/>
      <c r="BL484" s="233"/>
      <c r="BM484" s="234">
        <v>38</v>
      </c>
    </row>
    <row r="485" spans="1:65">
      <c r="A485" s="30"/>
      <c r="B485" s="19">
        <v>1</v>
      </c>
      <c r="C485" s="9">
        <v>6</v>
      </c>
      <c r="D485" s="235">
        <v>25.588283663196279</v>
      </c>
      <c r="E485" s="235">
        <v>22.64</v>
      </c>
      <c r="F485" s="235">
        <v>21.5</v>
      </c>
      <c r="G485" s="235">
        <v>23.479099999999999</v>
      </c>
      <c r="H485" s="235">
        <v>22</v>
      </c>
      <c r="I485" s="235">
        <v>19.2</v>
      </c>
      <c r="J485" s="235">
        <v>24.2</v>
      </c>
      <c r="K485" s="235">
        <v>26.7</v>
      </c>
      <c r="L485" s="235">
        <v>24.1</v>
      </c>
      <c r="M485" s="241">
        <v>21.8</v>
      </c>
      <c r="N485" s="235">
        <v>22.8</v>
      </c>
      <c r="O485" s="235">
        <v>24.6</v>
      </c>
      <c r="P485" s="240">
        <v>29</v>
      </c>
      <c r="Q485" s="235">
        <v>21.2</v>
      </c>
      <c r="R485" s="235">
        <v>25.8</v>
      </c>
      <c r="S485" s="235">
        <v>23.5</v>
      </c>
      <c r="T485" s="235">
        <v>23.7</v>
      </c>
      <c r="U485" s="235">
        <v>22.7</v>
      </c>
      <c r="V485" s="235">
        <v>21.29</v>
      </c>
      <c r="W485" s="235">
        <v>24</v>
      </c>
      <c r="X485" s="240">
        <v>13.8</v>
      </c>
      <c r="Y485" s="235">
        <v>27.4</v>
      </c>
      <c r="Z485" s="232"/>
      <c r="AA485" s="233"/>
      <c r="AB485" s="233"/>
      <c r="AC485" s="233"/>
      <c r="AD485" s="233"/>
      <c r="AE485" s="233"/>
      <c r="AF485" s="233"/>
      <c r="AG485" s="233"/>
      <c r="AH485" s="233"/>
      <c r="AI485" s="233"/>
      <c r="AJ485" s="233"/>
      <c r="AK485" s="233"/>
      <c r="AL485" s="233"/>
      <c r="AM485" s="233"/>
      <c r="AN485" s="233"/>
      <c r="AO485" s="233"/>
      <c r="AP485" s="233"/>
      <c r="AQ485" s="233"/>
      <c r="AR485" s="233"/>
      <c r="AS485" s="233"/>
      <c r="AT485" s="233"/>
      <c r="AU485" s="233"/>
      <c r="AV485" s="233"/>
      <c r="AW485" s="233"/>
      <c r="AX485" s="233"/>
      <c r="AY485" s="233"/>
      <c r="AZ485" s="233"/>
      <c r="BA485" s="233"/>
      <c r="BB485" s="233"/>
      <c r="BC485" s="233"/>
      <c r="BD485" s="233"/>
      <c r="BE485" s="233"/>
      <c r="BF485" s="233"/>
      <c r="BG485" s="233"/>
      <c r="BH485" s="233"/>
      <c r="BI485" s="233"/>
      <c r="BJ485" s="233"/>
      <c r="BK485" s="233"/>
      <c r="BL485" s="233"/>
      <c r="BM485" s="236"/>
    </row>
    <row r="486" spans="1:65">
      <c r="A486" s="30"/>
      <c r="B486" s="20" t="s">
        <v>272</v>
      </c>
      <c r="C486" s="12"/>
      <c r="D486" s="237">
        <v>24.92907429372163</v>
      </c>
      <c r="E486" s="237">
        <v>22.876666666666665</v>
      </c>
      <c r="F486" s="237">
        <v>21.633333333333329</v>
      </c>
      <c r="G486" s="237">
        <v>22.750866666666667</v>
      </c>
      <c r="H486" s="237">
        <v>22</v>
      </c>
      <c r="I486" s="237">
        <v>19.400000000000002</v>
      </c>
      <c r="J486" s="237">
        <v>23.383333333333329</v>
      </c>
      <c r="K486" s="237">
        <v>25.616666666666664</v>
      </c>
      <c r="L486" s="237">
        <v>24.316666666666666</v>
      </c>
      <c r="M486" s="237">
        <v>24.2</v>
      </c>
      <c r="N486" s="237">
        <v>23.683333333333334</v>
      </c>
      <c r="O486" s="237">
        <v>24.433333333333337</v>
      </c>
      <c r="P486" s="237">
        <v>28.5</v>
      </c>
      <c r="Q486" s="237">
        <v>20.400000000000002</v>
      </c>
      <c r="R486" s="237">
        <v>25.900000000000002</v>
      </c>
      <c r="S486" s="237">
        <v>22.400000000000002</v>
      </c>
      <c r="T486" s="237">
        <v>23.08666666666667</v>
      </c>
      <c r="U486" s="237">
        <v>23.745000000000001</v>
      </c>
      <c r="V486" s="237">
        <v>22.113333333333333</v>
      </c>
      <c r="W486" s="237">
        <v>23.5</v>
      </c>
      <c r="X486" s="237">
        <v>15.433333333333332</v>
      </c>
      <c r="Y486" s="237">
        <v>23.716666666666669</v>
      </c>
      <c r="Z486" s="232"/>
      <c r="AA486" s="233"/>
      <c r="AB486" s="233"/>
      <c r="AC486" s="233"/>
      <c r="AD486" s="233"/>
      <c r="AE486" s="233"/>
      <c r="AF486" s="233"/>
      <c r="AG486" s="233"/>
      <c r="AH486" s="233"/>
      <c r="AI486" s="233"/>
      <c r="AJ486" s="233"/>
      <c r="AK486" s="233"/>
      <c r="AL486" s="233"/>
      <c r="AM486" s="233"/>
      <c r="AN486" s="233"/>
      <c r="AO486" s="233"/>
      <c r="AP486" s="233"/>
      <c r="AQ486" s="233"/>
      <c r="AR486" s="233"/>
      <c r="AS486" s="233"/>
      <c r="AT486" s="233"/>
      <c r="AU486" s="233"/>
      <c r="AV486" s="233"/>
      <c r="AW486" s="233"/>
      <c r="AX486" s="233"/>
      <c r="AY486" s="233"/>
      <c r="AZ486" s="233"/>
      <c r="BA486" s="233"/>
      <c r="BB486" s="233"/>
      <c r="BC486" s="233"/>
      <c r="BD486" s="233"/>
      <c r="BE486" s="233"/>
      <c r="BF486" s="233"/>
      <c r="BG486" s="233"/>
      <c r="BH486" s="233"/>
      <c r="BI486" s="233"/>
      <c r="BJ486" s="233"/>
      <c r="BK486" s="233"/>
      <c r="BL486" s="233"/>
      <c r="BM486" s="236"/>
    </row>
    <row r="487" spans="1:65">
      <c r="A487" s="30"/>
      <c r="B487" s="3" t="s">
        <v>273</v>
      </c>
      <c r="C487" s="29"/>
      <c r="D487" s="235">
        <v>24.775093507490851</v>
      </c>
      <c r="E487" s="235">
        <v>22.93</v>
      </c>
      <c r="F487" s="235">
        <v>21.55</v>
      </c>
      <c r="G487" s="235">
        <v>22.9803</v>
      </c>
      <c r="H487" s="235">
        <v>22</v>
      </c>
      <c r="I487" s="235">
        <v>19.350000000000001</v>
      </c>
      <c r="J487" s="235">
        <v>23.65</v>
      </c>
      <c r="K487" s="235">
        <v>25.65</v>
      </c>
      <c r="L487" s="235">
        <v>24.35</v>
      </c>
      <c r="M487" s="235">
        <v>24.6</v>
      </c>
      <c r="N487" s="235">
        <v>23.75</v>
      </c>
      <c r="O487" s="235">
        <v>24.35</v>
      </c>
      <c r="P487" s="235">
        <v>29</v>
      </c>
      <c r="Q487" s="235">
        <v>20.399999999999999</v>
      </c>
      <c r="R487" s="235">
        <v>26</v>
      </c>
      <c r="S487" s="235">
        <v>22.200000000000003</v>
      </c>
      <c r="T487" s="235">
        <v>22.87</v>
      </c>
      <c r="U487" s="235">
        <v>24.020000000000003</v>
      </c>
      <c r="V487" s="235">
        <v>21.990000000000002</v>
      </c>
      <c r="W487" s="235">
        <v>23.5</v>
      </c>
      <c r="X487" s="235">
        <v>15.5</v>
      </c>
      <c r="Y487" s="235">
        <v>22.700000000000003</v>
      </c>
      <c r="Z487" s="232"/>
      <c r="AA487" s="233"/>
      <c r="AB487" s="233"/>
      <c r="AC487" s="233"/>
      <c r="AD487" s="233"/>
      <c r="AE487" s="233"/>
      <c r="AF487" s="233"/>
      <c r="AG487" s="233"/>
      <c r="AH487" s="233"/>
      <c r="AI487" s="233"/>
      <c r="AJ487" s="233"/>
      <c r="AK487" s="233"/>
      <c r="AL487" s="233"/>
      <c r="AM487" s="233"/>
      <c r="AN487" s="233"/>
      <c r="AO487" s="233"/>
      <c r="AP487" s="233"/>
      <c r="AQ487" s="233"/>
      <c r="AR487" s="233"/>
      <c r="AS487" s="233"/>
      <c r="AT487" s="233"/>
      <c r="AU487" s="233"/>
      <c r="AV487" s="233"/>
      <c r="AW487" s="233"/>
      <c r="AX487" s="233"/>
      <c r="AY487" s="233"/>
      <c r="AZ487" s="233"/>
      <c r="BA487" s="233"/>
      <c r="BB487" s="233"/>
      <c r="BC487" s="233"/>
      <c r="BD487" s="233"/>
      <c r="BE487" s="233"/>
      <c r="BF487" s="233"/>
      <c r="BG487" s="233"/>
      <c r="BH487" s="233"/>
      <c r="BI487" s="233"/>
      <c r="BJ487" s="233"/>
      <c r="BK487" s="233"/>
      <c r="BL487" s="233"/>
      <c r="BM487" s="236"/>
    </row>
    <row r="488" spans="1:65">
      <c r="A488" s="30"/>
      <c r="B488" s="3" t="s">
        <v>274</v>
      </c>
      <c r="C488" s="29"/>
      <c r="D488" s="24">
        <v>0.4208226556852987</v>
      </c>
      <c r="E488" s="24">
        <v>0.19976653039652784</v>
      </c>
      <c r="F488" s="24">
        <v>0.36696957185394352</v>
      </c>
      <c r="G488" s="24">
        <v>1.0599126806801897</v>
      </c>
      <c r="H488" s="24">
        <v>0</v>
      </c>
      <c r="I488" s="24">
        <v>0.22803508501982803</v>
      </c>
      <c r="J488" s="24">
        <v>0.9152413160837235</v>
      </c>
      <c r="K488" s="24">
        <v>0.7139094246938239</v>
      </c>
      <c r="L488" s="24">
        <v>0.47923550230201639</v>
      </c>
      <c r="M488" s="24">
        <v>1.2521980673998818</v>
      </c>
      <c r="N488" s="24">
        <v>0.54558836742242423</v>
      </c>
      <c r="O488" s="24">
        <v>0.63456021516217476</v>
      </c>
      <c r="P488" s="24">
        <v>0.83666002653407556</v>
      </c>
      <c r="Q488" s="24">
        <v>0.59329587896765323</v>
      </c>
      <c r="R488" s="24">
        <v>0.60663003552412353</v>
      </c>
      <c r="S488" s="24">
        <v>0.61967733539318637</v>
      </c>
      <c r="T488" s="24">
        <v>0.45902795848038019</v>
      </c>
      <c r="U488" s="24">
        <v>0.91092809815045261</v>
      </c>
      <c r="V488" s="24">
        <v>0.90711998471352484</v>
      </c>
      <c r="W488" s="24">
        <v>0.54772255750516607</v>
      </c>
      <c r="X488" s="24">
        <v>1.2209286083414812</v>
      </c>
      <c r="Y488" s="24">
        <v>2.3103390804526218</v>
      </c>
      <c r="Z488" s="154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87</v>
      </c>
      <c r="C489" s="29"/>
      <c r="D489" s="13">
        <v>1.6880797526897442E-2</v>
      </c>
      <c r="E489" s="13">
        <v>8.7323268423369314E-3</v>
      </c>
      <c r="F489" s="13">
        <v>1.6963154322986607E-2</v>
      </c>
      <c r="G489" s="13">
        <v>4.6587793608456954E-2</v>
      </c>
      <c r="H489" s="13">
        <v>0</v>
      </c>
      <c r="I489" s="13">
        <v>1.1754385825764329E-2</v>
      </c>
      <c r="J489" s="13">
        <v>3.9140754786189183E-2</v>
      </c>
      <c r="K489" s="13">
        <v>2.7868943058965152E-2</v>
      </c>
      <c r="L489" s="13">
        <v>1.9708108388019865E-2</v>
      </c>
      <c r="M489" s="13">
        <v>5.1743721793383546E-2</v>
      </c>
      <c r="N489" s="13">
        <v>2.3036806506224809E-2</v>
      </c>
      <c r="O489" s="13">
        <v>2.5971086568711103E-2</v>
      </c>
      <c r="P489" s="13">
        <v>2.9356492159090371E-2</v>
      </c>
      <c r="Q489" s="13">
        <v>2.9083131321943782E-2</v>
      </c>
      <c r="R489" s="13">
        <v>2.34220090935955E-2</v>
      </c>
      <c r="S489" s="13">
        <v>2.7664166758624389E-2</v>
      </c>
      <c r="T489" s="13">
        <v>1.9882816567154786E-2</v>
      </c>
      <c r="U489" s="13">
        <v>3.8362943699745321E-2</v>
      </c>
      <c r="V489" s="13">
        <v>4.1021404192652614E-2</v>
      </c>
      <c r="W489" s="13">
        <v>2.3307342872560258E-2</v>
      </c>
      <c r="X489" s="13">
        <v>7.9109845032925355E-2</v>
      </c>
      <c r="Y489" s="13">
        <v>9.7414156589709977E-2</v>
      </c>
      <c r="Z489" s="154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275</v>
      </c>
      <c r="C490" s="29"/>
      <c r="D490" s="13">
        <v>7.4016111449473287E-2</v>
      </c>
      <c r="E490" s="13">
        <v>-1.4407503192084725E-2</v>
      </c>
      <c r="F490" s="13">
        <v>-6.7973873774825999E-2</v>
      </c>
      <c r="G490" s="13">
        <v>-1.9827328462306282E-2</v>
      </c>
      <c r="H490" s="13">
        <v>-5.2176820787958489E-2</v>
      </c>
      <c r="I490" s="13">
        <v>-0.16419228742210878</v>
      </c>
      <c r="J490" s="13">
        <v>7.4211518443136892E-3</v>
      </c>
      <c r="K490" s="13">
        <v>0.1036395654915967</v>
      </c>
      <c r="L490" s="13">
        <v>4.7631832174521715E-2</v>
      </c>
      <c r="M490" s="13">
        <v>4.2605497133245684E-2</v>
      </c>
      <c r="N490" s="13">
        <v>2.034601337902342E-2</v>
      </c>
      <c r="O490" s="13">
        <v>5.2658167215797747E-2</v>
      </c>
      <c r="P490" s="13">
        <v>0.22786184579741753</v>
      </c>
      <c r="Q490" s="13">
        <v>-0.1211094156397432</v>
      </c>
      <c r="R490" s="13">
        <v>0.11584637916326712</v>
      </c>
      <c r="S490" s="13">
        <v>-3.4943672075012144E-2</v>
      </c>
      <c r="T490" s="13">
        <v>-5.3601001177877583E-3</v>
      </c>
      <c r="U490" s="13">
        <v>2.3002790472269385E-2</v>
      </c>
      <c r="V490" s="13">
        <v>-4.7294095319290408E-2</v>
      </c>
      <c r="W490" s="13">
        <v>1.244748688558972E-2</v>
      </c>
      <c r="X490" s="13">
        <v>-0.33508767882549217</v>
      </c>
      <c r="Y490" s="13">
        <v>2.1782109105102476E-2</v>
      </c>
      <c r="Z490" s="154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276</v>
      </c>
      <c r="C491" s="47"/>
      <c r="D491" s="45">
        <v>0.99</v>
      </c>
      <c r="E491" s="45">
        <v>0.37</v>
      </c>
      <c r="F491" s="45">
        <v>1.2</v>
      </c>
      <c r="G491" s="45">
        <v>0.46</v>
      </c>
      <c r="H491" s="45">
        <v>0.96</v>
      </c>
      <c r="I491" s="45">
        <v>2.68</v>
      </c>
      <c r="J491" s="45">
        <v>0.04</v>
      </c>
      <c r="K491" s="45">
        <v>1.44</v>
      </c>
      <c r="L491" s="45">
        <v>0.57999999999999996</v>
      </c>
      <c r="M491" s="45">
        <v>0.5</v>
      </c>
      <c r="N491" s="45">
        <v>0.16</v>
      </c>
      <c r="O491" s="45">
        <v>0.66</v>
      </c>
      <c r="P491" s="45">
        <v>3.35</v>
      </c>
      <c r="Q491" s="45">
        <v>2.02</v>
      </c>
      <c r="R491" s="45">
        <v>1.63</v>
      </c>
      <c r="S491" s="45">
        <v>0.69</v>
      </c>
      <c r="T491" s="45">
        <v>0.24</v>
      </c>
      <c r="U491" s="45">
        <v>0.2</v>
      </c>
      <c r="V491" s="45">
        <v>0.88</v>
      </c>
      <c r="W491" s="45">
        <v>0.04</v>
      </c>
      <c r="X491" s="45">
        <v>5.31</v>
      </c>
      <c r="Y491" s="45">
        <v>0.18</v>
      </c>
      <c r="Z491" s="154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BM492" s="55"/>
    </row>
    <row r="493" spans="1:65" ht="15">
      <c r="B493" s="8" t="s">
        <v>532</v>
      </c>
      <c r="BM493" s="28" t="s">
        <v>67</v>
      </c>
    </row>
    <row r="494" spans="1:65" ht="15">
      <c r="A494" s="25" t="s">
        <v>20</v>
      </c>
      <c r="B494" s="18" t="s">
        <v>111</v>
      </c>
      <c r="C494" s="15" t="s">
        <v>112</v>
      </c>
      <c r="D494" s="16" t="s">
        <v>231</v>
      </c>
      <c r="E494" s="17" t="s">
        <v>231</v>
      </c>
      <c r="F494" s="17" t="s">
        <v>231</v>
      </c>
      <c r="G494" s="17" t="s">
        <v>231</v>
      </c>
      <c r="H494" s="17" t="s">
        <v>231</v>
      </c>
      <c r="I494" s="17" t="s">
        <v>231</v>
      </c>
      <c r="J494" s="17" t="s">
        <v>231</v>
      </c>
      <c r="K494" s="17" t="s">
        <v>231</v>
      </c>
      <c r="L494" s="17" t="s">
        <v>231</v>
      </c>
      <c r="M494" s="17" t="s">
        <v>231</v>
      </c>
      <c r="N494" s="17" t="s">
        <v>231</v>
      </c>
      <c r="O494" s="17" t="s">
        <v>231</v>
      </c>
      <c r="P494" s="17" t="s">
        <v>231</v>
      </c>
      <c r="Q494" s="17" t="s">
        <v>231</v>
      </c>
      <c r="R494" s="17" t="s">
        <v>231</v>
      </c>
      <c r="S494" s="17" t="s">
        <v>231</v>
      </c>
      <c r="T494" s="17" t="s">
        <v>231</v>
      </c>
      <c r="U494" s="17" t="s">
        <v>231</v>
      </c>
      <c r="V494" s="17" t="s">
        <v>231</v>
      </c>
      <c r="W494" s="17" t="s">
        <v>231</v>
      </c>
      <c r="X494" s="17" t="s">
        <v>231</v>
      </c>
      <c r="Y494" s="17" t="s">
        <v>231</v>
      </c>
      <c r="Z494" s="17" t="s">
        <v>231</v>
      </c>
      <c r="AA494" s="17" t="s">
        <v>231</v>
      </c>
      <c r="AB494" s="17" t="s">
        <v>231</v>
      </c>
      <c r="AC494" s="154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232</v>
      </c>
      <c r="C495" s="9" t="s">
        <v>232</v>
      </c>
      <c r="D495" s="152" t="s">
        <v>236</v>
      </c>
      <c r="E495" s="153" t="s">
        <v>237</v>
      </c>
      <c r="F495" s="153" t="s">
        <v>241</v>
      </c>
      <c r="G495" s="153" t="s">
        <v>242</v>
      </c>
      <c r="H495" s="153" t="s">
        <v>243</v>
      </c>
      <c r="I495" s="153" t="s">
        <v>244</v>
      </c>
      <c r="J495" s="153" t="s">
        <v>245</v>
      </c>
      <c r="K495" s="153" t="s">
        <v>246</v>
      </c>
      <c r="L495" s="153" t="s">
        <v>247</v>
      </c>
      <c r="M495" s="153" t="s">
        <v>248</v>
      </c>
      <c r="N495" s="153" t="s">
        <v>249</v>
      </c>
      <c r="O495" s="153" t="s">
        <v>250</v>
      </c>
      <c r="P495" s="153" t="s">
        <v>251</v>
      </c>
      <c r="Q495" s="153" t="s">
        <v>252</v>
      </c>
      <c r="R495" s="153" t="s">
        <v>253</v>
      </c>
      <c r="S495" s="153" t="s">
        <v>254</v>
      </c>
      <c r="T495" s="153" t="s">
        <v>255</v>
      </c>
      <c r="U495" s="153" t="s">
        <v>256</v>
      </c>
      <c r="V495" s="153" t="s">
        <v>257</v>
      </c>
      <c r="W495" s="153" t="s">
        <v>258</v>
      </c>
      <c r="X495" s="153" t="s">
        <v>259</v>
      </c>
      <c r="Y495" s="153" t="s">
        <v>260</v>
      </c>
      <c r="Z495" s="153" t="s">
        <v>261</v>
      </c>
      <c r="AA495" s="153" t="s">
        <v>263</v>
      </c>
      <c r="AB495" s="153" t="s">
        <v>264</v>
      </c>
      <c r="AC495" s="154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307</v>
      </c>
      <c r="E496" s="11" t="s">
        <v>307</v>
      </c>
      <c r="F496" s="11" t="s">
        <v>308</v>
      </c>
      <c r="G496" s="11" t="s">
        <v>115</v>
      </c>
      <c r="H496" s="11" t="s">
        <v>115</v>
      </c>
      <c r="I496" s="11" t="s">
        <v>308</v>
      </c>
      <c r="J496" s="11" t="s">
        <v>307</v>
      </c>
      <c r="K496" s="11" t="s">
        <v>308</v>
      </c>
      <c r="L496" s="11" t="s">
        <v>308</v>
      </c>
      <c r="M496" s="11" t="s">
        <v>308</v>
      </c>
      <c r="N496" s="11" t="s">
        <v>308</v>
      </c>
      <c r="O496" s="11" t="s">
        <v>308</v>
      </c>
      <c r="P496" s="11" t="s">
        <v>115</v>
      </c>
      <c r="Q496" s="11" t="s">
        <v>308</v>
      </c>
      <c r="R496" s="11" t="s">
        <v>308</v>
      </c>
      <c r="S496" s="11" t="s">
        <v>307</v>
      </c>
      <c r="T496" s="11" t="s">
        <v>308</v>
      </c>
      <c r="U496" s="11" t="s">
        <v>307</v>
      </c>
      <c r="V496" s="11" t="s">
        <v>307</v>
      </c>
      <c r="W496" s="11" t="s">
        <v>115</v>
      </c>
      <c r="X496" s="11" t="s">
        <v>307</v>
      </c>
      <c r="Y496" s="11" t="s">
        <v>308</v>
      </c>
      <c r="Z496" s="11" t="s">
        <v>308</v>
      </c>
      <c r="AA496" s="11" t="s">
        <v>307</v>
      </c>
      <c r="AB496" s="11" t="s">
        <v>308</v>
      </c>
      <c r="AC496" s="154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/>
      <c r="C497" s="9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154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8">
        <v>1</v>
      </c>
      <c r="C498" s="14">
        <v>1</v>
      </c>
      <c r="D498" s="231">
        <v>24.031735654361377</v>
      </c>
      <c r="E498" s="231">
        <v>25.1</v>
      </c>
      <c r="F498" s="231">
        <v>26</v>
      </c>
      <c r="G498" s="238">
        <v>38.2699</v>
      </c>
      <c r="H498" s="231">
        <v>25</v>
      </c>
      <c r="I498" s="231">
        <v>23</v>
      </c>
      <c r="J498" s="231">
        <v>21.9</v>
      </c>
      <c r="K498" s="231">
        <v>25.2</v>
      </c>
      <c r="L498" s="231">
        <v>26.6</v>
      </c>
      <c r="M498" s="231">
        <v>25.6</v>
      </c>
      <c r="N498" s="231">
        <v>25.1</v>
      </c>
      <c r="O498" s="231">
        <v>26.3</v>
      </c>
      <c r="P498" s="231">
        <v>25.169804716320002</v>
      </c>
      <c r="Q498" s="231">
        <v>24.3</v>
      </c>
      <c r="R498" s="231">
        <v>26</v>
      </c>
      <c r="S498" s="231">
        <v>22.7</v>
      </c>
      <c r="T498" s="231">
        <v>23.7</v>
      </c>
      <c r="U498" s="231">
        <v>22.9</v>
      </c>
      <c r="V498" s="231">
        <v>24.7</v>
      </c>
      <c r="W498" s="231">
        <v>26</v>
      </c>
      <c r="X498" s="231">
        <v>24.8</v>
      </c>
      <c r="Y498" s="231">
        <v>22.56</v>
      </c>
      <c r="Z498" s="231">
        <v>23</v>
      </c>
      <c r="AA498" s="231">
        <v>22.6</v>
      </c>
      <c r="AB498" s="238">
        <v>19</v>
      </c>
      <c r="AC498" s="232"/>
      <c r="AD498" s="233"/>
      <c r="AE498" s="233"/>
      <c r="AF498" s="233"/>
      <c r="AG498" s="233"/>
      <c r="AH498" s="233"/>
      <c r="AI498" s="233"/>
      <c r="AJ498" s="233"/>
      <c r="AK498" s="233"/>
      <c r="AL498" s="233"/>
      <c r="AM498" s="233"/>
      <c r="AN498" s="233"/>
      <c r="AO498" s="233"/>
      <c r="AP498" s="233"/>
      <c r="AQ498" s="233"/>
      <c r="AR498" s="233"/>
      <c r="AS498" s="233"/>
      <c r="AT498" s="233"/>
      <c r="AU498" s="233"/>
      <c r="AV498" s="233"/>
      <c r="AW498" s="233"/>
      <c r="AX498" s="233"/>
      <c r="AY498" s="233"/>
      <c r="AZ498" s="233"/>
      <c r="BA498" s="233"/>
      <c r="BB498" s="233"/>
      <c r="BC498" s="233"/>
      <c r="BD498" s="233"/>
      <c r="BE498" s="233"/>
      <c r="BF498" s="233"/>
      <c r="BG498" s="233"/>
      <c r="BH498" s="233"/>
      <c r="BI498" s="233"/>
      <c r="BJ498" s="233"/>
      <c r="BK498" s="233"/>
      <c r="BL498" s="233"/>
      <c r="BM498" s="234">
        <v>1</v>
      </c>
    </row>
    <row r="499" spans="1:65">
      <c r="A499" s="30"/>
      <c r="B499" s="19">
        <v>1</v>
      </c>
      <c r="C499" s="9">
        <v>2</v>
      </c>
      <c r="D499" s="235">
        <v>24.617644945547148</v>
      </c>
      <c r="E499" s="235">
        <v>24.8</v>
      </c>
      <c r="F499" s="235">
        <v>26</v>
      </c>
      <c r="G499" s="240">
        <v>38.610399999999998</v>
      </c>
      <c r="H499" s="235">
        <v>26</v>
      </c>
      <c r="I499" s="235">
        <v>22</v>
      </c>
      <c r="J499" s="235">
        <v>21.9</v>
      </c>
      <c r="K499" s="235">
        <v>25.8</v>
      </c>
      <c r="L499" s="235">
        <v>26.9</v>
      </c>
      <c r="M499" s="235">
        <v>25.7</v>
      </c>
      <c r="N499" s="235">
        <v>24.4</v>
      </c>
      <c r="O499" s="235">
        <v>25.7</v>
      </c>
      <c r="P499" s="235">
        <v>25.37276717712</v>
      </c>
      <c r="Q499" s="235">
        <v>23.7</v>
      </c>
      <c r="R499" s="235">
        <v>27</v>
      </c>
      <c r="S499" s="235">
        <v>21.8</v>
      </c>
      <c r="T499" s="235">
        <v>24.1</v>
      </c>
      <c r="U499" s="235">
        <v>22.7</v>
      </c>
      <c r="V499" s="235">
        <v>24.8</v>
      </c>
      <c r="W499" s="235">
        <v>25</v>
      </c>
      <c r="X499" s="235">
        <v>23.6</v>
      </c>
      <c r="Y499" s="235">
        <v>22.5</v>
      </c>
      <c r="Z499" s="235">
        <v>23</v>
      </c>
      <c r="AA499" s="235">
        <v>22.7</v>
      </c>
      <c r="AB499" s="240">
        <v>19</v>
      </c>
      <c r="AC499" s="232"/>
      <c r="AD499" s="233"/>
      <c r="AE499" s="233"/>
      <c r="AF499" s="233"/>
      <c r="AG499" s="233"/>
      <c r="AH499" s="233"/>
      <c r="AI499" s="233"/>
      <c r="AJ499" s="233"/>
      <c r="AK499" s="233"/>
      <c r="AL499" s="233"/>
      <c r="AM499" s="233"/>
      <c r="AN499" s="233"/>
      <c r="AO499" s="233"/>
      <c r="AP499" s="233"/>
      <c r="AQ499" s="233"/>
      <c r="AR499" s="233"/>
      <c r="AS499" s="233"/>
      <c r="AT499" s="233"/>
      <c r="AU499" s="233"/>
      <c r="AV499" s="233"/>
      <c r="AW499" s="233"/>
      <c r="AX499" s="233"/>
      <c r="AY499" s="233"/>
      <c r="AZ499" s="233"/>
      <c r="BA499" s="233"/>
      <c r="BB499" s="233"/>
      <c r="BC499" s="233"/>
      <c r="BD499" s="233"/>
      <c r="BE499" s="233"/>
      <c r="BF499" s="233"/>
      <c r="BG499" s="233"/>
      <c r="BH499" s="233"/>
      <c r="BI499" s="233"/>
      <c r="BJ499" s="233"/>
      <c r="BK499" s="233"/>
      <c r="BL499" s="233"/>
      <c r="BM499" s="234">
        <v>47</v>
      </c>
    </row>
    <row r="500" spans="1:65">
      <c r="A500" s="30"/>
      <c r="B500" s="19">
        <v>1</v>
      </c>
      <c r="C500" s="9">
        <v>3</v>
      </c>
      <c r="D500" s="235">
        <v>24.191504992165935</v>
      </c>
      <c r="E500" s="235">
        <v>25.1</v>
      </c>
      <c r="F500" s="235">
        <v>25</v>
      </c>
      <c r="G500" s="241">
        <v>43.5854</v>
      </c>
      <c r="H500" s="235">
        <v>26</v>
      </c>
      <c r="I500" s="235">
        <v>22</v>
      </c>
      <c r="J500" s="235">
        <v>20.2</v>
      </c>
      <c r="K500" s="235">
        <v>26.3</v>
      </c>
      <c r="L500" s="235">
        <v>27.5</v>
      </c>
      <c r="M500" s="235">
        <v>24.9</v>
      </c>
      <c r="N500" s="235">
        <v>24.2</v>
      </c>
      <c r="O500" s="235">
        <v>27.3</v>
      </c>
      <c r="P500" s="235">
        <v>24.996216228720002</v>
      </c>
      <c r="Q500" s="235">
        <v>23.5</v>
      </c>
      <c r="R500" s="235">
        <v>26</v>
      </c>
      <c r="S500" s="235">
        <v>22.7</v>
      </c>
      <c r="T500" s="235">
        <v>22.5</v>
      </c>
      <c r="U500" s="235">
        <v>23</v>
      </c>
      <c r="V500" s="235">
        <v>24.8</v>
      </c>
      <c r="W500" s="235">
        <v>26</v>
      </c>
      <c r="X500" s="235">
        <v>26</v>
      </c>
      <c r="Y500" s="235">
        <v>22.98</v>
      </c>
      <c r="Z500" s="235">
        <v>23</v>
      </c>
      <c r="AA500" s="235">
        <v>22.8</v>
      </c>
      <c r="AB500" s="240">
        <v>18</v>
      </c>
      <c r="AC500" s="232"/>
      <c r="AD500" s="233"/>
      <c r="AE500" s="233"/>
      <c r="AF500" s="233"/>
      <c r="AG500" s="233"/>
      <c r="AH500" s="233"/>
      <c r="AI500" s="233"/>
      <c r="AJ500" s="233"/>
      <c r="AK500" s="233"/>
      <c r="AL500" s="233"/>
      <c r="AM500" s="233"/>
      <c r="AN500" s="233"/>
      <c r="AO500" s="233"/>
      <c r="AP500" s="233"/>
      <c r="AQ500" s="233"/>
      <c r="AR500" s="233"/>
      <c r="AS500" s="233"/>
      <c r="AT500" s="233"/>
      <c r="AU500" s="233"/>
      <c r="AV500" s="233"/>
      <c r="AW500" s="233"/>
      <c r="AX500" s="233"/>
      <c r="AY500" s="233"/>
      <c r="AZ500" s="233"/>
      <c r="BA500" s="233"/>
      <c r="BB500" s="233"/>
      <c r="BC500" s="233"/>
      <c r="BD500" s="233"/>
      <c r="BE500" s="233"/>
      <c r="BF500" s="233"/>
      <c r="BG500" s="233"/>
      <c r="BH500" s="233"/>
      <c r="BI500" s="233"/>
      <c r="BJ500" s="233"/>
      <c r="BK500" s="233"/>
      <c r="BL500" s="233"/>
      <c r="BM500" s="234">
        <v>16</v>
      </c>
    </row>
    <row r="501" spans="1:65">
      <c r="A501" s="30"/>
      <c r="B501" s="19">
        <v>1</v>
      </c>
      <c r="C501" s="9">
        <v>4</v>
      </c>
      <c r="D501" s="235">
        <v>24.713610442020556</v>
      </c>
      <c r="E501" s="235">
        <v>24.7</v>
      </c>
      <c r="F501" s="235">
        <v>25</v>
      </c>
      <c r="G501" s="240">
        <v>37.417000000000002</v>
      </c>
      <c r="H501" s="235">
        <v>27</v>
      </c>
      <c r="I501" s="235">
        <v>22</v>
      </c>
      <c r="J501" s="235">
        <v>22</v>
      </c>
      <c r="K501" s="235">
        <v>26.3</v>
      </c>
      <c r="L501" s="235">
        <v>26.7</v>
      </c>
      <c r="M501" s="235">
        <v>24.6</v>
      </c>
      <c r="N501" s="235">
        <v>24.7</v>
      </c>
      <c r="O501" s="235">
        <v>25.8</v>
      </c>
      <c r="P501" s="235">
        <v>24.201943809120003</v>
      </c>
      <c r="Q501" s="235">
        <v>24</v>
      </c>
      <c r="R501" s="235">
        <v>27</v>
      </c>
      <c r="S501" s="235">
        <v>22.5</v>
      </c>
      <c r="T501" s="235">
        <v>23</v>
      </c>
      <c r="U501" s="235">
        <v>22.7</v>
      </c>
      <c r="V501" s="235">
        <v>25.1</v>
      </c>
      <c r="W501" s="235">
        <v>26</v>
      </c>
      <c r="X501" s="235">
        <v>23.6</v>
      </c>
      <c r="Y501" s="235">
        <v>23.69</v>
      </c>
      <c r="Z501" s="235">
        <v>24</v>
      </c>
      <c r="AA501" s="235">
        <v>20.8</v>
      </c>
      <c r="AB501" s="240">
        <v>19</v>
      </c>
      <c r="AC501" s="232"/>
      <c r="AD501" s="233"/>
      <c r="AE501" s="233"/>
      <c r="AF501" s="233"/>
      <c r="AG501" s="233"/>
      <c r="AH501" s="233"/>
      <c r="AI501" s="233"/>
      <c r="AJ501" s="233"/>
      <c r="AK501" s="233"/>
      <c r="AL501" s="233"/>
      <c r="AM501" s="233"/>
      <c r="AN501" s="233"/>
      <c r="AO501" s="233"/>
      <c r="AP501" s="233"/>
      <c r="AQ501" s="233"/>
      <c r="AR501" s="233"/>
      <c r="AS501" s="233"/>
      <c r="AT501" s="233"/>
      <c r="AU501" s="233"/>
      <c r="AV501" s="233"/>
      <c r="AW501" s="233"/>
      <c r="AX501" s="233"/>
      <c r="AY501" s="233"/>
      <c r="AZ501" s="233"/>
      <c r="BA501" s="233"/>
      <c r="BB501" s="233"/>
      <c r="BC501" s="233"/>
      <c r="BD501" s="233"/>
      <c r="BE501" s="233"/>
      <c r="BF501" s="233"/>
      <c r="BG501" s="233"/>
      <c r="BH501" s="233"/>
      <c r="BI501" s="233"/>
      <c r="BJ501" s="233"/>
      <c r="BK501" s="233"/>
      <c r="BL501" s="233"/>
      <c r="BM501" s="234">
        <v>24.319118200504931</v>
      </c>
    </row>
    <row r="502" spans="1:65">
      <c r="A502" s="30"/>
      <c r="B502" s="19">
        <v>1</v>
      </c>
      <c r="C502" s="9">
        <v>5</v>
      </c>
      <c r="D502" s="235">
        <v>24.81016382905467</v>
      </c>
      <c r="E502" s="235">
        <v>25.2</v>
      </c>
      <c r="F502" s="235">
        <v>25</v>
      </c>
      <c r="G502" s="240">
        <v>37.925600000000003</v>
      </c>
      <c r="H502" s="235">
        <v>26</v>
      </c>
      <c r="I502" s="235">
        <v>22</v>
      </c>
      <c r="J502" s="235">
        <v>22.2</v>
      </c>
      <c r="K502" s="235">
        <v>25.7</v>
      </c>
      <c r="L502" s="235">
        <v>26</v>
      </c>
      <c r="M502" s="235">
        <v>24.7</v>
      </c>
      <c r="N502" s="235">
        <v>25.2</v>
      </c>
      <c r="O502" s="235">
        <v>24.7</v>
      </c>
      <c r="P502" s="235">
        <v>24.323454044415101</v>
      </c>
      <c r="Q502" s="235">
        <v>23.5</v>
      </c>
      <c r="R502" s="235">
        <v>26</v>
      </c>
      <c r="S502" s="235">
        <v>22.1</v>
      </c>
      <c r="T502" s="235">
        <v>23.9</v>
      </c>
      <c r="U502" s="235">
        <v>22.7</v>
      </c>
      <c r="V502" s="235">
        <v>24.9</v>
      </c>
      <c r="W502" s="235">
        <v>26</v>
      </c>
      <c r="X502" s="235">
        <v>23.1</v>
      </c>
      <c r="Y502" s="235"/>
      <c r="Z502" s="235">
        <v>23</v>
      </c>
      <c r="AA502" s="241">
        <v>18</v>
      </c>
      <c r="AB502" s="240">
        <v>18</v>
      </c>
      <c r="AC502" s="232"/>
      <c r="AD502" s="233"/>
      <c r="AE502" s="233"/>
      <c r="AF502" s="233"/>
      <c r="AG502" s="233"/>
      <c r="AH502" s="233"/>
      <c r="AI502" s="233"/>
      <c r="AJ502" s="233"/>
      <c r="AK502" s="233"/>
      <c r="AL502" s="233"/>
      <c r="AM502" s="233"/>
      <c r="AN502" s="233"/>
      <c r="AO502" s="233"/>
      <c r="AP502" s="233"/>
      <c r="AQ502" s="233"/>
      <c r="AR502" s="233"/>
      <c r="AS502" s="233"/>
      <c r="AT502" s="233"/>
      <c r="AU502" s="233"/>
      <c r="AV502" s="233"/>
      <c r="AW502" s="233"/>
      <c r="AX502" s="233"/>
      <c r="AY502" s="233"/>
      <c r="AZ502" s="233"/>
      <c r="BA502" s="233"/>
      <c r="BB502" s="233"/>
      <c r="BC502" s="233"/>
      <c r="BD502" s="233"/>
      <c r="BE502" s="233"/>
      <c r="BF502" s="233"/>
      <c r="BG502" s="233"/>
      <c r="BH502" s="233"/>
      <c r="BI502" s="233"/>
      <c r="BJ502" s="233"/>
      <c r="BK502" s="233"/>
      <c r="BL502" s="233"/>
      <c r="BM502" s="234">
        <v>39</v>
      </c>
    </row>
    <row r="503" spans="1:65">
      <c r="A503" s="30"/>
      <c r="B503" s="19">
        <v>1</v>
      </c>
      <c r="C503" s="9">
        <v>6</v>
      </c>
      <c r="D503" s="235">
        <v>25.065689722351756</v>
      </c>
      <c r="E503" s="235">
        <v>24.9</v>
      </c>
      <c r="F503" s="235">
        <v>25</v>
      </c>
      <c r="G503" s="240">
        <v>38.479399999999998</v>
      </c>
      <c r="H503" s="235">
        <v>26</v>
      </c>
      <c r="I503" s="235">
        <v>22</v>
      </c>
      <c r="J503" s="235">
        <v>20.399999999999999</v>
      </c>
      <c r="K503" s="235">
        <v>26.7</v>
      </c>
      <c r="L503" s="235">
        <v>26.2</v>
      </c>
      <c r="M503" s="235">
        <v>24.5</v>
      </c>
      <c r="N503" s="235">
        <v>24.7</v>
      </c>
      <c r="O503" s="235">
        <v>25.3</v>
      </c>
      <c r="P503" s="235">
        <v>24.853776108483803</v>
      </c>
      <c r="Q503" s="235">
        <v>24.2</v>
      </c>
      <c r="R503" s="235">
        <v>27</v>
      </c>
      <c r="S503" s="235">
        <v>21.6</v>
      </c>
      <c r="T503" s="235">
        <v>24</v>
      </c>
      <c r="U503" s="241">
        <v>24.8</v>
      </c>
      <c r="V503" s="235">
        <v>24.9</v>
      </c>
      <c r="W503" s="235">
        <v>25</v>
      </c>
      <c r="X503" s="235">
        <v>22.8</v>
      </c>
      <c r="Y503" s="235">
        <v>23.22</v>
      </c>
      <c r="Z503" s="235">
        <v>23</v>
      </c>
      <c r="AA503" s="241">
        <v>18.7</v>
      </c>
      <c r="AB503" s="240">
        <v>19</v>
      </c>
      <c r="AC503" s="232"/>
      <c r="AD503" s="233"/>
      <c r="AE503" s="233"/>
      <c r="AF503" s="233"/>
      <c r="AG503" s="233"/>
      <c r="AH503" s="233"/>
      <c r="AI503" s="233"/>
      <c r="AJ503" s="233"/>
      <c r="AK503" s="233"/>
      <c r="AL503" s="233"/>
      <c r="AM503" s="233"/>
      <c r="AN503" s="233"/>
      <c r="AO503" s="233"/>
      <c r="AP503" s="233"/>
      <c r="AQ503" s="233"/>
      <c r="AR503" s="233"/>
      <c r="AS503" s="233"/>
      <c r="AT503" s="233"/>
      <c r="AU503" s="233"/>
      <c r="AV503" s="233"/>
      <c r="AW503" s="233"/>
      <c r="AX503" s="233"/>
      <c r="AY503" s="233"/>
      <c r="AZ503" s="233"/>
      <c r="BA503" s="233"/>
      <c r="BB503" s="233"/>
      <c r="BC503" s="233"/>
      <c r="BD503" s="233"/>
      <c r="BE503" s="233"/>
      <c r="BF503" s="233"/>
      <c r="BG503" s="233"/>
      <c r="BH503" s="233"/>
      <c r="BI503" s="233"/>
      <c r="BJ503" s="233"/>
      <c r="BK503" s="233"/>
      <c r="BL503" s="233"/>
      <c r="BM503" s="236"/>
    </row>
    <row r="504" spans="1:65">
      <c r="A504" s="30"/>
      <c r="B504" s="20" t="s">
        <v>272</v>
      </c>
      <c r="C504" s="12"/>
      <c r="D504" s="237">
        <v>24.571724930916904</v>
      </c>
      <c r="E504" s="237">
        <v>24.966666666666669</v>
      </c>
      <c r="F504" s="237">
        <v>25.333333333333332</v>
      </c>
      <c r="G504" s="237">
        <v>39.04795</v>
      </c>
      <c r="H504" s="237">
        <v>26</v>
      </c>
      <c r="I504" s="237">
        <v>22.166666666666668</v>
      </c>
      <c r="J504" s="237">
        <v>21.433333333333334</v>
      </c>
      <c r="K504" s="237">
        <v>25.999999999999996</v>
      </c>
      <c r="L504" s="237">
        <v>26.649999999999995</v>
      </c>
      <c r="M504" s="237">
        <v>25</v>
      </c>
      <c r="N504" s="237">
        <v>24.716666666666669</v>
      </c>
      <c r="O504" s="237">
        <v>25.849999999999998</v>
      </c>
      <c r="P504" s="237">
        <v>24.819660347363154</v>
      </c>
      <c r="Q504" s="237">
        <v>23.866666666666664</v>
      </c>
      <c r="R504" s="237">
        <v>26.5</v>
      </c>
      <c r="S504" s="237">
        <v>22.233333333333334</v>
      </c>
      <c r="T504" s="237">
        <v>23.533333333333331</v>
      </c>
      <c r="U504" s="237">
        <v>23.133333333333336</v>
      </c>
      <c r="V504" s="237">
        <v>24.866666666666671</v>
      </c>
      <c r="W504" s="237">
        <v>25.666666666666668</v>
      </c>
      <c r="X504" s="237">
        <v>23.983333333333334</v>
      </c>
      <c r="Y504" s="237">
        <v>22.990000000000002</v>
      </c>
      <c r="Z504" s="237">
        <v>23.166666666666668</v>
      </c>
      <c r="AA504" s="237">
        <v>20.933333333333334</v>
      </c>
      <c r="AB504" s="237">
        <v>18.666666666666668</v>
      </c>
      <c r="AC504" s="232"/>
      <c r="AD504" s="233"/>
      <c r="AE504" s="233"/>
      <c r="AF504" s="233"/>
      <c r="AG504" s="233"/>
      <c r="AH504" s="233"/>
      <c r="AI504" s="233"/>
      <c r="AJ504" s="233"/>
      <c r="AK504" s="233"/>
      <c r="AL504" s="233"/>
      <c r="AM504" s="233"/>
      <c r="AN504" s="233"/>
      <c r="AO504" s="233"/>
      <c r="AP504" s="233"/>
      <c r="AQ504" s="233"/>
      <c r="AR504" s="233"/>
      <c r="AS504" s="233"/>
      <c r="AT504" s="233"/>
      <c r="AU504" s="233"/>
      <c r="AV504" s="233"/>
      <c r="AW504" s="233"/>
      <c r="AX504" s="233"/>
      <c r="AY504" s="233"/>
      <c r="AZ504" s="233"/>
      <c r="BA504" s="233"/>
      <c r="BB504" s="233"/>
      <c r="BC504" s="233"/>
      <c r="BD504" s="233"/>
      <c r="BE504" s="233"/>
      <c r="BF504" s="233"/>
      <c r="BG504" s="233"/>
      <c r="BH504" s="233"/>
      <c r="BI504" s="233"/>
      <c r="BJ504" s="233"/>
      <c r="BK504" s="233"/>
      <c r="BL504" s="233"/>
      <c r="BM504" s="236"/>
    </row>
    <row r="505" spans="1:65">
      <c r="A505" s="30"/>
      <c r="B505" s="3" t="s">
        <v>273</v>
      </c>
      <c r="C505" s="29"/>
      <c r="D505" s="235">
        <v>24.665627693783854</v>
      </c>
      <c r="E505" s="235">
        <v>25</v>
      </c>
      <c r="F505" s="235">
        <v>25</v>
      </c>
      <c r="G505" s="235">
        <v>38.374650000000003</v>
      </c>
      <c r="H505" s="235">
        <v>26</v>
      </c>
      <c r="I505" s="235">
        <v>22</v>
      </c>
      <c r="J505" s="235">
        <v>21.9</v>
      </c>
      <c r="K505" s="235">
        <v>26.05</v>
      </c>
      <c r="L505" s="235">
        <v>26.65</v>
      </c>
      <c r="M505" s="235">
        <v>24.799999999999997</v>
      </c>
      <c r="N505" s="235">
        <v>24.7</v>
      </c>
      <c r="O505" s="235">
        <v>25.75</v>
      </c>
      <c r="P505" s="235">
        <v>24.924996168601901</v>
      </c>
      <c r="Q505" s="235">
        <v>23.85</v>
      </c>
      <c r="R505" s="235">
        <v>26.5</v>
      </c>
      <c r="S505" s="235">
        <v>22.3</v>
      </c>
      <c r="T505" s="235">
        <v>23.799999999999997</v>
      </c>
      <c r="U505" s="235">
        <v>22.799999999999997</v>
      </c>
      <c r="V505" s="235">
        <v>24.85</v>
      </c>
      <c r="W505" s="235">
        <v>26</v>
      </c>
      <c r="X505" s="235">
        <v>23.6</v>
      </c>
      <c r="Y505" s="235">
        <v>22.98</v>
      </c>
      <c r="Z505" s="235">
        <v>23</v>
      </c>
      <c r="AA505" s="235">
        <v>21.700000000000003</v>
      </c>
      <c r="AB505" s="235">
        <v>19</v>
      </c>
      <c r="AC505" s="232"/>
      <c r="AD505" s="233"/>
      <c r="AE505" s="233"/>
      <c r="AF505" s="233"/>
      <c r="AG505" s="233"/>
      <c r="AH505" s="233"/>
      <c r="AI505" s="233"/>
      <c r="AJ505" s="233"/>
      <c r="AK505" s="233"/>
      <c r="AL505" s="233"/>
      <c r="AM505" s="233"/>
      <c r="AN505" s="233"/>
      <c r="AO505" s="233"/>
      <c r="AP505" s="233"/>
      <c r="AQ505" s="233"/>
      <c r="AR505" s="233"/>
      <c r="AS505" s="233"/>
      <c r="AT505" s="233"/>
      <c r="AU505" s="233"/>
      <c r="AV505" s="233"/>
      <c r="AW505" s="233"/>
      <c r="AX505" s="233"/>
      <c r="AY505" s="233"/>
      <c r="AZ505" s="233"/>
      <c r="BA505" s="233"/>
      <c r="BB505" s="233"/>
      <c r="BC505" s="233"/>
      <c r="BD505" s="233"/>
      <c r="BE505" s="233"/>
      <c r="BF505" s="233"/>
      <c r="BG505" s="233"/>
      <c r="BH505" s="233"/>
      <c r="BI505" s="233"/>
      <c r="BJ505" s="233"/>
      <c r="BK505" s="233"/>
      <c r="BL505" s="233"/>
      <c r="BM505" s="236"/>
    </row>
    <row r="506" spans="1:65">
      <c r="A506" s="30"/>
      <c r="B506" s="3" t="s">
        <v>274</v>
      </c>
      <c r="C506" s="29"/>
      <c r="D506" s="24">
        <v>0.38967937845001932</v>
      </c>
      <c r="E506" s="24">
        <v>0.1966384160500354</v>
      </c>
      <c r="F506" s="24">
        <v>0.5163977794943222</v>
      </c>
      <c r="G506" s="24">
        <v>2.2639867859596703</v>
      </c>
      <c r="H506" s="24">
        <v>0.63245553203367588</v>
      </c>
      <c r="I506" s="24">
        <v>0.40824829046386296</v>
      </c>
      <c r="J506" s="24">
        <v>0.88694231304333815</v>
      </c>
      <c r="K506" s="24">
        <v>0.53665631459994967</v>
      </c>
      <c r="L506" s="24">
        <v>0.53197744313081541</v>
      </c>
      <c r="M506" s="24">
        <v>0.52153619241621196</v>
      </c>
      <c r="N506" s="24">
        <v>0.38686776379877796</v>
      </c>
      <c r="O506" s="24">
        <v>0.88938180777436682</v>
      </c>
      <c r="P506" s="24">
        <v>0.46661730043770766</v>
      </c>
      <c r="Q506" s="24">
        <v>0.35023801430836538</v>
      </c>
      <c r="R506" s="24">
        <v>0.54772255750516607</v>
      </c>
      <c r="S506" s="24">
        <v>0.47187568984496947</v>
      </c>
      <c r="T506" s="24">
        <v>0.64083279150388894</v>
      </c>
      <c r="U506" s="24">
        <v>0.82623644719091616</v>
      </c>
      <c r="V506" s="24">
        <v>0.13662601021279502</v>
      </c>
      <c r="W506" s="24">
        <v>0.5163977794943222</v>
      </c>
      <c r="X506" s="24">
        <v>1.2006942436218579</v>
      </c>
      <c r="Y506" s="24">
        <v>0.49193495504995433</v>
      </c>
      <c r="Z506" s="24">
        <v>0.40824829046386296</v>
      </c>
      <c r="AA506" s="24">
        <v>2.1444502014891063</v>
      </c>
      <c r="AB506" s="24">
        <v>0.5163977794943222</v>
      </c>
      <c r="AC506" s="154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87</v>
      </c>
      <c r="C507" s="29"/>
      <c r="D507" s="13">
        <v>1.585885319592328E-2</v>
      </c>
      <c r="E507" s="13">
        <v>7.87603802603613E-3</v>
      </c>
      <c r="F507" s="13">
        <v>2.0384122874775878E-2</v>
      </c>
      <c r="G507" s="13">
        <v>5.7979657983573282E-2</v>
      </c>
      <c r="H507" s="13">
        <v>2.4325212770525996E-2</v>
      </c>
      <c r="I507" s="13">
        <v>1.8417216111151713E-2</v>
      </c>
      <c r="J507" s="13">
        <v>4.1381445398600537E-2</v>
      </c>
      <c r="K507" s="13">
        <v>2.0640627484613452E-2</v>
      </c>
      <c r="L507" s="13">
        <v>1.9961630136240732E-2</v>
      </c>
      <c r="M507" s="13">
        <v>2.086144769664848E-2</v>
      </c>
      <c r="N507" s="13">
        <v>1.5652101030294456E-2</v>
      </c>
      <c r="O507" s="13">
        <v>3.4405485793979375E-2</v>
      </c>
      <c r="P507" s="13">
        <v>1.8800309670123312E-2</v>
      </c>
      <c r="Q507" s="13">
        <v>1.4674777135825367E-2</v>
      </c>
      <c r="R507" s="13">
        <v>2.0668775754911928E-2</v>
      </c>
      <c r="S507" s="13">
        <v>2.1223794145950652E-2</v>
      </c>
      <c r="T507" s="13">
        <v>2.7230855163054773E-2</v>
      </c>
      <c r="U507" s="13">
        <v>3.5716272933324904E-2</v>
      </c>
      <c r="V507" s="13">
        <v>5.4943435742410857E-3</v>
      </c>
      <c r="W507" s="13">
        <v>2.0119394006272294E-2</v>
      </c>
      <c r="X507" s="13">
        <v>5.0063693271237997E-2</v>
      </c>
      <c r="Y507" s="13">
        <v>2.1397779688993226E-2</v>
      </c>
      <c r="Z507" s="13">
        <v>1.76222283653466E-2</v>
      </c>
      <c r="AA507" s="13">
        <v>0.1024418886061675</v>
      </c>
      <c r="AB507" s="13">
        <v>2.76641667586244E-2</v>
      </c>
      <c r="AC507" s="154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275</v>
      </c>
      <c r="C508" s="29"/>
      <c r="D508" s="13">
        <v>1.0387166521799607E-2</v>
      </c>
      <c r="E508" s="13">
        <v>2.6627135935721968E-2</v>
      </c>
      <c r="F508" s="13">
        <v>4.1704436997528349E-2</v>
      </c>
      <c r="G508" s="13">
        <v>0.60564826726280141</v>
      </c>
      <c r="H508" s="13">
        <v>6.9117711655358072E-2</v>
      </c>
      <c r="I508" s="13">
        <v>-8.8508617627162667E-2</v>
      </c>
      <c r="J508" s="13">
        <v>-0.11866321975077543</v>
      </c>
      <c r="K508" s="13">
        <v>6.911771165535785E-2</v>
      </c>
      <c r="L508" s="13">
        <v>9.5845654446741646E-2</v>
      </c>
      <c r="M508" s="13">
        <v>2.7997799668613377E-2</v>
      </c>
      <c r="N508" s="13">
        <v>1.6347157939035961E-2</v>
      </c>
      <c r="O508" s="13">
        <v>6.294972485734629E-2</v>
      </c>
      <c r="P508" s="13">
        <v>2.0582249024466259E-2</v>
      </c>
      <c r="Q508" s="13">
        <v>-1.8604767249697174E-2</v>
      </c>
      <c r="R508" s="13">
        <v>8.9677667648730308E-2</v>
      </c>
      <c r="S508" s="13">
        <v>-8.5767290161379739E-2</v>
      </c>
      <c r="T508" s="13">
        <v>-3.2311404578611924E-2</v>
      </c>
      <c r="U508" s="13">
        <v>-4.8759369373309491E-2</v>
      </c>
      <c r="V508" s="13">
        <v>2.2515144737047743E-2</v>
      </c>
      <c r="W508" s="13">
        <v>5.5411074326443099E-2</v>
      </c>
      <c r="X508" s="13">
        <v>-1.38074441845768E-2</v>
      </c>
      <c r="Y508" s="13">
        <v>-5.4653223424742992E-2</v>
      </c>
      <c r="Z508" s="13">
        <v>-4.7388705640418194E-2</v>
      </c>
      <c r="AA508" s="13">
        <v>-0.13922317574414766</v>
      </c>
      <c r="AB508" s="13">
        <v>-0.23242830958076854</v>
      </c>
      <c r="AC508" s="154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276</v>
      </c>
      <c r="C509" s="47"/>
      <c r="D509" s="45">
        <v>0.08</v>
      </c>
      <c r="E509" s="45">
        <v>0.13</v>
      </c>
      <c r="F509" s="45">
        <v>0.32</v>
      </c>
      <c r="G509" s="45">
        <v>7.53</v>
      </c>
      <c r="H509" s="45">
        <v>0.67</v>
      </c>
      <c r="I509" s="45">
        <v>1.34</v>
      </c>
      <c r="J509" s="45">
        <v>1.73</v>
      </c>
      <c r="K509" s="45">
        <v>0.67</v>
      </c>
      <c r="L509" s="45">
        <v>1.02</v>
      </c>
      <c r="M509" s="45">
        <v>0.15</v>
      </c>
      <c r="N509" s="45">
        <v>0</v>
      </c>
      <c r="O509" s="45">
        <v>0.6</v>
      </c>
      <c r="P509" s="45">
        <v>0.05</v>
      </c>
      <c r="Q509" s="45">
        <v>0.45</v>
      </c>
      <c r="R509" s="45">
        <v>0.94</v>
      </c>
      <c r="S509" s="45">
        <v>1.3</v>
      </c>
      <c r="T509" s="45">
        <v>0.62</v>
      </c>
      <c r="U509" s="45">
        <v>0.83</v>
      </c>
      <c r="V509" s="45">
        <v>0.08</v>
      </c>
      <c r="W509" s="45">
        <v>0.5</v>
      </c>
      <c r="X509" s="45">
        <v>0.39</v>
      </c>
      <c r="Y509" s="45">
        <v>0.91</v>
      </c>
      <c r="Z509" s="45">
        <v>0.81</v>
      </c>
      <c r="AA509" s="45">
        <v>1.99</v>
      </c>
      <c r="AB509" s="45">
        <v>3.18</v>
      </c>
      <c r="AC509" s="154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BM510" s="55"/>
    </row>
    <row r="511" spans="1:65" ht="15">
      <c r="B511" s="8" t="s">
        <v>533</v>
      </c>
      <c r="BM511" s="28" t="s">
        <v>67</v>
      </c>
    </row>
    <row r="512" spans="1:65" ht="15">
      <c r="A512" s="25" t="s">
        <v>23</v>
      </c>
      <c r="B512" s="18" t="s">
        <v>111</v>
      </c>
      <c r="C512" s="15" t="s">
        <v>112</v>
      </c>
      <c r="D512" s="16" t="s">
        <v>231</v>
      </c>
      <c r="E512" s="17" t="s">
        <v>231</v>
      </c>
      <c r="F512" s="17" t="s">
        <v>231</v>
      </c>
      <c r="G512" s="17" t="s">
        <v>231</v>
      </c>
      <c r="H512" s="17" t="s">
        <v>231</v>
      </c>
      <c r="I512" s="17" t="s">
        <v>231</v>
      </c>
      <c r="J512" s="17" t="s">
        <v>231</v>
      </c>
      <c r="K512" s="17" t="s">
        <v>231</v>
      </c>
      <c r="L512" s="17" t="s">
        <v>231</v>
      </c>
      <c r="M512" s="154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232</v>
      </c>
      <c r="C513" s="9" t="s">
        <v>232</v>
      </c>
      <c r="D513" s="152" t="s">
        <v>236</v>
      </c>
      <c r="E513" s="153" t="s">
        <v>237</v>
      </c>
      <c r="F513" s="153" t="s">
        <v>241</v>
      </c>
      <c r="G513" s="153" t="s">
        <v>242</v>
      </c>
      <c r="H513" s="153" t="s">
        <v>245</v>
      </c>
      <c r="I513" s="153" t="s">
        <v>253</v>
      </c>
      <c r="J513" s="153" t="s">
        <v>257</v>
      </c>
      <c r="K513" s="153" t="s">
        <v>258</v>
      </c>
      <c r="L513" s="153" t="s">
        <v>264</v>
      </c>
      <c r="M513" s="154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307</v>
      </c>
      <c r="E514" s="11" t="s">
        <v>307</v>
      </c>
      <c r="F514" s="11" t="s">
        <v>308</v>
      </c>
      <c r="G514" s="11" t="s">
        <v>307</v>
      </c>
      <c r="H514" s="11" t="s">
        <v>307</v>
      </c>
      <c r="I514" s="11" t="s">
        <v>308</v>
      </c>
      <c r="J514" s="11" t="s">
        <v>307</v>
      </c>
      <c r="K514" s="11" t="s">
        <v>307</v>
      </c>
      <c r="L514" s="11" t="s">
        <v>308</v>
      </c>
      <c r="M514" s="154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9"/>
      <c r="C515" s="9"/>
      <c r="D515" s="26"/>
      <c r="E515" s="26"/>
      <c r="F515" s="26"/>
      <c r="G515" s="26"/>
      <c r="H515" s="26"/>
      <c r="I515" s="26"/>
      <c r="J515" s="26"/>
      <c r="K515" s="26"/>
      <c r="L515" s="26"/>
      <c r="M515" s="154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8">
        <v>1</v>
      </c>
      <c r="C516" s="14">
        <v>1</v>
      </c>
      <c r="D516" s="22">
        <v>0.17052263775479726</v>
      </c>
      <c r="E516" s="22">
        <v>0.17</v>
      </c>
      <c r="F516" s="148">
        <v>0.2</v>
      </c>
      <c r="G516" s="148">
        <v>0.15010000000000001</v>
      </c>
      <c r="H516" s="148">
        <v>0.2</v>
      </c>
      <c r="I516" s="22">
        <v>0.19</v>
      </c>
      <c r="J516" s="22">
        <v>0.18</v>
      </c>
      <c r="K516" s="22">
        <v>0.15</v>
      </c>
      <c r="L516" s="22">
        <v>0.2</v>
      </c>
      <c r="M516" s="154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>
        <v>1</v>
      </c>
      <c r="C517" s="9">
        <v>2</v>
      </c>
      <c r="D517" s="11">
        <v>0.17504669908156345</v>
      </c>
      <c r="E517" s="11">
        <v>0.17</v>
      </c>
      <c r="F517" s="150">
        <v>0.2</v>
      </c>
      <c r="G517" s="150">
        <v>0.13339999999999999</v>
      </c>
      <c r="H517" s="150">
        <v>0.2</v>
      </c>
      <c r="I517" s="11">
        <v>0.18</v>
      </c>
      <c r="J517" s="11">
        <v>0.18</v>
      </c>
      <c r="K517" s="11">
        <v>0.15</v>
      </c>
      <c r="L517" s="11">
        <v>0.16</v>
      </c>
      <c r="M517" s="154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26</v>
      </c>
    </row>
    <row r="518" spans="1:65">
      <c r="A518" s="30"/>
      <c r="B518" s="19">
        <v>1</v>
      </c>
      <c r="C518" s="9">
        <v>3</v>
      </c>
      <c r="D518" s="11">
        <v>0.17778490380884102</v>
      </c>
      <c r="E518" s="11">
        <v>0.16</v>
      </c>
      <c r="F518" s="150">
        <v>0.2</v>
      </c>
      <c r="G518" s="150">
        <v>0.12770000000000001</v>
      </c>
      <c r="H518" s="150">
        <v>0.1</v>
      </c>
      <c r="I518" s="11">
        <v>0.17</v>
      </c>
      <c r="J518" s="11">
        <v>0.19</v>
      </c>
      <c r="K518" s="11">
        <v>0.15</v>
      </c>
      <c r="L518" s="11">
        <v>0.18</v>
      </c>
      <c r="M518" s="154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16</v>
      </c>
    </row>
    <row r="519" spans="1:65">
      <c r="A519" s="30"/>
      <c r="B519" s="19">
        <v>1</v>
      </c>
      <c r="C519" s="9">
        <v>4</v>
      </c>
      <c r="D519" s="11">
        <v>0.18083395083977472</v>
      </c>
      <c r="E519" s="11">
        <v>0.15</v>
      </c>
      <c r="F519" s="150">
        <v>0.2</v>
      </c>
      <c r="G519" s="150">
        <v>0.12959999999999999</v>
      </c>
      <c r="H519" s="150">
        <v>0.2</v>
      </c>
      <c r="I519" s="11">
        <v>0.19</v>
      </c>
      <c r="J519" s="11">
        <v>0.18</v>
      </c>
      <c r="K519" s="11">
        <v>0.15</v>
      </c>
      <c r="L519" s="11">
        <v>0.17</v>
      </c>
      <c r="M519" s="154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0.17258444067620074</v>
      </c>
    </row>
    <row r="520" spans="1:65">
      <c r="A520" s="30"/>
      <c r="B520" s="19">
        <v>1</v>
      </c>
      <c r="C520" s="9">
        <v>5</v>
      </c>
      <c r="D520" s="11">
        <v>0.18254547195467147</v>
      </c>
      <c r="E520" s="11">
        <v>0.16</v>
      </c>
      <c r="F520" s="150">
        <v>0.2</v>
      </c>
      <c r="G520" s="150">
        <v>0.1361</v>
      </c>
      <c r="H520" s="150">
        <v>0.2</v>
      </c>
      <c r="I520" s="11">
        <v>0.17</v>
      </c>
      <c r="J520" s="11">
        <v>0.18</v>
      </c>
      <c r="K520" s="11">
        <v>0.16</v>
      </c>
      <c r="L520" s="11">
        <v>0.19</v>
      </c>
      <c r="M520" s="154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40</v>
      </c>
    </row>
    <row r="521" spans="1:65">
      <c r="A521" s="30"/>
      <c r="B521" s="19">
        <v>1</v>
      </c>
      <c r="C521" s="9">
        <v>6</v>
      </c>
      <c r="D521" s="11">
        <v>0.1763062009035784</v>
      </c>
      <c r="E521" s="11">
        <v>0.15</v>
      </c>
      <c r="F521" s="150">
        <v>0.2</v>
      </c>
      <c r="G521" s="150">
        <v>0.1464</v>
      </c>
      <c r="H521" s="150">
        <v>0.2</v>
      </c>
      <c r="I521" s="11">
        <v>0.17</v>
      </c>
      <c r="J521" s="11">
        <v>0.19</v>
      </c>
      <c r="K521" s="11">
        <v>0.15</v>
      </c>
      <c r="L521" s="11">
        <v>0.21</v>
      </c>
      <c r="M521" s="154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20" t="s">
        <v>272</v>
      </c>
      <c r="C522" s="12"/>
      <c r="D522" s="23">
        <v>0.17717331072387102</v>
      </c>
      <c r="E522" s="23">
        <v>0.16</v>
      </c>
      <c r="F522" s="23">
        <v>0.19999999999999998</v>
      </c>
      <c r="G522" s="23">
        <v>0.13721666666666665</v>
      </c>
      <c r="H522" s="23">
        <v>0.18333333333333332</v>
      </c>
      <c r="I522" s="23">
        <v>0.17833333333333334</v>
      </c>
      <c r="J522" s="23">
        <v>0.18333333333333332</v>
      </c>
      <c r="K522" s="23">
        <v>0.15166666666666667</v>
      </c>
      <c r="L522" s="23">
        <v>0.18500000000000003</v>
      </c>
      <c r="M522" s="154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273</v>
      </c>
      <c r="C523" s="29"/>
      <c r="D523" s="11">
        <v>0.17704555235620972</v>
      </c>
      <c r="E523" s="11">
        <v>0.16</v>
      </c>
      <c r="F523" s="11">
        <v>0.2</v>
      </c>
      <c r="G523" s="11">
        <v>0.13474999999999998</v>
      </c>
      <c r="H523" s="11">
        <v>0.2</v>
      </c>
      <c r="I523" s="11">
        <v>0.17499999999999999</v>
      </c>
      <c r="J523" s="11">
        <v>0.18</v>
      </c>
      <c r="K523" s="11">
        <v>0.15</v>
      </c>
      <c r="L523" s="11">
        <v>0.185</v>
      </c>
      <c r="M523" s="154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274</v>
      </c>
      <c r="C524" s="29"/>
      <c r="D524" s="24">
        <v>4.2927906053912375E-3</v>
      </c>
      <c r="E524" s="24">
        <v>8.9442719099991665E-3</v>
      </c>
      <c r="F524" s="24">
        <v>3.0404709722440586E-17</v>
      </c>
      <c r="G524" s="24">
        <v>9.1072315588584182E-3</v>
      </c>
      <c r="H524" s="24">
        <v>4.0824829046386499E-2</v>
      </c>
      <c r="I524" s="24">
        <v>9.8319208025017448E-3</v>
      </c>
      <c r="J524" s="24">
        <v>5.1639777949432277E-3</v>
      </c>
      <c r="K524" s="24">
        <v>4.0824829046386332E-3</v>
      </c>
      <c r="L524" s="24">
        <v>1.8708286933869705E-2</v>
      </c>
      <c r="M524" s="211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  <c r="AH524" s="212"/>
      <c r="AI524" s="212"/>
      <c r="AJ524" s="212"/>
      <c r="AK524" s="212"/>
      <c r="AL524" s="212"/>
      <c r="AM524" s="212"/>
      <c r="AN524" s="212"/>
      <c r="AO524" s="212"/>
      <c r="AP524" s="212"/>
      <c r="AQ524" s="212"/>
      <c r="AR524" s="212"/>
      <c r="AS524" s="212"/>
      <c r="AT524" s="212"/>
      <c r="AU524" s="212"/>
      <c r="AV524" s="212"/>
      <c r="AW524" s="212"/>
      <c r="AX524" s="212"/>
      <c r="AY524" s="212"/>
      <c r="AZ524" s="212"/>
      <c r="BA524" s="212"/>
      <c r="BB524" s="212"/>
      <c r="BC524" s="212"/>
      <c r="BD524" s="212"/>
      <c r="BE524" s="212"/>
      <c r="BF524" s="212"/>
      <c r="BG524" s="212"/>
      <c r="BH524" s="212"/>
      <c r="BI524" s="212"/>
      <c r="BJ524" s="212"/>
      <c r="BK524" s="212"/>
      <c r="BL524" s="212"/>
      <c r="BM524" s="56"/>
    </row>
    <row r="525" spans="1:65">
      <c r="A525" s="30"/>
      <c r="B525" s="3" t="s">
        <v>87</v>
      </c>
      <c r="C525" s="29"/>
      <c r="D525" s="13">
        <v>2.4229329958628237E-2</v>
      </c>
      <c r="E525" s="13">
        <v>5.590169943749479E-2</v>
      </c>
      <c r="F525" s="13">
        <v>1.5202354861220294E-16</v>
      </c>
      <c r="G525" s="13">
        <v>6.6371176185048605E-2</v>
      </c>
      <c r="H525" s="13">
        <v>0.22268088570756273</v>
      </c>
      <c r="I525" s="13">
        <v>5.5132266182252775E-2</v>
      </c>
      <c r="J525" s="13">
        <v>2.8167151608781246E-2</v>
      </c>
      <c r="K525" s="13">
        <v>2.6917469700914066E-2</v>
      </c>
      <c r="L525" s="13">
        <v>0.10112587531821461</v>
      </c>
      <c r="M525" s="154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275</v>
      </c>
      <c r="C526" s="29"/>
      <c r="D526" s="13">
        <v>2.6589129528077349E-2</v>
      </c>
      <c r="E526" s="13">
        <v>-7.2917585310088295E-2</v>
      </c>
      <c r="F526" s="13">
        <v>0.15885301836238952</v>
      </c>
      <c r="G526" s="13">
        <v>-0.20493025831853728</v>
      </c>
      <c r="H526" s="13">
        <v>6.2281933498857134E-2</v>
      </c>
      <c r="I526" s="13">
        <v>3.3310608039797573E-2</v>
      </c>
      <c r="J526" s="13">
        <v>6.2281933498857134E-2</v>
      </c>
      <c r="K526" s="13">
        <v>-0.12120312774185449</v>
      </c>
      <c r="L526" s="13">
        <v>7.1939041985210617E-2</v>
      </c>
      <c r="M526" s="154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46" t="s">
        <v>276</v>
      </c>
      <c r="C527" s="47"/>
      <c r="D527" s="45">
        <v>0</v>
      </c>
      <c r="E527" s="45">
        <v>1.48</v>
      </c>
      <c r="F527" s="45" t="s">
        <v>277</v>
      </c>
      <c r="G527" s="45">
        <v>3.44</v>
      </c>
      <c r="H527" s="45" t="s">
        <v>277</v>
      </c>
      <c r="I527" s="45">
        <v>0.1</v>
      </c>
      <c r="J527" s="45">
        <v>0.53</v>
      </c>
      <c r="K527" s="45">
        <v>2.2000000000000002</v>
      </c>
      <c r="L527" s="45">
        <v>0.67</v>
      </c>
      <c r="M527" s="154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1" t="s">
        <v>317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BM528" s="55"/>
    </row>
    <row r="529" spans="1:65">
      <c r="BM529" s="55"/>
    </row>
    <row r="530" spans="1:65" ht="15">
      <c r="B530" s="8" t="s">
        <v>534</v>
      </c>
      <c r="BM530" s="28" t="s">
        <v>67</v>
      </c>
    </row>
    <row r="531" spans="1:65" ht="15">
      <c r="A531" s="25" t="s">
        <v>55</v>
      </c>
      <c r="B531" s="18" t="s">
        <v>111</v>
      </c>
      <c r="C531" s="15" t="s">
        <v>112</v>
      </c>
      <c r="D531" s="16" t="s">
        <v>231</v>
      </c>
      <c r="E531" s="17" t="s">
        <v>231</v>
      </c>
      <c r="F531" s="17" t="s">
        <v>231</v>
      </c>
      <c r="G531" s="17" t="s">
        <v>231</v>
      </c>
      <c r="H531" s="17" t="s">
        <v>231</v>
      </c>
      <c r="I531" s="17" t="s">
        <v>231</v>
      </c>
      <c r="J531" s="17" t="s">
        <v>231</v>
      </c>
      <c r="K531" s="17" t="s">
        <v>231</v>
      </c>
      <c r="L531" s="17" t="s">
        <v>231</v>
      </c>
      <c r="M531" s="17" t="s">
        <v>231</v>
      </c>
      <c r="N531" s="17" t="s">
        <v>231</v>
      </c>
      <c r="O531" s="17" t="s">
        <v>231</v>
      </c>
      <c r="P531" s="17" t="s">
        <v>231</v>
      </c>
      <c r="Q531" s="17" t="s">
        <v>231</v>
      </c>
      <c r="R531" s="17" t="s">
        <v>231</v>
      </c>
      <c r="S531" s="17" t="s">
        <v>231</v>
      </c>
      <c r="T531" s="17" t="s">
        <v>231</v>
      </c>
      <c r="U531" s="17" t="s">
        <v>231</v>
      </c>
      <c r="V531" s="17" t="s">
        <v>231</v>
      </c>
      <c r="W531" s="17" t="s">
        <v>231</v>
      </c>
      <c r="X531" s="17" t="s">
        <v>231</v>
      </c>
      <c r="Y531" s="17" t="s">
        <v>231</v>
      </c>
      <c r="Z531" s="17" t="s">
        <v>231</v>
      </c>
      <c r="AA531" s="17" t="s">
        <v>231</v>
      </c>
      <c r="AB531" s="17" t="s">
        <v>231</v>
      </c>
      <c r="AC531" s="17" t="s">
        <v>231</v>
      </c>
      <c r="AD531" s="154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232</v>
      </c>
      <c r="C532" s="9" t="s">
        <v>232</v>
      </c>
      <c r="D532" s="152" t="s">
        <v>235</v>
      </c>
      <c r="E532" s="153" t="s">
        <v>236</v>
      </c>
      <c r="F532" s="153" t="s">
        <v>237</v>
      </c>
      <c r="G532" s="153" t="s">
        <v>241</v>
      </c>
      <c r="H532" s="153" t="s">
        <v>242</v>
      </c>
      <c r="I532" s="153" t="s">
        <v>243</v>
      </c>
      <c r="J532" s="153" t="s">
        <v>244</v>
      </c>
      <c r="K532" s="153" t="s">
        <v>245</v>
      </c>
      <c r="L532" s="153" t="s">
        <v>246</v>
      </c>
      <c r="M532" s="153" t="s">
        <v>247</v>
      </c>
      <c r="N532" s="153" t="s">
        <v>248</v>
      </c>
      <c r="O532" s="153" t="s">
        <v>249</v>
      </c>
      <c r="P532" s="153" t="s">
        <v>250</v>
      </c>
      <c r="Q532" s="153" t="s">
        <v>251</v>
      </c>
      <c r="R532" s="153" t="s">
        <v>252</v>
      </c>
      <c r="S532" s="153" t="s">
        <v>253</v>
      </c>
      <c r="T532" s="153" t="s">
        <v>254</v>
      </c>
      <c r="U532" s="153" t="s">
        <v>255</v>
      </c>
      <c r="V532" s="153" t="s">
        <v>256</v>
      </c>
      <c r="W532" s="153" t="s">
        <v>257</v>
      </c>
      <c r="X532" s="153" t="s">
        <v>258</v>
      </c>
      <c r="Y532" s="153" t="s">
        <v>259</v>
      </c>
      <c r="Z532" s="153" t="s">
        <v>260</v>
      </c>
      <c r="AA532" s="153" t="s">
        <v>261</v>
      </c>
      <c r="AB532" s="153" t="s">
        <v>263</v>
      </c>
      <c r="AC532" s="153" t="s">
        <v>264</v>
      </c>
      <c r="AD532" s="154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1</v>
      </c>
    </row>
    <row r="533" spans="1:65">
      <c r="A533" s="30"/>
      <c r="B533" s="19"/>
      <c r="C533" s="9"/>
      <c r="D533" s="10" t="s">
        <v>115</v>
      </c>
      <c r="E533" s="11" t="s">
        <v>307</v>
      </c>
      <c r="F533" s="11" t="s">
        <v>115</v>
      </c>
      <c r="G533" s="11" t="s">
        <v>308</v>
      </c>
      <c r="H533" s="11" t="s">
        <v>115</v>
      </c>
      <c r="I533" s="11" t="s">
        <v>115</v>
      </c>
      <c r="J533" s="11" t="s">
        <v>308</v>
      </c>
      <c r="K533" s="11" t="s">
        <v>307</v>
      </c>
      <c r="L533" s="11" t="s">
        <v>308</v>
      </c>
      <c r="M533" s="11" t="s">
        <v>308</v>
      </c>
      <c r="N533" s="11" t="s">
        <v>308</v>
      </c>
      <c r="O533" s="11" t="s">
        <v>308</v>
      </c>
      <c r="P533" s="11" t="s">
        <v>308</v>
      </c>
      <c r="Q533" s="11" t="s">
        <v>115</v>
      </c>
      <c r="R533" s="11" t="s">
        <v>308</v>
      </c>
      <c r="S533" s="11" t="s">
        <v>308</v>
      </c>
      <c r="T533" s="11" t="s">
        <v>115</v>
      </c>
      <c r="U533" s="11" t="s">
        <v>308</v>
      </c>
      <c r="V533" s="11" t="s">
        <v>307</v>
      </c>
      <c r="W533" s="11" t="s">
        <v>308</v>
      </c>
      <c r="X533" s="11" t="s">
        <v>307</v>
      </c>
      <c r="Y533" s="11" t="s">
        <v>307</v>
      </c>
      <c r="Z533" s="11" t="s">
        <v>308</v>
      </c>
      <c r="AA533" s="11" t="s">
        <v>308</v>
      </c>
      <c r="AB533" s="11" t="s">
        <v>307</v>
      </c>
      <c r="AC533" s="11" t="s">
        <v>308</v>
      </c>
      <c r="AD533" s="154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2</v>
      </c>
    </row>
    <row r="534" spans="1:65">
      <c r="A534" s="30"/>
      <c r="B534" s="19"/>
      <c r="C534" s="9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154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8">
        <v>1</v>
      </c>
      <c r="C535" s="14">
        <v>1</v>
      </c>
      <c r="D535" s="148">
        <v>1.980264</v>
      </c>
      <c r="E535" s="22">
        <v>1.8696787636312353</v>
      </c>
      <c r="F535" s="22">
        <v>1.8833</v>
      </c>
      <c r="G535" s="22">
        <v>1.9</v>
      </c>
      <c r="H535" s="22">
        <v>1.7704000000000002</v>
      </c>
      <c r="I535" s="22">
        <v>1.81</v>
      </c>
      <c r="J535" s="22">
        <v>1.8806</v>
      </c>
      <c r="K535" s="22">
        <v>1.83</v>
      </c>
      <c r="L535" s="22">
        <v>1.82</v>
      </c>
      <c r="M535" s="22">
        <v>1.9299999999999997</v>
      </c>
      <c r="N535" s="22">
        <v>1.94</v>
      </c>
      <c r="O535" s="22">
        <v>1.8900000000000001</v>
      </c>
      <c r="P535" s="22">
        <v>1.94</v>
      </c>
      <c r="Q535" s="22">
        <v>1.8838986191850513</v>
      </c>
      <c r="R535" s="148">
        <v>1.66</v>
      </c>
      <c r="S535" s="148">
        <v>1.59</v>
      </c>
      <c r="T535" s="148">
        <v>2.0299999999999998</v>
      </c>
      <c r="U535" s="22">
        <v>1.97</v>
      </c>
      <c r="V535" s="22">
        <v>1.92</v>
      </c>
      <c r="W535" s="22">
        <v>1.8839999999999999</v>
      </c>
      <c r="X535" s="22">
        <v>1.8884999999999998</v>
      </c>
      <c r="Y535" s="155">
        <v>1.9564999999999999</v>
      </c>
      <c r="Z535" s="148">
        <v>2.1850000000000001</v>
      </c>
      <c r="AA535" s="148">
        <v>2.0870000000000002</v>
      </c>
      <c r="AB535" s="148">
        <v>1.56</v>
      </c>
      <c r="AC535" s="22">
        <v>1.9799999999999998</v>
      </c>
      <c r="AD535" s="154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</v>
      </c>
    </row>
    <row r="536" spans="1:65">
      <c r="A536" s="30"/>
      <c r="B536" s="19">
        <v>1</v>
      </c>
      <c r="C536" s="9">
        <v>2</v>
      </c>
      <c r="D536" s="150">
        <v>2.035968</v>
      </c>
      <c r="E536" s="11">
        <v>1.8881644785688423</v>
      </c>
      <c r="F536" s="11">
        <v>1.8592999999999997</v>
      </c>
      <c r="G536" s="11">
        <v>1.91</v>
      </c>
      <c r="H536" s="11">
        <v>1.8252000000000002</v>
      </c>
      <c r="I536" s="11">
        <v>1.8799999999999997</v>
      </c>
      <c r="J536" s="11">
        <v>1.8446</v>
      </c>
      <c r="K536" s="11">
        <v>1.91</v>
      </c>
      <c r="L536" s="11">
        <v>1.8799999999999997</v>
      </c>
      <c r="M536" s="11">
        <v>1.96</v>
      </c>
      <c r="N536" s="11">
        <v>1.94</v>
      </c>
      <c r="O536" s="11">
        <v>1.95</v>
      </c>
      <c r="P536" s="11">
        <v>1.9299999999999997</v>
      </c>
      <c r="Q536" s="11">
        <v>1.8516350284813738</v>
      </c>
      <c r="R536" s="150">
        <v>1.73</v>
      </c>
      <c r="S536" s="150">
        <v>1.5700000000000003</v>
      </c>
      <c r="T536" s="150">
        <v>2.06</v>
      </c>
      <c r="U536" s="11">
        <v>1.97</v>
      </c>
      <c r="V536" s="11">
        <v>1.91</v>
      </c>
      <c r="W536" s="11">
        <v>1.8859999999999999</v>
      </c>
      <c r="X536" s="11">
        <v>1.8363</v>
      </c>
      <c r="Y536" s="11">
        <v>1.8169000000000002</v>
      </c>
      <c r="Z536" s="150">
        <v>2.181</v>
      </c>
      <c r="AA536" s="150">
        <v>2.056</v>
      </c>
      <c r="AB536" s="150">
        <v>1.47</v>
      </c>
      <c r="AC536" s="11">
        <v>2.0099999999999998</v>
      </c>
      <c r="AD536" s="154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 t="e">
        <v>#N/A</v>
      </c>
    </row>
    <row r="537" spans="1:65">
      <c r="A537" s="30"/>
      <c r="B537" s="19">
        <v>1</v>
      </c>
      <c r="C537" s="9">
        <v>3</v>
      </c>
      <c r="D537" s="150">
        <v>1.9871279999999998</v>
      </c>
      <c r="E537" s="11">
        <v>1.8530268215164847</v>
      </c>
      <c r="F537" s="11">
        <v>1.891</v>
      </c>
      <c r="G537" s="11">
        <v>1.79</v>
      </c>
      <c r="H537" s="11">
        <v>1.7246999999999999</v>
      </c>
      <c r="I537" s="11">
        <v>1.87</v>
      </c>
      <c r="J537" s="11">
        <v>1.8472</v>
      </c>
      <c r="K537" s="11">
        <v>1.8399999999999999</v>
      </c>
      <c r="L537" s="11">
        <v>1.8900000000000001</v>
      </c>
      <c r="M537" s="11">
        <v>1.9799999999999998</v>
      </c>
      <c r="N537" s="11">
        <v>1.8900000000000001</v>
      </c>
      <c r="O537" s="11">
        <v>1.94</v>
      </c>
      <c r="P537" s="149">
        <v>2.0299999999999998</v>
      </c>
      <c r="Q537" s="11">
        <v>1.8550662021476823</v>
      </c>
      <c r="R537" s="150">
        <v>1.6</v>
      </c>
      <c r="S537" s="150">
        <v>1.59</v>
      </c>
      <c r="T537" s="150">
        <v>2.08</v>
      </c>
      <c r="U537" s="11">
        <v>1.9299999999999997</v>
      </c>
      <c r="V537" s="11">
        <v>1.92</v>
      </c>
      <c r="W537" s="11">
        <v>1.881</v>
      </c>
      <c r="X537" s="11">
        <v>1.8558000000000001</v>
      </c>
      <c r="Y537" s="11">
        <v>1.8138000000000001</v>
      </c>
      <c r="Z537" s="150">
        <v>2.0830000000000002</v>
      </c>
      <c r="AA537" s="150">
        <v>2.0870000000000002</v>
      </c>
      <c r="AB537" s="150">
        <v>1.58</v>
      </c>
      <c r="AC537" s="11">
        <v>1.94</v>
      </c>
      <c r="AD537" s="154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16</v>
      </c>
    </row>
    <row r="538" spans="1:65">
      <c r="A538" s="30"/>
      <c r="B538" s="19">
        <v>1</v>
      </c>
      <c r="C538" s="9">
        <v>4</v>
      </c>
      <c r="D538" s="150">
        <v>2.045296</v>
      </c>
      <c r="E538" s="11">
        <v>1.9187625237319923</v>
      </c>
      <c r="F538" s="11">
        <v>1.9071999999999998</v>
      </c>
      <c r="G538" s="11">
        <v>1.8500000000000003</v>
      </c>
      <c r="H538" s="11">
        <v>1.8131999999999999</v>
      </c>
      <c r="I538" s="11">
        <v>1.8799999999999997</v>
      </c>
      <c r="J538" s="11">
        <v>1.8530000000000002</v>
      </c>
      <c r="K538" s="11">
        <v>1.79</v>
      </c>
      <c r="L538" s="11">
        <v>1.9</v>
      </c>
      <c r="M538" s="11">
        <v>1.96</v>
      </c>
      <c r="N538" s="11">
        <v>1.8799999999999997</v>
      </c>
      <c r="O538" s="11">
        <v>1.86</v>
      </c>
      <c r="P538" s="11">
        <v>1.94</v>
      </c>
      <c r="Q538" s="11">
        <v>1.8606259164409236</v>
      </c>
      <c r="R538" s="150">
        <v>1.6399999999999997</v>
      </c>
      <c r="S538" s="150">
        <v>1.59</v>
      </c>
      <c r="T538" s="150">
        <v>2.1</v>
      </c>
      <c r="U538" s="11">
        <v>1.94</v>
      </c>
      <c r="V538" s="11">
        <v>1.92</v>
      </c>
      <c r="W538" s="11">
        <v>1.9079999999999999</v>
      </c>
      <c r="X538" s="11">
        <v>1.9106000000000001</v>
      </c>
      <c r="Y538" s="11">
        <v>1.8236999999999999</v>
      </c>
      <c r="Z538" s="150">
        <v>2.3570000000000002</v>
      </c>
      <c r="AA538" s="150">
        <v>2.1349999999999998</v>
      </c>
      <c r="AB538" s="150">
        <v>1.46</v>
      </c>
      <c r="AC538" s="11">
        <v>1.9799999999999998</v>
      </c>
      <c r="AD538" s="154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1.8861583631523615</v>
      </c>
    </row>
    <row r="539" spans="1:65">
      <c r="A539" s="30"/>
      <c r="B539" s="19">
        <v>1</v>
      </c>
      <c r="C539" s="9">
        <v>5</v>
      </c>
      <c r="D539" s="150">
        <v>2.0169600000000001</v>
      </c>
      <c r="E539" s="11">
        <v>1.9157361693241046</v>
      </c>
      <c r="F539" s="11">
        <v>1.8842000000000001</v>
      </c>
      <c r="G539" s="11">
        <v>1.8900000000000001</v>
      </c>
      <c r="H539" s="11">
        <v>1.7966</v>
      </c>
      <c r="I539" s="11">
        <v>1.86</v>
      </c>
      <c r="J539" s="11">
        <v>1.855</v>
      </c>
      <c r="K539" s="11">
        <v>1.92</v>
      </c>
      <c r="L539" s="11">
        <v>1.8500000000000003</v>
      </c>
      <c r="M539" s="11">
        <v>1.8900000000000001</v>
      </c>
      <c r="N539" s="11">
        <v>1.8799999999999997</v>
      </c>
      <c r="O539" s="11">
        <v>1.8900000000000001</v>
      </c>
      <c r="P539" s="11">
        <v>1.8900000000000001</v>
      </c>
      <c r="Q539" s="11">
        <v>1.8881711753263097</v>
      </c>
      <c r="R539" s="150">
        <v>1.6</v>
      </c>
      <c r="S539" s="150">
        <v>1.5700000000000003</v>
      </c>
      <c r="T539" s="150">
        <v>2.02</v>
      </c>
      <c r="U539" s="11">
        <v>1.9900000000000002</v>
      </c>
      <c r="V539" s="11">
        <v>1.8799999999999997</v>
      </c>
      <c r="W539" s="11">
        <v>1.9220000000000002</v>
      </c>
      <c r="X539" s="11">
        <v>1.8671</v>
      </c>
      <c r="Y539" s="11">
        <v>1.7770999999999999</v>
      </c>
      <c r="Z539" s="150">
        <v>2.3580000000000001</v>
      </c>
      <c r="AA539" s="150">
        <v>2.0619999999999998</v>
      </c>
      <c r="AB539" s="150">
        <v>1.45</v>
      </c>
      <c r="AC539" s="11">
        <v>1.9799999999999998</v>
      </c>
      <c r="AD539" s="154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41</v>
      </c>
    </row>
    <row r="540" spans="1:65">
      <c r="A540" s="30"/>
      <c r="B540" s="19">
        <v>1</v>
      </c>
      <c r="C540" s="9">
        <v>6</v>
      </c>
      <c r="D540" s="150">
        <v>2.0276960000000002</v>
      </c>
      <c r="E540" s="11">
        <v>1.9172882862800513</v>
      </c>
      <c r="F540" s="11">
        <v>1.8800999999999999</v>
      </c>
      <c r="G540" s="11">
        <v>1.87</v>
      </c>
      <c r="H540" s="11">
        <v>1.7531000000000001</v>
      </c>
      <c r="I540" s="11">
        <v>1.8500000000000003</v>
      </c>
      <c r="J540" s="11">
        <v>1.8572000000000002</v>
      </c>
      <c r="K540" s="11">
        <v>1.9</v>
      </c>
      <c r="L540" s="11">
        <v>1.92</v>
      </c>
      <c r="M540" s="11">
        <v>1.8900000000000001</v>
      </c>
      <c r="N540" s="11">
        <v>1.86</v>
      </c>
      <c r="O540" s="11">
        <v>1.82</v>
      </c>
      <c r="P540" s="11">
        <v>1.92</v>
      </c>
      <c r="Q540" s="11">
        <v>1.8846594147351898</v>
      </c>
      <c r="R540" s="150">
        <v>1.63</v>
      </c>
      <c r="S540" s="150">
        <v>1.6</v>
      </c>
      <c r="T540" s="150">
        <v>2.0500000000000003</v>
      </c>
      <c r="U540" s="11">
        <v>2.0299999999999998</v>
      </c>
      <c r="V540" s="149">
        <v>1.9799999999999998</v>
      </c>
      <c r="W540" s="11">
        <v>1.921</v>
      </c>
      <c r="X540" s="11">
        <v>1.8727</v>
      </c>
      <c r="Y540" s="11">
        <v>1.7871999999999999</v>
      </c>
      <c r="Z540" s="150">
        <v>2.12</v>
      </c>
      <c r="AA540" s="150">
        <v>2.0870000000000002</v>
      </c>
      <c r="AB540" s="150">
        <v>1.52</v>
      </c>
      <c r="AC540" s="11">
        <v>1.97</v>
      </c>
      <c r="AD540" s="154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20" t="s">
        <v>272</v>
      </c>
      <c r="C541" s="12"/>
      <c r="D541" s="23">
        <v>2.0155520000000005</v>
      </c>
      <c r="E541" s="23">
        <v>1.8937761738421184</v>
      </c>
      <c r="F541" s="23">
        <v>1.8841833333333333</v>
      </c>
      <c r="G541" s="23">
        <v>1.8683333333333334</v>
      </c>
      <c r="H541" s="23">
        <v>1.7805333333333333</v>
      </c>
      <c r="I541" s="23">
        <v>1.8583333333333332</v>
      </c>
      <c r="J541" s="23">
        <v>1.8562666666666667</v>
      </c>
      <c r="K541" s="23">
        <v>1.865</v>
      </c>
      <c r="L541" s="23">
        <v>1.8766666666666667</v>
      </c>
      <c r="M541" s="23">
        <v>1.9349999999999998</v>
      </c>
      <c r="N541" s="23">
        <v>1.8983333333333332</v>
      </c>
      <c r="O541" s="23">
        <v>1.8916666666666666</v>
      </c>
      <c r="P541" s="23">
        <v>1.9416666666666667</v>
      </c>
      <c r="Q541" s="23">
        <v>1.8706760593860885</v>
      </c>
      <c r="R541" s="23">
        <v>1.6433333333333333</v>
      </c>
      <c r="S541" s="23">
        <v>1.585</v>
      </c>
      <c r="T541" s="23">
        <v>2.0566666666666666</v>
      </c>
      <c r="U541" s="23">
        <v>1.9716666666666665</v>
      </c>
      <c r="V541" s="23">
        <v>1.9216666666666666</v>
      </c>
      <c r="W541" s="23">
        <v>1.9003333333333332</v>
      </c>
      <c r="X541" s="23">
        <v>1.8718333333333337</v>
      </c>
      <c r="Y541" s="23">
        <v>1.8291999999999999</v>
      </c>
      <c r="Z541" s="23">
        <v>2.2140000000000004</v>
      </c>
      <c r="AA541" s="23">
        <v>2.0856666666666666</v>
      </c>
      <c r="AB541" s="23">
        <v>1.5066666666666668</v>
      </c>
      <c r="AC541" s="23">
        <v>1.9766666666666666</v>
      </c>
      <c r="AD541" s="154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273</v>
      </c>
      <c r="C542" s="29"/>
      <c r="D542" s="11">
        <v>2.0223279999999999</v>
      </c>
      <c r="E542" s="11">
        <v>1.9019503239464735</v>
      </c>
      <c r="F542" s="11">
        <v>1.88375</v>
      </c>
      <c r="G542" s="11">
        <v>1.8800000000000001</v>
      </c>
      <c r="H542" s="11">
        <v>1.7835000000000001</v>
      </c>
      <c r="I542" s="11">
        <v>1.8650000000000002</v>
      </c>
      <c r="J542" s="11">
        <v>1.8540000000000001</v>
      </c>
      <c r="K542" s="11">
        <v>1.8699999999999999</v>
      </c>
      <c r="L542" s="11">
        <v>1.8849999999999998</v>
      </c>
      <c r="M542" s="11">
        <v>1.9449999999999998</v>
      </c>
      <c r="N542" s="11">
        <v>1.8849999999999998</v>
      </c>
      <c r="O542" s="11">
        <v>1.8900000000000001</v>
      </c>
      <c r="P542" s="11">
        <v>1.9349999999999998</v>
      </c>
      <c r="Q542" s="11">
        <v>1.8722622678129874</v>
      </c>
      <c r="R542" s="11">
        <v>1.6349999999999998</v>
      </c>
      <c r="S542" s="11">
        <v>1.59</v>
      </c>
      <c r="T542" s="11">
        <v>2.0550000000000002</v>
      </c>
      <c r="U542" s="11">
        <v>1.97</v>
      </c>
      <c r="V542" s="11">
        <v>1.92</v>
      </c>
      <c r="W542" s="11">
        <v>1.8969999999999998</v>
      </c>
      <c r="X542" s="11">
        <v>1.8698999999999999</v>
      </c>
      <c r="Y542" s="11">
        <v>1.81535</v>
      </c>
      <c r="Z542" s="11">
        <v>2.1829999999999998</v>
      </c>
      <c r="AA542" s="11">
        <v>2.0870000000000002</v>
      </c>
      <c r="AB542" s="11">
        <v>1.4950000000000001</v>
      </c>
      <c r="AC542" s="11">
        <v>1.9799999999999998</v>
      </c>
      <c r="AD542" s="154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274</v>
      </c>
      <c r="C543" s="29"/>
      <c r="D543" s="24">
        <v>2.6473173258980551E-2</v>
      </c>
      <c r="E543" s="24">
        <v>2.8043054510350222E-2</v>
      </c>
      <c r="F543" s="24">
        <v>1.5574776616910677E-2</v>
      </c>
      <c r="G543" s="24">
        <v>4.4007575105504987E-2</v>
      </c>
      <c r="H543" s="24">
        <v>3.8191604662106943E-2</v>
      </c>
      <c r="I543" s="24">
        <v>2.639444385977207E-2</v>
      </c>
      <c r="J543" s="24">
        <v>1.2834121187937531E-2</v>
      </c>
      <c r="K543" s="24">
        <v>5.2440442408507523E-2</v>
      </c>
      <c r="L543" s="24">
        <v>3.6147844564602467E-2</v>
      </c>
      <c r="M543" s="24">
        <v>3.8340579025361511E-2</v>
      </c>
      <c r="N543" s="24">
        <v>3.3714487489307436E-2</v>
      </c>
      <c r="O543" s="24">
        <v>4.8751068364361633E-2</v>
      </c>
      <c r="P543" s="24">
        <v>4.708148963941837E-2</v>
      </c>
      <c r="Q543" s="24">
        <v>1.663540363414211E-2</v>
      </c>
      <c r="R543" s="24">
        <v>4.8442405665559837E-2</v>
      </c>
      <c r="S543" s="24">
        <v>1.2247448713915792E-2</v>
      </c>
      <c r="T543" s="24">
        <v>3.0110906108363294E-2</v>
      </c>
      <c r="U543" s="24">
        <v>3.60092580688171E-2</v>
      </c>
      <c r="V543" s="24">
        <v>3.2506409624359731E-2</v>
      </c>
      <c r="W543" s="24">
        <v>1.8980691943832537E-2</v>
      </c>
      <c r="X543" s="24">
        <v>2.5781673077336652E-2</v>
      </c>
      <c r="Y543" s="24">
        <v>6.4965221465026951E-2</v>
      </c>
      <c r="Z543" s="24">
        <v>0.11756870331852777</v>
      </c>
      <c r="AA543" s="24">
        <v>2.7854383257696871E-2</v>
      </c>
      <c r="AB543" s="24">
        <v>5.5015149428740737E-2</v>
      </c>
      <c r="AC543" s="24">
        <v>2.2509257354845446E-2</v>
      </c>
      <c r="AD543" s="211"/>
      <c r="AE543" s="212"/>
      <c r="AF543" s="212"/>
      <c r="AG543" s="212"/>
      <c r="AH543" s="212"/>
      <c r="AI543" s="212"/>
      <c r="AJ543" s="212"/>
      <c r="AK543" s="212"/>
      <c r="AL543" s="212"/>
      <c r="AM543" s="212"/>
      <c r="AN543" s="212"/>
      <c r="AO543" s="212"/>
      <c r="AP543" s="212"/>
      <c r="AQ543" s="212"/>
      <c r="AR543" s="212"/>
      <c r="AS543" s="212"/>
      <c r="AT543" s="212"/>
      <c r="AU543" s="212"/>
      <c r="AV543" s="212"/>
      <c r="AW543" s="212"/>
      <c r="AX543" s="212"/>
      <c r="AY543" s="212"/>
      <c r="AZ543" s="212"/>
      <c r="BA543" s="212"/>
      <c r="BB543" s="212"/>
      <c r="BC543" s="212"/>
      <c r="BD543" s="212"/>
      <c r="BE543" s="212"/>
      <c r="BF543" s="212"/>
      <c r="BG543" s="212"/>
      <c r="BH543" s="212"/>
      <c r="BI543" s="212"/>
      <c r="BJ543" s="212"/>
      <c r="BK543" s="212"/>
      <c r="BL543" s="212"/>
      <c r="BM543" s="56"/>
    </row>
    <row r="544" spans="1:65">
      <c r="A544" s="30"/>
      <c r="B544" s="3" t="s">
        <v>87</v>
      </c>
      <c r="C544" s="29"/>
      <c r="D544" s="13">
        <v>1.3134453122013496E-2</v>
      </c>
      <c r="E544" s="13">
        <v>1.4808008938805106E-2</v>
      </c>
      <c r="F544" s="13">
        <v>8.2660621932989595E-3</v>
      </c>
      <c r="G544" s="13">
        <v>2.3554455899467433E-2</v>
      </c>
      <c r="H544" s="13">
        <v>2.1449530849618249E-2</v>
      </c>
      <c r="I544" s="13">
        <v>1.4203288175662101E-2</v>
      </c>
      <c r="J544" s="13">
        <v>6.9139426023223302E-3</v>
      </c>
      <c r="K544" s="13">
        <v>2.8118199682845856E-2</v>
      </c>
      <c r="L544" s="13">
        <v>1.9261728897656732E-2</v>
      </c>
      <c r="M544" s="13">
        <v>1.9814252726285019E-2</v>
      </c>
      <c r="N544" s="13">
        <v>1.7760046087431487E-2</v>
      </c>
      <c r="O544" s="13">
        <v>2.5771489884244037E-2</v>
      </c>
      <c r="P544" s="13">
        <v>2.4247977496696157E-2</v>
      </c>
      <c r="Q544" s="13">
        <v>8.8927227943471163E-3</v>
      </c>
      <c r="R544" s="13">
        <v>2.9478137321841687E-2</v>
      </c>
      <c r="S544" s="13">
        <v>7.7270969803885127E-3</v>
      </c>
      <c r="T544" s="13">
        <v>1.4640635060792526E-2</v>
      </c>
      <c r="U544" s="13">
        <v>1.8263359967278327E-2</v>
      </c>
      <c r="V544" s="13">
        <v>1.6915737879111742E-2</v>
      </c>
      <c r="W544" s="13">
        <v>9.9880855694610797E-3</v>
      </c>
      <c r="X544" s="13">
        <v>1.3773487531299073E-2</v>
      </c>
      <c r="Y544" s="13">
        <v>3.5515646985035509E-2</v>
      </c>
      <c r="Z544" s="13">
        <v>5.3102395356155262E-2</v>
      </c>
      <c r="AA544" s="13">
        <v>1.3355146199950554E-2</v>
      </c>
      <c r="AB544" s="13">
        <v>3.6514479709341192E-2</v>
      </c>
      <c r="AC544" s="13">
        <v>1.1387482641574425E-2</v>
      </c>
      <c r="AD544" s="154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275</v>
      </c>
      <c r="C545" s="29"/>
      <c r="D545" s="13">
        <v>6.8601682327130709E-2</v>
      </c>
      <c r="E545" s="13">
        <v>4.0387969740913743E-3</v>
      </c>
      <c r="F545" s="13">
        <v>-1.0471177063453574E-3</v>
      </c>
      <c r="G545" s="13">
        <v>-9.4504417907078642E-3</v>
      </c>
      <c r="H545" s="13">
        <v>-5.6000085614495099E-2</v>
      </c>
      <c r="I545" s="13">
        <v>-1.4752223547403465E-2</v>
      </c>
      <c r="J545" s="13">
        <v>-1.5847925110453853E-2</v>
      </c>
      <c r="K545" s="13">
        <v>-1.1217702376273064E-2</v>
      </c>
      <c r="L545" s="13">
        <v>-5.0322903267948638E-3</v>
      </c>
      <c r="M545" s="13">
        <v>2.5894769920596028E-2</v>
      </c>
      <c r="N545" s="13">
        <v>6.4549034793788262E-3</v>
      </c>
      <c r="O545" s="13">
        <v>2.9203823082484259E-3</v>
      </c>
      <c r="P545" s="13">
        <v>2.9429291091726428E-2</v>
      </c>
      <c r="Q545" s="13">
        <v>-8.2083795659645409E-3</v>
      </c>
      <c r="R545" s="13">
        <v>-0.12874053131635854</v>
      </c>
      <c r="S545" s="13">
        <v>-0.15966759156374954</v>
      </c>
      <c r="T545" s="13">
        <v>9.0399781293725612E-2</v>
      </c>
      <c r="U545" s="13">
        <v>4.5334636361813008E-2</v>
      </c>
      <c r="V545" s="13">
        <v>1.8825727578335227E-2</v>
      </c>
      <c r="W545" s="13">
        <v>7.5152598307179908E-3</v>
      </c>
      <c r="X545" s="13">
        <v>-7.5948181758641597E-3</v>
      </c>
      <c r="Y545" s="13">
        <v>-3.0198081065243243E-2</v>
      </c>
      <c r="Z545" s="13">
        <v>0.17381448093240315</v>
      </c>
      <c r="AA545" s="13">
        <v>0.10577494838814294</v>
      </c>
      <c r="AB545" s="13">
        <v>-0.20119821532453153</v>
      </c>
      <c r="AC545" s="13">
        <v>4.798552724016103E-2</v>
      </c>
      <c r="AD545" s="154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276</v>
      </c>
      <c r="C546" s="47"/>
      <c r="D546" s="45">
        <v>2.13</v>
      </c>
      <c r="E546" s="45">
        <v>0.1</v>
      </c>
      <c r="F546" s="45">
        <v>0.06</v>
      </c>
      <c r="G546" s="45">
        <v>0.33</v>
      </c>
      <c r="H546" s="45">
        <v>1.79</v>
      </c>
      <c r="I546" s="45">
        <v>0.49</v>
      </c>
      <c r="J546" s="45">
        <v>0.53</v>
      </c>
      <c r="K546" s="45">
        <v>0.38</v>
      </c>
      <c r="L546" s="45">
        <v>0.19</v>
      </c>
      <c r="M546" s="45">
        <v>0.79</v>
      </c>
      <c r="N546" s="45">
        <v>0.17</v>
      </c>
      <c r="O546" s="45">
        <v>0.06</v>
      </c>
      <c r="P546" s="45">
        <v>0.9</v>
      </c>
      <c r="Q546" s="45">
        <v>0.28999999999999998</v>
      </c>
      <c r="R546" s="45">
        <v>4.08</v>
      </c>
      <c r="S546" s="45">
        <v>5.0599999999999996</v>
      </c>
      <c r="T546" s="45">
        <v>2.82</v>
      </c>
      <c r="U546" s="45">
        <v>1.4</v>
      </c>
      <c r="V546" s="45">
        <v>0.56000000000000005</v>
      </c>
      <c r="W546" s="45">
        <v>0.21</v>
      </c>
      <c r="X546" s="45">
        <v>0.27</v>
      </c>
      <c r="Y546" s="45">
        <v>0.98</v>
      </c>
      <c r="Z546" s="45">
        <v>5.44</v>
      </c>
      <c r="AA546" s="45">
        <v>3.3</v>
      </c>
      <c r="AB546" s="45">
        <v>6.36</v>
      </c>
      <c r="AC546" s="45">
        <v>1.48</v>
      </c>
      <c r="AD546" s="154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BM547" s="55"/>
    </row>
    <row r="548" spans="1:65" ht="15">
      <c r="B548" s="8" t="s">
        <v>535</v>
      </c>
      <c r="BM548" s="28" t="s">
        <v>67</v>
      </c>
    </row>
    <row r="549" spans="1:65" ht="15">
      <c r="A549" s="25" t="s">
        <v>56</v>
      </c>
      <c r="B549" s="18" t="s">
        <v>111</v>
      </c>
      <c r="C549" s="15" t="s">
        <v>112</v>
      </c>
      <c r="D549" s="16" t="s">
        <v>231</v>
      </c>
      <c r="E549" s="17" t="s">
        <v>231</v>
      </c>
      <c r="F549" s="17" t="s">
        <v>231</v>
      </c>
      <c r="G549" s="17" t="s">
        <v>231</v>
      </c>
      <c r="H549" s="17" t="s">
        <v>231</v>
      </c>
      <c r="I549" s="17" t="s">
        <v>231</v>
      </c>
      <c r="J549" s="17" t="s">
        <v>231</v>
      </c>
      <c r="K549" s="17" t="s">
        <v>231</v>
      </c>
      <c r="L549" s="17" t="s">
        <v>231</v>
      </c>
      <c r="M549" s="17" t="s">
        <v>231</v>
      </c>
      <c r="N549" s="17" t="s">
        <v>231</v>
      </c>
      <c r="O549" s="17" t="s">
        <v>231</v>
      </c>
      <c r="P549" s="17" t="s">
        <v>231</v>
      </c>
      <c r="Q549" s="17" t="s">
        <v>231</v>
      </c>
      <c r="R549" s="17" t="s">
        <v>231</v>
      </c>
      <c r="S549" s="17" t="s">
        <v>231</v>
      </c>
      <c r="T549" s="17" t="s">
        <v>231</v>
      </c>
      <c r="U549" s="17" t="s">
        <v>231</v>
      </c>
      <c r="V549" s="17" t="s">
        <v>231</v>
      </c>
      <c r="W549" s="17" t="s">
        <v>231</v>
      </c>
      <c r="X549" s="17" t="s">
        <v>231</v>
      </c>
      <c r="Y549" s="17" t="s">
        <v>231</v>
      </c>
      <c r="Z549" s="17" t="s">
        <v>231</v>
      </c>
      <c r="AA549" s="17" t="s">
        <v>231</v>
      </c>
      <c r="AB549" s="17" t="s">
        <v>231</v>
      </c>
      <c r="AC549" s="154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232</v>
      </c>
      <c r="C550" s="9" t="s">
        <v>232</v>
      </c>
      <c r="D550" s="152" t="s">
        <v>236</v>
      </c>
      <c r="E550" s="153" t="s">
        <v>237</v>
      </c>
      <c r="F550" s="153" t="s">
        <v>241</v>
      </c>
      <c r="G550" s="153" t="s">
        <v>242</v>
      </c>
      <c r="H550" s="153" t="s">
        <v>243</v>
      </c>
      <c r="I550" s="153" t="s">
        <v>244</v>
      </c>
      <c r="J550" s="153" t="s">
        <v>245</v>
      </c>
      <c r="K550" s="153" t="s">
        <v>246</v>
      </c>
      <c r="L550" s="153" t="s">
        <v>247</v>
      </c>
      <c r="M550" s="153" t="s">
        <v>248</v>
      </c>
      <c r="N550" s="153" t="s">
        <v>249</v>
      </c>
      <c r="O550" s="153" t="s">
        <v>250</v>
      </c>
      <c r="P550" s="153" t="s">
        <v>251</v>
      </c>
      <c r="Q550" s="153" t="s">
        <v>252</v>
      </c>
      <c r="R550" s="153" t="s">
        <v>253</v>
      </c>
      <c r="S550" s="153" t="s">
        <v>254</v>
      </c>
      <c r="T550" s="153" t="s">
        <v>255</v>
      </c>
      <c r="U550" s="153" t="s">
        <v>256</v>
      </c>
      <c r="V550" s="153" t="s">
        <v>257</v>
      </c>
      <c r="W550" s="153" t="s">
        <v>258</v>
      </c>
      <c r="X550" s="153" t="s">
        <v>259</v>
      </c>
      <c r="Y550" s="153" t="s">
        <v>260</v>
      </c>
      <c r="Z550" s="153" t="s">
        <v>261</v>
      </c>
      <c r="AA550" s="153" t="s">
        <v>263</v>
      </c>
      <c r="AB550" s="153" t="s">
        <v>264</v>
      </c>
      <c r="AC550" s="154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307</v>
      </c>
      <c r="E551" s="11" t="s">
        <v>115</v>
      </c>
      <c r="F551" s="11" t="s">
        <v>308</v>
      </c>
      <c r="G551" s="11" t="s">
        <v>115</v>
      </c>
      <c r="H551" s="11" t="s">
        <v>115</v>
      </c>
      <c r="I551" s="11" t="s">
        <v>308</v>
      </c>
      <c r="J551" s="11" t="s">
        <v>307</v>
      </c>
      <c r="K551" s="11" t="s">
        <v>308</v>
      </c>
      <c r="L551" s="11" t="s">
        <v>308</v>
      </c>
      <c r="M551" s="11" t="s">
        <v>308</v>
      </c>
      <c r="N551" s="11" t="s">
        <v>308</v>
      </c>
      <c r="O551" s="11" t="s">
        <v>308</v>
      </c>
      <c r="P551" s="11" t="s">
        <v>115</v>
      </c>
      <c r="Q551" s="11" t="s">
        <v>308</v>
      </c>
      <c r="R551" s="11" t="s">
        <v>308</v>
      </c>
      <c r="S551" s="11" t="s">
        <v>115</v>
      </c>
      <c r="T551" s="11" t="s">
        <v>308</v>
      </c>
      <c r="U551" s="11" t="s">
        <v>307</v>
      </c>
      <c r="V551" s="11" t="s">
        <v>308</v>
      </c>
      <c r="W551" s="11" t="s">
        <v>115</v>
      </c>
      <c r="X551" s="11" t="s">
        <v>307</v>
      </c>
      <c r="Y551" s="11" t="s">
        <v>308</v>
      </c>
      <c r="Z551" s="11" t="s">
        <v>308</v>
      </c>
      <c r="AA551" s="11" t="s">
        <v>307</v>
      </c>
      <c r="AB551" s="11" t="s">
        <v>308</v>
      </c>
      <c r="AC551" s="154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9"/>
      <c r="C552" s="9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154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14">
        <v>7.3078384026620119E-2</v>
      </c>
      <c r="E553" s="214">
        <v>7.7100000000000002E-2</v>
      </c>
      <c r="F553" s="214">
        <v>7.46E-2</v>
      </c>
      <c r="G553" s="213">
        <v>8.8999999999999996E-2</v>
      </c>
      <c r="H553" s="214">
        <v>7.9899999999999999E-2</v>
      </c>
      <c r="I553" s="213">
        <v>6.8699999999999997E-2</v>
      </c>
      <c r="J553" s="214">
        <v>7.2599999999999998E-2</v>
      </c>
      <c r="K553" s="214">
        <v>7.110000000000001E-2</v>
      </c>
      <c r="L553" s="214">
        <v>7.6999999999999999E-2</v>
      </c>
      <c r="M553" s="214">
        <v>7.7600000000000002E-2</v>
      </c>
      <c r="N553" s="214">
        <v>7.51E-2</v>
      </c>
      <c r="O553" s="214">
        <v>7.7300000000000008E-2</v>
      </c>
      <c r="P553" s="214">
        <v>7.6521979328043804E-2</v>
      </c>
      <c r="Q553" s="213">
        <v>5.8100000000000006E-2</v>
      </c>
      <c r="R553" s="214">
        <v>7.3499999999999996E-2</v>
      </c>
      <c r="S553" s="214">
        <v>7.5199999999999989E-2</v>
      </c>
      <c r="T553" s="214">
        <v>7.5999999999999998E-2</v>
      </c>
      <c r="U553" s="214">
        <v>7.5899999999999995E-2</v>
      </c>
      <c r="V553" s="214">
        <v>7.3399999999999993E-2</v>
      </c>
      <c r="W553" s="214">
        <v>7.9000000000000001E-2</v>
      </c>
      <c r="X553" s="215">
        <v>7.8600000000000003E-2</v>
      </c>
      <c r="Y553" s="214">
        <v>7.2316999999999992E-2</v>
      </c>
      <c r="Z553" s="214">
        <v>7.6999999999999999E-2</v>
      </c>
      <c r="AA553" s="213">
        <v>9.3100000000000002E-2</v>
      </c>
      <c r="AB553" s="214">
        <v>0.08</v>
      </c>
      <c r="AC553" s="211"/>
      <c r="AD553" s="212"/>
      <c r="AE553" s="212"/>
      <c r="AF553" s="212"/>
      <c r="AG553" s="212"/>
      <c r="AH553" s="212"/>
      <c r="AI553" s="212"/>
      <c r="AJ553" s="212"/>
      <c r="AK553" s="212"/>
      <c r="AL553" s="212"/>
      <c r="AM553" s="212"/>
      <c r="AN553" s="212"/>
      <c r="AO553" s="212"/>
      <c r="AP553" s="212"/>
      <c r="AQ553" s="212"/>
      <c r="AR553" s="212"/>
      <c r="AS553" s="212"/>
      <c r="AT553" s="212"/>
      <c r="AU553" s="212"/>
      <c r="AV553" s="212"/>
      <c r="AW553" s="212"/>
      <c r="AX553" s="212"/>
      <c r="AY553" s="212"/>
      <c r="AZ553" s="212"/>
      <c r="BA553" s="212"/>
      <c r="BB553" s="212"/>
      <c r="BC553" s="212"/>
      <c r="BD553" s="212"/>
      <c r="BE553" s="212"/>
      <c r="BF553" s="212"/>
      <c r="BG553" s="212"/>
      <c r="BH553" s="212"/>
      <c r="BI553" s="212"/>
      <c r="BJ553" s="212"/>
      <c r="BK553" s="212"/>
      <c r="BL553" s="212"/>
      <c r="BM553" s="216">
        <v>1</v>
      </c>
    </row>
    <row r="554" spans="1:65">
      <c r="A554" s="30"/>
      <c r="B554" s="19">
        <v>1</v>
      </c>
      <c r="C554" s="9">
        <v>2</v>
      </c>
      <c r="D554" s="24">
        <v>7.5496222329403534E-2</v>
      </c>
      <c r="E554" s="24">
        <v>7.8299999999999995E-2</v>
      </c>
      <c r="F554" s="24">
        <v>7.7300000000000008E-2</v>
      </c>
      <c r="G554" s="218">
        <v>9.7500000000000003E-2</v>
      </c>
      <c r="H554" s="24">
        <v>8.1500000000000003E-2</v>
      </c>
      <c r="I554" s="217">
        <v>6.7100000000000007E-2</v>
      </c>
      <c r="J554" s="24">
        <v>7.5199999999999989E-2</v>
      </c>
      <c r="K554" s="24">
        <v>7.2900000000000006E-2</v>
      </c>
      <c r="L554" s="24">
        <v>7.8100000000000003E-2</v>
      </c>
      <c r="M554" s="24">
        <v>7.85E-2</v>
      </c>
      <c r="N554" s="24">
        <v>7.7700000000000005E-2</v>
      </c>
      <c r="O554" s="24">
        <v>7.6600000000000001E-2</v>
      </c>
      <c r="P554" s="24">
        <v>7.5220216310233165E-2</v>
      </c>
      <c r="Q554" s="217">
        <v>6.2399999999999997E-2</v>
      </c>
      <c r="R554" s="24">
        <v>7.5299999999999992E-2</v>
      </c>
      <c r="S554" s="24">
        <v>7.640000000000001E-2</v>
      </c>
      <c r="T554" s="24">
        <v>7.5800000000000006E-2</v>
      </c>
      <c r="U554" s="24">
        <v>7.4700000000000003E-2</v>
      </c>
      <c r="V554" s="24">
        <v>7.3499999999999996E-2</v>
      </c>
      <c r="W554" s="24">
        <v>7.6800000000000007E-2</v>
      </c>
      <c r="X554" s="24">
        <v>7.4200000000000002E-2</v>
      </c>
      <c r="Y554" s="24">
        <v>7.2713E-2</v>
      </c>
      <c r="Z554" s="24">
        <v>7.6999999999999999E-2</v>
      </c>
      <c r="AA554" s="217">
        <v>8.8900000000000007E-2</v>
      </c>
      <c r="AB554" s="24">
        <v>0.08</v>
      </c>
      <c r="AC554" s="211"/>
      <c r="AD554" s="212"/>
      <c r="AE554" s="212"/>
      <c r="AF554" s="212"/>
      <c r="AG554" s="212"/>
      <c r="AH554" s="212"/>
      <c r="AI554" s="212"/>
      <c r="AJ554" s="212"/>
      <c r="AK554" s="212"/>
      <c r="AL554" s="212"/>
      <c r="AM554" s="212"/>
      <c r="AN554" s="212"/>
      <c r="AO554" s="212"/>
      <c r="AP554" s="212"/>
      <c r="AQ554" s="212"/>
      <c r="AR554" s="212"/>
      <c r="AS554" s="212"/>
      <c r="AT554" s="212"/>
      <c r="AU554" s="212"/>
      <c r="AV554" s="212"/>
      <c r="AW554" s="212"/>
      <c r="AX554" s="212"/>
      <c r="AY554" s="212"/>
      <c r="AZ554" s="212"/>
      <c r="BA554" s="212"/>
      <c r="BB554" s="212"/>
      <c r="BC554" s="212"/>
      <c r="BD554" s="212"/>
      <c r="BE554" s="212"/>
      <c r="BF554" s="212"/>
      <c r="BG554" s="212"/>
      <c r="BH554" s="212"/>
      <c r="BI554" s="212"/>
      <c r="BJ554" s="212"/>
      <c r="BK554" s="212"/>
      <c r="BL554" s="212"/>
      <c r="BM554" s="216">
        <v>27</v>
      </c>
    </row>
    <row r="555" spans="1:65">
      <c r="A555" s="30"/>
      <c r="B555" s="19">
        <v>1</v>
      </c>
      <c r="C555" s="9">
        <v>3</v>
      </c>
      <c r="D555" s="24">
        <v>7.3777220145682859E-2</v>
      </c>
      <c r="E555" s="24">
        <v>7.7399999999999997E-2</v>
      </c>
      <c r="F555" s="24">
        <v>6.9599999999999995E-2</v>
      </c>
      <c r="G555" s="217">
        <v>8.4599999999999995E-2</v>
      </c>
      <c r="H555" s="24">
        <v>8.0699999999999994E-2</v>
      </c>
      <c r="I555" s="217">
        <v>6.7500000000000004E-2</v>
      </c>
      <c r="J555" s="24">
        <v>7.2599999999999998E-2</v>
      </c>
      <c r="K555" s="24">
        <v>7.2800000000000004E-2</v>
      </c>
      <c r="L555" s="24">
        <v>7.8100000000000003E-2</v>
      </c>
      <c r="M555" s="24">
        <v>7.5700000000000003E-2</v>
      </c>
      <c r="N555" s="24">
        <v>7.7100000000000002E-2</v>
      </c>
      <c r="O555" s="218">
        <v>7.9899999999999999E-2</v>
      </c>
      <c r="P555" s="24">
        <v>7.9109166887408003E-2</v>
      </c>
      <c r="Q555" s="217">
        <v>6.83E-2</v>
      </c>
      <c r="R555" s="24">
        <v>7.2499999999999995E-2</v>
      </c>
      <c r="S555" s="24">
        <v>7.5800000000000006E-2</v>
      </c>
      <c r="T555" s="24">
        <v>7.4200000000000002E-2</v>
      </c>
      <c r="U555" s="24">
        <v>7.6200000000000004E-2</v>
      </c>
      <c r="V555" s="24">
        <v>7.3599999999999999E-2</v>
      </c>
      <c r="W555" s="24">
        <v>7.8700000000000006E-2</v>
      </c>
      <c r="X555" s="24">
        <v>7.3399999999999993E-2</v>
      </c>
      <c r="Y555" s="24">
        <v>7.6522999999999994E-2</v>
      </c>
      <c r="Z555" s="24">
        <v>7.6999999999999999E-2</v>
      </c>
      <c r="AA555" s="217">
        <v>9.4600000000000004E-2</v>
      </c>
      <c r="AB555" s="24">
        <v>0.08</v>
      </c>
      <c r="AC555" s="211"/>
      <c r="AD555" s="212"/>
      <c r="AE555" s="212"/>
      <c r="AF555" s="212"/>
      <c r="AG555" s="212"/>
      <c r="AH555" s="212"/>
      <c r="AI555" s="212"/>
      <c r="AJ555" s="212"/>
      <c r="AK555" s="212"/>
      <c r="AL555" s="212"/>
      <c r="AM555" s="212"/>
      <c r="AN555" s="212"/>
      <c r="AO555" s="212"/>
      <c r="AP555" s="212"/>
      <c r="AQ555" s="212"/>
      <c r="AR555" s="212"/>
      <c r="AS555" s="212"/>
      <c r="AT555" s="212"/>
      <c r="AU555" s="212"/>
      <c r="AV555" s="212"/>
      <c r="AW555" s="212"/>
      <c r="AX555" s="212"/>
      <c r="AY555" s="212"/>
      <c r="AZ555" s="212"/>
      <c r="BA555" s="212"/>
      <c r="BB555" s="212"/>
      <c r="BC555" s="212"/>
      <c r="BD555" s="212"/>
      <c r="BE555" s="212"/>
      <c r="BF555" s="212"/>
      <c r="BG555" s="212"/>
      <c r="BH555" s="212"/>
      <c r="BI555" s="212"/>
      <c r="BJ555" s="212"/>
      <c r="BK555" s="212"/>
      <c r="BL555" s="212"/>
      <c r="BM555" s="216">
        <v>16</v>
      </c>
    </row>
    <row r="556" spans="1:65">
      <c r="A556" s="30"/>
      <c r="B556" s="19">
        <v>1</v>
      </c>
      <c r="C556" s="9">
        <v>4</v>
      </c>
      <c r="D556" s="24">
        <v>7.5286803166100147E-2</v>
      </c>
      <c r="E556" s="24">
        <v>7.8100000000000003E-2</v>
      </c>
      <c r="F556" s="24">
        <v>7.0900000000000005E-2</v>
      </c>
      <c r="G556" s="217">
        <v>8.48E-2</v>
      </c>
      <c r="H556" s="24">
        <v>8.1500000000000003E-2</v>
      </c>
      <c r="I556" s="217">
        <v>6.7799999999999999E-2</v>
      </c>
      <c r="J556" s="24">
        <v>7.0400000000000004E-2</v>
      </c>
      <c r="K556" s="24">
        <v>7.4099999999999999E-2</v>
      </c>
      <c r="L556" s="24">
        <v>7.7499999999999999E-2</v>
      </c>
      <c r="M556" s="24">
        <v>7.5700000000000003E-2</v>
      </c>
      <c r="N556" s="24">
        <v>7.4399999999999994E-2</v>
      </c>
      <c r="O556" s="24">
        <v>7.6200000000000004E-2</v>
      </c>
      <c r="P556" s="24">
        <v>7.8598949297008017E-2</v>
      </c>
      <c r="Q556" s="217">
        <v>5.9500000000000004E-2</v>
      </c>
      <c r="R556" s="24">
        <v>7.4700000000000003E-2</v>
      </c>
      <c r="S556" s="24">
        <v>7.6700000000000004E-2</v>
      </c>
      <c r="T556" s="24">
        <v>7.4799999999999991E-2</v>
      </c>
      <c r="U556" s="24">
        <v>7.6999999999999999E-2</v>
      </c>
      <c r="V556" s="24">
        <v>7.4399999999999994E-2</v>
      </c>
      <c r="W556" s="24">
        <v>7.9500000000000001E-2</v>
      </c>
      <c r="X556" s="24">
        <v>7.3700000000000002E-2</v>
      </c>
      <c r="Y556" s="24">
        <v>7.6654E-2</v>
      </c>
      <c r="Z556" s="24">
        <v>7.6999999999999999E-2</v>
      </c>
      <c r="AA556" s="217">
        <v>8.9099999999999999E-2</v>
      </c>
      <c r="AB556" s="24">
        <v>0.08</v>
      </c>
      <c r="AC556" s="211"/>
      <c r="AD556" s="212"/>
      <c r="AE556" s="212"/>
      <c r="AF556" s="212"/>
      <c r="AG556" s="212"/>
      <c r="AH556" s="212"/>
      <c r="AI556" s="212"/>
      <c r="AJ556" s="212"/>
      <c r="AK556" s="212"/>
      <c r="AL556" s="212"/>
      <c r="AM556" s="212"/>
      <c r="AN556" s="212"/>
      <c r="AO556" s="212"/>
      <c r="AP556" s="212"/>
      <c r="AQ556" s="212"/>
      <c r="AR556" s="212"/>
      <c r="AS556" s="212"/>
      <c r="AT556" s="212"/>
      <c r="AU556" s="212"/>
      <c r="AV556" s="212"/>
      <c r="AW556" s="212"/>
      <c r="AX556" s="212"/>
      <c r="AY556" s="212"/>
      <c r="AZ556" s="212"/>
      <c r="BA556" s="212"/>
      <c r="BB556" s="212"/>
      <c r="BC556" s="212"/>
      <c r="BD556" s="212"/>
      <c r="BE556" s="212"/>
      <c r="BF556" s="212"/>
      <c r="BG556" s="212"/>
      <c r="BH556" s="212"/>
      <c r="BI556" s="212"/>
      <c r="BJ556" s="212"/>
      <c r="BK556" s="212"/>
      <c r="BL556" s="212"/>
      <c r="BM556" s="216">
        <v>7.5915152545192488E-2</v>
      </c>
    </row>
    <row r="557" spans="1:65">
      <c r="A557" s="30"/>
      <c r="B557" s="19">
        <v>1</v>
      </c>
      <c r="C557" s="9">
        <v>5</v>
      </c>
      <c r="D557" s="24">
        <v>7.5931729410178075E-2</v>
      </c>
      <c r="E557" s="24">
        <v>7.7300000000000008E-2</v>
      </c>
      <c r="F557" s="24">
        <v>7.3099999999999998E-2</v>
      </c>
      <c r="G557" s="217">
        <v>8.8900000000000007E-2</v>
      </c>
      <c r="H557" s="24">
        <v>8.0999999999999989E-2</v>
      </c>
      <c r="I557" s="217">
        <v>6.7699999999999996E-2</v>
      </c>
      <c r="J557" s="24">
        <v>7.6100000000000001E-2</v>
      </c>
      <c r="K557" s="24">
        <v>7.22E-2</v>
      </c>
      <c r="L557" s="24">
        <v>7.5299999999999992E-2</v>
      </c>
      <c r="M557" s="24">
        <v>7.5999999999999998E-2</v>
      </c>
      <c r="N557" s="24">
        <v>7.6200000000000004E-2</v>
      </c>
      <c r="O557" s="24">
        <v>7.5800000000000006E-2</v>
      </c>
      <c r="P557" s="24">
        <v>7.5440144708208021E-2</v>
      </c>
      <c r="Q557" s="217">
        <v>6.7900000000000002E-2</v>
      </c>
      <c r="R557" s="24">
        <v>7.2400000000000006E-2</v>
      </c>
      <c r="S557" s="24">
        <v>7.3200000000000001E-2</v>
      </c>
      <c r="T557" s="24">
        <v>7.6200000000000004E-2</v>
      </c>
      <c r="U557" s="24">
        <v>7.46E-2</v>
      </c>
      <c r="V557" s="24">
        <v>7.4799999999999991E-2</v>
      </c>
      <c r="W557" s="24">
        <v>8.0199999999999994E-2</v>
      </c>
      <c r="X557" s="24">
        <v>7.2099999999999997E-2</v>
      </c>
      <c r="Y557" s="24"/>
      <c r="Z557" s="24">
        <v>7.6999999999999999E-2</v>
      </c>
      <c r="AA557" s="217">
        <v>8.3699999999999997E-2</v>
      </c>
      <c r="AB557" s="24">
        <v>0.08</v>
      </c>
      <c r="AC557" s="211"/>
      <c r="AD557" s="212"/>
      <c r="AE557" s="212"/>
      <c r="AF557" s="212"/>
      <c r="AG557" s="212"/>
      <c r="AH557" s="212"/>
      <c r="AI557" s="212"/>
      <c r="AJ557" s="212"/>
      <c r="AK557" s="212"/>
      <c r="AL557" s="212"/>
      <c r="AM557" s="212"/>
      <c r="AN557" s="212"/>
      <c r="AO557" s="212"/>
      <c r="AP557" s="212"/>
      <c r="AQ557" s="212"/>
      <c r="AR557" s="212"/>
      <c r="AS557" s="212"/>
      <c r="AT557" s="212"/>
      <c r="AU557" s="212"/>
      <c r="AV557" s="212"/>
      <c r="AW557" s="212"/>
      <c r="AX557" s="212"/>
      <c r="AY557" s="212"/>
      <c r="AZ557" s="212"/>
      <c r="BA557" s="212"/>
      <c r="BB557" s="212"/>
      <c r="BC557" s="212"/>
      <c r="BD557" s="212"/>
      <c r="BE557" s="212"/>
      <c r="BF557" s="212"/>
      <c r="BG557" s="212"/>
      <c r="BH557" s="212"/>
      <c r="BI557" s="212"/>
      <c r="BJ557" s="212"/>
      <c r="BK557" s="212"/>
      <c r="BL557" s="212"/>
      <c r="BM557" s="216">
        <v>42</v>
      </c>
    </row>
    <row r="558" spans="1:65">
      <c r="A558" s="30"/>
      <c r="B558" s="19">
        <v>1</v>
      </c>
      <c r="C558" s="9">
        <v>6</v>
      </c>
      <c r="D558" s="24">
        <v>7.5119391061959306E-2</v>
      </c>
      <c r="E558" s="24">
        <v>7.6999999999999999E-2</v>
      </c>
      <c r="F558" s="24">
        <v>7.1599999999999997E-2</v>
      </c>
      <c r="G558" s="217">
        <v>8.6699999999999999E-2</v>
      </c>
      <c r="H558" s="24">
        <v>8.0500000000000002E-2</v>
      </c>
      <c r="I558" s="217">
        <v>6.7500000000000004E-2</v>
      </c>
      <c r="J558" s="24">
        <v>7.5299999999999992E-2</v>
      </c>
      <c r="K558" s="24">
        <v>7.4799999999999991E-2</v>
      </c>
      <c r="L558" s="24">
        <v>7.5700000000000003E-2</v>
      </c>
      <c r="M558" s="24">
        <v>7.4899999999999994E-2</v>
      </c>
      <c r="N558" s="24">
        <v>7.4200000000000002E-2</v>
      </c>
      <c r="O558" s="24">
        <v>7.640000000000001E-2</v>
      </c>
      <c r="P558" s="24">
        <v>7.8747214023407994E-2</v>
      </c>
      <c r="Q558" s="217">
        <v>6.5200000000000008E-2</v>
      </c>
      <c r="R558" s="24">
        <v>7.4200000000000002E-2</v>
      </c>
      <c r="S558" s="24">
        <v>7.4499999999999997E-2</v>
      </c>
      <c r="T558" s="24">
        <v>7.7700000000000005E-2</v>
      </c>
      <c r="U558" s="218">
        <v>8.3900000000000002E-2</v>
      </c>
      <c r="V558" s="24">
        <v>7.4799999999999991E-2</v>
      </c>
      <c r="W558" s="24">
        <v>7.8600000000000003E-2</v>
      </c>
      <c r="X558" s="24">
        <v>7.2499999999999995E-2</v>
      </c>
      <c r="Y558" s="24">
        <v>7.4865999999999988E-2</v>
      </c>
      <c r="Z558" s="24">
        <v>7.6999999999999999E-2</v>
      </c>
      <c r="AA558" s="217">
        <v>8.09E-2</v>
      </c>
      <c r="AB558" s="24">
        <v>0.08</v>
      </c>
      <c r="AC558" s="211"/>
      <c r="AD558" s="212"/>
      <c r="AE558" s="212"/>
      <c r="AF558" s="212"/>
      <c r="AG558" s="212"/>
      <c r="AH558" s="212"/>
      <c r="AI558" s="212"/>
      <c r="AJ558" s="212"/>
      <c r="AK558" s="212"/>
      <c r="AL558" s="212"/>
      <c r="AM558" s="212"/>
      <c r="AN558" s="212"/>
      <c r="AO558" s="212"/>
      <c r="AP558" s="212"/>
      <c r="AQ558" s="212"/>
      <c r="AR558" s="212"/>
      <c r="AS558" s="212"/>
      <c r="AT558" s="212"/>
      <c r="AU558" s="212"/>
      <c r="AV558" s="212"/>
      <c r="AW558" s="212"/>
      <c r="AX558" s="212"/>
      <c r="AY558" s="212"/>
      <c r="AZ558" s="212"/>
      <c r="BA558" s="212"/>
      <c r="BB558" s="212"/>
      <c r="BC558" s="212"/>
      <c r="BD558" s="212"/>
      <c r="BE558" s="212"/>
      <c r="BF558" s="212"/>
      <c r="BG558" s="212"/>
      <c r="BH558" s="212"/>
      <c r="BI558" s="212"/>
      <c r="BJ558" s="212"/>
      <c r="BK558" s="212"/>
      <c r="BL558" s="212"/>
      <c r="BM558" s="56"/>
    </row>
    <row r="559" spans="1:65">
      <c r="A559" s="30"/>
      <c r="B559" s="20" t="s">
        <v>272</v>
      </c>
      <c r="C559" s="12"/>
      <c r="D559" s="219">
        <v>7.4781625023324E-2</v>
      </c>
      <c r="E559" s="219">
        <v>7.7533333333333329E-2</v>
      </c>
      <c r="F559" s="219">
        <v>7.2849999999999998E-2</v>
      </c>
      <c r="G559" s="219">
        <v>8.8583333333333333E-2</v>
      </c>
      <c r="H559" s="219">
        <v>8.0849999999999991E-2</v>
      </c>
      <c r="I559" s="219">
        <v>6.7716666666666661E-2</v>
      </c>
      <c r="J559" s="219">
        <v>7.3700000000000002E-2</v>
      </c>
      <c r="K559" s="219">
        <v>7.2983333333333331E-2</v>
      </c>
      <c r="L559" s="219">
        <v>7.6950000000000005E-2</v>
      </c>
      <c r="M559" s="219">
        <v>7.640000000000001E-2</v>
      </c>
      <c r="N559" s="219">
        <v>7.5783333333333328E-2</v>
      </c>
      <c r="O559" s="219">
        <v>7.7033333333333343E-2</v>
      </c>
      <c r="P559" s="219">
        <v>7.7272945092384832E-2</v>
      </c>
      <c r="Q559" s="219">
        <v>6.356666666666666E-2</v>
      </c>
      <c r="R559" s="219">
        <v>7.3766666666666661E-2</v>
      </c>
      <c r="S559" s="219">
        <v>7.5300000000000006E-2</v>
      </c>
      <c r="T559" s="219">
        <v>7.5783333333333328E-2</v>
      </c>
      <c r="U559" s="219">
        <v>7.7050000000000007E-2</v>
      </c>
      <c r="V559" s="219">
        <v>7.408333333333332E-2</v>
      </c>
      <c r="W559" s="219">
        <v>7.8799999999999995E-2</v>
      </c>
      <c r="X559" s="219">
        <v>7.4083333333333334E-2</v>
      </c>
      <c r="Y559" s="219">
        <v>7.4614600000000003E-2</v>
      </c>
      <c r="Z559" s="219">
        <v>7.6999999999999999E-2</v>
      </c>
      <c r="AA559" s="219">
        <v>8.8383333333333328E-2</v>
      </c>
      <c r="AB559" s="219">
        <v>0.08</v>
      </c>
      <c r="AC559" s="211"/>
      <c r="AD559" s="212"/>
      <c r="AE559" s="212"/>
      <c r="AF559" s="212"/>
      <c r="AG559" s="212"/>
      <c r="AH559" s="212"/>
      <c r="AI559" s="212"/>
      <c r="AJ559" s="212"/>
      <c r="AK559" s="212"/>
      <c r="AL559" s="212"/>
      <c r="AM559" s="212"/>
      <c r="AN559" s="212"/>
      <c r="AO559" s="212"/>
      <c r="AP559" s="212"/>
      <c r="AQ559" s="212"/>
      <c r="AR559" s="212"/>
      <c r="AS559" s="212"/>
      <c r="AT559" s="212"/>
      <c r="AU559" s="212"/>
      <c r="AV559" s="212"/>
      <c r="AW559" s="212"/>
      <c r="AX559" s="212"/>
      <c r="AY559" s="212"/>
      <c r="AZ559" s="212"/>
      <c r="BA559" s="212"/>
      <c r="BB559" s="212"/>
      <c r="BC559" s="212"/>
      <c r="BD559" s="212"/>
      <c r="BE559" s="212"/>
      <c r="BF559" s="212"/>
      <c r="BG559" s="212"/>
      <c r="BH559" s="212"/>
      <c r="BI559" s="212"/>
      <c r="BJ559" s="212"/>
      <c r="BK559" s="212"/>
      <c r="BL559" s="212"/>
      <c r="BM559" s="56"/>
    </row>
    <row r="560" spans="1:65">
      <c r="A560" s="30"/>
      <c r="B560" s="3" t="s">
        <v>273</v>
      </c>
      <c r="C560" s="29"/>
      <c r="D560" s="24">
        <v>7.5203097114029727E-2</v>
      </c>
      <c r="E560" s="24">
        <v>7.7350000000000002E-2</v>
      </c>
      <c r="F560" s="24">
        <v>7.2349999999999998E-2</v>
      </c>
      <c r="G560" s="24">
        <v>8.7800000000000003E-2</v>
      </c>
      <c r="H560" s="24">
        <v>8.0849999999999991E-2</v>
      </c>
      <c r="I560" s="24">
        <v>6.7599999999999993E-2</v>
      </c>
      <c r="J560" s="24">
        <v>7.3899999999999993E-2</v>
      </c>
      <c r="K560" s="24">
        <v>7.2849999999999998E-2</v>
      </c>
      <c r="L560" s="24">
        <v>7.7249999999999999E-2</v>
      </c>
      <c r="M560" s="24">
        <v>7.5850000000000001E-2</v>
      </c>
      <c r="N560" s="24">
        <v>7.5649999999999995E-2</v>
      </c>
      <c r="O560" s="24">
        <v>7.6500000000000012E-2</v>
      </c>
      <c r="P560" s="24">
        <v>7.7560464312525917E-2</v>
      </c>
      <c r="Q560" s="24">
        <v>6.3799999999999996E-2</v>
      </c>
      <c r="R560" s="24">
        <v>7.3849999999999999E-2</v>
      </c>
      <c r="S560" s="24">
        <v>7.5499999999999998E-2</v>
      </c>
      <c r="T560" s="24">
        <v>7.5899999999999995E-2</v>
      </c>
      <c r="U560" s="24">
        <v>7.6050000000000006E-2</v>
      </c>
      <c r="V560" s="24">
        <v>7.3999999999999996E-2</v>
      </c>
      <c r="W560" s="24">
        <v>7.8850000000000003E-2</v>
      </c>
      <c r="X560" s="24">
        <v>7.3550000000000004E-2</v>
      </c>
      <c r="Y560" s="24">
        <v>7.4865999999999988E-2</v>
      </c>
      <c r="Z560" s="24">
        <v>7.6999999999999999E-2</v>
      </c>
      <c r="AA560" s="24">
        <v>8.8999999999999996E-2</v>
      </c>
      <c r="AB560" s="24">
        <v>0.08</v>
      </c>
      <c r="AC560" s="211"/>
      <c r="AD560" s="212"/>
      <c r="AE560" s="212"/>
      <c r="AF560" s="212"/>
      <c r="AG560" s="212"/>
      <c r="AH560" s="212"/>
      <c r="AI560" s="212"/>
      <c r="AJ560" s="212"/>
      <c r="AK560" s="212"/>
      <c r="AL560" s="212"/>
      <c r="AM560" s="212"/>
      <c r="AN560" s="212"/>
      <c r="AO560" s="212"/>
      <c r="AP560" s="212"/>
      <c r="AQ560" s="212"/>
      <c r="AR560" s="212"/>
      <c r="AS560" s="212"/>
      <c r="AT560" s="212"/>
      <c r="AU560" s="212"/>
      <c r="AV560" s="212"/>
      <c r="AW560" s="212"/>
      <c r="AX560" s="212"/>
      <c r="AY560" s="212"/>
      <c r="AZ560" s="212"/>
      <c r="BA560" s="212"/>
      <c r="BB560" s="212"/>
      <c r="BC560" s="212"/>
      <c r="BD560" s="212"/>
      <c r="BE560" s="212"/>
      <c r="BF560" s="212"/>
      <c r="BG560" s="212"/>
      <c r="BH560" s="212"/>
      <c r="BI560" s="212"/>
      <c r="BJ560" s="212"/>
      <c r="BK560" s="212"/>
      <c r="BL560" s="212"/>
      <c r="BM560" s="56"/>
    </row>
    <row r="561" spans="1:65">
      <c r="A561" s="30"/>
      <c r="B561" s="3" t="s">
        <v>274</v>
      </c>
      <c r="C561" s="29"/>
      <c r="D561" s="24">
        <v>1.1056707750857311E-3</v>
      </c>
      <c r="E561" s="24">
        <v>5.3913510984415129E-4</v>
      </c>
      <c r="F561" s="24">
        <v>2.7876513411831147E-3</v>
      </c>
      <c r="G561" s="24">
        <v>4.7646266030683549E-3</v>
      </c>
      <c r="H561" s="24">
        <v>6.1886993787063312E-4</v>
      </c>
      <c r="I561" s="24">
        <v>5.3820689949745444E-4</v>
      </c>
      <c r="J561" s="24">
        <v>2.1854061407436342E-3</v>
      </c>
      <c r="K561" s="24">
        <v>1.3227496613746124E-3</v>
      </c>
      <c r="L561" s="24">
        <v>1.2029131306956484E-3</v>
      </c>
      <c r="M561" s="24">
        <v>1.3594116374373154E-3</v>
      </c>
      <c r="N561" s="24">
        <v>1.4469508169480654E-3</v>
      </c>
      <c r="O561" s="24">
        <v>1.4895189380020179E-3</v>
      </c>
      <c r="P561" s="24">
        <v>1.7572859068860419E-3</v>
      </c>
      <c r="Q561" s="24">
        <v>4.2809656231587116E-3</v>
      </c>
      <c r="R561" s="24">
        <v>1.1792653080060749E-3</v>
      </c>
      <c r="S561" s="24">
        <v>1.3023056476879798E-3</v>
      </c>
      <c r="T561" s="24">
        <v>1.2139467313958521E-3</v>
      </c>
      <c r="U561" s="24">
        <v>3.4783616833216186E-3</v>
      </c>
      <c r="V561" s="24">
        <v>6.5853372477547736E-4</v>
      </c>
      <c r="W561" s="24">
        <v>1.1436782764396598E-3</v>
      </c>
      <c r="X561" s="24">
        <v>2.343857219769728E-3</v>
      </c>
      <c r="Y561" s="24">
        <v>2.0469118935606393E-3</v>
      </c>
      <c r="Z561" s="24">
        <v>0</v>
      </c>
      <c r="AA561" s="24">
        <v>5.2840956337548142E-3</v>
      </c>
      <c r="AB561" s="24">
        <v>0</v>
      </c>
      <c r="AC561" s="211"/>
      <c r="AD561" s="212"/>
      <c r="AE561" s="212"/>
      <c r="AF561" s="212"/>
      <c r="AG561" s="212"/>
      <c r="AH561" s="212"/>
      <c r="AI561" s="212"/>
      <c r="AJ561" s="212"/>
      <c r="AK561" s="212"/>
      <c r="AL561" s="212"/>
      <c r="AM561" s="212"/>
      <c r="AN561" s="212"/>
      <c r="AO561" s="212"/>
      <c r="AP561" s="212"/>
      <c r="AQ561" s="212"/>
      <c r="AR561" s="212"/>
      <c r="AS561" s="212"/>
      <c r="AT561" s="212"/>
      <c r="AU561" s="212"/>
      <c r="AV561" s="212"/>
      <c r="AW561" s="212"/>
      <c r="AX561" s="212"/>
      <c r="AY561" s="212"/>
      <c r="AZ561" s="212"/>
      <c r="BA561" s="212"/>
      <c r="BB561" s="212"/>
      <c r="BC561" s="212"/>
      <c r="BD561" s="212"/>
      <c r="BE561" s="212"/>
      <c r="BF561" s="212"/>
      <c r="BG561" s="212"/>
      <c r="BH561" s="212"/>
      <c r="BI561" s="212"/>
      <c r="BJ561" s="212"/>
      <c r="BK561" s="212"/>
      <c r="BL561" s="212"/>
      <c r="BM561" s="56"/>
    </row>
    <row r="562" spans="1:65">
      <c r="A562" s="30"/>
      <c r="B562" s="3" t="s">
        <v>87</v>
      </c>
      <c r="C562" s="29"/>
      <c r="D562" s="13">
        <v>1.4785326940152452E-2</v>
      </c>
      <c r="E562" s="13">
        <v>6.9535912705608509E-3</v>
      </c>
      <c r="F562" s="13">
        <v>3.8265632686110017E-2</v>
      </c>
      <c r="G562" s="13">
        <v>5.3786941897290927E-2</v>
      </c>
      <c r="H562" s="13">
        <v>7.6545446860931746E-3</v>
      </c>
      <c r="I562" s="13">
        <v>7.9479236942769545E-3</v>
      </c>
      <c r="J562" s="13">
        <v>2.9652729182410232E-2</v>
      </c>
      <c r="K562" s="13">
        <v>1.8123996273687316E-2</v>
      </c>
      <c r="L562" s="13">
        <v>1.5632399359267683E-2</v>
      </c>
      <c r="M562" s="13">
        <v>1.7793346039755437E-2</v>
      </c>
      <c r="N562" s="13">
        <v>1.9093259075628751E-2</v>
      </c>
      <c r="O562" s="13">
        <v>1.9336031215950036E-2</v>
      </c>
      <c r="P562" s="13">
        <v>2.2741282926192243E-2</v>
      </c>
      <c r="Q562" s="13">
        <v>6.734607692436359E-2</v>
      </c>
      <c r="R562" s="13">
        <v>1.5986425323173181E-2</v>
      </c>
      <c r="S562" s="13">
        <v>1.7294895719627883E-2</v>
      </c>
      <c r="T562" s="13">
        <v>1.6018650513250743E-2</v>
      </c>
      <c r="U562" s="13">
        <v>4.5144213930196214E-2</v>
      </c>
      <c r="V562" s="13">
        <v>8.8890941477004839E-3</v>
      </c>
      <c r="W562" s="13">
        <v>1.4513683711163195E-2</v>
      </c>
      <c r="X562" s="13">
        <v>3.1638117702178552E-2</v>
      </c>
      <c r="Y562" s="13">
        <v>2.7433128282677105E-2</v>
      </c>
      <c r="Z562" s="13">
        <v>0</v>
      </c>
      <c r="AA562" s="13">
        <v>5.9786109376822341E-2</v>
      </c>
      <c r="AB562" s="13">
        <v>0</v>
      </c>
      <c r="AC562" s="154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275</v>
      </c>
      <c r="C563" s="29"/>
      <c r="D563" s="13">
        <v>-1.4931505554094726E-2</v>
      </c>
      <c r="E563" s="13">
        <v>2.1315649562549943E-2</v>
      </c>
      <c r="F563" s="13">
        <v>-4.0376030903287674E-2</v>
      </c>
      <c r="G563" s="13">
        <v>0.16687288852643012</v>
      </c>
      <c r="H563" s="13">
        <v>6.5004775586399166E-2</v>
      </c>
      <c r="I563" s="13">
        <v>-0.10799538173417023</v>
      </c>
      <c r="J563" s="13">
        <v>-2.9179320213758353E-2</v>
      </c>
      <c r="K563" s="13">
        <v>-3.8619684128459619E-2</v>
      </c>
      <c r="L563" s="13">
        <v>1.3631632422677065E-2</v>
      </c>
      <c r="M563" s="13">
        <v>6.3867019765111444E-3</v>
      </c>
      <c r="N563" s="13">
        <v>-1.7364018570691364E-3</v>
      </c>
      <c r="O563" s="13">
        <v>1.4729349156944682E-2</v>
      </c>
      <c r="P563" s="13">
        <v>1.7885659208601856E-2</v>
      </c>
      <c r="Q563" s="13">
        <v>-0.1626616751006954</v>
      </c>
      <c r="R563" s="13">
        <v>-2.8301146826344437E-2</v>
      </c>
      <c r="S563" s="13">
        <v>-8.1031589158209183E-3</v>
      </c>
      <c r="T563" s="13">
        <v>-1.7364018570691364E-3</v>
      </c>
      <c r="U563" s="13">
        <v>1.4948892503798161E-2</v>
      </c>
      <c r="V563" s="13">
        <v>-2.4129823236127779E-2</v>
      </c>
      <c r="W563" s="13">
        <v>3.8000943923417019E-2</v>
      </c>
      <c r="X563" s="13">
        <v>-2.4129823236127557E-2</v>
      </c>
      <c r="Y563" s="13">
        <v>-1.7131659511824937E-2</v>
      </c>
      <c r="Z563" s="13">
        <v>1.4290262463237502E-2</v>
      </c>
      <c r="AA563" s="13">
        <v>0.16423836836418793</v>
      </c>
      <c r="AB563" s="13">
        <v>5.3808064896870178E-2</v>
      </c>
      <c r="AC563" s="154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276</v>
      </c>
      <c r="C564" s="47"/>
      <c r="D564" s="45">
        <v>0.4</v>
      </c>
      <c r="E564" s="45">
        <v>0.69</v>
      </c>
      <c r="F564" s="45">
        <v>1.1599999999999999</v>
      </c>
      <c r="G564" s="45">
        <v>5.08</v>
      </c>
      <c r="H564" s="45">
        <v>2.0099999999999998</v>
      </c>
      <c r="I564" s="45">
        <v>3.2</v>
      </c>
      <c r="J564" s="45">
        <v>0.83</v>
      </c>
      <c r="K564" s="45">
        <v>1.1100000000000001</v>
      </c>
      <c r="L564" s="45">
        <v>0.46</v>
      </c>
      <c r="M564" s="45">
        <v>0.24</v>
      </c>
      <c r="N564" s="45">
        <v>0</v>
      </c>
      <c r="O564" s="45">
        <v>0.5</v>
      </c>
      <c r="P564" s="45">
        <v>0.59</v>
      </c>
      <c r="Q564" s="45">
        <v>4.8499999999999996</v>
      </c>
      <c r="R564" s="45">
        <v>0.8</v>
      </c>
      <c r="S564" s="45">
        <v>0.19</v>
      </c>
      <c r="T564" s="45">
        <v>0</v>
      </c>
      <c r="U564" s="45">
        <v>0.5</v>
      </c>
      <c r="V564" s="45">
        <v>0.67</v>
      </c>
      <c r="W564" s="45">
        <v>1.2</v>
      </c>
      <c r="X564" s="45">
        <v>0.67</v>
      </c>
      <c r="Y564" s="45">
        <v>0.46</v>
      </c>
      <c r="Z564" s="45">
        <v>0.66</v>
      </c>
      <c r="AA564" s="45">
        <v>5</v>
      </c>
      <c r="AB564" s="45">
        <v>1.67</v>
      </c>
      <c r="AC564" s="154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BM565" s="55"/>
    </row>
    <row r="566" spans="1:65" ht="15">
      <c r="B566" s="8" t="s">
        <v>536</v>
      </c>
      <c r="BM566" s="28" t="s">
        <v>67</v>
      </c>
    </row>
    <row r="567" spans="1:65" ht="15">
      <c r="A567" s="25" t="s">
        <v>26</v>
      </c>
      <c r="B567" s="18" t="s">
        <v>111</v>
      </c>
      <c r="C567" s="15" t="s">
        <v>112</v>
      </c>
      <c r="D567" s="16" t="s">
        <v>231</v>
      </c>
      <c r="E567" s="17" t="s">
        <v>231</v>
      </c>
      <c r="F567" s="17" t="s">
        <v>231</v>
      </c>
      <c r="G567" s="17" t="s">
        <v>231</v>
      </c>
      <c r="H567" s="17" t="s">
        <v>231</v>
      </c>
      <c r="I567" s="17" t="s">
        <v>231</v>
      </c>
      <c r="J567" s="17" t="s">
        <v>231</v>
      </c>
      <c r="K567" s="17" t="s">
        <v>231</v>
      </c>
      <c r="L567" s="17" t="s">
        <v>231</v>
      </c>
      <c r="M567" s="17" t="s">
        <v>231</v>
      </c>
      <c r="N567" s="17" t="s">
        <v>231</v>
      </c>
      <c r="O567" s="17" t="s">
        <v>231</v>
      </c>
      <c r="P567" s="17" t="s">
        <v>231</v>
      </c>
      <c r="Q567" s="17" t="s">
        <v>231</v>
      </c>
      <c r="R567" s="17" t="s">
        <v>231</v>
      </c>
      <c r="S567" s="17" t="s">
        <v>231</v>
      </c>
      <c r="T567" s="17" t="s">
        <v>231</v>
      </c>
      <c r="U567" s="17" t="s">
        <v>231</v>
      </c>
      <c r="V567" s="17" t="s">
        <v>231</v>
      </c>
      <c r="W567" s="17" t="s">
        <v>231</v>
      </c>
      <c r="X567" s="17" t="s">
        <v>231</v>
      </c>
      <c r="Y567" s="17" t="s">
        <v>231</v>
      </c>
      <c r="Z567" s="17" t="s">
        <v>231</v>
      </c>
      <c r="AA567" s="17" t="s">
        <v>231</v>
      </c>
      <c r="AB567" s="17" t="s">
        <v>231</v>
      </c>
      <c r="AC567" s="154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232</v>
      </c>
      <c r="C568" s="9" t="s">
        <v>232</v>
      </c>
      <c r="D568" s="152" t="s">
        <v>236</v>
      </c>
      <c r="E568" s="153" t="s">
        <v>237</v>
      </c>
      <c r="F568" s="153" t="s">
        <v>241</v>
      </c>
      <c r="G568" s="153" t="s">
        <v>242</v>
      </c>
      <c r="H568" s="153" t="s">
        <v>243</v>
      </c>
      <c r="I568" s="153" t="s">
        <v>244</v>
      </c>
      <c r="J568" s="153" t="s">
        <v>245</v>
      </c>
      <c r="K568" s="153" t="s">
        <v>246</v>
      </c>
      <c r="L568" s="153" t="s">
        <v>247</v>
      </c>
      <c r="M568" s="153" t="s">
        <v>248</v>
      </c>
      <c r="N568" s="153" t="s">
        <v>249</v>
      </c>
      <c r="O568" s="153" t="s">
        <v>250</v>
      </c>
      <c r="P568" s="153" t="s">
        <v>251</v>
      </c>
      <c r="Q568" s="153" t="s">
        <v>252</v>
      </c>
      <c r="R568" s="153" t="s">
        <v>253</v>
      </c>
      <c r="S568" s="153" t="s">
        <v>254</v>
      </c>
      <c r="T568" s="153" t="s">
        <v>255</v>
      </c>
      <c r="U568" s="153" t="s">
        <v>256</v>
      </c>
      <c r="V568" s="153" t="s">
        <v>257</v>
      </c>
      <c r="W568" s="153" t="s">
        <v>258</v>
      </c>
      <c r="X568" s="153" t="s">
        <v>259</v>
      </c>
      <c r="Y568" s="153" t="s">
        <v>260</v>
      </c>
      <c r="Z568" s="153" t="s">
        <v>261</v>
      </c>
      <c r="AA568" s="153" t="s">
        <v>263</v>
      </c>
      <c r="AB568" s="153" t="s">
        <v>264</v>
      </c>
      <c r="AC568" s="154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3</v>
      </c>
    </row>
    <row r="569" spans="1:65">
      <c r="A569" s="30"/>
      <c r="B569" s="19"/>
      <c r="C569" s="9"/>
      <c r="D569" s="10" t="s">
        <v>307</v>
      </c>
      <c r="E569" s="11" t="s">
        <v>307</v>
      </c>
      <c r="F569" s="11" t="s">
        <v>308</v>
      </c>
      <c r="G569" s="11" t="s">
        <v>115</v>
      </c>
      <c r="H569" s="11" t="s">
        <v>115</v>
      </c>
      <c r="I569" s="11" t="s">
        <v>308</v>
      </c>
      <c r="J569" s="11" t="s">
        <v>307</v>
      </c>
      <c r="K569" s="11" t="s">
        <v>308</v>
      </c>
      <c r="L569" s="11" t="s">
        <v>308</v>
      </c>
      <c r="M569" s="11" t="s">
        <v>308</v>
      </c>
      <c r="N569" s="11" t="s">
        <v>308</v>
      </c>
      <c r="O569" s="11" t="s">
        <v>308</v>
      </c>
      <c r="P569" s="11" t="s">
        <v>115</v>
      </c>
      <c r="Q569" s="11" t="s">
        <v>308</v>
      </c>
      <c r="R569" s="11" t="s">
        <v>308</v>
      </c>
      <c r="S569" s="11" t="s">
        <v>307</v>
      </c>
      <c r="T569" s="11" t="s">
        <v>308</v>
      </c>
      <c r="U569" s="11" t="s">
        <v>307</v>
      </c>
      <c r="V569" s="11" t="s">
        <v>307</v>
      </c>
      <c r="W569" s="11" t="s">
        <v>307</v>
      </c>
      <c r="X569" s="11" t="s">
        <v>307</v>
      </c>
      <c r="Y569" s="11" t="s">
        <v>308</v>
      </c>
      <c r="Z569" s="11" t="s">
        <v>308</v>
      </c>
      <c r="AA569" s="11" t="s">
        <v>307</v>
      </c>
      <c r="AB569" s="11" t="s">
        <v>308</v>
      </c>
      <c r="AC569" s="154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2</v>
      </c>
    </row>
    <row r="570" spans="1:65">
      <c r="A570" s="30"/>
      <c r="B570" s="19"/>
      <c r="C570" s="9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154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</v>
      </c>
    </row>
    <row r="571" spans="1:65">
      <c r="A571" s="30"/>
      <c r="B571" s="18">
        <v>1</v>
      </c>
      <c r="C571" s="14">
        <v>1</v>
      </c>
      <c r="D571" s="22">
        <v>4.1049326892571756</v>
      </c>
      <c r="E571" s="22">
        <v>4</v>
      </c>
      <c r="F571" s="148">
        <v>4</v>
      </c>
      <c r="G571" s="148">
        <v>4.0563000000000002</v>
      </c>
      <c r="H571" s="148">
        <v>4</v>
      </c>
      <c r="I571" s="22">
        <v>4.2</v>
      </c>
      <c r="J571" s="148">
        <v>3.44</v>
      </c>
      <c r="K571" s="22">
        <v>3.9300000000000006</v>
      </c>
      <c r="L571" s="22">
        <v>4.03</v>
      </c>
      <c r="M571" s="22">
        <v>4.58</v>
      </c>
      <c r="N571" s="22">
        <v>4.45</v>
      </c>
      <c r="O571" s="155">
        <v>7.26</v>
      </c>
      <c r="P571" s="22">
        <v>3.8685221899999997</v>
      </c>
      <c r="Q571" s="22">
        <v>3.7</v>
      </c>
      <c r="R571" s="22">
        <v>4.25</v>
      </c>
      <c r="S571" s="22">
        <v>4.2</v>
      </c>
      <c r="T571" s="22">
        <v>4.1900000000000004</v>
      </c>
      <c r="U571" s="22">
        <v>3.9</v>
      </c>
      <c r="V571" s="22">
        <v>3.87</v>
      </c>
      <c r="W571" s="22">
        <v>4.0999999999999996</v>
      </c>
      <c r="X571" s="22">
        <v>4.3</v>
      </c>
      <c r="Y571" s="22"/>
      <c r="Z571" s="148">
        <v>6</v>
      </c>
      <c r="AA571" s="22">
        <v>4.42</v>
      </c>
      <c r="AB571" s="22">
        <v>3.9399999999999995</v>
      </c>
      <c r="AC571" s="154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>
        <v>1</v>
      </c>
      <c r="C572" s="9">
        <v>2</v>
      </c>
      <c r="D572" s="11">
        <v>4.0614759731819454</v>
      </c>
      <c r="E572" s="11">
        <v>4.2</v>
      </c>
      <c r="F572" s="150">
        <v>4</v>
      </c>
      <c r="G572" s="150">
        <v>3.008</v>
      </c>
      <c r="H572" s="150">
        <v>4</v>
      </c>
      <c r="I572" s="11">
        <v>4.0999999999999996</v>
      </c>
      <c r="J572" s="150">
        <v>3.7</v>
      </c>
      <c r="K572" s="11">
        <v>4.1100000000000003</v>
      </c>
      <c r="L572" s="11">
        <v>4.2300000000000004</v>
      </c>
      <c r="M572" s="11">
        <v>4.2699999999999996</v>
      </c>
      <c r="N572" s="11">
        <v>4.29</v>
      </c>
      <c r="O572" s="11">
        <v>3.9300000000000006</v>
      </c>
      <c r="P572" s="11">
        <v>4.0034526020000003</v>
      </c>
      <c r="Q572" s="11">
        <v>3.7</v>
      </c>
      <c r="R572" s="11">
        <v>4</v>
      </c>
      <c r="S572" s="149">
        <v>4.4000000000000004</v>
      </c>
      <c r="T572" s="11">
        <v>4.0999999999999996</v>
      </c>
      <c r="U572" s="11">
        <v>3.8</v>
      </c>
      <c r="V572" s="11">
        <v>4.01</v>
      </c>
      <c r="W572" s="11">
        <v>4.0999999999999996</v>
      </c>
      <c r="X572" s="11">
        <v>4</v>
      </c>
      <c r="Y572" s="11"/>
      <c r="Z572" s="150">
        <v>5</v>
      </c>
      <c r="AA572" s="11">
        <v>4.57</v>
      </c>
      <c r="AB572" s="11">
        <v>3.9099999999999997</v>
      </c>
      <c r="AC572" s="154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28</v>
      </c>
    </row>
    <row r="573" spans="1:65">
      <c r="A573" s="30"/>
      <c r="B573" s="19">
        <v>1</v>
      </c>
      <c r="C573" s="9">
        <v>3</v>
      </c>
      <c r="D573" s="11">
        <v>4.0790722710690837</v>
      </c>
      <c r="E573" s="11">
        <v>4</v>
      </c>
      <c r="F573" s="150">
        <v>4</v>
      </c>
      <c r="G573" s="150">
        <v>3.3843000000000001</v>
      </c>
      <c r="H573" s="150">
        <v>4</v>
      </c>
      <c r="I573" s="11">
        <v>4.2</v>
      </c>
      <c r="J573" s="150">
        <v>3.39</v>
      </c>
      <c r="K573" s="11">
        <v>4.08</v>
      </c>
      <c r="L573" s="11">
        <v>4.5599999999999996</v>
      </c>
      <c r="M573" s="11">
        <v>4.2699999999999996</v>
      </c>
      <c r="N573" s="11">
        <v>4.17</v>
      </c>
      <c r="O573" s="11">
        <v>4.04</v>
      </c>
      <c r="P573" s="11">
        <v>3.8905303936162698</v>
      </c>
      <c r="Q573" s="11">
        <v>4</v>
      </c>
      <c r="R573" s="11">
        <v>3.84</v>
      </c>
      <c r="S573" s="11">
        <v>4.0999999999999996</v>
      </c>
      <c r="T573" s="11">
        <v>4</v>
      </c>
      <c r="U573" s="11">
        <v>3.6</v>
      </c>
      <c r="V573" s="11">
        <v>3.9899999999999998</v>
      </c>
      <c r="W573" s="11">
        <v>4.4000000000000004</v>
      </c>
      <c r="X573" s="11">
        <v>4.3</v>
      </c>
      <c r="Y573" s="11"/>
      <c r="Z573" s="150">
        <v>5</v>
      </c>
      <c r="AA573" s="11">
        <v>4.38</v>
      </c>
      <c r="AB573" s="11">
        <v>3.76</v>
      </c>
      <c r="AC573" s="154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16</v>
      </c>
    </row>
    <row r="574" spans="1:65">
      <c r="A574" s="30"/>
      <c r="B574" s="19">
        <v>1</v>
      </c>
      <c r="C574" s="9">
        <v>4</v>
      </c>
      <c r="D574" s="11">
        <v>3.9756163585509414</v>
      </c>
      <c r="E574" s="11">
        <v>4.0999999999999996</v>
      </c>
      <c r="F574" s="150">
        <v>3</v>
      </c>
      <c r="G574" s="150">
        <v>3.7517999999999998</v>
      </c>
      <c r="H574" s="150">
        <v>4</v>
      </c>
      <c r="I574" s="11">
        <v>4.4000000000000004</v>
      </c>
      <c r="J574" s="150">
        <v>3.56</v>
      </c>
      <c r="K574" s="11">
        <v>3.97</v>
      </c>
      <c r="L574" s="11">
        <v>4.16</v>
      </c>
      <c r="M574" s="11">
        <v>4.09</v>
      </c>
      <c r="N574" s="11">
        <v>4.1399999999999997</v>
      </c>
      <c r="O574" s="11">
        <v>4.37</v>
      </c>
      <c r="P574" s="11">
        <v>3.9528347250000002</v>
      </c>
      <c r="Q574" s="11">
        <v>4</v>
      </c>
      <c r="R574" s="11">
        <v>4.4000000000000004</v>
      </c>
      <c r="S574" s="11">
        <v>4.0999999999999996</v>
      </c>
      <c r="T574" s="11">
        <v>4.03</v>
      </c>
      <c r="U574" s="11">
        <v>3.7</v>
      </c>
      <c r="V574" s="11">
        <v>4.13</v>
      </c>
      <c r="W574" s="11">
        <v>4.0999999999999996</v>
      </c>
      <c r="X574" s="11">
        <v>4.0999999999999996</v>
      </c>
      <c r="Y574" s="11"/>
      <c r="Z574" s="150">
        <v>6</v>
      </c>
      <c r="AA574" s="11">
        <v>4.67</v>
      </c>
      <c r="AB574" s="11">
        <v>4.01</v>
      </c>
      <c r="AC574" s="154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4.078977523073779</v>
      </c>
    </row>
    <row r="575" spans="1:65">
      <c r="A575" s="30"/>
      <c r="B575" s="19">
        <v>1</v>
      </c>
      <c r="C575" s="9">
        <v>5</v>
      </c>
      <c r="D575" s="11">
        <v>4.0732790801786107</v>
      </c>
      <c r="E575" s="11">
        <v>4</v>
      </c>
      <c r="F575" s="150">
        <v>4</v>
      </c>
      <c r="G575" s="150">
        <v>3.6623999999999999</v>
      </c>
      <c r="H575" s="150">
        <v>4</v>
      </c>
      <c r="I575" s="11">
        <v>4.2</v>
      </c>
      <c r="J575" s="150">
        <v>3.79</v>
      </c>
      <c r="K575" s="11">
        <v>3.9899999999999998</v>
      </c>
      <c r="L575" s="11">
        <v>3.9600000000000004</v>
      </c>
      <c r="M575" s="11">
        <v>4.0999999999999996</v>
      </c>
      <c r="N575" s="11">
        <v>4.12</v>
      </c>
      <c r="O575" s="11">
        <v>4.0599999999999996</v>
      </c>
      <c r="P575" s="11">
        <v>3.8889324864360444</v>
      </c>
      <c r="Q575" s="11">
        <v>4.2</v>
      </c>
      <c r="R575" s="11">
        <v>4.2699999999999996</v>
      </c>
      <c r="S575" s="11">
        <v>4.0999999999999996</v>
      </c>
      <c r="T575" s="11">
        <v>4.09</v>
      </c>
      <c r="U575" s="11">
        <v>3.8</v>
      </c>
      <c r="V575" s="11">
        <v>4.0599999999999996</v>
      </c>
      <c r="W575" s="11">
        <v>4</v>
      </c>
      <c r="X575" s="11">
        <v>4.5</v>
      </c>
      <c r="Y575" s="11"/>
      <c r="Z575" s="150">
        <v>6</v>
      </c>
      <c r="AA575" s="11">
        <v>3.9</v>
      </c>
      <c r="AB575" s="11">
        <v>4.0199999999999996</v>
      </c>
      <c r="AC575" s="154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43</v>
      </c>
    </row>
    <row r="576" spans="1:65">
      <c r="A576" s="30"/>
      <c r="B576" s="19">
        <v>1</v>
      </c>
      <c r="C576" s="9">
        <v>6</v>
      </c>
      <c r="D576" s="11">
        <v>4.1546283495633123</v>
      </c>
      <c r="E576" s="11">
        <v>4.0999999999999996</v>
      </c>
      <c r="F576" s="150">
        <v>4</v>
      </c>
      <c r="G576" s="150">
        <v>2.9430999999999998</v>
      </c>
      <c r="H576" s="150">
        <v>4</v>
      </c>
      <c r="I576" s="11">
        <v>4.0999999999999996</v>
      </c>
      <c r="J576" s="150">
        <v>3.31</v>
      </c>
      <c r="K576" s="11">
        <v>4.2699999999999996</v>
      </c>
      <c r="L576" s="11">
        <v>4.04</v>
      </c>
      <c r="M576" s="11">
        <v>4.1399999999999997</v>
      </c>
      <c r="N576" s="11">
        <v>4.05</v>
      </c>
      <c r="O576" s="11">
        <v>4.18</v>
      </c>
      <c r="P576" s="11">
        <v>4.0080256500000004</v>
      </c>
      <c r="Q576" s="11">
        <v>3.8</v>
      </c>
      <c r="R576" s="11">
        <v>4.3099999999999996</v>
      </c>
      <c r="S576" s="11">
        <v>4.0999999999999996</v>
      </c>
      <c r="T576" s="11">
        <v>4.28</v>
      </c>
      <c r="U576" s="11">
        <v>4.2</v>
      </c>
      <c r="V576" s="11">
        <v>4.16</v>
      </c>
      <c r="W576" s="11">
        <v>4.3</v>
      </c>
      <c r="X576" s="11">
        <v>4.2</v>
      </c>
      <c r="Y576" s="11">
        <v>3.7</v>
      </c>
      <c r="Z576" s="150">
        <v>6</v>
      </c>
      <c r="AA576" s="11">
        <v>3.92</v>
      </c>
      <c r="AB576" s="11">
        <v>3.92</v>
      </c>
      <c r="AC576" s="154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20" t="s">
        <v>272</v>
      </c>
      <c r="C577" s="12"/>
      <c r="D577" s="23">
        <v>4.0748341203001779</v>
      </c>
      <c r="E577" s="23">
        <v>4.0666666666666664</v>
      </c>
      <c r="F577" s="23">
        <v>3.8333333333333335</v>
      </c>
      <c r="G577" s="23">
        <v>3.4676500000000003</v>
      </c>
      <c r="H577" s="23">
        <v>4</v>
      </c>
      <c r="I577" s="23">
        <v>4.1999999999999993</v>
      </c>
      <c r="J577" s="23">
        <v>3.5316666666666667</v>
      </c>
      <c r="K577" s="23">
        <v>4.0583333333333327</v>
      </c>
      <c r="L577" s="23">
        <v>4.1633333333333331</v>
      </c>
      <c r="M577" s="23">
        <v>4.2416666666666671</v>
      </c>
      <c r="N577" s="23">
        <v>4.203333333333334</v>
      </c>
      <c r="O577" s="23">
        <v>4.6399999999999997</v>
      </c>
      <c r="P577" s="23">
        <v>3.9353830078420526</v>
      </c>
      <c r="Q577" s="23">
        <v>3.9000000000000004</v>
      </c>
      <c r="R577" s="23">
        <v>4.1783333333333337</v>
      </c>
      <c r="S577" s="23">
        <v>4.166666666666667</v>
      </c>
      <c r="T577" s="23">
        <v>4.1150000000000002</v>
      </c>
      <c r="U577" s="23">
        <v>3.8333333333333335</v>
      </c>
      <c r="V577" s="23">
        <v>4.0366666666666662</v>
      </c>
      <c r="W577" s="23">
        <v>4.166666666666667</v>
      </c>
      <c r="X577" s="23">
        <v>4.2333333333333334</v>
      </c>
      <c r="Y577" s="23">
        <v>3.7</v>
      </c>
      <c r="Z577" s="23">
        <v>5.666666666666667</v>
      </c>
      <c r="AA577" s="23">
        <v>4.3099999999999996</v>
      </c>
      <c r="AB577" s="23">
        <v>3.9266666666666672</v>
      </c>
      <c r="AC577" s="154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273</v>
      </c>
      <c r="C578" s="29"/>
      <c r="D578" s="11">
        <v>4.0761756756238476</v>
      </c>
      <c r="E578" s="11">
        <v>4.05</v>
      </c>
      <c r="F578" s="11">
        <v>4</v>
      </c>
      <c r="G578" s="11">
        <v>3.5233499999999998</v>
      </c>
      <c r="H578" s="11">
        <v>4</v>
      </c>
      <c r="I578" s="11">
        <v>4.2</v>
      </c>
      <c r="J578" s="11">
        <v>3.5</v>
      </c>
      <c r="K578" s="11">
        <v>4.0350000000000001</v>
      </c>
      <c r="L578" s="11">
        <v>4.0999999999999996</v>
      </c>
      <c r="M578" s="11">
        <v>4.2050000000000001</v>
      </c>
      <c r="N578" s="11">
        <v>4.1549999999999994</v>
      </c>
      <c r="O578" s="11">
        <v>4.1199999999999992</v>
      </c>
      <c r="P578" s="11">
        <v>3.921682559308135</v>
      </c>
      <c r="Q578" s="11">
        <v>3.9</v>
      </c>
      <c r="R578" s="11">
        <v>4.26</v>
      </c>
      <c r="S578" s="11">
        <v>4.0999999999999996</v>
      </c>
      <c r="T578" s="11">
        <v>4.0949999999999998</v>
      </c>
      <c r="U578" s="11">
        <v>3.8</v>
      </c>
      <c r="V578" s="11">
        <v>4.0350000000000001</v>
      </c>
      <c r="W578" s="11">
        <v>4.0999999999999996</v>
      </c>
      <c r="X578" s="11">
        <v>4.25</v>
      </c>
      <c r="Y578" s="11">
        <v>3.7</v>
      </c>
      <c r="Z578" s="11">
        <v>6</v>
      </c>
      <c r="AA578" s="11">
        <v>4.4000000000000004</v>
      </c>
      <c r="AB578" s="11">
        <v>3.9299999999999997</v>
      </c>
      <c r="AC578" s="154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274</v>
      </c>
      <c r="C579" s="29"/>
      <c r="D579" s="24">
        <v>5.8849005581465955E-2</v>
      </c>
      <c r="E579" s="24">
        <v>8.1649658092772609E-2</v>
      </c>
      <c r="F579" s="24">
        <v>0.40824829046386296</v>
      </c>
      <c r="G579" s="24">
        <v>0.43784829678782211</v>
      </c>
      <c r="H579" s="24">
        <v>0</v>
      </c>
      <c r="I579" s="24">
        <v>0.10954451150103348</v>
      </c>
      <c r="J579" s="24">
        <v>0.18627041275164091</v>
      </c>
      <c r="K579" s="24">
        <v>0.12400268814290522</v>
      </c>
      <c r="L579" s="24">
        <v>0.21731697279933421</v>
      </c>
      <c r="M579" s="24">
        <v>0.18411047408191283</v>
      </c>
      <c r="N579" s="24">
        <v>0.14417581859197715</v>
      </c>
      <c r="O579" s="24">
        <v>1.2922383681039658</v>
      </c>
      <c r="P579" s="24">
        <v>6.14080816254041E-2</v>
      </c>
      <c r="Q579" s="24">
        <v>0.2</v>
      </c>
      <c r="R579" s="24">
        <v>0.21273614330119525</v>
      </c>
      <c r="S579" s="24">
        <v>0.12110601416389996</v>
      </c>
      <c r="T579" s="24">
        <v>0.10406728592598168</v>
      </c>
      <c r="U579" s="24">
        <v>0.2065591117977289</v>
      </c>
      <c r="V579" s="24">
        <v>0.10500793620801557</v>
      </c>
      <c r="W579" s="24">
        <v>0.15055453054181636</v>
      </c>
      <c r="X579" s="24">
        <v>0.17511900715418263</v>
      </c>
      <c r="Y579" s="24" t="s">
        <v>758</v>
      </c>
      <c r="Z579" s="24">
        <v>0.51639777949432231</v>
      </c>
      <c r="AA579" s="24">
        <v>0.32692506786724085</v>
      </c>
      <c r="AB579" s="24">
        <v>9.3737221351321579E-2</v>
      </c>
      <c r="AC579" s="211"/>
      <c r="AD579" s="212"/>
      <c r="AE579" s="212"/>
      <c r="AF579" s="212"/>
      <c r="AG579" s="212"/>
      <c r="AH579" s="212"/>
      <c r="AI579" s="212"/>
      <c r="AJ579" s="212"/>
      <c r="AK579" s="212"/>
      <c r="AL579" s="212"/>
      <c r="AM579" s="212"/>
      <c r="AN579" s="212"/>
      <c r="AO579" s="212"/>
      <c r="AP579" s="212"/>
      <c r="AQ579" s="212"/>
      <c r="AR579" s="212"/>
      <c r="AS579" s="212"/>
      <c r="AT579" s="212"/>
      <c r="AU579" s="212"/>
      <c r="AV579" s="212"/>
      <c r="AW579" s="212"/>
      <c r="AX579" s="212"/>
      <c r="AY579" s="212"/>
      <c r="AZ579" s="212"/>
      <c r="BA579" s="212"/>
      <c r="BB579" s="212"/>
      <c r="BC579" s="212"/>
      <c r="BD579" s="212"/>
      <c r="BE579" s="212"/>
      <c r="BF579" s="212"/>
      <c r="BG579" s="212"/>
      <c r="BH579" s="212"/>
      <c r="BI579" s="212"/>
      <c r="BJ579" s="212"/>
      <c r="BK579" s="212"/>
      <c r="BL579" s="212"/>
      <c r="BM579" s="56"/>
    </row>
    <row r="580" spans="1:65">
      <c r="A580" s="30"/>
      <c r="B580" s="3" t="s">
        <v>87</v>
      </c>
      <c r="C580" s="29"/>
      <c r="D580" s="13">
        <v>1.444206165063003E-2</v>
      </c>
      <c r="E580" s="13">
        <v>2.0077784776911297E-2</v>
      </c>
      <c r="F580" s="13">
        <v>0.1064995540340512</v>
      </c>
      <c r="G580" s="13">
        <v>0.12626657730388652</v>
      </c>
      <c r="H580" s="13">
        <v>0</v>
      </c>
      <c r="I580" s="13">
        <v>2.6082026547865119E-2</v>
      </c>
      <c r="J580" s="13">
        <v>5.2742920080691147E-2</v>
      </c>
      <c r="K580" s="13">
        <v>3.0555077160469464E-2</v>
      </c>
      <c r="L580" s="13">
        <v>5.2197831737229999E-2</v>
      </c>
      <c r="M580" s="13">
        <v>4.3405219822847813E-2</v>
      </c>
      <c r="N580" s="13">
        <v>3.4300353352571873E-2</v>
      </c>
      <c r="O580" s="13">
        <v>0.27849964829826851</v>
      </c>
      <c r="P580" s="13">
        <v>1.5604092791739962E-2</v>
      </c>
      <c r="Q580" s="13">
        <v>5.128205128205128E-2</v>
      </c>
      <c r="R580" s="13">
        <v>5.0914114870649042E-2</v>
      </c>
      <c r="S580" s="13">
        <v>2.9065443399335988E-2</v>
      </c>
      <c r="T580" s="13">
        <v>2.5289741415791413E-2</v>
      </c>
      <c r="U580" s="13">
        <v>5.3884985686364059E-2</v>
      </c>
      <c r="V580" s="13">
        <v>2.6013526723703283E-2</v>
      </c>
      <c r="W580" s="13">
        <v>3.6133087330035923E-2</v>
      </c>
      <c r="X580" s="13">
        <v>4.1366694603350226E-2</v>
      </c>
      <c r="Y580" s="13" t="s">
        <v>758</v>
      </c>
      <c r="Z580" s="13">
        <v>9.1129019910762749E-2</v>
      </c>
      <c r="AA580" s="13">
        <v>7.5852683959916678E-2</v>
      </c>
      <c r="AB580" s="13">
        <v>2.3871957899317887E-2</v>
      </c>
      <c r="AC580" s="154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275</v>
      </c>
      <c r="C581" s="29"/>
      <c r="D581" s="13">
        <v>-1.0157944607840363E-3</v>
      </c>
      <c r="E581" s="13">
        <v>-3.0181231295032251E-3</v>
      </c>
      <c r="F581" s="13">
        <v>-6.0222001310597184E-2</v>
      </c>
      <c r="G581" s="13">
        <v>-0.14987273639426746</v>
      </c>
      <c r="H581" s="13">
        <v>-1.9362088324101467E-2</v>
      </c>
      <c r="I581" s="13">
        <v>2.9669807259693259E-2</v>
      </c>
      <c r="J581" s="13">
        <v>-0.13417844381615451</v>
      </c>
      <c r="K581" s="13">
        <v>-5.0611187788280887E-3</v>
      </c>
      <c r="L581" s="13">
        <v>2.0680626402664437E-2</v>
      </c>
      <c r="M581" s="13">
        <v>3.9884785506317577E-2</v>
      </c>
      <c r="N581" s="13">
        <v>3.0487005519423516E-2</v>
      </c>
      <c r="O581" s="13">
        <v>0.13753997754404224</v>
      </c>
      <c r="P581" s="13">
        <v>-3.5203556386238288E-2</v>
      </c>
      <c r="Q581" s="13">
        <v>-4.3878036115998831E-2</v>
      </c>
      <c r="R581" s="13">
        <v>2.4358018571449147E-2</v>
      </c>
      <c r="S581" s="13">
        <v>2.1497824662394471E-2</v>
      </c>
      <c r="T581" s="13">
        <v>8.831251636580717E-3</v>
      </c>
      <c r="U581" s="13">
        <v>-6.0222001310597184E-2</v>
      </c>
      <c r="V581" s="13">
        <v>-1.0372907467072534E-2</v>
      </c>
      <c r="W581" s="13">
        <v>2.1497824662394471E-2</v>
      </c>
      <c r="X581" s="13">
        <v>3.7841789856992714E-2</v>
      </c>
      <c r="Y581" s="13">
        <v>-9.290993169979378E-2</v>
      </c>
      <c r="Z581" s="13">
        <v>0.38923704154085637</v>
      </c>
      <c r="AA581" s="13">
        <v>5.6637349830780614E-2</v>
      </c>
      <c r="AB581" s="13">
        <v>-3.7340450038159445E-2</v>
      </c>
      <c r="AC581" s="154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276</v>
      </c>
      <c r="C582" s="47"/>
      <c r="D582" s="45">
        <v>0.11</v>
      </c>
      <c r="E582" s="45">
        <v>0.15</v>
      </c>
      <c r="F582" s="45" t="s">
        <v>277</v>
      </c>
      <c r="G582" s="45">
        <v>3.43</v>
      </c>
      <c r="H582" s="45" t="s">
        <v>277</v>
      </c>
      <c r="I582" s="45">
        <v>0.56999999999999995</v>
      </c>
      <c r="J582" s="45">
        <v>3.08</v>
      </c>
      <c r="K582" s="45">
        <v>0.2</v>
      </c>
      <c r="L582" s="45">
        <v>0.37</v>
      </c>
      <c r="M582" s="45">
        <v>0.8</v>
      </c>
      <c r="N582" s="45">
        <v>0.59</v>
      </c>
      <c r="O582" s="45">
        <v>2.98</v>
      </c>
      <c r="P582" s="45">
        <v>0.87</v>
      </c>
      <c r="Q582" s="45">
        <v>1.06</v>
      </c>
      <c r="R582" s="45">
        <v>0.46</v>
      </c>
      <c r="S582" s="45">
        <v>0.39</v>
      </c>
      <c r="T582" s="45">
        <v>0.11</v>
      </c>
      <c r="U582" s="45">
        <v>1.43</v>
      </c>
      <c r="V582" s="45">
        <v>0.32</v>
      </c>
      <c r="W582" s="45">
        <v>0.39</v>
      </c>
      <c r="X582" s="45">
        <v>0.76</v>
      </c>
      <c r="Y582" s="45">
        <v>2.16</v>
      </c>
      <c r="Z582" s="45" t="s">
        <v>277</v>
      </c>
      <c r="AA582" s="45">
        <v>1.18</v>
      </c>
      <c r="AB582" s="45">
        <v>0.92</v>
      </c>
      <c r="AC582" s="154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1" t="s">
        <v>318</v>
      </c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BM583" s="55"/>
    </row>
    <row r="584" spans="1:65">
      <c r="BM584" s="55"/>
    </row>
    <row r="585" spans="1:65" ht="15">
      <c r="B585" s="8" t="s">
        <v>537</v>
      </c>
      <c r="BM585" s="28" t="s">
        <v>67</v>
      </c>
    </row>
    <row r="586" spans="1:65" ht="15">
      <c r="A586" s="25" t="s">
        <v>57</v>
      </c>
      <c r="B586" s="18" t="s">
        <v>111</v>
      </c>
      <c r="C586" s="15" t="s">
        <v>112</v>
      </c>
      <c r="D586" s="16" t="s">
        <v>231</v>
      </c>
      <c r="E586" s="17" t="s">
        <v>231</v>
      </c>
      <c r="F586" s="17" t="s">
        <v>231</v>
      </c>
      <c r="G586" s="17" t="s">
        <v>231</v>
      </c>
      <c r="H586" s="17" t="s">
        <v>231</v>
      </c>
      <c r="I586" s="17" t="s">
        <v>231</v>
      </c>
      <c r="J586" s="17" t="s">
        <v>231</v>
      </c>
      <c r="K586" s="17" t="s">
        <v>231</v>
      </c>
      <c r="L586" s="17" t="s">
        <v>231</v>
      </c>
      <c r="M586" s="17" t="s">
        <v>231</v>
      </c>
      <c r="N586" s="17" t="s">
        <v>231</v>
      </c>
      <c r="O586" s="17" t="s">
        <v>231</v>
      </c>
      <c r="P586" s="17" t="s">
        <v>231</v>
      </c>
      <c r="Q586" s="17" t="s">
        <v>231</v>
      </c>
      <c r="R586" s="17" t="s">
        <v>231</v>
      </c>
      <c r="S586" s="17" t="s">
        <v>231</v>
      </c>
      <c r="T586" s="17" t="s">
        <v>231</v>
      </c>
      <c r="U586" s="17" t="s">
        <v>231</v>
      </c>
      <c r="V586" s="17" t="s">
        <v>231</v>
      </c>
      <c r="W586" s="17" t="s">
        <v>231</v>
      </c>
      <c r="X586" s="17" t="s">
        <v>231</v>
      </c>
      <c r="Y586" s="17" t="s">
        <v>231</v>
      </c>
      <c r="Z586" s="17" t="s">
        <v>231</v>
      </c>
      <c r="AA586" s="17" t="s">
        <v>231</v>
      </c>
      <c r="AB586" s="17" t="s">
        <v>231</v>
      </c>
      <c r="AC586" s="17" t="s">
        <v>231</v>
      </c>
      <c r="AD586" s="154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232</v>
      </c>
      <c r="C587" s="9" t="s">
        <v>232</v>
      </c>
      <c r="D587" s="152" t="s">
        <v>235</v>
      </c>
      <c r="E587" s="153" t="s">
        <v>236</v>
      </c>
      <c r="F587" s="153" t="s">
        <v>237</v>
      </c>
      <c r="G587" s="153" t="s">
        <v>241</v>
      </c>
      <c r="H587" s="153" t="s">
        <v>242</v>
      </c>
      <c r="I587" s="153" t="s">
        <v>243</v>
      </c>
      <c r="J587" s="153" t="s">
        <v>244</v>
      </c>
      <c r="K587" s="153" t="s">
        <v>245</v>
      </c>
      <c r="L587" s="153" t="s">
        <v>246</v>
      </c>
      <c r="M587" s="153" t="s">
        <v>247</v>
      </c>
      <c r="N587" s="153" t="s">
        <v>248</v>
      </c>
      <c r="O587" s="153" t="s">
        <v>249</v>
      </c>
      <c r="P587" s="153" t="s">
        <v>250</v>
      </c>
      <c r="Q587" s="153" t="s">
        <v>251</v>
      </c>
      <c r="R587" s="153" t="s">
        <v>252</v>
      </c>
      <c r="S587" s="153" t="s">
        <v>253</v>
      </c>
      <c r="T587" s="153" t="s">
        <v>254</v>
      </c>
      <c r="U587" s="153" t="s">
        <v>255</v>
      </c>
      <c r="V587" s="153" t="s">
        <v>256</v>
      </c>
      <c r="W587" s="153" t="s">
        <v>257</v>
      </c>
      <c r="X587" s="153" t="s">
        <v>258</v>
      </c>
      <c r="Y587" s="153" t="s">
        <v>259</v>
      </c>
      <c r="Z587" s="153" t="s">
        <v>260</v>
      </c>
      <c r="AA587" s="153" t="s">
        <v>261</v>
      </c>
      <c r="AB587" s="153" t="s">
        <v>263</v>
      </c>
      <c r="AC587" s="153" t="s">
        <v>264</v>
      </c>
      <c r="AD587" s="154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1</v>
      </c>
    </row>
    <row r="588" spans="1:65">
      <c r="A588" s="30"/>
      <c r="B588" s="19"/>
      <c r="C588" s="9"/>
      <c r="D588" s="10" t="s">
        <v>115</v>
      </c>
      <c r="E588" s="11" t="s">
        <v>307</v>
      </c>
      <c r="F588" s="11" t="s">
        <v>115</v>
      </c>
      <c r="G588" s="11" t="s">
        <v>308</v>
      </c>
      <c r="H588" s="11" t="s">
        <v>115</v>
      </c>
      <c r="I588" s="11" t="s">
        <v>115</v>
      </c>
      <c r="J588" s="11" t="s">
        <v>308</v>
      </c>
      <c r="K588" s="11" t="s">
        <v>307</v>
      </c>
      <c r="L588" s="11" t="s">
        <v>308</v>
      </c>
      <c r="M588" s="11" t="s">
        <v>308</v>
      </c>
      <c r="N588" s="11" t="s">
        <v>308</v>
      </c>
      <c r="O588" s="11" t="s">
        <v>308</v>
      </c>
      <c r="P588" s="11" t="s">
        <v>308</v>
      </c>
      <c r="Q588" s="11" t="s">
        <v>115</v>
      </c>
      <c r="R588" s="11" t="s">
        <v>308</v>
      </c>
      <c r="S588" s="11" t="s">
        <v>308</v>
      </c>
      <c r="T588" s="11" t="s">
        <v>115</v>
      </c>
      <c r="U588" s="11" t="s">
        <v>308</v>
      </c>
      <c r="V588" s="11" t="s">
        <v>307</v>
      </c>
      <c r="W588" s="11" t="s">
        <v>308</v>
      </c>
      <c r="X588" s="11" t="s">
        <v>307</v>
      </c>
      <c r="Y588" s="11" t="s">
        <v>307</v>
      </c>
      <c r="Z588" s="11" t="s">
        <v>308</v>
      </c>
      <c r="AA588" s="11" t="s">
        <v>308</v>
      </c>
      <c r="AB588" s="11" t="s">
        <v>307</v>
      </c>
      <c r="AC588" s="11" t="s">
        <v>308</v>
      </c>
      <c r="AD588" s="154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2</v>
      </c>
    </row>
    <row r="589" spans="1:65">
      <c r="A589" s="30"/>
      <c r="B589" s="19"/>
      <c r="C589" s="9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154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2">
        <v>2.7152899999999995</v>
      </c>
      <c r="E590" s="22">
        <v>2.7549450187698388</v>
      </c>
      <c r="F590" s="22">
        <v>2.8976999999999999</v>
      </c>
      <c r="G590" s="22">
        <v>2.84</v>
      </c>
      <c r="H590" s="22">
        <v>2.907</v>
      </c>
      <c r="I590" s="22">
        <v>2.75</v>
      </c>
      <c r="J590" s="22">
        <v>3.1071999999999997</v>
      </c>
      <c r="K590" s="22">
        <v>2.831</v>
      </c>
      <c r="L590" s="22">
        <v>2.76</v>
      </c>
      <c r="M590" s="22">
        <v>2.93</v>
      </c>
      <c r="N590" s="22">
        <v>2.87</v>
      </c>
      <c r="O590" s="22">
        <v>2.83</v>
      </c>
      <c r="P590" s="22">
        <v>3</v>
      </c>
      <c r="Q590" s="22">
        <v>2.8948287139824322</v>
      </c>
      <c r="R590" s="22">
        <v>2.8</v>
      </c>
      <c r="S590" s="22">
        <v>2.9</v>
      </c>
      <c r="T590" s="148">
        <v>2.5700000000000003</v>
      </c>
      <c r="U590" s="22">
        <v>2.8</v>
      </c>
      <c r="V590" s="22">
        <v>2.8490000000000002</v>
      </c>
      <c r="W590" s="22">
        <v>2.8519999999999999</v>
      </c>
      <c r="X590" s="22">
        <v>2.8389000000000002</v>
      </c>
      <c r="Y590" s="155">
        <v>2.9072</v>
      </c>
      <c r="Z590" s="148">
        <v>2.1019999999999999</v>
      </c>
      <c r="AA590" s="22">
        <v>2.9969999999999999</v>
      </c>
      <c r="AB590" s="148">
        <v>2.68</v>
      </c>
      <c r="AC590" s="22">
        <v>3</v>
      </c>
      <c r="AD590" s="154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>
        <v>1</v>
      </c>
      <c r="C591" s="9">
        <v>2</v>
      </c>
      <c r="D591" s="11">
        <v>2.7271649999999998</v>
      </c>
      <c r="E591" s="11">
        <v>2.8344215961006851</v>
      </c>
      <c r="F591" s="11">
        <v>2.9407999999999999</v>
      </c>
      <c r="G591" s="149">
        <v>2.98</v>
      </c>
      <c r="H591" s="11">
        <v>3.0034000000000001</v>
      </c>
      <c r="I591" s="11">
        <v>2.81</v>
      </c>
      <c r="J591" s="11">
        <v>3.0259</v>
      </c>
      <c r="K591" s="11">
        <v>2.9159999999999999</v>
      </c>
      <c r="L591" s="11">
        <v>2.84</v>
      </c>
      <c r="M591" s="11">
        <v>2.99</v>
      </c>
      <c r="N591" s="11">
        <v>2.87</v>
      </c>
      <c r="O591" s="11">
        <v>2.79</v>
      </c>
      <c r="P591" s="11">
        <v>2.99</v>
      </c>
      <c r="Q591" s="11">
        <v>2.8399917198113491</v>
      </c>
      <c r="R591" s="11">
        <v>2.82</v>
      </c>
      <c r="S591" s="11">
        <v>2.85</v>
      </c>
      <c r="T591" s="150">
        <v>2.62</v>
      </c>
      <c r="U591" s="11">
        <v>2.8</v>
      </c>
      <c r="V591" s="11">
        <v>2.9089999999999998</v>
      </c>
      <c r="W591" s="11">
        <v>2.8460000000000001</v>
      </c>
      <c r="X591" s="11">
        <v>2.8025000000000002</v>
      </c>
      <c r="Y591" s="11">
        <v>2.7650000000000001</v>
      </c>
      <c r="Z591" s="150">
        <v>2.0910000000000002</v>
      </c>
      <c r="AA591" s="11">
        <v>3.0339999999999998</v>
      </c>
      <c r="AB591" s="150">
        <v>2.57</v>
      </c>
      <c r="AC591" s="11">
        <v>3.05</v>
      </c>
      <c r="AD591" s="154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e">
        <v>#N/A</v>
      </c>
    </row>
    <row r="592" spans="1:65">
      <c r="A592" s="30"/>
      <c r="B592" s="19">
        <v>1</v>
      </c>
      <c r="C592" s="9">
        <v>3</v>
      </c>
      <c r="D592" s="11">
        <v>2.7054099999999996</v>
      </c>
      <c r="E592" s="11">
        <v>2.7432738443769931</v>
      </c>
      <c r="F592" s="11">
        <v>2.9027000000000003</v>
      </c>
      <c r="G592" s="11">
        <v>2.82</v>
      </c>
      <c r="H592" s="11">
        <v>2.8584999999999998</v>
      </c>
      <c r="I592" s="11">
        <v>2.77</v>
      </c>
      <c r="J592" s="11">
        <v>3.0406</v>
      </c>
      <c r="K592" s="11">
        <v>2.82</v>
      </c>
      <c r="L592" s="11">
        <v>2.85</v>
      </c>
      <c r="M592" s="11">
        <v>3.01</v>
      </c>
      <c r="N592" s="11">
        <v>2.81</v>
      </c>
      <c r="O592" s="11">
        <v>2.78</v>
      </c>
      <c r="P592" s="11">
        <v>3.1300000000000003</v>
      </c>
      <c r="Q592" s="11">
        <v>2.8589136932615151</v>
      </c>
      <c r="R592" s="11">
        <v>2.73</v>
      </c>
      <c r="S592" s="11">
        <v>2.79</v>
      </c>
      <c r="T592" s="150">
        <v>2.4500000000000002</v>
      </c>
      <c r="U592" s="11">
        <v>2.76</v>
      </c>
      <c r="V592" s="11">
        <v>3.0219999999999998</v>
      </c>
      <c r="W592" s="11">
        <v>2.85</v>
      </c>
      <c r="X592" s="11">
        <v>2.8043</v>
      </c>
      <c r="Y592" s="11">
        <v>2.7612000000000001</v>
      </c>
      <c r="Z592" s="150">
        <v>2.0430000000000001</v>
      </c>
      <c r="AA592" s="11">
        <v>3.0710000000000002</v>
      </c>
      <c r="AB592" s="150">
        <v>2.72</v>
      </c>
      <c r="AC592" s="11">
        <v>2.95</v>
      </c>
      <c r="AD592" s="154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16</v>
      </c>
    </row>
    <row r="593" spans="1:65">
      <c r="A593" s="30"/>
      <c r="B593" s="19">
        <v>1</v>
      </c>
      <c r="C593" s="9">
        <v>4</v>
      </c>
      <c r="D593" s="11">
        <v>2.7486350000000002</v>
      </c>
      <c r="E593" s="11">
        <v>2.8742704558646417</v>
      </c>
      <c r="F593" s="11">
        <v>2.9462999999999999</v>
      </c>
      <c r="G593" s="11">
        <v>2.81</v>
      </c>
      <c r="H593" s="11">
        <v>2.9451000000000001</v>
      </c>
      <c r="I593" s="11">
        <v>2.77</v>
      </c>
      <c r="J593" s="11">
        <v>3.0354000000000001</v>
      </c>
      <c r="K593" s="11">
        <v>2.714</v>
      </c>
      <c r="L593" s="11">
        <v>2.88</v>
      </c>
      <c r="M593" s="11">
        <v>2.95</v>
      </c>
      <c r="N593" s="11">
        <v>2.77</v>
      </c>
      <c r="O593" s="11">
        <v>2.8</v>
      </c>
      <c r="P593" s="11">
        <v>3.01</v>
      </c>
      <c r="Q593" s="11">
        <v>2.8586583699874497</v>
      </c>
      <c r="R593" s="11">
        <v>2.81</v>
      </c>
      <c r="S593" s="11">
        <v>2.88</v>
      </c>
      <c r="T593" s="150">
        <v>2.48</v>
      </c>
      <c r="U593" s="11">
        <v>2.77</v>
      </c>
      <c r="V593" s="11">
        <v>2.879</v>
      </c>
      <c r="W593" s="11">
        <v>2.8879999999999999</v>
      </c>
      <c r="X593" s="11">
        <v>2.8691</v>
      </c>
      <c r="Y593" s="11">
        <v>2.7601</v>
      </c>
      <c r="Z593" s="11"/>
      <c r="AA593" s="11">
        <v>3.101</v>
      </c>
      <c r="AB593" s="150">
        <v>2.5499999999999998</v>
      </c>
      <c r="AC593" s="11">
        <v>2.99</v>
      </c>
      <c r="AD593" s="154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2.8708603718256098</v>
      </c>
    </row>
    <row r="594" spans="1:65">
      <c r="A594" s="30"/>
      <c r="B594" s="19">
        <v>1</v>
      </c>
      <c r="C594" s="9">
        <v>5</v>
      </c>
      <c r="D594" s="11">
        <v>2.72593</v>
      </c>
      <c r="E594" s="11">
        <v>2.8500069129214163</v>
      </c>
      <c r="F594" s="11">
        <v>2.9039999999999999</v>
      </c>
      <c r="G594" s="11">
        <v>2.9</v>
      </c>
      <c r="H594" s="11">
        <v>2.9306999999999999</v>
      </c>
      <c r="I594" s="11">
        <v>2.76</v>
      </c>
      <c r="J594" s="11">
        <v>3.0674000000000001</v>
      </c>
      <c r="K594" s="11">
        <v>2.911</v>
      </c>
      <c r="L594" s="11">
        <v>2.8</v>
      </c>
      <c r="M594" s="11">
        <v>2.87</v>
      </c>
      <c r="N594" s="11">
        <v>2.79</v>
      </c>
      <c r="O594" s="11">
        <v>2.82</v>
      </c>
      <c r="P594" s="11">
        <v>2.91</v>
      </c>
      <c r="Q594" s="11">
        <v>2.9092601162992886</v>
      </c>
      <c r="R594" s="11">
        <v>2.74</v>
      </c>
      <c r="S594" s="11">
        <v>2.8</v>
      </c>
      <c r="T594" s="150">
        <v>2.36</v>
      </c>
      <c r="U594" s="11">
        <v>2.84</v>
      </c>
      <c r="V594" s="11">
        <v>2.8519999999999999</v>
      </c>
      <c r="W594" s="11">
        <v>2.903</v>
      </c>
      <c r="X594" s="11">
        <v>2.7900999999999998</v>
      </c>
      <c r="Y594" s="11">
        <v>2.7303999999999999</v>
      </c>
      <c r="Z594" s="149">
        <v>2.411</v>
      </c>
      <c r="AA594" s="11">
        <v>2.99</v>
      </c>
      <c r="AB594" s="150">
        <v>2.33</v>
      </c>
      <c r="AC594" s="11">
        <v>3.02</v>
      </c>
      <c r="AD594" s="154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44</v>
      </c>
    </row>
    <row r="595" spans="1:65">
      <c r="A595" s="30"/>
      <c r="B595" s="19">
        <v>1</v>
      </c>
      <c r="C595" s="9">
        <v>6</v>
      </c>
      <c r="D595" s="11">
        <v>2.7472099999999999</v>
      </c>
      <c r="E595" s="11">
        <v>2.8819983620217724</v>
      </c>
      <c r="F595" s="11">
        <v>2.8778000000000001</v>
      </c>
      <c r="G595" s="11">
        <v>2.8</v>
      </c>
      <c r="H595" s="11">
        <v>2.8742999999999999</v>
      </c>
      <c r="I595" s="11">
        <v>2.76</v>
      </c>
      <c r="J595" s="11">
        <v>3.0815999999999999</v>
      </c>
      <c r="K595" s="11">
        <v>2.879</v>
      </c>
      <c r="L595" s="11">
        <v>2.91</v>
      </c>
      <c r="M595" s="11">
        <v>2.88</v>
      </c>
      <c r="N595" s="11">
        <v>2.75</v>
      </c>
      <c r="O595" s="11">
        <v>2.82</v>
      </c>
      <c r="P595" s="11">
        <v>2.97</v>
      </c>
      <c r="Q595" s="11">
        <v>2.8729563364300001</v>
      </c>
      <c r="R595" s="11">
        <v>2.81</v>
      </c>
      <c r="S595" s="11">
        <v>2.92</v>
      </c>
      <c r="T595" s="150">
        <v>2.2599999999999998</v>
      </c>
      <c r="U595" s="11">
        <v>2.84</v>
      </c>
      <c r="V595" s="11">
        <v>3.1339999999999999</v>
      </c>
      <c r="W595" s="11">
        <v>2.9119999999999999</v>
      </c>
      <c r="X595" s="11">
        <v>2.8412999999999999</v>
      </c>
      <c r="Y595" s="11">
        <v>2.7248000000000001</v>
      </c>
      <c r="Z595" s="150">
        <v>2.028</v>
      </c>
      <c r="AA595" s="11">
        <v>3.0190000000000001</v>
      </c>
      <c r="AB595" s="150">
        <v>2.31</v>
      </c>
      <c r="AC595" s="11">
        <v>3</v>
      </c>
      <c r="AD595" s="154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20" t="s">
        <v>272</v>
      </c>
      <c r="C596" s="12"/>
      <c r="D596" s="23">
        <v>2.7282733333333336</v>
      </c>
      <c r="E596" s="23">
        <v>2.8231526983425579</v>
      </c>
      <c r="F596" s="23">
        <v>2.9115500000000001</v>
      </c>
      <c r="G596" s="23">
        <v>2.8583333333333338</v>
      </c>
      <c r="H596" s="23">
        <v>2.9198333333333331</v>
      </c>
      <c r="I596" s="23">
        <v>2.7699999999999996</v>
      </c>
      <c r="J596" s="23">
        <v>3.0596833333333335</v>
      </c>
      <c r="K596" s="23">
        <v>2.8451666666666671</v>
      </c>
      <c r="L596" s="23">
        <v>2.84</v>
      </c>
      <c r="M596" s="23">
        <v>2.938333333333333</v>
      </c>
      <c r="N596" s="23">
        <v>2.81</v>
      </c>
      <c r="O596" s="23">
        <v>2.8066666666666666</v>
      </c>
      <c r="P596" s="23">
        <v>3.0016666666666669</v>
      </c>
      <c r="Q596" s="23">
        <v>2.8724348249620051</v>
      </c>
      <c r="R596" s="23">
        <v>2.7850000000000001</v>
      </c>
      <c r="S596" s="23">
        <v>2.8566666666666669</v>
      </c>
      <c r="T596" s="23">
        <v>2.4566666666666666</v>
      </c>
      <c r="U596" s="23">
        <v>2.8016666666666663</v>
      </c>
      <c r="V596" s="23">
        <v>2.9408333333333334</v>
      </c>
      <c r="W596" s="23">
        <v>2.8751666666666669</v>
      </c>
      <c r="X596" s="23">
        <v>2.8243666666666667</v>
      </c>
      <c r="Y596" s="23">
        <v>2.7747833333333332</v>
      </c>
      <c r="Z596" s="23">
        <v>2.1350000000000002</v>
      </c>
      <c r="AA596" s="23">
        <v>3.0353333333333334</v>
      </c>
      <c r="AB596" s="23">
        <v>2.5266666666666668</v>
      </c>
      <c r="AC596" s="23">
        <v>3.0016666666666665</v>
      </c>
      <c r="AD596" s="154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273</v>
      </c>
      <c r="C597" s="29"/>
      <c r="D597" s="11">
        <v>2.7265474999999997</v>
      </c>
      <c r="E597" s="11">
        <v>2.8422142545110507</v>
      </c>
      <c r="F597" s="11">
        <v>2.9033500000000001</v>
      </c>
      <c r="G597" s="11">
        <v>2.83</v>
      </c>
      <c r="H597" s="11">
        <v>2.9188499999999999</v>
      </c>
      <c r="I597" s="11">
        <v>2.7649999999999997</v>
      </c>
      <c r="J597" s="11">
        <v>3.0540000000000003</v>
      </c>
      <c r="K597" s="11">
        <v>2.855</v>
      </c>
      <c r="L597" s="11">
        <v>2.8449999999999998</v>
      </c>
      <c r="M597" s="11">
        <v>2.9400000000000004</v>
      </c>
      <c r="N597" s="11">
        <v>2.8</v>
      </c>
      <c r="O597" s="11">
        <v>2.8099999999999996</v>
      </c>
      <c r="P597" s="11">
        <v>2.9950000000000001</v>
      </c>
      <c r="Q597" s="11">
        <v>2.8659350148457579</v>
      </c>
      <c r="R597" s="11">
        <v>2.8049999999999997</v>
      </c>
      <c r="S597" s="11">
        <v>2.8650000000000002</v>
      </c>
      <c r="T597" s="11">
        <v>2.4649999999999999</v>
      </c>
      <c r="U597" s="11">
        <v>2.8</v>
      </c>
      <c r="V597" s="11">
        <v>2.8940000000000001</v>
      </c>
      <c r="W597" s="11">
        <v>2.87</v>
      </c>
      <c r="X597" s="11">
        <v>2.8216000000000001</v>
      </c>
      <c r="Y597" s="11">
        <v>2.76065</v>
      </c>
      <c r="Z597" s="11">
        <v>2.0910000000000002</v>
      </c>
      <c r="AA597" s="11">
        <v>3.0265</v>
      </c>
      <c r="AB597" s="11">
        <v>2.5599999999999996</v>
      </c>
      <c r="AC597" s="11">
        <v>3</v>
      </c>
      <c r="AD597" s="154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274</v>
      </c>
      <c r="C598" s="29"/>
      <c r="D598" s="24">
        <v>1.7153503335082112E-2</v>
      </c>
      <c r="E598" s="24">
        <v>5.9928111982292635E-2</v>
      </c>
      <c r="F598" s="24">
        <v>2.6568157632775272E-2</v>
      </c>
      <c r="G598" s="24">
        <v>6.9402209378856744E-2</v>
      </c>
      <c r="H598" s="24">
        <v>5.2420670223363948E-2</v>
      </c>
      <c r="I598" s="24">
        <v>2.0976176963403093E-2</v>
      </c>
      <c r="J598" s="24">
        <v>3.1282226050373396E-2</v>
      </c>
      <c r="K598" s="24">
        <v>7.5544468140735954E-2</v>
      </c>
      <c r="L598" s="24">
        <v>5.4037024344425297E-2</v>
      </c>
      <c r="M598" s="24">
        <v>5.6715665090578501E-2</v>
      </c>
      <c r="N598" s="24">
        <v>5.0596442562694112E-2</v>
      </c>
      <c r="O598" s="24">
        <v>1.9663841605003531E-2</v>
      </c>
      <c r="P598" s="24">
        <v>7.2226495600068233E-2</v>
      </c>
      <c r="Q598" s="24">
        <v>2.5624313093976711E-2</v>
      </c>
      <c r="R598" s="24">
        <v>3.9370039370058986E-2</v>
      </c>
      <c r="S598" s="24">
        <v>5.3166405433005014E-2</v>
      </c>
      <c r="T598" s="24">
        <v>0.13276545735494119</v>
      </c>
      <c r="U598" s="24">
        <v>3.3714487489307408E-2</v>
      </c>
      <c r="V598" s="24">
        <v>0.11407263767734423</v>
      </c>
      <c r="W598" s="24">
        <v>2.9383101719639208E-2</v>
      </c>
      <c r="X598" s="24">
        <v>3.0179639936001021E-2</v>
      </c>
      <c r="Y598" s="24">
        <v>6.7079368412848561E-2</v>
      </c>
      <c r="Z598" s="24">
        <v>0.15741188011074639</v>
      </c>
      <c r="AA598" s="24">
        <v>4.3306658456485257E-2</v>
      </c>
      <c r="AB598" s="24">
        <v>0.17258814173246861</v>
      </c>
      <c r="AC598" s="24">
        <v>3.3115957885385988E-2</v>
      </c>
      <c r="AD598" s="211"/>
      <c r="AE598" s="212"/>
      <c r="AF598" s="212"/>
      <c r="AG598" s="212"/>
      <c r="AH598" s="212"/>
      <c r="AI598" s="212"/>
      <c r="AJ598" s="212"/>
      <c r="AK598" s="212"/>
      <c r="AL598" s="212"/>
      <c r="AM598" s="212"/>
      <c r="AN598" s="212"/>
      <c r="AO598" s="212"/>
      <c r="AP598" s="212"/>
      <c r="AQ598" s="212"/>
      <c r="AR598" s="212"/>
      <c r="AS598" s="212"/>
      <c r="AT598" s="212"/>
      <c r="AU598" s="212"/>
      <c r="AV598" s="212"/>
      <c r="AW598" s="212"/>
      <c r="AX598" s="212"/>
      <c r="AY598" s="212"/>
      <c r="AZ598" s="212"/>
      <c r="BA598" s="212"/>
      <c r="BB598" s="212"/>
      <c r="BC598" s="212"/>
      <c r="BD598" s="212"/>
      <c r="BE598" s="212"/>
      <c r="BF598" s="212"/>
      <c r="BG598" s="212"/>
      <c r="BH598" s="212"/>
      <c r="BI598" s="212"/>
      <c r="BJ598" s="212"/>
      <c r="BK598" s="212"/>
      <c r="BL598" s="212"/>
      <c r="BM598" s="56"/>
    </row>
    <row r="599" spans="1:65">
      <c r="A599" s="30"/>
      <c r="B599" s="3" t="s">
        <v>87</v>
      </c>
      <c r="C599" s="29"/>
      <c r="D599" s="13">
        <v>6.2873111449300448E-3</v>
      </c>
      <c r="E599" s="13">
        <v>2.1227371802267647E-2</v>
      </c>
      <c r="F599" s="13">
        <v>9.1250906330907142E-3</v>
      </c>
      <c r="G599" s="13">
        <v>2.4280656342457164E-2</v>
      </c>
      <c r="H599" s="13">
        <v>1.7953309055321862E-2</v>
      </c>
      <c r="I599" s="13">
        <v>7.5726270626003955E-3</v>
      </c>
      <c r="J599" s="13">
        <v>1.0224007729680107E-2</v>
      </c>
      <c r="K599" s="13">
        <v>2.6551860397423448E-2</v>
      </c>
      <c r="L599" s="13">
        <v>1.9027121248037078E-2</v>
      </c>
      <c r="M599" s="13">
        <v>1.930198471602218E-2</v>
      </c>
      <c r="N599" s="13">
        <v>1.8005851445798617E-2</v>
      </c>
      <c r="O599" s="13">
        <v>7.0061193366995952E-3</v>
      </c>
      <c r="P599" s="13">
        <v>2.4062130682976645E-2</v>
      </c>
      <c r="Q599" s="13">
        <v>8.9207639704464506E-3</v>
      </c>
      <c r="R599" s="13">
        <v>1.413645937883626E-2</v>
      </c>
      <c r="S599" s="13">
        <v>1.8611343792183783E-2</v>
      </c>
      <c r="T599" s="13">
        <v>5.4042927010152453E-2</v>
      </c>
      <c r="U599" s="13">
        <v>1.2033725457218588E-2</v>
      </c>
      <c r="V599" s="13">
        <v>3.8789222219555983E-2</v>
      </c>
      <c r="W599" s="13">
        <v>1.02196168522309E-2</v>
      </c>
      <c r="X599" s="13">
        <v>1.0685453943421306E-2</v>
      </c>
      <c r="Y599" s="13">
        <v>2.417463288287322E-2</v>
      </c>
      <c r="Z599" s="13">
        <v>7.3729217850466683E-2</v>
      </c>
      <c r="AA599" s="13">
        <v>1.4267513218697098E-2</v>
      </c>
      <c r="AB599" s="13">
        <v>6.8306652400713166E-2</v>
      </c>
      <c r="AC599" s="13">
        <v>1.1032523448768237E-2</v>
      </c>
      <c r="AD599" s="154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275</v>
      </c>
      <c r="C600" s="29"/>
      <c r="D600" s="13">
        <v>-4.9667005714249979E-2</v>
      </c>
      <c r="E600" s="13">
        <v>-1.6617901013665115E-2</v>
      </c>
      <c r="F600" s="13">
        <v>1.4173321898102387E-2</v>
      </c>
      <c r="G600" s="13">
        <v>-4.3635136752784298E-3</v>
      </c>
      <c r="H600" s="13">
        <v>1.7058635797247312E-2</v>
      </c>
      <c r="I600" s="13">
        <v>-3.5132454652077705E-2</v>
      </c>
      <c r="J600" s="13">
        <v>6.5772255370138089E-2</v>
      </c>
      <c r="K600" s="13">
        <v>-8.9498275189899834E-3</v>
      </c>
      <c r="L600" s="13">
        <v>-1.0749520293104831E-2</v>
      </c>
      <c r="M600" s="13">
        <v>2.3502697020690189E-2</v>
      </c>
      <c r="N600" s="13">
        <v>-2.1199349304093174E-2</v>
      </c>
      <c r="O600" s="13">
        <v>-2.2360441416425236E-2</v>
      </c>
      <c r="P600" s="13">
        <v>4.5563447154999048E-2</v>
      </c>
      <c r="Q600" s="13">
        <v>5.4842553537159944E-4</v>
      </c>
      <c r="R600" s="13">
        <v>-2.9907540146583367E-2</v>
      </c>
      <c r="S600" s="13">
        <v>-4.9440597314445167E-3</v>
      </c>
      <c r="T600" s="13">
        <v>-0.14427511321128905</v>
      </c>
      <c r="U600" s="13">
        <v>-2.4102079584923386E-2</v>
      </c>
      <c r="V600" s="13">
        <v>2.437351610493943E-2</v>
      </c>
      <c r="W600" s="13">
        <v>1.5000014919981375E-3</v>
      </c>
      <c r="X600" s="13">
        <v>-1.6195042299942064E-2</v>
      </c>
      <c r="Y600" s="13">
        <v>-3.3466287470881206E-2</v>
      </c>
      <c r="Z600" s="13">
        <v>-0.2563205020513305</v>
      </c>
      <c r="AA600" s="13">
        <v>5.7290477489552627E-2</v>
      </c>
      <c r="AB600" s="13">
        <v>-0.11989217885231618</v>
      </c>
      <c r="AC600" s="13">
        <v>4.5563447154998826E-2</v>
      </c>
      <c r="AD600" s="154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276</v>
      </c>
      <c r="C601" s="47"/>
      <c r="D601" s="45">
        <v>1.1299999999999999</v>
      </c>
      <c r="E601" s="45">
        <v>0.19</v>
      </c>
      <c r="F601" s="45">
        <v>0.68</v>
      </c>
      <c r="G601" s="45">
        <v>0.16</v>
      </c>
      <c r="H601" s="45">
        <v>0.76</v>
      </c>
      <c r="I601" s="45">
        <v>0.72</v>
      </c>
      <c r="J601" s="45">
        <v>2.14</v>
      </c>
      <c r="K601" s="45">
        <v>0.03</v>
      </c>
      <c r="L601" s="45">
        <v>0.03</v>
      </c>
      <c r="M601" s="45">
        <v>0.94</v>
      </c>
      <c r="N601" s="45">
        <v>0.32</v>
      </c>
      <c r="O601" s="45">
        <v>0.35</v>
      </c>
      <c r="P601" s="45">
        <v>1.57</v>
      </c>
      <c r="Q601" s="45">
        <v>0.28999999999999998</v>
      </c>
      <c r="R601" s="45">
        <v>0.56999999999999995</v>
      </c>
      <c r="S601" s="45">
        <v>0.14000000000000001</v>
      </c>
      <c r="T601" s="45">
        <v>3.81</v>
      </c>
      <c r="U601" s="45">
        <v>0.4</v>
      </c>
      <c r="V601" s="45">
        <v>0.97</v>
      </c>
      <c r="W601" s="45">
        <v>0.32</v>
      </c>
      <c r="X601" s="45">
        <v>0.18</v>
      </c>
      <c r="Y601" s="45">
        <v>0.67</v>
      </c>
      <c r="Z601" s="45">
        <v>6.98</v>
      </c>
      <c r="AA601" s="45">
        <v>1.9</v>
      </c>
      <c r="AB601" s="45">
        <v>3.12</v>
      </c>
      <c r="AC601" s="45">
        <v>1.57</v>
      </c>
      <c r="AD601" s="154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BM602" s="55"/>
    </row>
    <row r="603" spans="1:65" ht="15">
      <c r="B603" s="8" t="s">
        <v>538</v>
      </c>
      <c r="BM603" s="28" t="s">
        <v>67</v>
      </c>
    </row>
    <row r="604" spans="1:65" ht="15">
      <c r="A604" s="25" t="s">
        <v>29</v>
      </c>
      <c r="B604" s="18" t="s">
        <v>111</v>
      </c>
      <c r="C604" s="15" t="s">
        <v>112</v>
      </c>
      <c r="D604" s="16" t="s">
        <v>231</v>
      </c>
      <c r="E604" s="17" t="s">
        <v>231</v>
      </c>
      <c r="F604" s="17" t="s">
        <v>231</v>
      </c>
      <c r="G604" s="17" t="s">
        <v>231</v>
      </c>
      <c r="H604" s="17" t="s">
        <v>231</v>
      </c>
      <c r="I604" s="17" t="s">
        <v>231</v>
      </c>
      <c r="J604" s="17" t="s">
        <v>231</v>
      </c>
      <c r="K604" s="17" t="s">
        <v>231</v>
      </c>
      <c r="L604" s="17" t="s">
        <v>231</v>
      </c>
      <c r="M604" s="17" t="s">
        <v>231</v>
      </c>
      <c r="N604" s="17" t="s">
        <v>231</v>
      </c>
      <c r="O604" s="17" t="s">
        <v>231</v>
      </c>
      <c r="P604" s="17" t="s">
        <v>231</v>
      </c>
      <c r="Q604" s="17" t="s">
        <v>231</v>
      </c>
      <c r="R604" s="17" t="s">
        <v>231</v>
      </c>
      <c r="S604" s="17" t="s">
        <v>231</v>
      </c>
      <c r="T604" s="17" t="s">
        <v>231</v>
      </c>
      <c r="U604" s="17" t="s">
        <v>231</v>
      </c>
      <c r="V604" s="17" t="s">
        <v>231</v>
      </c>
      <c r="W604" s="17" t="s">
        <v>231</v>
      </c>
      <c r="X604" s="17" t="s">
        <v>231</v>
      </c>
      <c r="Y604" s="17" t="s">
        <v>231</v>
      </c>
      <c r="Z604" s="17" t="s">
        <v>231</v>
      </c>
      <c r="AA604" s="17" t="s">
        <v>231</v>
      </c>
      <c r="AB604" s="154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232</v>
      </c>
      <c r="C605" s="9" t="s">
        <v>232</v>
      </c>
      <c r="D605" s="152" t="s">
        <v>236</v>
      </c>
      <c r="E605" s="153" t="s">
        <v>237</v>
      </c>
      <c r="F605" s="153" t="s">
        <v>241</v>
      </c>
      <c r="G605" s="153" t="s">
        <v>242</v>
      </c>
      <c r="H605" s="153" t="s">
        <v>243</v>
      </c>
      <c r="I605" s="153" t="s">
        <v>244</v>
      </c>
      <c r="J605" s="153" t="s">
        <v>245</v>
      </c>
      <c r="K605" s="153" t="s">
        <v>246</v>
      </c>
      <c r="L605" s="153" t="s">
        <v>247</v>
      </c>
      <c r="M605" s="153" t="s">
        <v>248</v>
      </c>
      <c r="N605" s="153" t="s">
        <v>249</v>
      </c>
      <c r="O605" s="153" t="s">
        <v>250</v>
      </c>
      <c r="P605" s="153" t="s">
        <v>251</v>
      </c>
      <c r="Q605" s="153" t="s">
        <v>252</v>
      </c>
      <c r="R605" s="153" t="s">
        <v>253</v>
      </c>
      <c r="S605" s="153" t="s">
        <v>254</v>
      </c>
      <c r="T605" s="153" t="s">
        <v>255</v>
      </c>
      <c r="U605" s="153" t="s">
        <v>256</v>
      </c>
      <c r="V605" s="153" t="s">
        <v>257</v>
      </c>
      <c r="W605" s="153" t="s">
        <v>258</v>
      </c>
      <c r="X605" s="153" t="s">
        <v>259</v>
      </c>
      <c r="Y605" s="153" t="s">
        <v>261</v>
      </c>
      <c r="Z605" s="153" t="s">
        <v>263</v>
      </c>
      <c r="AA605" s="153" t="s">
        <v>264</v>
      </c>
      <c r="AB605" s="154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307</v>
      </c>
      <c r="E606" s="11" t="s">
        <v>307</v>
      </c>
      <c r="F606" s="11" t="s">
        <v>308</v>
      </c>
      <c r="G606" s="11" t="s">
        <v>115</v>
      </c>
      <c r="H606" s="11" t="s">
        <v>115</v>
      </c>
      <c r="I606" s="11" t="s">
        <v>308</v>
      </c>
      <c r="J606" s="11" t="s">
        <v>307</v>
      </c>
      <c r="K606" s="11" t="s">
        <v>308</v>
      </c>
      <c r="L606" s="11" t="s">
        <v>308</v>
      </c>
      <c r="M606" s="11" t="s">
        <v>308</v>
      </c>
      <c r="N606" s="11" t="s">
        <v>308</v>
      </c>
      <c r="O606" s="11" t="s">
        <v>308</v>
      </c>
      <c r="P606" s="11" t="s">
        <v>115</v>
      </c>
      <c r="Q606" s="11" t="s">
        <v>308</v>
      </c>
      <c r="R606" s="11" t="s">
        <v>308</v>
      </c>
      <c r="S606" s="11" t="s">
        <v>307</v>
      </c>
      <c r="T606" s="11" t="s">
        <v>308</v>
      </c>
      <c r="U606" s="11" t="s">
        <v>307</v>
      </c>
      <c r="V606" s="11" t="s">
        <v>307</v>
      </c>
      <c r="W606" s="11" t="s">
        <v>307</v>
      </c>
      <c r="X606" s="11" t="s">
        <v>307</v>
      </c>
      <c r="Y606" s="11" t="s">
        <v>308</v>
      </c>
      <c r="Z606" s="11" t="s">
        <v>307</v>
      </c>
      <c r="AA606" s="11" t="s">
        <v>308</v>
      </c>
      <c r="AB606" s="154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154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6.4646705467079597</v>
      </c>
      <c r="E608" s="22">
        <v>6.43</v>
      </c>
      <c r="F608" s="22">
        <v>7.1</v>
      </c>
      <c r="G608" s="22">
        <v>4.9825999999999997</v>
      </c>
      <c r="H608" s="148">
        <v>5</v>
      </c>
      <c r="I608" s="22">
        <v>4.37</v>
      </c>
      <c r="J608" s="22">
        <v>5.5</v>
      </c>
      <c r="K608" s="22">
        <v>6.6</v>
      </c>
      <c r="L608" s="22">
        <v>6.4</v>
      </c>
      <c r="M608" s="22">
        <v>6.9</v>
      </c>
      <c r="N608" s="22">
        <v>6.7</v>
      </c>
      <c r="O608" s="22">
        <v>7.1</v>
      </c>
      <c r="P608" s="22">
        <v>6.2775564028159998</v>
      </c>
      <c r="Q608" s="22">
        <v>7.4</v>
      </c>
      <c r="R608" s="22">
        <v>5.8</v>
      </c>
      <c r="S608" s="22">
        <v>5.3</v>
      </c>
      <c r="T608" s="22">
        <v>6.4</v>
      </c>
      <c r="U608" s="22">
        <v>5.6</v>
      </c>
      <c r="V608" s="22">
        <v>6</v>
      </c>
      <c r="W608" s="22">
        <v>6.2</v>
      </c>
      <c r="X608" s="155">
        <v>6.82</v>
      </c>
      <c r="Y608" s="148">
        <v>6</v>
      </c>
      <c r="Z608" s="22">
        <v>6.2</v>
      </c>
      <c r="AA608" s="22">
        <v>6.7</v>
      </c>
      <c r="AB608" s="154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6.4898209849253599</v>
      </c>
      <c r="E609" s="11">
        <v>6.57</v>
      </c>
      <c r="F609" s="11">
        <v>7.5</v>
      </c>
      <c r="G609" s="11">
        <v>6.2276999999999996</v>
      </c>
      <c r="H609" s="150">
        <v>5</v>
      </c>
      <c r="I609" s="149">
        <v>3.9899999999999998</v>
      </c>
      <c r="J609" s="11">
        <v>5.95</v>
      </c>
      <c r="K609" s="11">
        <v>6.9</v>
      </c>
      <c r="L609" s="11">
        <v>6.8</v>
      </c>
      <c r="M609" s="11">
        <v>7</v>
      </c>
      <c r="N609" s="11">
        <v>6.9</v>
      </c>
      <c r="O609" s="11">
        <v>7</v>
      </c>
      <c r="P609" s="11">
        <v>6.4270374962599996</v>
      </c>
      <c r="Q609" s="11">
        <v>7.6</v>
      </c>
      <c r="R609" s="11">
        <v>5.9</v>
      </c>
      <c r="S609" s="11">
        <v>5.3</v>
      </c>
      <c r="T609" s="11">
        <v>6.5</v>
      </c>
      <c r="U609" s="11">
        <v>5.4</v>
      </c>
      <c r="V609" s="11">
        <v>6</v>
      </c>
      <c r="W609" s="11">
        <v>6.08</v>
      </c>
      <c r="X609" s="11">
        <v>6.41</v>
      </c>
      <c r="Y609" s="150">
        <v>5</v>
      </c>
      <c r="Z609" s="11">
        <v>5.9</v>
      </c>
      <c r="AA609" s="11">
        <v>6.7</v>
      </c>
      <c r="AB609" s="154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29</v>
      </c>
    </row>
    <row r="610" spans="1:65">
      <c r="A610" s="30"/>
      <c r="B610" s="19">
        <v>1</v>
      </c>
      <c r="C610" s="9">
        <v>3</v>
      </c>
      <c r="D610" s="11">
        <v>6.3862779702836123</v>
      </c>
      <c r="E610" s="11">
        <v>6.57</v>
      </c>
      <c r="F610" s="11">
        <v>5.4</v>
      </c>
      <c r="G610" s="11">
        <v>5.9352</v>
      </c>
      <c r="H610" s="150">
        <v>5</v>
      </c>
      <c r="I610" s="11">
        <v>6.46</v>
      </c>
      <c r="J610" s="11">
        <v>5.58</v>
      </c>
      <c r="K610" s="11">
        <v>6.9</v>
      </c>
      <c r="L610" s="11">
        <v>6.8</v>
      </c>
      <c r="M610" s="11">
        <v>6.8</v>
      </c>
      <c r="N610" s="11">
        <v>6.8</v>
      </c>
      <c r="O610" s="11">
        <v>7.2</v>
      </c>
      <c r="P610" s="11">
        <v>6.2887629671200003</v>
      </c>
      <c r="Q610" s="11">
        <v>7.3</v>
      </c>
      <c r="R610" s="11">
        <v>5.8</v>
      </c>
      <c r="S610" s="11">
        <v>5.0999999999999996</v>
      </c>
      <c r="T610" s="11">
        <v>5.9</v>
      </c>
      <c r="U610" s="11">
        <v>5.3</v>
      </c>
      <c r="V610" s="11">
        <v>6</v>
      </c>
      <c r="W610" s="11">
        <v>6.04</v>
      </c>
      <c r="X610" s="11">
        <v>6.25</v>
      </c>
      <c r="Y610" s="150">
        <v>6</v>
      </c>
      <c r="Z610" s="11">
        <v>5.9</v>
      </c>
      <c r="AA610" s="11">
        <v>6.4</v>
      </c>
      <c r="AB610" s="154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19">
        <v>1</v>
      </c>
      <c r="C611" s="9">
        <v>4</v>
      </c>
      <c r="D611" s="11">
        <v>6.7922141973038741</v>
      </c>
      <c r="E611" s="11">
        <v>6.66</v>
      </c>
      <c r="F611" s="11">
        <v>6.2</v>
      </c>
      <c r="G611" s="11">
        <v>4.4726999999999997</v>
      </c>
      <c r="H611" s="150">
        <v>5</v>
      </c>
      <c r="I611" s="149">
        <v>3.59</v>
      </c>
      <c r="J611" s="11">
        <v>6.3</v>
      </c>
      <c r="K611" s="11">
        <v>6.8</v>
      </c>
      <c r="L611" s="11">
        <v>6.7</v>
      </c>
      <c r="M611" s="11">
        <v>6.7</v>
      </c>
      <c r="N611" s="11">
        <v>6.8</v>
      </c>
      <c r="O611" s="11">
        <v>7.3</v>
      </c>
      <c r="P611" s="11">
        <v>6.4371949960799997</v>
      </c>
      <c r="Q611" s="11">
        <v>7.5</v>
      </c>
      <c r="R611" s="11">
        <v>6</v>
      </c>
      <c r="S611" s="11">
        <v>5.3</v>
      </c>
      <c r="T611" s="11">
        <v>6.1</v>
      </c>
      <c r="U611" s="11">
        <v>5.5</v>
      </c>
      <c r="V611" s="11">
        <v>6.2</v>
      </c>
      <c r="W611" s="11">
        <v>6.09</v>
      </c>
      <c r="X611" s="11">
        <v>6.21</v>
      </c>
      <c r="Y611" s="150">
        <v>7</v>
      </c>
      <c r="Z611" s="11">
        <v>5.5</v>
      </c>
      <c r="AA611" s="11">
        <v>6.3</v>
      </c>
      <c r="AB611" s="154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6.2460562444937553</v>
      </c>
    </row>
    <row r="612" spans="1:65">
      <c r="A612" s="30"/>
      <c r="B612" s="19">
        <v>1</v>
      </c>
      <c r="C612" s="9">
        <v>5</v>
      </c>
      <c r="D612" s="11">
        <v>6.611057775124813</v>
      </c>
      <c r="E612" s="149">
        <v>7.18</v>
      </c>
      <c r="F612" s="11">
        <v>6.2</v>
      </c>
      <c r="G612" s="149">
        <v>10.962999999999999</v>
      </c>
      <c r="H612" s="150">
        <v>5</v>
      </c>
      <c r="I612" s="11">
        <v>4.63</v>
      </c>
      <c r="J612" s="11">
        <v>6.28</v>
      </c>
      <c r="K612" s="11">
        <v>6.6</v>
      </c>
      <c r="L612" s="11">
        <v>6.5</v>
      </c>
      <c r="M612" s="11">
        <v>6.6</v>
      </c>
      <c r="N612" s="11">
        <v>6.8</v>
      </c>
      <c r="O612" s="11">
        <v>7.1</v>
      </c>
      <c r="P612" s="11">
        <v>6.3780162986295528</v>
      </c>
      <c r="Q612" s="11">
        <v>7.9</v>
      </c>
      <c r="R612" s="11">
        <v>5.7</v>
      </c>
      <c r="S612" s="11">
        <v>5</v>
      </c>
      <c r="T612" s="11">
        <v>6.3</v>
      </c>
      <c r="U612" s="11">
        <v>5.4</v>
      </c>
      <c r="V612" s="11">
        <v>6.2</v>
      </c>
      <c r="W612" s="11">
        <v>6.25</v>
      </c>
      <c r="X612" s="11">
        <v>6.27</v>
      </c>
      <c r="Y612" s="150">
        <v>6</v>
      </c>
      <c r="Z612" s="11">
        <v>5.3</v>
      </c>
      <c r="AA612" s="11">
        <v>6.5</v>
      </c>
      <c r="AB612" s="154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45</v>
      </c>
    </row>
    <row r="613" spans="1:65">
      <c r="A613" s="30"/>
      <c r="B613" s="19">
        <v>1</v>
      </c>
      <c r="C613" s="9">
        <v>6</v>
      </c>
      <c r="D613" s="11">
        <v>6.6900297434446845</v>
      </c>
      <c r="E613" s="11">
        <v>6.8</v>
      </c>
      <c r="F613" s="11">
        <v>6.1</v>
      </c>
      <c r="G613" s="11">
        <v>4.3289999999999997</v>
      </c>
      <c r="H613" s="150">
        <v>5</v>
      </c>
      <c r="I613" s="11">
        <v>5.55</v>
      </c>
      <c r="J613" s="11">
        <v>5.66</v>
      </c>
      <c r="K613" s="11">
        <v>7</v>
      </c>
      <c r="L613" s="11">
        <v>6.6</v>
      </c>
      <c r="M613" s="11">
        <v>6.6</v>
      </c>
      <c r="N613" s="11">
        <v>6.7</v>
      </c>
      <c r="O613" s="11">
        <v>7.3</v>
      </c>
      <c r="P613" s="11">
        <v>6.4091448944799998</v>
      </c>
      <c r="Q613" s="11">
        <v>7.5</v>
      </c>
      <c r="R613" s="11">
        <v>6</v>
      </c>
      <c r="S613" s="11">
        <v>5</v>
      </c>
      <c r="T613" s="11">
        <v>6.4</v>
      </c>
      <c r="U613" s="149">
        <v>6.2</v>
      </c>
      <c r="V613" s="11">
        <v>6</v>
      </c>
      <c r="W613" s="11">
        <v>6.47</v>
      </c>
      <c r="X613" s="11">
        <v>6.11</v>
      </c>
      <c r="Y613" s="150">
        <v>5</v>
      </c>
      <c r="Z613" s="11">
        <v>5.4</v>
      </c>
      <c r="AA613" s="11">
        <v>6.4</v>
      </c>
      <c r="AB613" s="154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20" t="s">
        <v>272</v>
      </c>
      <c r="C614" s="12"/>
      <c r="D614" s="23">
        <v>6.5723452029650504</v>
      </c>
      <c r="E614" s="23">
        <v>6.7016666666666653</v>
      </c>
      <c r="F614" s="23">
        <v>6.416666666666667</v>
      </c>
      <c r="G614" s="23">
        <v>6.1516999999999991</v>
      </c>
      <c r="H614" s="23">
        <v>5</v>
      </c>
      <c r="I614" s="23">
        <v>4.7649999999999997</v>
      </c>
      <c r="J614" s="23">
        <v>5.8783333333333339</v>
      </c>
      <c r="K614" s="23">
        <v>6.8</v>
      </c>
      <c r="L614" s="23">
        <v>6.6333333333333337</v>
      </c>
      <c r="M614" s="23">
        <v>6.7666666666666666</v>
      </c>
      <c r="N614" s="23">
        <v>6.7833333333333341</v>
      </c>
      <c r="O614" s="23">
        <v>7.166666666666667</v>
      </c>
      <c r="P614" s="23">
        <v>6.3696188425642584</v>
      </c>
      <c r="Q614" s="23">
        <v>7.5333333333333341</v>
      </c>
      <c r="R614" s="23">
        <v>5.8666666666666671</v>
      </c>
      <c r="S614" s="23">
        <v>5.166666666666667</v>
      </c>
      <c r="T614" s="23">
        <v>6.2666666666666666</v>
      </c>
      <c r="U614" s="23">
        <v>5.5666666666666673</v>
      </c>
      <c r="V614" s="23">
        <v>6.0666666666666664</v>
      </c>
      <c r="W614" s="23">
        <v>6.1883333333333335</v>
      </c>
      <c r="X614" s="23">
        <v>6.3449999999999998</v>
      </c>
      <c r="Y614" s="23">
        <v>5.833333333333333</v>
      </c>
      <c r="Z614" s="23">
        <v>5.7</v>
      </c>
      <c r="AA614" s="23">
        <v>6.5</v>
      </c>
      <c r="AB614" s="154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273</v>
      </c>
      <c r="C615" s="29"/>
      <c r="D615" s="11">
        <v>6.550439380025086</v>
      </c>
      <c r="E615" s="11">
        <v>6.6150000000000002</v>
      </c>
      <c r="F615" s="11">
        <v>6.2</v>
      </c>
      <c r="G615" s="11">
        <v>5.4588999999999999</v>
      </c>
      <c r="H615" s="11">
        <v>5</v>
      </c>
      <c r="I615" s="11">
        <v>4.5</v>
      </c>
      <c r="J615" s="11">
        <v>5.8049999999999997</v>
      </c>
      <c r="K615" s="11">
        <v>6.85</v>
      </c>
      <c r="L615" s="11">
        <v>6.65</v>
      </c>
      <c r="M615" s="11">
        <v>6.75</v>
      </c>
      <c r="N615" s="11">
        <v>6.8</v>
      </c>
      <c r="O615" s="11">
        <v>7.15</v>
      </c>
      <c r="P615" s="11">
        <v>6.3935805965547763</v>
      </c>
      <c r="Q615" s="11">
        <v>7.5</v>
      </c>
      <c r="R615" s="11">
        <v>5.85</v>
      </c>
      <c r="S615" s="11">
        <v>5.1999999999999993</v>
      </c>
      <c r="T615" s="11">
        <v>6.35</v>
      </c>
      <c r="U615" s="11">
        <v>5.45</v>
      </c>
      <c r="V615" s="11">
        <v>6</v>
      </c>
      <c r="W615" s="11">
        <v>6.1449999999999996</v>
      </c>
      <c r="X615" s="11">
        <v>6.26</v>
      </c>
      <c r="Y615" s="11">
        <v>6</v>
      </c>
      <c r="Z615" s="11">
        <v>5.7</v>
      </c>
      <c r="AA615" s="11">
        <v>6.45</v>
      </c>
      <c r="AB615" s="154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274</v>
      </c>
      <c r="C616" s="29"/>
      <c r="D616" s="24">
        <v>0.15278467346142191</v>
      </c>
      <c r="E616" s="24">
        <v>0.26407700897023695</v>
      </c>
      <c r="F616" s="24">
        <v>0.75740786018278305</v>
      </c>
      <c r="G616" s="24">
        <v>2.4782787187885074</v>
      </c>
      <c r="H616" s="24">
        <v>0</v>
      </c>
      <c r="I616" s="24">
        <v>1.0625205880358259</v>
      </c>
      <c r="J616" s="24">
        <v>0.3532940229704809</v>
      </c>
      <c r="K616" s="24">
        <v>0.16733200530681536</v>
      </c>
      <c r="L616" s="24">
        <v>0.16329931618554508</v>
      </c>
      <c r="M616" s="24">
        <v>0.16329931618554538</v>
      </c>
      <c r="N616" s="24">
        <v>7.5277265270908097E-2</v>
      </c>
      <c r="O616" s="24">
        <v>0.12110601416389968</v>
      </c>
      <c r="P616" s="24">
        <v>7.0013469805299683E-2</v>
      </c>
      <c r="Q616" s="24">
        <v>0.20655911179772901</v>
      </c>
      <c r="R616" s="24">
        <v>0.12110601416389968</v>
      </c>
      <c r="S616" s="24">
        <v>0.15055453054181614</v>
      </c>
      <c r="T616" s="24">
        <v>0.2250925735484551</v>
      </c>
      <c r="U616" s="24">
        <v>0.32659863237109044</v>
      </c>
      <c r="V616" s="24">
        <v>0.10327955589886455</v>
      </c>
      <c r="W616" s="24">
        <v>0.15917495615412194</v>
      </c>
      <c r="X616" s="24">
        <v>0.25217057718933045</v>
      </c>
      <c r="Y616" s="24">
        <v>0.75277265270908222</v>
      </c>
      <c r="Z616" s="24">
        <v>0.35213633723318027</v>
      </c>
      <c r="AA616" s="24">
        <v>0.16733200530681516</v>
      </c>
      <c r="AB616" s="154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87</v>
      </c>
      <c r="C617" s="29"/>
      <c r="D617" s="13">
        <v>2.3246599005860888E-2</v>
      </c>
      <c r="E617" s="13">
        <v>3.9404676792375581E-2</v>
      </c>
      <c r="F617" s="13">
        <v>0.11803758859991424</v>
      </c>
      <c r="G617" s="13">
        <v>0.40286078950347182</v>
      </c>
      <c r="H617" s="13">
        <v>0</v>
      </c>
      <c r="I617" s="13">
        <v>0.22298438363815867</v>
      </c>
      <c r="J617" s="13">
        <v>6.0101052957836271E-2</v>
      </c>
      <c r="K617" s="13">
        <v>2.4607647839237554E-2</v>
      </c>
      <c r="L617" s="13">
        <v>2.4617987364655036E-2</v>
      </c>
      <c r="M617" s="13">
        <v>2.4132903869785033E-2</v>
      </c>
      <c r="N617" s="13">
        <v>1.1097385543622815E-2</v>
      </c>
      <c r="O617" s="13">
        <v>1.6898513604265072E-2</v>
      </c>
      <c r="P617" s="13">
        <v>1.0991783266126157E-2</v>
      </c>
      <c r="Q617" s="13">
        <v>2.7419351123592343E-2</v>
      </c>
      <c r="R617" s="13">
        <v>2.0643070596119261E-2</v>
      </c>
      <c r="S617" s="13">
        <v>2.9139586556480541E-2</v>
      </c>
      <c r="T617" s="13">
        <v>3.5919027693902414E-2</v>
      </c>
      <c r="U617" s="13">
        <v>5.8670413000794681E-2</v>
      </c>
      <c r="V617" s="13">
        <v>1.7024102620691959E-2</v>
      </c>
      <c r="W617" s="13">
        <v>2.5721781226090267E-2</v>
      </c>
      <c r="X617" s="13">
        <v>3.9743195774520165E-2</v>
      </c>
      <c r="Y617" s="13">
        <v>0.12904674046441411</v>
      </c>
      <c r="Z617" s="13">
        <v>6.1778304777750925E-2</v>
      </c>
      <c r="AA617" s="13">
        <v>2.5743385431817718E-2</v>
      </c>
      <c r="AB617" s="154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275</v>
      </c>
      <c r="C618" s="29"/>
      <c r="D618" s="13">
        <v>5.2239196334316951E-2</v>
      </c>
      <c r="E618" s="13">
        <v>7.2943695083526716E-2</v>
      </c>
      <c r="F618" s="13">
        <v>2.7314903275697189E-2</v>
      </c>
      <c r="G618" s="13">
        <v>-1.5106531353593966E-2</v>
      </c>
      <c r="H618" s="13">
        <v>-0.1994948805643918</v>
      </c>
      <c r="I618" s="13">
        <v>-0.23711862117786542</v>
      </c>
      <c r="J618" s="13">
        <v>-5.8872814583536548E-2</v>
      </c>
      <c r="K618" s="13">
        <v>8.868696243242713E-2</v>
      </c>
      <c r="L618" s="13">
        <v>6.2003458451240334E-2</v>
      </c>
      <c r="M618" s="13">
        <v>8.335026163618986E-2</v>
      </c>
      <c r="N618" s="13">
        <v>8.6018612034308495E-2</v>
      </c>
      <c r="O618" s="13">
        <v>0.14739067119103844</v>
      </c>
      <c r="P618" s="13">
        <v>1.9782498465240383E-2</v>
      </c>
      <c r="Q618" s="13">
        <v>0.20609437994964974</v>
      </c>
      <c r="R618" s="13">
        <v>-6.0740659862219659E-2</v>
      </c>
      <c r="S618" s="13">
        <v>-0.17281137658320478</v>
      </c>
      <c r="T618" s="13">
        <v>3.2997496926290282E-3</v>
      </c>
      <c r="U618" s="13">
        <v>-0.10877096702835609</v>
      </c>
      <c r="V618" s="13">
        <v>-2.8720455084795371E-2</v>
      </c>
      <c r="W618" s="13">
        <v>-9.2414971785288458E-3</v>
      </c>
      <c r="X618" s="13">
        <v>1.584099656378668E-2</v>
      </c>
      <c r="Y618" s="13">
        <v>-6.6077360658457152E-2</v>
      </c>
      <c r="Z618" s="13">
        <v>-8.7424163843406677E-2</v>
      </c>
      <c r="AA618" s="13">
        <v>4.0656655266290587E-2</v>
      </c>
      <c r="AB618" s="154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276</v>
      </c>
      <c r="C619" s="47"/>
      <c r="D619" s="45">
        <v>0.38</v>
      </c>
      <c r="E619" s="45">
        <v>0.62</v>
      </c>
      <c r="F619" s="45">
        <v>0.11</v>
      </c>
      <c r="G619" s="45">
        <v>0.37</v>
      </c>
      <c r="H619" s="45" t="s">
        <v>277</v>
      </c>
      <c r="I619" s="45">
        <v>2.85</v>
      </c>
      <c r="J619" s="45">
        <v>0.86</v>
      </c>
      <c r="K619" s="45">
        <v>0.79</v>
      </c>
      <c r="L619" s="45">
        <v>0.49</v>
      </c>
      <c r="M619" s="45">
        <v>0.73</v>
      </c>
      <c r="N619" s="45">
        <v>0.76</v>
      </c>
      <c r="O619" s="45">
        <v>1.45</v>
      </c>
      <c r="P619" s="45">
        <v>0.02</v>
      </c>
      <c r="Q619" s="45">
        <v>2.1</v>
      </c>
      <c r="R619" s="45">
        <v>0.88</v>
      </c>
      <c r="S619" s="45">
        <v>2.13</v>
      </c>
      <c r="T619" s="45">
        <v>0.16</v>
      </c>
      <c r="U619" s="45">
        <v>1.41</v>
      </c>
      <c r="V619" s="45">
        <v>0.52</v>
      </c>
      <c r="W619" s="45">
        <v>0.3</v>
      </c>
      <c r="X619" s="45">
        <v>0.02</v>
      </c>
      <c r="Y619" s="45" t="s">
        <v>277</v>
      </c>
      <c r="Z619" s="45">
        <v>1.18</v>
      </c>
      <c r="AA619" s="45">
        <v>0.26</v>
      </c>
      <c r="AB619" s="154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 t="s">
        <v>319</v>
      </c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BM620" s="55"/>
    </row>
    <row r="621" spans="1:65">
      <c r="BM621" s="55"/>
    </row>
    <row r="622" spans="1:65" ht="15">
      <c r="B622" s="8" t="s">
        <v>539</v>
      </c>
      <c r="BM622" s="28" t="s">
        <v>67</v>
      </c>
    </row>
    <row r="623" spans="1:65" ht="15">
      <c r="A623" s="25" t="s">
        <v>31</v>
      </c>
      <c r="B623" s="18" t="s">
        <v>111</v>
      </c>
      <c r="C623" s="15" t="s">
        <v>112</v>
      </c>
      <c r="D623" s="16" t="s">
        <v>231</v>
      </c>
      <c r="E623" s="17" t="s">
        <v>231</v>
      </c>
      <c r="F623" s="17" t="s">
        <v>231</v>
      </c>
      <c r="G623" s="17" t="s">
        <v>231</v>
      </c>
      <c r="H623" s="17" t="s">
        <v>231</v>
      </c>
      <c r="I623" s="17" t="s">
        <v>231</v>
      </c>
      <c r="J623" s="17" t="s">
        <v>231</v>
      </c>
      <c r="K623" s="154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 t="s">
        <v>232</v>
      </c>
      <c r="C624" s="9" t="s">
        <v>232</v>
      </c>
      <c r="D624" s="152" t="s">
        <v>236</v>
      </c>
      <c r="E624" s="153" t="s">
        <v>237</v>
      </c>
      <c r="F624" s="153" t="s">
        <v>241</v>
      </c>
      <c r="G624" s="153" t="s">
        <v>242</v>
      </c>
      <c r="H624" s="153" t="s">
        <v>245</v>
      </c>
      <c r="I624" s="153" t="s">
        <v>258</v>
      </c>
      <c r="J624" s="153" t="s">
        <v>261</v>
      </c>
      <c r="K624" s="154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 t="s">
        <v>3</v>
      </c>
    </row>
    <row r="625" spans="1:65">
      <c r="A625" s="30"/>
      <c r="B625" s="19"/>
      <c r="C625" s="9"/>
      <c r="D625" s="10" t="s">
        <v>307</v>
      </c>
      <c r="E625" s="11" t="s">
        <v>307</v>
      </c>
      <c r="F625" s="11" t="s">
        <v>308</v>
      </c>
      <c r="G625" s="11" t="s">
        <v>307</v>
      </c>
      <c r="H625" s="11" t="s">
        <v>307</v>
      </c>
      <c r="I625" s="11" t="s">
        <v>307</v>
      </c>
      <c r="J625" s="11" t="s">
        <v>308</v>
      </c>
      <c r="K625" s="154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/>
      <c r="C626" s="9"/>
      <c r="D626" s="26"/>
      <c r="E626" s="26"/>
      <c r="F626" s="26"/>
      <c r="G626" s="26"/>
      <c r="H626" s="26"/>
      <c r="I626" s="26"/>
      <c r="J626" s="26"/>
      <c r="K626" s="154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2</v>
      </c>
    </row>
    <row r="627" spans="1:65">
      <c r="A627" s="30"/>
      <c r="B627" s="18">
        <v>1</v>
      </c>
      <c r="C627" s="14">
        <v>1</v>
      </c>
      <c r="D627" s="231">
        <v>21.770157867714108</v>
      </c>
      <c r="E627" s="231">
        <v>22.21</v>
      </c>
      <c r="F627" s="231">
        <v>21</v>
      </c>
      <c r="G627" s="231">
        <v>21.986899999999999</v>
      </c>
      <c r="H627" s="231">
        <v>20.8</v>
      </c>
      <c r="I627" s="231">
        <v>22.76</v>
      </c>
      <c r="J627" s="238">
        <v>27</v>
      </c>
      <c r="K627" s="232"/>
      <c r="L627" s="233"/>
      <c r="M627" s="233"/>
      <c r="N627" s="233"/>
      <c r="O627" s="233"/>
      <c r="P627" s="233"/>
      <c r="Q627" s="233"/>
      <c r="R627" s="233"/>
      <c r="S627" s="233"/>
      <c r="T627" s="233"/>
      <c r="U627" s="233"/>
      <c r="V627" s="233"/>
      <c r="W627" s="233"/>
      <c r="X627" s="233"/>
      <c r="Y627" s="233"/>
      <c r="Z627" s="233"/>
      <c r="AA627" s="233"/>
      <c r="AB627" s="233"/>
      <c r="AC627" s="233"/>
      <c r="AD627" s="233"/>
      <c r="AE627" s="233"/>
      <c r="AF627" s="233"/>
      <c r="AG627" s="233"/>
      <c r="AH627" s="233"/>
      <c r="AI627" s="233"/>
      <c r="AJ627" s="233"/>
      <c r="AK627" s="233"/>
      <c r="AL627" s="233"/>
      <c r="AM627" s="233"/>
      <c r="AN627" s="233"/>
      <c r="AO627" s="233"/>
      <c r="AP627" s="233"/>
      <c r="AQ627" s="233"/>
      <c r="AR627" s="233"/>
      <c r="AS627" s="233"/>
      <c r="AT627" s="233"/>
      <c r="AU627" s="233"/>
      <c r="AV627" s="233"/>
      <c r="AW627" s="233"/>
      <c r="AX627" s="233"/>
      <c r="AY627" s="233"/>
      <c r="AZ627" s="233"/>
      <c r="BA627" s="233"/>
      <c r="BB627" s="233"/>
      <c r="BC627" s="233"/>
      <c r="BD627" s="233"/>
      <c r="BE627" s="233"/>
      <c r="BF627" s="233"/>
      <c r="BG627" s="233"/>
      <c r="BH627" s="233"/>
      <c r="BI627" s="233"/>
      <c r="BJ627" s="233"/>
      <c r="BK627" s="233"/>
      <c r="BL627" s="233"/>
      <c r="BM627" s="234">
        <v>1</v>
      </c>
    </row>
    <row r="628" spans="1:65">
      <c r="A628" s="30"/>
      <c r="B628" s="19">
        <v>1</v>
      </c>
      <c r="C628" s="9">
        <v>2</v>
      </c>
      <c r="D628" s="235">
        <v>22.246203659665969</v>
      </c>
      <c r="E628" s="235">
        <v>21.9</v>
      </c>
      <c r="F628" s="235">
        <v>22.5</v>
      </c>
      <c r="G628" s="235">
        <v>21.215199999999999</v>
      </c>
      <c r="H628" s="235">
        <v>21.9</v>
      </c>
      <c r="I628" s="235">
        <v>22.03</v>
      </c>
      <c r="J628" s="240">
        <v>27</v>
      </c>
      <c r="K628" s="232"/>
      <c r="L628" s="233"/>
      <c r="M628" s="233"/>
      <c r="N628" s="233"/>
      <c r="O628" s="233"/>
      <c r="P628" s="233"/>
      <c r="Q628" s="233"/>
      <c r="R628" s="233"/>
      <c r="S628" s="233"/>
      <c r="T628" s="233"/>
      <c r="U628" s="233"/>
      <c r="V628" s="233"/>
      <c r="W628" s="233"/>
      <c r="X628" s="233"/>
      <c r="Y628" s="233"/>
      <c r="Z628" s="233"/>
      <c r="AA628" s="233"/>
      <c r="AB628" s="233"/>
      <c r="AC628" s="233"/>
      <c r="AD628" s="233"/>
      <c r="AE628" s="233"/>
      <c r="AF628" s="233"/>
      <c r="AG628" s="233"/>
      <c r="AH628" s="233"/>
      <c r="AI628" s="233"/>
      <c r="AJ628" s="233"/>
      <c r="AK628" s="233"/>
      <c r="AL628" s="233"/>
      <c r="AM628" s="233"/>
      <c r="AN628" s="233"/>
      <c r="AO628" s="233"/>
      <c r="AP628" s="233"/>
      <c r="AQ628" s="233"/>
      <c r="AR628" s="233"/>
      <c r="AS628" s="233"/>
      <c r="AT628" s="233"/>
      <c r="AU628" s="233"/>
      <c r="AV628" s="233"/>
      <c r="AW628" s="233"/>
      <c r="AX628" s="233"/>
      <c r="AY628" s="233"/>
      <c r="AZ628" s="233"/>
      <c r="BA628" s="233"/>
      <c r="BB628" s="233"/>
      <c r="BC628" s="233"/>
      <c r="BD628" s="233"/>
      <c r="BE628" s="233"/>
      <c r="BF628" s="233"/>
      <c r="BG628" s="233"/>
      <c r="BH628" s="233"/>
      <c r="BI628" s="233"/>
      <c r="BJ628" s="233"/>
      <c r="BK628" s="233"/>
      <c r="BL628" s="233"/>
      <c r="BM628" s="234">
        <v>6</v>
      </c>
    </row>
    <row r="629" spans="1:65">
      <c r="A629" s="30"/>
      <c r="B629" s="19">
        <v>1</v>
      </c>
      <c r="C629" s="9">
        <v>3</v>
      </c>
      <c r="D629" s="235">
        <v>21.925783464303279</v>
      </c>
      <c r="E629" s="235">
        <v>22.26</v>
      </c>
      <c r="F629" s="235">
        <v>21.2</v>
      </c>
      <c r="G629" s="235">
        <v>19.5093</v>
      </c>
      <c r="H629" s="235">
        <v>21</v>
      </c>
      <c r="I629" s="235">
        <v>22.57</v>
      </c>
      <c r="J629" s="240">
        <v>29</v>
      </c>
      <c r="K629" s="232"/>
      <c r="L629" s="233"/>
      <c r="M629" s="233"/>
      <c r="N629" s="233"/>
      <c r="O629" s="233"/>
      <c r="P629" s="233"/>
      <c r="Q629" s="233"/>
      <c r="R629" s="233"/>
      <c r="S629" s="233"/>
      <c r="T629" s="233"/>
      <c r="U629" s="233"/>
      <c r="V629" s="233"/>
      <c r="W629" s="233"/>
      <c r="X629" s="233"/>
      <c r="Y629" s="233"/>
      <c r="Z629" s="233"/>
      <c r="AA629" s="233"/>
      <c r="AB629" s="233"/>
      <c r="AC629" s="233"/>
      <c r="AD629" s="233"/>
      <c r="AE629" s="233"/>
      <c r="AF629" s="233"/>
      <c r="AG629" s="233"/>
      <c r="AH629" s="233"/>
      <c r="AI629" s="233"/>
      <c r="AJ629" s="233"/>
      <c r="AK629" s="233"/>
      <c r="AL629" s="233"/>
      <c r="AM629" s="233"/>
      <c r="AN629" s="233"/>
      <c r="AO629" s="233"/>
      <c r="AP629" s="233"/>
      <c r="AQ629" s="233"/>
      <c r="AR629" s="233"/>
      <c r="AS629" s="233"/>
      <c r="AT629" s="233"/>
      <c r="AU629" s="233"/>
      <c r="AV629" s="233"/>
      <c r="AW629" s="233"/>
      <c r="AX629" s="233"/>
      <c r="AY629" s="233"/>
      <c r="AZ629" s="233"/>
      <c r="BA629" s="233"/>
      <c r="BB629" s="233"/>
      <c r="BC629" s="233"/>
      <c r="BD629" s="233"/>
      <c r="BE629" s="233"/>
      <c r="BF629" s="233"/>
      <c r="BG629" s="233"/>
      <c r="BH629" s="233"/>
      <c r="BI629" s="233"/>
      <c r="BJ629" s="233"/>
      <c r="BK629" s="233"/>
      <c r="BL629" s="233"/>
      <c r="BM629" s="234">
        <v>16</v>
      </c>
    </row>
    <row r="630" spans="1:65">
      <c r="A630" s="30"/>
      <c r="B630" s="19">
        <v>1</v>
      </c>
      <c r="C630" s="9">
        <v>4</v>
      </c>
      <c r="D630" s="235">
        <v>22.859998781811186</v>
      </c>
      <c r="E630" s="235">
        <v>21.49</v>
      </c>
      <c r="F630" s="235">
        <v>22</v>
      </c>
      <c r="G630" s="235">
        <v>20.150300000000001</v>
      </c>
      <c r="H630" s="235">
        <v>21.6</v>
      </c>
      <c r="I630" s="235">
        <v>22.9</v>
      </c>
      <c r="J630" s="240">
        <v>27</v>
      </c>
      <c r="K630" s="232"/>
      <c r="L630" s="233"/>
      <c r="M630" s="233"/>
      <c r="N630" s="233"/>
      <c r="O630" s="233"/>
      <c r="P630" s="233"/>
      <c r="Q630" s="233"/>
      <c r="R630" s="233"/>
      <c r="S630" s="233"/>
      <c r="T630" s="233"/>
      <c r="U630" s="233"/>
      <c r="V630" s="233"/>
      <c r="W630" s="233"/>
      <c r="X630" s="233"/>
      <c r="Y630" s="233"/>
      <c r="Z630" s="233"/>
      <c r="AA630" s="233"/>
      <c r="AB630" s="233"/>
      <c r="AC630" s="233"/>
      <c r="AD630" s="233"/>
      <c r="AE630" s="233"/>
      <c r="AF630" s="233"/>
      <c r="AG630" s="233"/>
      <c r="AH630" s="233"/>
      <c r="AI630" s="233"/>
      <c r="AJ630" s="233"/>
      <c r="AK630" s="233"/>
      <c r="AL630" s="233"/>
      <c r="AM630" s="233"/>
      <c r="AN630" s="233"/>
      <c r="AO630" s="233"/>
      <c r="AP630" s="233"/>
      <c r="AQ630" s="233"/>
      <c r="AR630" s="233"/>
      <c r="AS630" s="233"/>
      <c r="AT630" s="233"/>
      <c r="AU630" s="233"/>
      <c r="AV630" s="233"/>
      <c r="AW630" s="233"/>
      <c r="AX630" s="233"/>
      <c r="AY630" s="233"/>
      <c r="AZ630" s="233"/>
      <c r="BA630" s="233"/>
      <c r="BB630" s="233"/>
      <c r="BC630" s="233"/>
      <c r="BD630" s="233"/>
      <c r="BE630" s="233"/>
      <c r="BF630" s="233"/>
      <c r="BG630" s="233"/>
      <c r="BH630" s="233"/>
      <c r="BI630" s="233"/>
      <c r="BJ630" s="233"/>
      <c r="BK630" s="233"/>
      <c r="BL630" s="233"/>
      <c r="BM630" s="234">
        <v>21.77525775973044</v>
      </c>
    </row>
    <row r="631" spans="1:65">
      <c r="A631" s="30"/>
      <c r="B631" s="19">
        <v>1</v>
      </c>
      <c r="C631" s="9">
        <v>5</v>
      </c>
      <c r="D631" s="235">
        <v>22.117669720729115</v>
      </c>
      <c r="E631" s="235">
        <v>21.99</v>
      </c>
      <c r="F631" s="235">
        <v>22.5</v>
      </c>
      <c r="G631" s="235">
        <v>22.159300000000002</v>
      </c>
      <c r="H631" s="235">
        <v>22.3</v>
      </c>
      <c r="I631" s="235">
        <v>21.58</v>
      </c>
      <c r="J631" s="240">
        <v>27</v>
      </c>
      <c r="K631" s="232"/>
      <c r="L631" s="233"/>
      <c r="M631" s="233"/>
      <c r="N631" s="233"/>
      <c r="O631" s="233"/>
      <c r="P631" s="233"/>
      <c r="Q631" s="233"/>
      <c r="R631" s="233"/>
      <c r="S631" s="233"/>
      <c r="T631" s="233"/>
      <c r="U631" s="233"/>
      <c r="V631" s="233"/>
      <c r="W631" s="233"/>
      <c r="X631" s="233"/>
      <c r="Y631" s="233"/>
      <c r="Z631" s="233"/>
      <c r="AA631" s="233"/>
      <c r="AB631" s="233"/>
      <c r="AC631" s="233"/>
      <c r="AD631" s="233"/>
      <c r="AE631" s="233"/>
      <c r="AF631" s="233"/>
      <c r="AG631" s="233"/>
      <c r="AH631" s="233"/>
      <c r="AI631" s="233"/>
      <c r="AJ631" s="233"/>
      <c r="AK631" s="233"/>
      <c r="AL631" s="233"/>
      <c r="AM631" s="233"/>
      <c r="AN631" s="233"/>
      <c r="AO631" s="233"/>
      <c r="AP631" s="233"/>
      <c r="AQ631" s="233"/>
      <c r="AR631" s="233"/>
      <c r="AS631" s="233"/>
      <c r="AT631" s="233"/>
      <c r="AU631" s="233"/>
      <c r="AV631" s="233"/>
      <c r="AW631" s="233"/>
      <c r="AX631" s="233"/>
      <c r="AY631" s="233"/>
      <c r="AZ631" s="233"/>
      <c r="BA631" s="233"/>
      <c r="BB631" s="233"/>
      <c r="BC631" s="233"/>
      <c r="BD631" s="233"/>
      <c r="BE631" s="233"/>
      <c r="BF631" s="233"/>
      <c r="BG631" s="233"/>
      <c r="BH631" s="233"/>
      <c r="BI631" s="233"/>
      <c r="BJ631" s="233"/>
      <c r="BK631" s="233"/>
      <c r="BL631" s="233"/>
      <c r="BM631" s="234">
        <v>46</v>
      </c>
    </row>
    <row r="632" spans="1:65">
      <c r="A632" s="30"/>
      <c r="B632" s="19">
        <v>1</v>
      </c>
      <c r="C632" s="9">
        <v>6</v>
      </c>
      <c r="D632" s="235">
        <v>22.689965856072213</v>
      </c>
      <c r="E632" s="235">
        <v>21.38</v>
      </c>
      <c r="F632" s="235">
        <v>21.2</v>
      </c>
      <c r="G632" s="235">
        <v>22.028500000000001</v>
      </c>
      <c r="H632" s="235">
        <v>20.100000000000001</v>
      </c>
      <c r="I632" s="235">
        <v>22.08</v>
      </c>
      <c r="J632" s="240">
        <v>28</v>
      </c>
      <c r="K632" s="232"/>
      <c r="L632" s="233"/>
      <c r="M632" s="233"/>
      <c r="N632" s="233"/>
      <c r="O632" s="233"/>
      <c r="P632" s="233"/>
      <c r="Q632" s="233"/>
      <c r="R632" s="233"/>
      <c r="S632" s="233"/>
      <c r="T632" s="233"/>
      <c r="U632" s="233"/>
      <c r="V632" s="233"/>
      <c r="W632" s="233"/>
      <c r="X632" s="233"/>
      <c r="Y632" s="233"/>
      <c r="Z632" s="233"/>
      <c r="AA632" s="233"/>
      <c r="AB632" s="233"/>
      <c r="AC632" s="233"/>
      <c r="AD632" s="233"/>
      <c r="AE632" s="233"/>
      <c r="AF632" s="233"/>
      <c r="AG632" s="233"/>
      <c r="AH632" s="233"/>
      <c r="AI632" s="233"/>
      <c r="AJ632" s="233"/>
      <c r="AK632" s="233"/>
      <c r="AL632" s="233"/>
      <c r="AM632" s="233"/>
      <c r="AN632" s="233"/>
      <c r="AO632" s="233"/>
      <c r="AP632" s="233"/>
      <c r="AQ632" s="233"/>
      <c r="AR632" s="233"/>
      <c r="AS632" s="233"/>
      <c r="AT632" s="233"/>
      <c r="AU632" s="233"/>
      <c r="AV632" s="233"/>
      <c r="AW632" s="233"/>
      <c r="AX632" s="233"/>
      <c r="AY632" s="233"/>
      <c r="AZ632" s="233"/>
      <c r="BA632" s="233"/>
      <c r="BB632" s="233"/>
      <c r="BC632" s="233"/>
      <c r="BD632" s="233"/>
      <c r="BE632" s="233"/>
      <c r="BF632" s="233"/>
      <c r="BG632" s="233"/>
      <c r="BH632" s="233"/>
      <c r="BI632" s="233"/>
      <c r="BJ632" s="233"/>
      <c r="BK632" s="233"/>
      <c r="BL632" s="233"/>
      <c r="BM632" s="236"/>
    </row>
    <row r="633" spans="1:65">
      <c r="A633" s="30"/>
      <c r="B633" s="20" t="s">
        <v>272</v>
      </c>
      <c r="C633" s="12"/>
      <c r="D633" s="237">
        <v>22.268296558382644</v>
      </c>
      <c r="E633" s="237">
        <v>21.871666666666666</v>
      </c>
      <c r="F633" s="237">
        <v>21.733333333333334</v>
      </c>
      <c r="G633" s="237">
        <v>21.174916666666665</v>
      </c>
      <c r="H633" s="237">
        <v>21.283333333333335</v>
      </c>
      <c r="I633" s="237">
        <v>22.320000000000004</v>
      </c>
      <c r="J633" s="237">
        <v>27.5</v>
      </c>
      <c r="K633" s="232"/>
      <c r="L633" s="233"/>
      <c r="M633" s="233"/>
      <c r="N633" s="233"/>
      <c r="O633" s="233"/>
      <c r="P633" s="233"/>
      <c r="Q633" s="233"/>
      <c r="R633" s="233"/>
      <c r="S633" s="233"/>
      <c r="T633" s="233"/>
      <c r="U633" s="233"/>
      <c r="V633" s="233"/>
      <c r="W633" s="233"/>
      <c r="X633" s="233"/>
      <c r="Y633" s="233"/>
      <c r="Z633" s="233"/>
      <c r="AA633" s="233"/>
      <c r="AB633" s="233"/>
      <c r="AC633" s="233"/>
      <c r="AD633" s="233"/>
      <c r="AE633" s="233"/>
      <c r="AF633" s="233"/>
      <c r="AG633" s="233"/>
      <c r="AH633" s="233"/>
      <c r="AI633" s="233"/>
      <c r="AJ633" s="233"/>
      <c r="AK633" s="233"/>
      <c r="AL633" s="233"/>
      <c r="AM633" s="233"/>
      <c r="AN633" s="233"/>
      <c r="AO633" s="233"/>
      <c r="AP633" s="233"/>
      <c r="AQ633" s="233"/>
      <c r="AR633" s="233"/>
      <c r="AS633" s="233"/>
      <c r="AT633" s="233"/>
      <c r="AU633" s="233"/>
      <c r="AV633" s="233"/>
      <c r="AW633" s="233"/>
      <c r="AX633" s="233"/>
      <c r="AY633" s="233"/>
      <c r="AZ633" s="233"/>
      <c r="BA633" s="233"/>
      <c r="BB633" s="233"/>
      <c r="BC633" s="233"/>
      <c r="BD633" s="233"/>
      <c r="BE633" s="233"/>
      <c r="BF633" s="233"/>
      <c r="BG633" s="233"/>
      <c r="BH633" s="233"/>
      <c r="BI633" s="233"/>
      <c r="BJ633" s="233"/>
      <c r="BK633" s="233"/>
      <c r="BL633" s="233"/>
      <c r="BM633" s="236"/>
    </row>
    <row r="634" spans="1:65">
      <c r="A634" s="30"/>
      <c r="B634" s="3" t="s">
        <v>273</v>
      </c>
      <c r="C634" s="29"/>
      <c r="D634" s="235">
        <v>22.181936690197542</v>
      </c>
      <c r="E634" s="235">
        <v>21.945</v>
      </c>
      <c r="F634" s="235">
        <v>21.6</v>
      </c>
      <c r="G634" s="235">
        <v>21.601050000000001</v>
      </c>
      <c r="H634" s="235">
        <v>21.3</v>
      </c>
      <c r="I634" s="235">
        <v>22.324999999999999</v>
      </c>
      <c r="J634" s="235">
        <v>27</v>
      </c>
      <c r="K634" s="232"/>
      <c r="L634" s="233"/>
      <c r="M634" s="233"/>
      <c r="N634" s="233"/>
      <c r="O634" s="233"/>
      <c r="P634" s="233"/>
      <c r="Q634" s="233"/>
      <c r="R634" s="233"/>
      <c r="S634" s="233"/>
      <c r="T634" s="233"/>
      <c r="U634" s="233"/>
      <c r="V634" s="233"/>
      <c r="W634" s="233"/>
      <c r="X634" s="233"/>
      <c r="Y634" s="233"/>
      <c r="Z634" s="233"/>
      <c r="AA634" s="233"/>
      <c r="AB634" s="233"/>
      <c r="AC634" s="233"/>
      <c r="AD634" s="233"/>
      <c r="AE634" s="233"/>
      <c r="AF634" s="233"/>
      <c r="AG634" s="233"/>
      <c r="AH634" s="233"/>
      <c r="AI634" s="233"/>
      <c r="AJ634" s="233"/>
      <c r="AK634" s="233"/>
      <c r="AL634" s="233"/>
      <c r="AM634" s="233"/>
      <c r="AN634" s="233"/>
      <c r="AO634" s="233"/>
      <c r="AP634" s="233"/>
      <c r="AQ634" s="233"/>
      <c r="AR634" s="233"/>
      <c r="AS634" s="233"/>
      <c r="AT634" s="233"/>
      <c r="AU634" s="233"/>
      <c r="AV634" s="233"/>
      <c r="AW634" s="233"/>
      <c r="AX634" s="233"/>
      <c r="AY634" s="233"/>
      <c r="AZ634" s="233"/>
      <c r="BA634" s="233"/>
      <c r="BB634" s="233"/>
      <c r="BC634" s="233"/>
      <c r="BD634" s="233"/>
      <c r="BE634" s="233"/>
      <c r="BF634" s="233"/>
      <c r="BG634" s="233"/>
      <c r="BH634" s="233"/>
      <c r="BI634" s="233"/>
      <c r="BJ634" s="233"/>
      <c r="BK634" s="233"/>
      <c r="BL634" s="233"/>
      <c r="BM634" s="236"/>
    </row>
    <row r="635" spans="1:65">
      <c r="A635" s="30"/>
      <c r="B635" s="3" t="s">
        <v>274</v>
      </c>
      <c r="C635" s="29"/>
      <c r="D635" s="24">
        <v>0.42814727208667003</v>
      </c>
      <c r="E635" s="24">
        <v>0.36537195659583316</v>
      </c>
      <c r="F635" s="24">
        <v>0.68605150438335671</v>
      </c>
      <c r="G635" s="24">
        <v>1.111995766928394</v>
      </c>
      <c r="H635" s="24">
        <v>0.80353386155573181</v>
      </c>
      <c r="I635" s="24">
        <v>0.50632005688102111</v>
      </c>
      <c r="J635" s="24">
        <v>0.83666002653407556</v>
      </c>
      <c r="K635" s="154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87</v>
      </c>
      <c r="C636" s="29"/>
      <c r="D636" s="13">
        <v>1.9226763527428366E-2</v>
      </c>
      <c r="E636" s="13">
        <v>1.6705263579783577E-2</v>
      </c>
      <c r="F636" s="13">
        <v>3.1566787011504144E-2</v>
      </c>
      <c r="G636" s="13">
        <v>5.2514764730049034E-2</v>
      </c>
      <c r="H636" s="13">
        <v>3.7754136016714096E-2</v>
      </c>
      <c r="I636" s="13">
        <v>2.2684590362052913E-2</v>
      </c>
      <c r="J636" s="13">
        <v>3.0424000964875474E-2</v>
      </c>
      <c r="K636" s="154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275</v>
      </c>
      <c r="C637" s="29"/>
      <c r="D637" s="13">
        <v>2.2642156712559869E-2</v>
      </c>
      <c r="E637" s="13">
        <v>4.4274519273208579E-3</v>
      </c>
      <c r="F637" s="13">
        <v>-1.9253240011990469E-3</v>
      </c>
      <c r="G637" s="13">
        <v>-2.7569873095784958E-2</v>
      </c>
      <c r="H637" s="13">
        <v>-2.2590980636143509E-2</v>
      </c>
      <c r="I637" s="13">
        <v>2.5016569093247121E-2</v>
      </c>
      <c r="J637" s="13">
        <v>0.26290123880216365</v>
      </c>
      <c r="K637" s="154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46" t="s">
        <v>276</v>
      </c>
      <c r="C638" s="47"/>
      <c r="D638" s="45">
        <v>0.64</v>
      </c>
      <c r="E638" s="45">
        <v>0.09</v>
      </c>
      <c r="F638" s="45">
        <v>0.09</v>
      </c>
      <c r="G638" s="45">
        <v>0.86</v>
      </c>
      <c r="H638" s="45">
        <v>0.71</v>
      </c>
      <c r="I638" s="45">
        <v>0.71</v>
      </c>
      <c r="J638" s="45" t="s">
        <v>277</v>
      </c>
      <c r="K638" s="154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1" t="s">
        <v>316</v>
      </c>
      <c r="C639" s="20"/>
      <c r="D639" s="20"/>
      <c r="E639" s="20"/>
      <c r="F639" s="20"/>
      <c r="G639" s="20"/>
      <c r="H639" s="20"/>
      <c r="I639" s="20"/>
      <c r="J639" s="20"/>
      <c r="BM639" s="55"/>
    </row>
    <row r="640" spans="1:65">
      <c r="BM640" s="55"/>
    </row>
    <row r="641" spans="1:65" ht="15">
      <c r="B641" s="8" t="s">
        <v>540</v>
      </c>
      <c r="BM641" s="28" t="s">
        <v>67</v>
      </c>
    </row>
    <row r="642" spans="1:65" ht="15">
      <c r="A642" s="25" t="s">
        <v>34</v>
      </c>
      <c r="B642" s="18" t="s">
        <v>111</v>
      </c>
      <c r="C642" s="15" t="s">
        <v>112</v>
      </c>
      <c r="D642" s="16" t="s">
        <v>231</v>
      </c>
      <c r="E642" s="17" t="s">
        <v>231</v>
      </c>
      <c r="F642" s="17" t="s">
        <v>231</v>
      </c>
      <c r="G642" s="17" t="s">
        <v>231</v>
      </c>
      <c r="H642" s="17" t="s">
        <v>231</v>
      </c>
      <c r="I642" s="17" t="s">
        <v>231</v>
      </c>
      <c r="J642" s="17" t="s">
        <v>231</v>
      </c>
      <c r="K642" s="17" t="s">
        <v>231</v>
      </c>
      <c r="L642" s="17" t="s">
        <v>231</v>
      </c>
      <c r="M642" s="17" t="s">
        <v>231</v>
      </c>
      <c r="N642" s="17" t="s">
        <v>231</v>
      </c>
      <c r="O642" s="17" t="s">
        <v>231</v>
      </c>
      <c r="P642" s="17" t="s">
        <v>231</v>
      </c>
      <c r="Q642" s="17" t="s">
        <v>231</v>
      </c>
      <c r="R642" s="17" t="s">
        <v>231</v>
      </c>
      <c r="S642" s="17" t="s">
        <v>231</v>
      </c>
      <c r="T642" s="17" t="s">
        <v>231</v>
      </c>
      <c r="U642" s="17" t="s">
        <v>231</v>
      </c>
      <c r="V642" s="17" t="s">
        <v>231</v>
      </c>
      <c r="W642" s="17" t="s">
        <v>231</v>
      </c>
      <c r="X642" s="17" t="s">
        <v>231</v>
      </c>
      <c r="Y642" s="17" t="s">
        <v>231</v>
      </c>
      <c r="Z642" s="17" t="s">
        <v>231</v>
      </c>
      <c r="AA642" s="17" t="s">
        <v>231</v>
      </c>
      <c r="AB642" s="17" t="s">
        <v>231</v>
      </c>
      <c r="AC642" s="17" t="s">
        <v>231</v>
      </c>
      <c r="AD642" s="154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 t="s">
        <v>232</v>
      </c>
      <c r="C643" s="9" t="s">
        <v>232</v>
      </c>
      <c r="D643" s="152" t="s">
        <v>235</v>
      </c>
      <c r="E643" s="153" t="s">
        <v>236</v>
      </c>
      <c r="F643" s="153" t="s">
        <v>237</v>
      </c>
      <c r="G643" s="153" t="s">
        <v>241</v>
      </c>
      <c r="H643" s="153" t="s">
        <v>242</v>
      </c>
      <c r="I643" s="153" t="s">
        <v>243</v>
      </c>
      <c r="J643" s="153" t="s">
        <v>244</v>
      </c>
      <c r="K643" s="153" t="s">
        <v>245</v>
      </c>
      <c r="L643" s="153" t="s">
        <v>246</v>
      </c>
      <c r="M643" s="153" t="s">
        <v>247</v>
      </c>
      <c r="N643" s="153" t="s">
        <v>248</v>
      </c>
      <c r="O643" s="153" t="s">
        <v>249</v>
      </c>
      <c r="P643" s="153" t="s">
        <v>250</v>
      </c>
      <c r="Q643" s="153" t="s">
        <v>251</v>
      </c>
      <c r="R643" s="153" t="s">
        <v>252</v>
      </c>
      <c r="S643" s="153" t="s">
        <v>253</v>
      </c>
      <c r="T643" s="153" t="s">
        <v>254</v>
      </c>
      <c r="U643" s="153" t="s">
        <v>255</v>
      </c>
      <c r="V643" s="153" t="s">
        <v>256</v>
      </c>
      <c r="W643" s="153" t="s">
        <v>257</v>
      </c>
      <c r="X643" s="153" t="s">
        <v>258</v>
      </c>
      <c r="Y643" s="153" t="s">
        <v>259</v>
      </c>
      <c r="Z643" s="153" t="s">
        <v>260</v>
      </c>
      <c r="AA643" s="153" t="s">
        <v>261</v>
      </c>
      <c r="AB643" s="153" t="s">
        <v>263</v>
      </c>
      <c r="AC643" s="153" t="s">
        <v>264</v>
      </c>
      <c r="AD643" s="154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 t="s">
        <v>3</v>
      </c>
    </row>
    <row r="644" spans="1:65">
      <c r="A644" s="30"/>
      <c r="B644" s="19"/>
      <c r="C644" s="9"/>
      <c r="D644" s="10" t="s">
        <v>115</v>
      </c>
      <c r="E644" s="11" t="s">
        <v>307</v>
      </c>
      <c r="F644" s="11" t="s">
        <v>307</v>
      </c>
      <c r="G644" s="11" t="s">
        <v>308</v>
      </c>
      <c r="H644" s="11" t="s">
        <v>115</v>
      </c>
      <c r="I644" s="11" t="s">
        <v>115</v>
      </c>
      <c r="J644" s="11" t="s">
        <v>308</v>
      </c>
      <c r="K644" s="11" t="s">
        <v>307</v>
      </c>
      <c r="L644" s="11" t="s">
        <v>308</v>
      </c>
      <c r="M644" s="11" t="s">
        <v>308</v>
      </c>
      <c r="N644" s="11" t="s">
        <v>308</v>
      </c>
      <c r="O644" s="11" t="s">
        <v>308</v>
      </c>
      <c r="P644" s="11" t="s">
        <v>308</v>
      </c>
      <c r="Q644" s="11" t="s">
        <v>115</v>
      </c>
      <c r="R644" s="11" t="s">
        <v>308</v>
      </c>
      <c r="S644" s="11" t="s">
        <v>308</v>
      </c>
      <c r="T644" s="11" t="s">
        <v>115</v>
      </c>
      <c r="U644" s="11" t="s">
        <v>308</v>
      </c>
      <c r="V644" s="11" t="s">
        <v>307</v>
      </c>
      <c r="W644" s="11" t="s">
        <v>308</v>
      </c>
      <c r="X644" s="11" t="s">
        <v>115</v>
      </c>
      <c r="Y644" s="11" t="s">
        <v>307</v>
      </c>
      <c r="Z644" s="11" t="s">
        <v>308</v>
      </c>
      <c r="AA644" s="11" t="s">
        <v>308</v>
      </c>
      <c r="AB644" s="11" t="s">
        <v>307</v>
      </c>
      <c r="AC644" s="11" t="s">
        <v>308</v>
      </c>
      <c r="AD644" s="154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0</v>
      </c>
    </row>
    <row r="645" spans="1:65">
      <c r="A645" s="30"/>
      <c r="B645" s="19"/>
      <c r="C645" s="9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154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8">
        <v>1</v>
      </c>
      <c r="C646" s="14">
        <v>1</v>
      </c>
      <c r="D646" s="220">
        <v>54.93</v>
      </c>
      <c r="E646" s="220">
        <v>53.800023769757502</v>
      </c>
      <c r="F646" s="220">
        <v>58</v>
      </c>
      <c r="G646" s="220">
        <v>56</v>
      </c>
      <c r="H646" s="220">
        <v>52.632300000000001</v>
      </c>
      <c r="I646" s="220">
        <v>55</v>
      </c>
      <c r="J646" s="220">
        <v>51.4</v>
      </c>
      <c r="K646" s="221">
        <v>48</v>
      </c>
      <c r="L646" s="220">
        <v>54.7</v>
      </c>
      <c r="M646" s="220">
        <v>54.4</v>
      </c>
      <c r="N646" s="220">
        <v>57</v>
      </c>
      <c r="O646" s="220">
        <v>57.8</v>
      </c>
      <c r="P646" s="222">
        <v>74.400000000000006</v>
      </c>
      <c r="Q646" s="220">
        <v>56.522095971710009</v>
      </c>
      <c r="R646" s="221">
        <v>45.4</v>
      </c>
      <c r="S646" s="221">
        <v>49.3</v>
      </c>
      <c r="T646" s="220">
        <v>60</v>
      </c>
      <c r="U646" s="220">
        <v>54.2</v>
      </c>
      <c r="V646" s="220">
        <v>54.1</v>
      </c>
      <c r="W646" s="220">
        <v>50</v>
      </c>
      <c r="X646" s="220">
        <v>56</v>
      </c>
      <c r="Y646" s="220">
        <v>59.8</v>
      </c>
      <c r="Z646" s="220">
        <v>48.29</v>
      </c>
      <c r="AA646" s="221">
        <v>68</v>
      </c>
      <c r="AB646" s="220">
        <v>57.8</v>
      </c>
      <c r="AC646" s="220">
        <v>55.2</v>
      </c>
      <c r="AD646" s="223"/>
      <c r="AE646" s="224"/>
      <c r="AF646" s="224"/>
      <c r="AG646" s="224"/>
      <c r="AH646" s="224"/>
      <c r="AI646" s="224"/>
      <c r="AJ646" s="224"/>
      <c r="AK646" s="224"/>
      <c r="AL646" s="224"/>
      <c r="AM646" s="224"/>
      <c r="AN646" s="224"/>
      <c r="AO646" s="224"/>
      <c r="AP646" s="224"/>
      <c r="AQ646" s="224"/>
      <c r="AR646" s="224"/>
      <c r="AS646" s="224"/>
      <c r="AT646" s="224"/>
      <c r="AU646" s="224"/>
      <c r="AV646" s="224"/>
      <c r="AW646" s="224"/>
      <c r="AX646" s="224"/>
      <c r="AY646" s="224"/>
      <c r="AZ646" s="224"/>
      <c r="BA646" s="224"/>
      <c r="BB646" s="224"/>
      <c r="BC646" s="224"/>
      <c r="BD646" s="224"/>
      <c r="BE646" s="224"/>
      <c r="BF646" s="224"/>
      <c r="BG646" s="224"/>
      <c r="BH646" s="224"/>
      <c r="BI646" s="224"/>
      <c r="BJ646" s="224"/>
      <c r="BK646" s="224"/>
      <c r="BL646" s="224"/>
      <c r="BM646" s="225">
        <v>1</v>
      </c>
    </row>
    <row r="647" spans="1:65">
      <c r="A647" s="30"/>
      <c r="B647" s="19">
        <v>1</v>
      </c>
      <c r="C647" s="9">
        <v>2</v>
      </c>
      <c r="D647" s="226">
        <v>56.11</v>
      </c>
      <c r="E647" s="226">
        <v>54.633366967642445</v>
      </c>
      <c r="F647" s="226">
        <v>57.2</v>
      </c>
      <c r="G647" s="226">
        <v>57</v>
      </c>
      <c r="H647" s="226">
        <v>55.8996</v>
      </c>
      <c r="I647" s="226">
        <v>57</v>
      </c>
      <c r="J647" s="226">
        <v>50.7</v>
      </c>
      <c r="K647" s="227">
        <v>49.7</v>
      </c>
      <c r="L647" s="226">
        <v>56.3</v>
      </c>
      <c r="M647" s="226">
        <v>56.5</v>
      </c>
      <c r="N647" s="226">
        <v>56.6</v>
      </c>
      <c r="O647" s="226">
        <v>58.1</v>
      </c>
      <c r="P647" s="226">
        <v>54.8</v>
      </c>
      <c r="Q647" s="226">
        <v>52.668725357961826</v>
      </c>
      <c r="R647" s="227">
        <v>43.4</v>
      </c>
      <c r="S647" s="227">
        <v>50</v>
      </c>
      <c r="T647" s="226">
        <v>60</v>
      </c>
      <c r="U647" s="226">
        <v>54.2</v>
      </c>
      <c r="V647" s="226">
        <v>53.5</v>
      </c>
      <c r="W647" s="226">
        <v>50</v>
      </c>
      <c r="X647" s="226">
        <v>56</v>
      </c>
      <c r="Y647" s="226">
        <v>56.7</v>
      </c>
      <c r="Z647" s="226">
        <v>48.45</v>
      </c>
      <c r="AA647" s="227">
        <v>66</v>
      </c>
      <c r="AB647" s="226">
        <v>57.7</v>
      </c>
      <c r="AC647" s="226">
        <v>56.7</v>
      </c>
      <c r="AD647" s="223"/>
      <c r="AE647" s="224"/>
      <c r="AF647" s="224"/>
      <c r="AG647" s="224"/>
      <c r="AH647" s="224"/>
      <c r="AI647" s="224"/>
      <c r="AJ647" s="224"/>
      <c r="AK647" s="224"/>
      <c r="AL647" s="224"/>
      <c r="AM647" s="224"/>
      <c r="AN647" s="224"/>
      <c r="AO647" s="224"/>
      <c r="AP647" s="224"/>
      <c r="AQ647" s="224"/>
      <c r="AR647" s="224"/>
      <c r="AS647" s="224"/>
      <c r="AT647" s="224"/>
      <c r="AU647" s="224"/>
      <c r="AV647" s="224"/>
      <c r="AW647" s="224"/>
      <c r="AX647" s="224"/>
      <c r="AY647" s="224"/>
      <c r="AZ647" s="224"/>
      <c r="BA647" s="224"/>
      <c r="BB647" s="224"/>
      <c r="BC647" s="224"/>
      <c r="BD647" s="224"/>
      <c r="BE647" s="224"/>
      <c r="BF647" s="224"/>
      <c r="BG647" s="224"/>
      <c r="BH647" s="224"/>
      <c r="BI647" s="224"/>
      <c r="BJ647" s="224"/>
      <c r="BK647" s="224"/>
      <c r="BL647" s="224"/>
      <c r="BM647" s="225">
        <v>16</v>
      </c>
    </row>
    <row r="648" spans="1:65">
      <c r="A648" s="30"/>
      <c r="B648" s="19">
        <v>1</v>
      </c>
      <c r="C648" s="9">
        <v>3</v>
      </c>
      <c r="D648" s="226">
        <v>55.93</v>
      </c>
      <c r="E648" s="226">
        <v>52.503107227939545</v>
      </c>
      <c r="F648" s="226">
        <v>57.2</v>
      </c>
      <c r="G648" s="226">
        <v>56</v>
      </c>
      <c r="H648" s="226">
        <v>51.5212</v>
      </c>
      <c r="I648" s="226">
        <v>55</v>
      </c>
      <c r="J648" s="226">
        <v>50.9</v>
      </c>
      <c r="K648" s="227">
        <v>48.2</v>
      </c>
      <c r="L648" s="226">
        <v>56.7</v>
      </c>
      <c r="M648" s="226">
        <v>57.1</v>
      </c>
      <c r="N648" s="226">
        <v>56.5</v>
      </c>
      <c r="O648" s="226">
        <v>57.5</v>
      </c>
      <c r="P648" s="226">
        <v>60.1</v>
      </c>
      <c r="Q648" s="226">
        <v>55.217138902910008</v>
      </c>
      <c r="R648" s="227">
        <v>42.3</v>
      </c>
      <c r="S648" s="227">
        <v>49</v>
      </c>
      <c r="T648" s="226">
        <v>59</v>
      </c>
      <c r="U648" s="226">
        <v>52.2</v>
      </c>
      <c r="V648" s="226">
        <v>54.3</v>
      </c>
      <c r="W648" s="226">
        <v>50</v>
      </c>
      <c r="X648" s="226">
        <v>56</v>
      </c>
      <c r="Y648" s="226">
        <v>58.7</v>
      </c>
      <c r="Z648" s="226">
        <v>52.19</v>
      </c>
      <c r="AA648" s="227">
        <v>69</v>
      </c>
      <c r="AB648" s="226">
        <v>60.9</v>
      </c>
      <c r="AC648" s="226">
        <v>54.6</v>
      </c>
      <c r="AD648" s="223"/>
      <c r="AE648" s="224"/>
      <c r="AF648" s="224"/>
      <c r="AG648" s="224"/>
      <c r="AH648" s="224"/>
      <c r="AI648" s="224"/>
      <c r="AJ648" s="224"/>
      <c r="AK648" s="224"/>
      <c r="AL648" s="224"/>
      <c r="AM648" s="224"/>
      <c r="AN648" s="224"/>
      <c r="AO648" s="224"/>
      <c r="AP648" s="224"/>
      <c r="AQ648" s="224"/>
      <c r="AR648" s="224"/>
      <c r="AS648" s="224"/>
      <c r="AT648" s="224"/>
      <c r="AU648" s="224"/>
      <c r="AV648" s="224"/>
      <c r="AW648" s="224"/>
      <c r="AX648" s="224"/>
      <c r="AY648" s="224"/>
      <c r="AZ648" s="224"/>
      <c r="BA648" s="224"/>
      <c r="BB648" s="224"/>
      <c r="BC648" s="224"/>
      <c r="BD648" s="224"/>
      <c r="BE648" s="224"/>
      <c r="BF648" s="224"/>
      <c r="BG648" s="224"/>
      <c r="BH648" s="224"/>
      <c r="BI648" s="224"/>
      <c r="BJ648" s="224"/>
      <c r="BK648" s="224"/>
      <c r="BL648" s="224"/>
      <c r="BM648" s="225">
        <v>16</v>
      </c>
    </row>
    <row r="649" spans="1:65">
      <c r="A649" s="30"/>
      <c r="B649" s="19">
        <v>1</v>
      </c>
      <c r="C649" s="9">
        <v>4</v>
      </c>
      <c r="D649" s="226">
        <v>55.63</v>
      </c>
      <c r="E649" s="226">
        <v>54.109704890398781</v>
      </c>
      <c r="F649" s="226">
        <v>57.7</v>
      </c>
      <c r="G649" s="226">
        <v>55</v>
      </c>
      <c r="H649" s="226">
        <v>56.243699999999997</v>
      </c>
      <c r="I649" s="226">
        <v>56</v>
      </c>
      <c r="J649" s="226">
        <v>51.1</v>
      </c>
      <c r="K649" s="227">
        <v>46.7</v>
      </c>
      <c r="L649" s="226">
        <v>55.9</v>
      </c>
      <c r="M649" s="226">
        <v>56.1</v>
      </c>
      <c r="N649" s="226">
        <v>55.3</v>
      </c>
      <c r="O649" s="226">
        <v>58.8</v>
      </c>
      <c r="P649" s="226">
        <v>58.5</v>
      </c>
      <c r="Q649" s="226">
        <v>53.901839031210002</v>
      </c>
      <c r="R649" s="227">
        <v>44.6</v>
      </c>
      <c r="S649" s="227">
        <v>50.4</v>
      </c>
      <c r="T649" s="226">
        <v>59</v>
      </c>
      <c r="U649" s="226">
        <v>53.2</v>
      </c>
      <c r="V649" s="226">
        <v>54.4</v>
      </c>
      <c r="W649" s="226">
        <v>51</v>
      </c>
      <c r="X649" s="226">
        <v>57</v>
      </c>
      <c r="Y649" s="226">
        <v>55.6</v>
      </c>
      <c r="Z649" s="226">
        <v>50.9</v>
      </c>
      <c r="AA649" s="227">
        <v>71</v>
      </c>
      <c r="AB649" s="226">
        <v>60.9</v>
      </c>
      <c r="AC649" s="226">
        <v>56.7</v>
      </c>
      <c r="AD649" s="223"/>
      <c r="AE649" s="224"/>
      <c r="AF649" s="224"/>
      <c r="AG649" s="224"/>
      <c r="AH649" s="224"/>
      <c r="AI649" s="224"/>
      <c r="AJ649" s="224"/>
      <c r="AK649" s="224"/>
      <c r="AL649" s="224"/>
      <c r="AM649" s="224"/>
      <c r="AN649" s="224"/>
      <c r="AO649" s="224"/>
      <c r="AP649" s="224"/>
      <c r="AQ649" s="224"/>
      <c r="AR649" s="224"/>
      <c r="AS649" s="224"/>
      <c r="AT649" s="224"/>
      <c r="AU649" s="224"/>
      <c r="AV649" s="224"/>
      <c r="AW649" s="224"/>
      <c r="AX649" s="224"/>
      <c r="AY649" s="224"/>
      <c r="AZ649" s="224"/>
      <c r="BA649" s="224"/>
      <c r="BB649" s="224"/>
      <c r="BC649" s="224"/>
      <c r="BD649" s="224"/>
      <c r="BE649" s="224"/>
      <c r="BF649" s="224"/>
      <c r="BG649" s="224"/>
      <c r="BH649" s="224"/>
      <c r="BI649" s="224"/>
      <c r="BJ649" s="224"/>
      <c r="BK649" s="224"/>
      <c r="BL649" s="224"/>
      <c r="BM649" s="225">
        <v>55.229144784526483</v>
      </c>
    </row>
    <row r="650" spans="1:65">
      <c r="A650" s="30"/>
      <c r="B650" s="19">
        <v>1</v>
      </c>
      <c r="C650" s="9">
        <v>5</v>
      </c>
      <c r="D650" s="226">
        <v>56.25</v>
      </c>
      <c r="E650" s="226">
        <v>55.407951318218281</v>
      </c>
      <c r="F650" s="226">
        <v>57.2</v>
      </c>
      <c r="G650" s="226">
        <v>56</v>
      </c>
      <c r="H650" s="226">
        <v>54.338900000000002</v>
      </c>
      <c r="I650" s="226">
        <v>53</v>
      </c>
      <c r="J650" s="226">
        <v>50.5</v>
      </c>
      <c r="K650" s="227">
        <v>50.2</v>
      </c>
      <c r="L650" s="226">
        <v>55.1</v>
      </c>
      <c r="M650" s="226">
        <v>54.7</v>
      </c>
      <c r="N650" s="226">
        <v>54.8</v>
      </c>
      <c r="O650" s="226">
        <v>56.9</v>
      </c>
      <c r="P650" s="226">
        <v>55.9</v>
      </c>
      <c r="Q650" s="226">
        <v>52.334696436210002</v>
      </c>
      <c r="R650" s="227">
        <v>43.4</v>
      </c>
      <c r="S650" s="227">
        <v>48.2</v>
      </c>
      <c r="T650" s="226">
        <v>57</v>
      </c>
      <c r="U650" s="226">
        <v>54.4</v>
      </c>
      <c r="V650" s="226">
        <v>54.1</v>
      </c>
      <c r="W650" s="226">
        <v>51</v>
      </c>
      <c r="X650" s="226">
        <v>56</v>
      </c>
      <c r="Y650" s="226">
        <v>55.7</v>
      </c>
      <c r="Z650" s="226"/>
      <c r="AA650" s="227">
        <v>65</v>
      </c>
      <c r="AB650" s="226">
        <v>57.3</v>
      </c>
      <c r="AC650" s="226">
        <v>56.9</v>
      </c>
      <c r="AD650" s="223"/>
      <c r="AE650" s="224"/>
      <c r="AF650" s="224"/>
      <c r="AG650" s="224"/>
      <c r="AH650" s="224"/>
      <c r="AI650" s="224"/>
      <c r="AJ650" s="224"/>
      <c r="AK650" s="224"/>
      <c r="AL650" s="224"/>
      <c r="AM650" s="224"/>
      <c r="AN650" s="224"/>
      <c r="AO650" s="224"/>
      <c r="AP650" s="224"/>
      <c r="AQ650" s="224"/>
      <c r="AR650" s="224"/>
      <c r="AS650" s="224"/>
      <c r="AT650" s="224"/>
      <c r="AU650" s="224"/>
      <c r="AV650" s="224"/>
      <c r="AW650" s="224"/>
      <c r="AX650" s="224"/>
      <c r="AY650" s="224"/>
      <c r="AZ650" s="224"/>
      <c r="BA650" s="224"/>
      <c r="BB650" s="224"/>
      <c r="BC650" s="224"/>
      <c r="BD650" s="224"/>
      <c r="BE650" s="224"/>
      <c r="BF650" s="224"/>
      <c r="BG650" s="224"/>
      <c r="BH650" s="224"/>
      <c r="BI650" s="224"/>
      <c r="BJ650" s="224"/>
      <c r="BK650" s="224"/>
      <c r="BL650" s="224"/>
      <c r="BM650" s="225">
        <v>47</v>
      </c>
    </row>
    <row r="651" spans="1:65">
      <c r="A651" s="30"/>
      <c r="B651" s="19">
        <v>1</v>
      </c>
      <c r="C651" s="9">
        <v>6</v>
      </c>
      <c r="D651" s="226">
        <v>56.29</v>
      </c>
      <c r="E651" s="226">
        <v>54.453820194428182</v>
      </c>
      <c r="F651" s="226">
        <v>57.7</v>
      </c>
      <c r="G651" s="226">
        <v>56</v>
      </c>
      <c r="H651" s="226">
        <v>54.516599999999997</v>
      </c>
      <c r="I651" s="226">
        <v>56</v>
      </c>
      <c r="J651" s="226">
        <v>50.5</v>
      </c>
      <c r="K651" s="227">
        <v>49.8</v>
      </c>
      <c r="L651" s="226">
        <v>57.8</v>
      </c>
      <c r="M651" s="226">
        <v>55.2</v>
      </c>
      <c r="N651" s="226">
        <v>53.1</v>
      </c>
      <c r="O651" s="228">
        <v>53.6</v>
      </c>
      <c r="P651" s="226">
        <v>56.3</v>
      </c>
      <c r="Q651" s="226">
        <v>56.266341489110005</v>
      </c>
      <c r="R651" s="227">
        <v>44.7</v>
      </c>
      <c r="S651" s="227">
        <v>49.5</v>
      </c>
      <c r="T651" s="226">
        <v>57</v>
      </c>
      <c r="U651" s="228">
        <v>58.5</v>
      </c>
      <c r="V651" s="228">
        <v>59.2</v>
      </c>
      <c r="W651" s="226">
        <v>51</v>
      </c>
      <c r="X651" s="226">
        <v>56</v>
      </c>
      <c r="Y651" s="226">
        <v>56.7</v>
      </c>
      <c r="Z651" s="226">
        <v>50.65</v>
      </c>
      <c r="AA651" s="227">
        <v>67</v>
      </c>
      <c r="AB651" s="226">
        <v>53.9</v>
      </c>
      <c r="AC651" s="226">
        <v>55.9</v>
      </c>
      <c r="AD651" s="223"/>
      <c r="AE651" s="224"/>
      <c r="AF651" s="224"/>
      <c r="AG651" s="224"/>
      <c r="AH651" s="224"/>
      <c r="AI651" s="224"/>
      <c r="AJ651" s="224"/>
      <c r="AK651" s="224"/>
      <c r="AL651" s="224"/>
      <c r="AM651" s="224"/>
      <c r="AN651" s="224"/>
      <c r="AO651" s="224"/>
      <c r="AP651" s="224"/>
      <c r="AQ651" s="224"/>
      <c r="AR651" s="224"/>
      <c r="AS651" s="224"/>
      <c r="AT651" s="224"/>
      <c r="AU651" s="224"/>
      <c r="AV651" s="224"/>
      <c r="AW651" s="224"/>
      <c r="AX651" s="224"/>
      <c r="AY651" s="224"/>
      <c r="AZ651" s="224"/>
      <c r="BA651" s="224"/>
      <c r="BB651" s="224"/>
      <c r="BC651" s="224"/>
      <c r="BD651" s="224"/>
      <c r="BE651" s="224"/>
      <c r="BF651" s="224"/>
      <c r="BG651" s="224"/>
      <c r="BH651" s="224"/>
      <c r="BI651" s="224"/>
      <c r="BJ651" s="224"/>
      <c r="BK651" s="224"/>
      <c r="BL651" s="224"/>
      <c r="BM651" s="229"/>
    </row>
    <row r="652" spans="1:65">
      <c r="A652" s="30"/>
      <c r="B652" s="20" t="s">
        <v>272</v>
      </c>
      <c r="C652" s="12"/>
      <c r="D652" s="230">
        <v>55.856666666666676</v>
      </c>
      <c r="E652" s="230">
        <v>54.151329061397462</v>
      </c>
      <c r="F652" s="230">
        <v>57.5</v>
      </c>
      <c r="G652" s="230">
        <v>56</v>
      </c>
      <c r="H652" s="230">
        <v>54.192049999999995</v>
      </c>
      <c r="I652" s="230">
        <v>55.333333333333336</v>
      </c>
      <c r="J652" s="230">
        <v>50.85</v>
      </c>
      <c r="K652" s="230">
        <v>48.766666666666673</v>
      </c>
      <c r="L652" s="230">
        <v>56.083333333333336</v>
      </c>
      <c r="M652" s="230">
        <v>55.666666666666664</v>
      </c>
      <c r="N652" s="230">
        <v>55.550000000000004</v>
      </c>
      <c r="O652" s="230">
        <v>57.116666666666667</v>
      </c>
      <c r="P652" s="230">
        <v>60</v>
      </c>
      <c r="Q652" s="230">
        <v>54.485139531518634</v>
      </c>
      <c r="R652" s="230">
        <v>43.966666666666669</v>
      </c>
      <c r="S652" s="230">
        <v>49.400000000000006</v>
      </c>
      <c r="T652" s="230">
        <v>58.666666666666664</v>
      </c>
      <c r="U652" s="230">
        <v>54.449999999999996</v>
      </c>
      <c r="V652" s="230">
        <v>54.93333333333333</v>
      </c>
      <c r="W652" s="230">
        <v>50.5</v>
      </c>
      <c r="X652" s="230">
        <v>56.166666666666664</v>
      </c>
      <c r="Y652" s="230">
        <v>57.199999999999996</v>
      </c>
      <c r="Z652" s="230">
        <v>50.096000000000004</v>
      </c>
      <c r="AA652" s="230">
        <v>67.666666666666671</v>
      </c>
      <c r="AB652" s="230">
        <v>58.083333333333336</v>
      </c>
      <c r="AC652" s="230">
        <v>55.999999999999993</v>
      </c>
      <c r="AD652" s="223"/>
      <c r="AE652" s="224"/>
      <c r="AF652" s="224"/>
      <c r="AG652" s="224"/>
      <c r="AH652" s="224"/>
      <c r="AI652" s="224"/>
      <c r="AJ652" s="224"/>
      <c r="AK652" s="224"/>
      <c r="AL652" s="224"/>
      <c r="AM652" s="224"/>
      <c r="AN652" s="224"/>
      <c r="AO652" s="224"/>
      <c r="AP652" s="224"/>
      <c r="AQ652" s="224"/>
      <c r="AR652" s="224"/>
      <c r="AS652" s="224"/>
      <c r="AT652" s="224"/>
      <c r="AU652" s="224"/>
      <c r="AV652" s="224"/>
      <c r="AW652" s="224"/>
      <c r="AX652" s="224"/>
      <c r="AY652" s="224"/>
      <c r="AZ652" s="224"/>
      <c r="BA652" s="224"/>
      <c r="BB652" s="224"/>
      <c r="BC652" s="224"/>
      <c r="BD652" s="224"/>
      <c r="BE652" s="224"/>
      <c r="BF652" s="224"/>
      <c r="BG652" s="224"/>
      <c r="BH652" s="224"/>
      <c r="BI652" s="224"/>
      <c r="BJ652" s="224"/>
      <c r="BK652" s="224"/>
      <c r="BL652" s="224"/>
      <c r="BM652" s="229"/>
    </row>
    <row r="653" spans="1:65">
      <c r="A653" s="30"/>
      <c r="B653" s="3" t="s">
        <v>273</v>
      </c>
      <c r="C653" s="29"/>
      <c r="D653" s="226">
        <v>56.019999999999996</v>
      </c>
      <c r="E653" s="226">
        <v>54.281762542413482</v>
      </c>
      <c r="F653" s="226">
        <v>57.45</v>
      </c>
      <c r="G653" s="226">
        <v>56</v>
      </c>
      <c r="H653" s="226">
        <v>54.427750000000003</v>
      </c>
      <c r="I653" s="226">
        <v>55.5</v>
      </c>
      <c r="J653" s="226">
        <v>50.8</v>
      </c>
      <c r="K653" s="226">
        <v>48.95</v>
      </c>
      <c r="L653" s="226">
        <v>56.099999999999994</v>
      </c>
      <c r="M653" s="226">
        <v>55.650000000000006</v>
      </c>
      <c r="N653" s="226">
        <v>55.9</v>
      </c>
      <c r="O653" s="226">
        <v>57.65</v>
      </c>
      <c r="P653" s="226">
        <v>57.4</v>
      </c>
      <c r="Q653" s="226">
        <v>54.559488967060005</v>
      </c>
      <c r="R653" s="226">
        <v>44</v>
      </c>
      <c r="S653" s="226">
        <v>49.4</v>
      </c>
      <c r="T653" s="226">
        <v>59</v>
      </c>
      <c r="U653" s="226">
        <v>54.2</v>
      </c>
      <c r="V653" s="226">
        <v>54.2</v>
      </c>
      <c r="W653" s="226">
        <v>50.5</v>
      </c>
      <c r="X653" s="226">
        <v>56</v>
      </c>
      <c r="Y653" s="226">
        <v>56.7</v>
      </c>
      <c r="Z653" s="226">
        <v>50.65</v>
      </c>
      <c r="AA653" s="226">
        <v>67.5</v>
      </c>
      <c r="AB653" s="226">
        <v>57.75</v>
      </c>
      <c r="AC653" s="226">
        <v>56.3</v>
      </c>
      <c r="AD653" s="223"/>
      <c r="AE653" s="224"/>
      <c r="AF653" s="224"/>
      <c r="AG653" s="224"/>
      <c r="AH653" s="224"/>
      <c r="AI653" s="224"/>
      <c r="AJ653" s="224"/>
      <c r="AK653" s="224"/>
      <c r="AL653" s="224"/>
      <c r="AM653" s="224"/>
      <c r="AN653" s="224"/>
      <c r="AO653" s="224"/>
      <c r="AP653" s="224"/>
      <c r="AQ653" s="224"/>
      <c r="AR653" s="224"/>
      <c r="AS653" s="224"/>
      <c r="AT653" s="224"/>
      <c r="AU653" s="224"/>
      <c r="AV653" s="224"/>
      <c r="AW653" s="224"/>
      <c r="AX653" s="224"/>
      <c r="AY653" s="224"/>
      <c r="AZ653" s="224"/>
      <c r="BA653" s="224"/>
      <c r="BB653" s="224"/>
      <c r="BC653" s="224"/>
      <c r="BD653" s="224"/>
      <c r="BE653" s="224"/>
      <c r="BF653" s="224"/>
      <c r="BG653" s="224"/>
      <c r="BH653" s="224"/>
      <c r="BI653" s="224"/>
      <c r="BJ653" s="224"/>
      <c r="BK653" s="224"/>
      <c r="BL653" s="224"/>
      <c r="BM653" s="229"/>
    </row>
    <row r="654" spans="1:65">
      <c r="A654" s="30"/>
      <c r="B654" s="3" t="s">
        <v>274</v>
      </c>
      <c r="C654" s="29"/>
      <c r="D654" s="235">
        <v>0.5142243349615675</v>
      </c>
      <c r="E654" s="235">
        <v>0.97414004299070345</v>
      </c>
      <c r="F654" s="235">
        <v>0.34641016151377463</v>
      </c>
      <c r="G654" s="235">
        <v>0.63245553203367588</v>
      </c>
      <c r="H654" s="235">
        <v>1.8340202907819738</v>
      </c>
      <c r="I654" s="235">
        <v>1.3662601021279464</v>
      </c>
      <c r="J654" s="235">
        <v>0.35637059362410872</v>
      </c>
      <c r="K654" s="235">
        <v>1.354498677248031</v>
      </c>
      <c r="L654" s="235">
        <v>1.1214573851318039</v>
      </c>
      <c r="M654" s="235">
        <v>1.0670832519848987</v>
      </c>
      <c r="N654" s="235">
        <v>1.4652644812456215</v>
      </c>
      <c r="O654" s="235">
        <v>1.8345753368740849</v>
      </c>
      <c r="P654" s="235">
        <v>7.3097195568639961</v>
      </c>
      <c r="Q654" s="235">
        <v>1.7956447567601308</v>
      </c>
      <c r="R654" s="235">
        <v>1.1325487480310372</v>
      </c>
      <c r="S654" s="235">
        <v>0.77201036262475009</v>
      </c>
      <c r="T654" s="235">
        <v>1.3662601021279464</v>
      </c>
      <c r="U654" s="235">
        <v>2.151975836295565</v>
      </c>
      <c r="V654" s="235">
        <v>2.1134489978863154</v>
      </c>
      <c r="W654" s="235">
        <v>0.54772255750516607</v>
      </c>
      <c r="X654" s="235">
        <v>0.40824829046386302</v>
      </c>
      <c r="Y654" s="235">
        <v>1.6923356641044929</v>
      </c>
      <c r="Z654" s="235">
        <v>1.6814517536938116</v>
      </c>
      <c r="AA654" s="235">
        <v>2.1602468994692865</v>
      </c>
      <c r="AB654" s="235">
        <v>2.615657979680575</v>
      </c>
      <c r="AC654" s="235">
        <v>0.93808315196468572</v>
      </c>
      <c r="AD654" s="232"/>
      <c r="AE654" s="233"/>
      <c r="AF654" s="233"/>
      <c r="AG654" s="233"/>
      <c r="AH654" s="233"/>
      <c r="AI654" s="233"/>
      <c r="AJ654" s="233"/>
      <c r="AK654" s="233"/>
      <c r="AL654" s="233"/>
      <c r="AM654" s="233"/>
      <c r="AN654" s="233"/>
      <c r="AO654" s="233"/>
      <c r="AP654" s="233"/>
      <c r="AQ654" s="233"/>
      <c r="AR654" s="233"/>
      <c r="AS654" s="233"/>
      <c r="AT654" s="233"/>
      <c r="AU654" s="233"/>
      <c r="AV654" s="233"/>
      <c r="AW654" s="233"/>
      <c r="AX654" s="233"/>
      <c r="AY654" s="233"/>
      <c r="AZ654" s="233"/>
      <c r="BA654" s="233"/>
      <c r="BB654" s="233"/>
      <c r="BC654" s="233"/>
      <c r="BD654" s="233"/>
      <c r="BE654" s="233"/>
      <c r="BF654" s="233"/>
      <c r="BG654" s="233"/>
      <c r="BH654" s="233"/>
      <c r="BI654" s="233"/>
      <c r="BJ654" s="233"/>
      <c r="BK654" s="233"/>
      <c r="BL654" s="233"/>
      <c r="BM654" s="236"/>
    </row>
    <row r="655" spans="1:65">
      <c r="A655" s="30"/>
      <c r="B655" s="3" t="s">
        <v>87</v>
      </c>
      <c r="C655" s="29"/>
      <c r="D655" s="13">
        <v>9.2061407464623865E-3</v>
      </c>
      <c r="E655" s="13">
        <v>1.7989217621717301E-2</v>
      </c>
      <c r="F655" s="13">
        <v>6.0245245480656457E-3</v>
      </c>
      <c r="G655" s="13">
        <v>1.1293848786315641E-2</v>
      </c>
      <c r="H655" s="13">
        <v>3.3842976797924675E-2</v>
      </c>
      <c r="I655" s="13">
        <v>2.4691447628818308E-2</v>
      </c>
      <c r="J655" s="13">
        <v>7.0082712610444195E-3</v>
      </c>
      <c r="K655" s="13">
        <v>2.7775092493124352E-2</v>
      </c>
      <c r="L655" s="13">
        <v>1.9996268382736472E-2</v>
      </c>
      <c r="M655" s="13">
        <v>1.9169160215297583E-2</v>
      </c>
      <c r="N655" s="13">
        <v>2.6377398402261411E-2</v>
      </c>
      <c r="O655" s="13">
        <v>3.2119789965697428E-2</v>
      </c>
      <c r="P655" s="13">
        <v>0.12182865928106661</v>
      </c>
      <c r="Q655" s="13">
        <v>3.2956596462809531E-2</v>
      </c>
      <c r="R655" s="13">
        <v>2.5759258863480756E-2</v>
      </c>
      <c r="S655" s="13">
        <v>1.562774013410425E-2</v>
      </c>
      <c r="T655" s="13">
        <v>2.3288524468089995E-2</v>
      </c>
      <c r="U655" s="13">
        <v>3.9522053926456663E-2</v>
      </c>
      <c r="V655" s="13">
        <v>3.8472979330454772E-2</v>
      </c>
      <c r="W655" s="13">
        <v>1.084599123772606E-2</v>
      </c>
      <c r="X655" s="13">
        <v>7.2685155572201135E-3</v>
      </c>
      <c r="Y655" s="13">
        <v>2.9586287833994633E-2</v>
      </c>
      <c r="Z655" s="13">
        <v>3.3564591059042866E-2</v>
      </c>
      <c r="AA655" s="13">
        <v>3.1924831026639698E-2</v>
      </c>
      <c r="AB655" s="13">
        <v>4.5032849004543615E-2</v>
      </c>
      <c r="AC655" s="13">
        <v>1.6751484856512247E-2</v>
      </c>
      <c r="AD655" s="154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275</v>
      </c>
      <c r="C656" s="29"/>
      <c r="D656" s="13">
        <v>1.136215099090232E-2</v>
      </c>
      <c r="E656" s="13">
        <v>-1.9515343345149705E-2</v>
      </c>
      <c r="F656" s="13">
        <v>4.1116972285794695E-2</v>
      </c>
      <c r="G656" s="13">
        <v>1.3957399095730461E-2</v>
      </c>
      <c r="H656" s="13">
        <v>-1.8778034470254057E-2</v>
      </c>
      <c r="I656" s="13">
        <v>1.8864776779241588E-3</v>
      </c>
      <c r="J656" s="13">
        <v>-7.9290468856823337E-2</v>
      </c>
      <c r="K656" s="13">
        <v>-0.11701209828746795</v>
      </c>
      <c r="L656" s="13">
        <v>1.5466264272956387E-2</v>
      </c>
      <c r="M656" s="13">
        <v>7.9219383868271986E-3</v>
      </c>
      <c r="N656" s="13">
        <v>5.8095271387113012E-3</v>
      </c>
      <c r="O656" s="13">
        <v>3.4176192470556144E-2</v>
      </c>
      <c r="P656" s="13">
        <v>8.6382927602568271E-2</v>
      </c>
      <c r="Q656" s="13">
        <v>-1.3471243415239309E-2</v>
      </c>
      <c r="R656" s="13">
        <v>-0.2039227324956735</v>
      </c>
      <c r="S656" s="13">
        <v>-0.10554472294055195</v>
      </c>
      <c r="T656" s="13">
        <v>6.2241084766955668E-2</v>
      </c>
      <c r="U656" s="13">
        <v>-1.4107493200669285E-2</v>
      </c>
      <c r="V656" s="13">
        <v>-5.3560751727597111E-3</v>
      </c>
      <c r="W656" s="13">
        <v>-8.5627702601171585E-2</v>
      </c>
      <c r="X656" s="13">
        <v>1.6975129450182092E-2</v>
      </c>
      <c r="Y656" s="13">
        <v>3.5685057647781848E-2</v>
      </c>
      <c r="Z656" s="13">
        <v>-9.294268098036218E-2</v>
      </c>
      <c r="AA656" s="13">
        <v>0.22519852390734107</v>
      </c>
      <c r="AB656" s="13">
        <v>5.1679028526375292E-2</v>
      </c>
      <c r="AC656" s="13">
        <v>1.3957399095730239E-2</v>
      </c>
      <c r="AD656" s="154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276</v>
      </c>
      <c r="C657" s="47"/>
      <c r="D657" s="45">
        <v>0.11</v>
      </c>
      <c r="E657" s="45">
        <v>0.66</v>
      </c>
      <c r="F657" s="45">
        <v>0.86</v>
      </c>
      <c r="G657" s="45">
        <v>0.18</v>
      </c>
      <c r="H657" s="45">
        <v>0.64</v>
      </c>
      <c r="I657" s="45">
        <v>0.13</v>
      </c>
      <c r="J657" s="45">
        <v>2.16</v>
      </c>
      <c r="K657" s="45">
        <v>3.11</v>
      </c>
      <c r="L657" s="45">
        <v>0.22</v>
      </c>
      <c r="M657" s="45">
        <v>0.03</v>
      </c>
      <c r="N657" s="45">
        <v>0.03</v>
      </c>
      <c r="O657" s="45">
        <v>0.69</v>
      </c>
      <c r="P657" s="45">
        <v>2</v>
      </c>
      <c r="Q657" s="45">
        <v>0.51</v>
      </c>
      <c r="R657" s="45">
        <v>5.29</v>
      </c>
      <c r="S657" s="45">
        <v>2.82</v>
      </c>
      <c r="T657" s="45">
        <v>1.39</v>
      </c>
      <c r="U657" s="45">
        <v>0.53</v>
      </c>
      <c r="V657" s="45">
        <v>0.31</v>
      </c>
      <c r="W657" s="45">
        <v>2.3199999999999998</v>
      </c>
      <c r="X657" s="45">
        <v>0.25</v>
      </c>
      <c r="Y657" s="45">
        <v>0.72</v>
      </c>
      <c r="Z657" s="45">
        <v>2.5099999999999998</v>
      </c>
      <c r="AA657" s="45">
        <v>5.48</v>
      </c>
      <c r="AB657" s="45">
        <v>1.1299999999999999</v>
      </c>
      <c r="AC657" s="45">
        <v>0.18</v>
      </c>
      <c r="AD657" s="154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BM658" s="55"/>
    </row>
    <row r="659" spans="1:65" ht="15">
      <c r="B659" s="8" t="s">
        <v>541</v>
      </c>
      <c r="BM659" s="28" t="s">
        <v>67</v>
      </c>
    </row>
    <row r="660" spans="1:65" ht="15">
      <c r="A660" s="25" t="s">
        <v>58</v>
      </c>
      <c r="B660" s="18" t="s">
        <v>111</v>
      </c>
      <c r="C660" s="15" t="s">
        <v>112</v>
      </c>
      <c r="D660" s="16" t="s">
        <v>231</v>
      </c>
      <c r="E660" s="17" t="s">
        <v>231</v>
      </c>
      <c r="F660" s="17" t="s">
        <v>231</v>
      </c>
      <c r="G660" s="17" t="s">
        <v>231</v>
      </c>
      <c r="H660" s="17" t="s">
        <v>231</v>
      </c>
      <c r="I660" s="17" t="s">
        <v>231</v>
      </c>
      <c r="J660" s="17" t="s">
        <v>231</v>
      </c>
      <c r="K660" s="17" t="s">
        <v>231</v>
      </c>
      <c r="L660" s="17" t="s">
        <v>231</v>
      </c>
      <c r="M660" s="17" t="s">
        <v>231</v>
      </c>
      <c r="N660" s="17" t="s">
        <v>231</v>
      </c>
      <c r="O660" s="17" t="s">
        <v>231</v>
      </c>
      <c r="P660" s="17" t="s">
        <v>231</v>
      </c>
      <c r="Q660" s="17" t="s">
        <v>231</v>
      </c>
      <c r="R660" s="17" t="s">
        <v>231</v>
      </c>
      <c r="S660" s="17" t="s">
        <v>231</v>
      </c>
      <c r="T660" s="17" t="s">
        <v>231</v>
      </c>
      <c r="U660" s="17" t="s">
        <v>231</v>
      </c>
      <c r="V660" s="17" t="s">
        <v>231</v>
      </c>
      <c r="W660" s="17" t="s">
        <v>231</v>
      </c>
      <c r="X660" s="17" t="s">
        <v>231</v>
      </c>
      <c r="Y660" s="17" t="s">
        <v>231</v>
      </c>
      <c r="Z660" s="17" t="s">
        <v>231</v>
      </c>
      <c r="AA660" s="17" t="s">
        <v>231</v>
      </c>
      <c r="AB660" s="154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232</v>
      </c>
      <c r="C661" s="9" t="s">
        <v>232</v>
      </c>
      <c r="D661" s="152" t="s">
        <v>236</v>
      </c>
      <c r="E661" s="153" t="s">
        <v>237</v>
      </c>
      <c r="F661" s="153" t="s">
        <v>241</v>
      </c>
      <c r="G661" s="153" t="s">
        <v>242</v>
      </c>
      <c r="H661" s="153" t="s">
        <v>243</v>
      </c>
      <c r="I661" s="153" t="s">
        <v>244</v>
      </c>
      <c r="J661" s="153" t="s">
        <v>245</v>
      </c>
      <c r="K661" s="153" t="s">
        <v>246</v>
      </c>
      <c r="L661" s="153" t="s">
        <v>247</v>
      </c>
      <c r="M661" s="153" t="s">
        <v>248</v>
      </c>
      <c r="N661" s="153" t="s">
        <v>249</v>
      </c>
      <c r="O661" s="153" t="s">
        <v>250</v>
      </c>
      <c r="P661" s="153" t="s">
        <v>251</v>
      </c>
      <c r="Q661" s="153" t="s">
        <v>252</v>
      </c>
      <c r="R661" s="153" t="s">
        <v>253</v>
      </c>
      <c r="S661" s="153" t="s">
        <v>254</v>
      </c>
      <c r="T661" s="153" t="s">
        <v>255</v>
      </c>
      <c r="U661" s="153" t="s">
        <v>256</v>
      </c>
      <c r="V661" s="153" t="s">
        <v>257</v>
      </c>
      <c r="W661" s="153" t="s">
        <v>258</v>
      </c>
      <c r="X661" s="153" t="s">
        <v>259</v>
      </c>
      <c r="Y661" s="153" t="s">
        <v>261</v>
      </c>
      <c r="Z661" s="153" t="s">
        <v>263</v>
      </c>
      <c r="AA661" s="153" t="s">
        <v>264</v>
      </c>
      <c r="AB661" s="154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1</v>
      </c>
    </row>
    <row r="662" spans="1:65">
      <c r="A662" s="30"/>
      <c r="B662" s="19"/>
      <c r="C662" s="9"/>
      <c r="D662" s="10" t="s">
        <v>307</v>
      </c>
      <c r="E662" s="11" t="s">
        <v>115</v>
      </c>
      <c r="F662" s="11" t="s">
        <v>308</v>
      </c>
      <c r="G662" s="11" t="s">
        <v>115</v>
      </c>
      <c r="H662" s="11" t="s">
        <v>115</v>
      </c>
      <c r="I662" s="11" t="s">
        <v>308</v>
      </c>
      <c r="J662" s="11" t="s">
        <v>307</v>
      </c>
      <c r="K662" s="11" t="s">
        <v>308</v>
      </c>
      <c r="L662" s="11" t="s">
        <v>308</v>
      </c>
      <c r="M662" s="11" t="s">
        <v>308</v>
      </c>
      <c r="N662" s="11" t="s">
        <v>308</v>
      </c>
      <c r="O662" s="11" t="s">
        <v>308</v>
      </c>
      <c r="P662" s="11" t="s">
        <v>115</v>
      </c>
      <c r="Q662" s="11" t="s">
        <v>308</v>
      </c>
      <c r="R662" s="11" t="s">
        <v>308</v>
      </c>
      <c r="S662" s="11" t="s">
        <v>115</v>
      </c>
      <c r="T662" s="11" t="s">
        <v>308</v>
      </c>
      <c r="U662" s="11" t="s">
        <v>307</v>
      </c>
      <c r="V662" s="11" t="s">
        <v>308</v>
      </c>
      <c r="W662" s="11" t="s">
        <v>115</v>
      </c>
      <c r="X662" s="11" t="s">
        <v>307</v>
      </c>
      <c r="Y662" s="11" t="s">
        <v>308</v>
      </c>
      <c r="Z662" s="11" t="s">
        <v>307</v>
      </c>
      <c r="AA662" s="11" t="s">
        <v>308</v>
      </c>
      <c r="AB662" s="154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9"/>
      <c r="C663" s="9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154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8">
        <v>1</v>
      </c>
      <c r="C664" s="14">
        <v>1</v>
      </c>
      <c r="D664" s="214">
        <v>5.5499551379252887E-2</v>
      </c>
      <c r="E664" s="214">
        <v>5.8500000000000003E-2</v>
      </c>
      <c r="F664" s="214">
        <v>5.6999999999999995E-2</v>
      </c>
      <c r="G664" s="214">
        <v>5.2700000000000004E-2</v>
      </c>
      <c r="H664" s="214">
        <v>5.45E-2</v>
      </c>
      <c r="I664" s="214">
        <v>5.4399999999999997E-2</v>
      </c>
      <c r="J664" s="214">
        <v>5.2999999999999999E-2</v>
      </c>
      <c r="K664" s="214">
        <v>5.3999999999999999E-2</v>
      </c>
      <c r="L664" s="214">
        <v>5.6999999999999995E-2</v>
      </c>
      <c r="M664" s="214">
        <v>5.5999999999999994E-2</v>
      </c>
      <c r="N664" s="214">
        <v>5.6999999999999995E-2</v>
      </c>
      <c r="O664" s="214">
        <v>5.8000000000000003E-2</v>
      </c>
      <c r="P664" s="214">
        <v>5.8576156703450809E-2</v>
      </c>
      <c r="Q664" s="214">
        <v>5.8000000000000003E-2</v>
      </c>
      <c r="R664" s="214">
        <v>5.2700000000000004E-2</v>
      </c>
      <c r="S664" s="214">
        <v>0.06</v>
      </c>
      <c r="T664" s="214">
        <v>5.2700000000000004E-2</v>
      </c>
      <c r="U664" s="214">
        <v>5.2999999999999999E-2</v>
      </c>
      <c r="V664" s="214">
        <v>5.5E-2</v>
      </c>
      <c r="W664" s="214">
        <v>5.6099999999999997E-2</v>
      </c>
      <c r="X664" s="215">
        <v>5.4699999999999999E-2</v>
      </c>
      <c r="Y664" s="214">
        <v>5.7000000000000002E-2</v>
      </c>
      <c r="Z664" s="213">
        <v>0.05</v>
      </c>
      <c r="AA664" s="214">
        <v>5.8600000000000006E-2</v>
      </c>
      <c r="AB664" s="211"/>
      <c r="AC664" s="212"/>
      <c r="AD664" s="212"/>
      <c r="AE664" s="212"/>
      <c r="AF664" s="212"/>
      <c r="AG664" s="212"/>
      <c r="AH664" s="212"/>
      <c r="AI664" s="212"/>
      <c r="AJ664" s="212"/>
      <c r="AK664" s="212"/>
      <c r="AL664" s="212"/>
      <c r="AM664" s="212"/>
      <c r="AN664" s="212"/>
      <c r="AO664" s="212"/>
      <c r="AP664" s="212"/>
      <c r="AQ664" s="212"/>
      <c r="AR664" s="212"/>
      <c r="AS664" s="212"/>
      <c r="AT664" s="212"/>
      <c r="AU664" s="212"/>
      <c r="AV664" s="212"/>
      <c r="AW664" s="212"/>
      <c r="AX664" s="212"/>
      <c r="AY664" s="212"/>
      <c r="AZ664" s="212"/>
      <c r="BA664" s="212"/>
      <c r="BB664" s="212"/>
      <c r="BC664" s="212"/>
      <c r="BD664" s="212"/>
      <c r="BE664" s="212"/>
      <c r="BF664" s="212"/>
      <c r="BG664" s="212"/>
      <c r="BH664" s="212"/>
      <c r="BI664" s="212"/>
      <c r="BJ664" s="212"/>
      <c r="BK664" s="212"/>
      <c r="BL664" s="212"/>
      <c r="BM664" s="216">
        <v>1</v>
      </c>
    </row>
    <row r="665" spans="1:65">
      <c r="A665" s="30"/>
      <c r="B665" s="19">
        <v>1</v>
      </c>
      <c r="C665" s="9">
        <v>2</v>
      </c>
      <c r="D665" s="24">
        <v>5.7113402344047194E-2</v>
      </c>
      <c r="E665" s="24">
        <v>5.8400000000000001E-2</v>
      </c>
      <c r="F665" s="24">
        <v>5.8000000000000003E-2</v>
      </c>
      <c r="G665" s="24">
        <v>5.4299999999999994E-2</v>
      </c>
      <c r="H665" s="24">
        <v>5.6099999999999997E-2</v>
      </c>
      <c r="I665" s="24">
        <v>5.2800000000000007E-2</v>
      </c>
      <c r="J665" s="24">
        <v>5.5E-2</v>
      </c>
      <c r="K665" s="24">
        <v>5.5E-2</v>
      </c>
      <c r="L665" s="24">
        <v>5.8000000000000003E-2</v>
      </c>
      <c r="M665" s="24">
        <v>5.5999999999999994E-2</v>
      </c>
      <c r="N665" s="24">
        <v>5.8000000000000003E-2</v>
      </c>
      <c r="O665" s="24">
        <v>5.8000000000000003E-2</v>
      </c>
      <c r="P665" s="24">
        <v>5.8226811465105104E-2</v>
      </c>
      <c r="Q665" s="24">
        <v>5.6000000000000008E-2</v>
      </c>
      <c r="R665" s="24">
        <v>5.1999999999999998E-2</v>
      </c>
      <c r="S665" s="24">
        <v>5.8000000000000003E-2</v>
      </c>
      <c r="T665" s="24">
        <v>5.2600000000000001E-2</v>
      </c>
      <c r="U665" s="24">
        <v>5.3999999999999999E-2</v>
      </c>
      <c r="V665" s="24">
        <v>5.5E-2</v>
      </c>
      <c r="W665" s="24">
        <v>5.6499999999999995E-2</v>
      </c>
      <c r="X665" s="24">
        <v>5.2499999999999998E-2</v>
      </c>
      <c r="Y665" s="24">
        <v>5.7000000000000002E-2</v>
      </c>
      <c r="Z665" s="217">
        <v>4.4000000000000004E-2</v>
      </c>
      <c r="AA665" s="24">
        <v>6.0100000000000001E-2</v>
      </c>
      <c r="AB665" s="211"/>
      <c r="AC665" s="212"/>
      <c r="AD665" s="212"/>
      <c r="AE665" s="212"/>
      <c r="AF665" s="212"/>
      <c r="AG665" s="212"/>
      <c r="AH665" s="212"/>
      <c r="AI665" s="212"/>
      <c r="AJ665" s="212"/>
      <c r="AK665" s="212"/>
      <c r="AL665" s="212"/>
      <c r="AM665" s="212"/>
      <c r="AN665" s="212"/>
      <c r="AO665" s="212"/>
      <c r="AP665" s="212"/>
      <c r="AQ665" s="212"/>
      <c r="AR665" s="212"/>
      <c r="AS665" s="212"/>
      <c r="AT665" s="212"/>
      <c r="AU665" s="212"/>
      <c r="AV665" s="212"/>
      <c r="AW665" s="212"/>
      <c r="AX665" s="212"/>
      <c r="AY665" s="212"/>
      <c r="AZ665" s="212"/>
      <c r="BA665" s="212"/>
      <c r="BB665" s="212"/>
      <c r="BC665" s="212"/>
      <c r="BD665" s="212"/>
      <c r="BE665" s="212"/>
      <c r="BF665" s="212"/>
      <c r="BG665" s="212"/>
      <c r="BH665" s="212"/>
      <c r="BI665" s="212"/>
      <c r="BJ665" s="212"/>
      <c r="BK665" s="212"/>
      <c r="BL665" s="212"/>
      <c r="BM665" s="216">
        <v>17</v>
      </c>
    </row>
    <row r="666" spans="1:65">
      <c r="A666" s="30"/>
      <c r="B666" s="19">
        <v>1</v>
      </c>
      <c r="C666" s="9">
        <v>3</v>
      </c>
      <c r="D666" s="24">
        <v>5.5440125837708847E-2</v>
      </c>
      <c r="E666" s="24">
        <v>5.79E-2</v>
      </c>
      <c r="F666" s="24">
        <v>5.6999999999999995E-2</v>
      </c>
      <c r="G666" s="218">
        <v>4.9099999999999998E-2</v>
      </c>
      <c r="H666" s="24">
        <v>5.4900000000000004E-2</v>
      </c>
      <c r="I666" s="24">
        <v>5.2700000000000004E-2</v>
      </c>
      <c r="J666" s="24">
        <v>5.2999999999999999E-2</v>
      </c>
      <c r="K666" s="24">
        <v>5.5999999999999994E-2</v>
      </c>
      <c r="L666" s="24">
        <v>5.8000000000000003E-2</v>
      </c>
      <c r="M666" s="24">
        <v>5.5E-2</v>
      </c>
      <c r="N666" s="24">
        <v>5.8000000000000003E-2</v>
      </c>
      <c r="O666" s="24">
        <v>0.06</v>
      </c>
      <c r="P666" s="24">
        <v>5.7989693871659503E-2</v>
      </c>
      <c r="Q666" s="24">
        <v>5.3999999999999999E-2</v>
      </c>
      <c r="R666" s="24">
        <v>5.2600000000000001E-2</v>
      </c>
      <c r="S666" s="24">
        <v>0.06</v>
      </c>
      <c r="T666" s="24">
        <v>5.0299999999999997E-2</v>
      </c>
      <c r="U666" s="24">
        <v>5.2999999999999999E-2</v>
      </c>
      <c r="V666" s="24">
        <v>5.5E-2</v>
      </c>
      <c r="W666" s="24">
        <v>5.6499999999999995E-2</v>
      </c>
      <c r="X666" s="24">
        <v>5.2299999999999999E-2</v>
      </c>
      <c r="Y666" s="24">
        <v>6.0999999999999999E-2</v>
      </c>
      <c r="Z666" s="217">
        <v>4.8000000000000001E-2</v>
      </c>
      <c r="AA666" s="24">
        <v>5.74E-2</v>
      </c>
      <c r="AB666" s="211"/>
      <c r="AC666" s="212"/>
      <c r="AD666" s="212"/>
      <c r="AE666" s="212"/>
      <c r="AF666" s="212"/>
      <c r="AG666" s="212"/>
      <c r="AH666" s="212"/>
      <c r="AI666" s="212"/>
      <c r="AJ666" s="212"/>
      <c r="AK666" s="212"/>
      <c r="AL666" s="212"/>
      <c r="AM666" s="212"/>
      <c r="AN666" s="212"/>
      <c r="AO666" s="212"/>
      <c r="AP666" s="212"/>
      <c r="AQ666" s="212"/>
      <c r="AR666" s="212"/>
      <c r="AS666" s="212"/>
      <c r="AT666" s="212"/>
      <c r="AU666" s="212"/>
      <c r="AV666" s="212"/>
      <c r="AW666" s="212"/>
      <c r="AX666" s="212"/>
      <c r="AY666" s="212"/>
      <c r="AZ666" s="212"/>
      <c r="BA666" s="212"/>
      <c r="BB666" s="212"/>
      <c r="BC666" s="212"/>
      <c r="BD666" s="212"/>
      <c r="BE666" s="212"/>
      <c r="BF666" s="212"/>
      <c r="BG666" s="212"/>
      <c r="BH666" s="212"/>
      <c r="BI666" s="212"/>
      <c r="BJ666" s="212"/>
      <c r="BK666" s="212"/>
      <c r="BL666" s="212"/>
      <c r="BM666" s="216">
        <v>16</v>
      </c>
    </row>
    <row r="667" spans="1:65">
      <c r="A667" s="30"/>
      <c r="B667" s="19">
        <v>1</v>
      </c>
      <c r="C667" s="9">
        <v>4</v>
      </c>
      <c r="D667" s="24">
        <v>5.7766150743820403E-2</v>
      </c>
      <c r="E667" s="24">
        <v>5.8400000000000001E-2</v>
      </c>
      <c r="F667" s="24">
        <v>5.6999999999999995E-2</v>
      </c>
      <c r="G667" s="24">
        <v>5.4100000000000002E-2</v>
      </c>
      <c r="H667" s="24">
        <v>5.6099999999999997E-2</v>
      </c>
      <c r="I667" s="24">
        <v>5.2800000000000007E-2</v>
      </c>
      <c r="J667" s="24">
        <v>5.1999999999999998E-2</v>
      </c>
      <c r="K667" s="24">
        <v>5.5999999999999994E-2</v>
      </c>
      <c r="L667" s="24">
        <v>5.6999999999999995E-2</v>
      </c>
      <c r="M667" s="24">
        <v>5.5E-2</v>
      </c>
      <c r="N667" s="24">
        <v>5.5E-2</v>
      </c>
      <c r="O667" s="24">
        <v>5.8000000000000003E-2</v>
      </c>
      <c r="P667" s="24">
        <v>5.8626904309980028E-2</v>
      </c>
      <c r="Q667" s="24">
        <v>5.6999999999999995E-2</v>
      </c>
      <c r="R667" s="24">
        <v>5.4600000000000003E-2</v>
      </c>
      <c r="S667" s="24">
        <v>0.06</v>
      </c>
      <c r="T667" s="24">
        <v>5.1799999999999999E-2</v>
      </c>
      <c r="U667" s="24">
        <v>5.3999999999999999E-2</v>
      </c>
      <c r="V667" s="24">
        <v>5.6000000000000008E-2</v>
      </c>
      <c r="W667" s="24">
        <v>5.6400000000000006E-2</v>
      </c>
      <c r="X667" s="24">
        <v>5.21E-2</v>
      </c>
      <c r="Y667" s="24">
        <v>5.7000000000000002E-2</v>
      </c>
      <c r="Z667" s="217">
        <v>3.7999999999999999E-2</v>
      </c>
      <c r="AA667" s="24">
        <v>5.8400000000000001E-2</v>
      </c>
      <c r="AB667" s="211"/>
      <c r="AC667" s="212"/>
      <c r="AD667" s="212"/>
      <c r="AE667" s="212"/>
      <c r="AF667" s="212"/>
      <c r="AG667" s="212"/>
      <c r="AH667" s="212"/>
      <c r="AI667" s="212"/>
      <c r="AJ667" s="212"/>
      <c r="AK667" s="212"/>
      <c r="AL667" s="212"/>
      <c r="AM667" s="212"/>
      <c r="AN667" s="212"/>
      <c r="AO667" s="212"/>
      <c r="AP667" s="212"/>
      <c r="AQ667" s="212"/>
      <c r="AR667" s="212"/>
      <c r="AS667" s="212"/>
      <c r="AT667" s="212"/>
      <c r="AU667" s="212"/>
      <c r="AV667" s="212"/>
      <c r="AW667" s="212"/>
      <c r="AX667" s="212"/>
      <c r="AY667" s="212"/>
      <c r="AZ667" s="212"/>
      <c r="BA667" s="212"/>
      <c r="BB667" s="212"/>
      <c r="BC667" s="212"/>
      <c r="BD667" s="212"/>
      <c r="BE667" s="212"/>
      <c r="BF667" s="212"/>
      <c r="BG667" s="212"/>
      <c r="BH667" s="212"/>
      <c r="BI667" s="212"/>
      <c r="BJ667" s="212"/>
      <c r="BK667" s="212"/>
      <c r="BL667" s="212"/>
      <c r="BM667" s="216">
        <v>5.5831888910667947E-2</v>
      </c>
    </row>
    <row r="668" spans="1:65">
      <c r="A668" s="30"/>
      <c r="B668" s="19">
        <v>1</v>
      </c>
      <c r="C668" s="9">
        <v>5</v>
      </c>
      <c r="D668" s="24">
        <v>5.6482744454361918E-2</v>
      </c>
      <c r="E668" s="24">
        <v>5.7499999999999996E-2</v>
      </c>
      <c r="F668" s="24">
        <v>5.6999999999999995E-2</v>
      </c>
      <c r="G668" s="24">
        <v>5.3499999999999999E-2</v>
      </c>
      <c r="H668" s="24">
        <v>5.57E-2</v>
      </c>
      <c r="I668" s="24">
        <v>5.4100000000000002E-2</v>
      </c>
      <c r="J668" s="24">
        <v>5.6000000000000008E-2</v>
      </c>
      <c r="K668" s="24">
        <v>5.5E-2</v>
      </c>
      <c r="L668" s="24">
        <v>5.5999999999999994E-2</v>
      </c>
      <c r="M668" s="24">
        <v>5.5E-2</v>
      </c>
      <c r="N668" s="24">
        <v>5.6999999999999995E-2</v>
      </c>
      <c r="O668" s="24">
        <v>5.6999999999999995E-2</v>
      </c>
      <c r="P668" s="24">
        <v>5.9917071455930053E-2</v>
      </c>
      <c r="Q668" s="24">
        <v>5.6000000000000008E-2</v>
      </c>
      <c r="R668" s="24">
        <v>5.4299999999999994E-2</v>
      </c>
      <c r="S668" s="24">
        <v>5.9000000000000004E-2</v>
      </c>
      <c r="T668" s="24">
        <v>5.2999999999999999E-2</v>
      </c>
      <c r="U668" s="24">
        <v>5.1999999999999998E-2</v>
      </c>
      <c r="V668" s="24">
        <v>5.6000000000000008E-2</v>
      </c>
      <c r="W668" s="24">
        <v>5.5900000000000005E-2</v>
      </c>
      <c r="X668" s="24">
        <v>5.1000000000000004E-2</v>
      </c>
      <c r="Y668" s="24">
        <v>5.7000000000000002E-2</v>
      </c>
      <c r="Z668" s="217">
        <v>4.2999999999999997E-2</v>
      </c>
      <c r="AA668" s="24">
        <v>5.8600000000000006E-2</v>
      </c>
      <c r="AB668" s="211"/>
      <c r="AC668" s="212"/>
      <c r="AD668" s="212"/>
      <c r="AE668" s="212"/>
      <c r="AF668" s="212"/>
      <c r="AG668" s="212"/>
      <c r="AH668" s="212"/>
      <c r="AI668" s="212"/>
      <c r="AJ668" s="212"/>
      <c r="AK668" s="212"/>
      <c r="AL668" s="212"/>
      <c r="AM668" s="212"/>
      <c r="AN668" s="212"/>
      <c r="AO668" s="212"/>
      <c r="AP668" s="212"/>
      <c r="AQ668" s="212"/>
      <c r="AR668" s="212"/>
      <c r="AS668" s="212"/>
      <c r="AT668" s="212"/>
      <c r="AU668" s="212"/>
      <c r="AV668" s="212"/>
      <c r="AW668" s="212"/>
      <c r="AX668" s="212"/>
      <c r="AY668" s="212"/>
      <c r="AZ668" s="212"/>
      <c r="BA668" s="212"/>
      <c r="BB668" s="212"/>
      <c r="BC668" s="212"/>
      <c r="BD668" s="212"/>
      <c r="BE668" s="212"/>
      <c r="BF668" s="212"/>
      <c r="BG668" s="212"/>
      <c r="BH668" s="212"/>
      <c r="BI668" s="212"/>
      <c r="BJ668" s="212"/>
      <c r="BK668" s="212"/>
      <c r="BL668" s="212"/>
      <c r="BM668" s="216">
        <v>48</v>
      </c>
    </row>
    <row r="669" spans="1:65">
      <c r="A669" s="30"/>
      <c r="B669" s="19">
        <v>1</v>
      </c>
      <c r="C669" s="9">
        <v>6</v>
      </c>
      <c r="D669" s="24">
        <v>5.7747119682048174E-2</v>
      </c>
      <c r="E669" s="24">
        <v>5.6800000000000003E-2</v>
      </c>
      <c r="F669" s="24">
        <v>5.6999999999999995E-2</v>
      </c>
      <c r="G669" s="24">
        <v>5.2400000000000002E-2</v>
      </c>
      <c r="H669" s="24">
        <v>5.5300000000000002E-2</v>
      </c>
      <c r="I669" s="24">
        <v>5.3499999999999999E-2</v>
      </c>
      <c r="J669" s="24">
        <v>5.5E-2</v>
      </c>
      <c r="K669" s="24">
        <v>5.5999999999999994E-2</v>
      </c>
      <c r="L669" s="24">
        <v>5.5E-2</v>
      </c>
      <c r="M669" s="24">
        <v>5.3999999999999999E-2</v>
      </c>
      <c r="N669" s="24">
        <v>5.5E-2</v>
      </c>
      <c r="O669" s="24">
        <v>5.8000000000000003E-2</v>
      </c>
      <c r="P669" s="24">
        <v>5.983763597604113E-2</v>
      </c>
      <c r="Q669" s="24">
        <v>5.6999999999999995E-2</v>
      </c>
      <c r="R669" s="24">
        <v>5.62E-2</v>
      </c>
      <c r="S669" s="24">
        <v>5.9000000000000004E-2</v>
      </c>
      <c r="T669" s="24">
        <v>5.3799999999999994E-2</v>
      </c>
      <c r="U669" s="24">
        <v>5.6000000000000008E-2</v>
      </c>
      <c r="V669" s="24">
        <v>5.6000000000000008E-2</v>
      </c>
      <c r="W669" s="24">
        <v>5.5900000000000005E-2</v>
      </c>
      <c r="X669" s="24">
        <v>5.2299999999999999E-2</v>
      </c>
      <c r="Y669" s="24">
        <v>5.7000000000000002E-2</v>
      </c>
      <c r="Z669" s="217">
        <v>4.4999999999999998E-2</v>
      </c>
      <c r="AA669" s="24">
        <v>5.7799999999999997E-2</v>
      </c>
      <c r="AB669" s="211"/>
      <c r="AC669" s="212"/>
      <c r="AD669" s="212"/>
      <c r="AE669" s="212"/>
      <c r="AF669" s="212"/>
      <c r="AG669" s="212"/>
      <c r="AH669" s="212"/>
      <c r="AI669" s="212"/>
      <c r="AJ669" s="212"/>
      <c r="AK669" s="212"/>
      <c r="AL669" s="212"/>
      <c r="AM669" s="212"/>
      <c r="AN669" s="212"/>
      <c r="AO669" s="212"/>
      <c r="AP669" s="212"/>
      <c r="AQ669" s="212"/>
      <c r="AR669" s="212"/>
      <c r="AS669" s="212"/>
      <c r="AT669" s="212"/>
      <c r="AU669" s="212"/>
      <c r="AV669" s="212"/>
      <c r="AW669" s="212"/>
      <c r="AX669" s="212"/>
      <c r="AY669" s="212"/>
      <c r="AZ669" s="212"/>
      <c r="BA669" s="212"/>
      <c r="BB669" s="212"/>
      <c r="BC669" s="212"/>
      <c r="BD669" s="212"/>
      <c r="BE669" s="212"/>
      <c r="BF669" s="212"/>
      <c r="BG669" s="212"/>
      <c r="BH669" s="212"/>
      <c r="BI669" s="212"/>
      <c r="BJ669" s="212"/>
      <c r="BK669" s="212"/>
      <c r="BL669" s="212"/>
      <c r="BM669" s="56"/>
    </row>
    <row r="670" spans="1:65">
      <c r="A670" s="30"/>
      <c r="B670" s="20" t="s">
        <v>272</v>
      </c>
      <c r="C670" s="12"/>
      <c r="D670" s="219">
        <v>5.6674849073539903E-2</v>
      </c>
      <c r="E670" s="219">
        <v>5.7916666666666672E-2</v>
      </c>
      <c r="F670" s="219">
        <v>5.7166666666666664E-2</v>
      </c>
      <c r="G670" s="219">
        <v>5.2683333333333332E-2</v>
      </c>
      <c r="H670" s="219">
        <v>5.5433333333333334E-2</v>
      </c>
      <c r="I670" s="219">
        <v>5.3383333333333338E-2</v>
      </c>
      <c r="J670" s="219">
        <v>5.3999999999999999E-2</v>
      </c>
      <c r="K670" s="219">
        <v>5.5333333333333325E-2</v>
      </c>
      <c r="L670" s="219">
        <v>5.6833333333333326E-2</v>
      </c>
      <c r="M670" s="219">
        <v>5.5166666666666662E-2</v>
      </c>
      <c r="N670" s="219">
        <v>5.6666666666666664E-2</v>
      </c>
      <c r="O670" s="219">
        <v>5.8166666666666665E-2</v>
      </c>
      <c r="P670" s="219">
        <v>5.8862378963694444E-2</v>
      </c>
      <c r="Q670" s="219">
        <v>5.6333333333333339E-2</v>
      </c>
      <c r="R670" s="219">
        <v>5.3733333333333334E-2</v>
      </c>
      <c r="S670" s="219">
        <v>5.9333333333333328E-2</v>
      </c>
      <c r="T670" s="219">
        <v>5.2366666666666672E-2</v>
      </c>
      <c r="U670" s="219">
        <v>5.3666666666666668E-2</v>
      </c>
      <c r="V670" s="219">
        <v>5.5500000000000001E-2</v>
      </c>
      <c r="W670" s="219">
        <v>5.6216666666666665E-2</v>
      </c>
      <c r="X670" s="219">
        <v>5.2483333333333333E-2</v>
      </c>
      <c r="Y670" s="219">
        <v>5.7666666666666665E-2</v>
      </c>
      <c r="Z670" s="219">
        <v>4.4666666666666667E-2</v>
      </c>
      <c r="AA670" s="219">
        <v>5.8483333333333339E-2</v>
      </c>
      <c r="AB670" s="211"/>
      <c r="AC670" s="212"/>
      <c r="AD670" s="212"/>
      <c r="AE670" s="212"/>
      <c r="AF670" s="212"/>
      <c r="AG670" s="212"/>
      <c r="AH670" s="212"/>
      <c r="AI670" s="212"/>
      <c r="AJ670" s="212"/>
      <c r="AK670" s="212"/>
      <c r="AL670" s="212"/>
      <c r="AM670" s="212"/>
      <c r="AN670" s="212"/>
      <c r="AO670" s="212"/>
      <c r="AP670" s="212"/>
      <c r="AQ670" s="212"/>
      <c r="AR670" s="212"/>
      <c r="AS670" s="212"/>
      <c r="AT670" s="212"/>
      <c r="AU670" s="212"/>
      <c r="AV670" s="212"/>
      <c r="AW670" s="212"/>
      <c r="AX670" s="212"/>
      <c r="AY670" s="212"/>
      <c r="AZ670" s="212"/>
      <c r="BA670" s="212"/>
      <c r="BB670" s="212"/>
      <c r="BC670" s="212"/>
      <c r="BD670" s="212"/>
      <c r="BE670" s="212"/>
      <c r="BF670" s="212"/>
      <c r="BG670" s="212"/>
      <c r="BH670" s="212"/>
      <c r="BI670" s="212"/>
      <c r="BJ670" s="212"/>
      <c r="BK670" s="212"/>
      <c r="BL670" s="212"/>
      <c r="BM670" s="56"/>
    </row>
    <row r="671" spans="1:65">
      <c r="A671" s="30"/>
      <c r="B671" s="3" t="s">
        <v>273</v>
      </c>
      <c r="C671" s="29"/>
      <c r="D671" s="24">
        <v>5.6798073399204556E-2</v>
      </c>
      <c r="E671" s="24">
        <v>5.815E-2</v>
      </c>
      <c r="F671" s="24">
        <v>5.6999999999999995E-2</v>
      </c>
      <c r="G671" s="24">
        <v>5.3100000000000001E-2</v>
      </c>
      <c r="H671" s="24">
        <v>5.5500000000000001E-2</v>
      </c>
      <c r="I671" s="24">
        <v>5.3150000000000003E-2</v>
      </c>
      <c r="J671" s="24">
        <v>5.3999999999999999E-2</v>
      </c>
      <c r="K671" s="24">
        <v>5.5499999999999994E-2</v>
      </c>
      <c r="L671" s="24">
        <v>5.6999999999999995E-2</v>
      </c>
      <c r="M671" s="24">
        <v>5.5E-2</v>
      </c>
      <c r="N671" s="24">
        <v>5.6999999999999995E-2</v>
      </c>
      <c r="O671" s="24">
        <v>5.8000000000000003E-2</v>
      </c>
      <c r="P671" s="24">
        <v>5.8601530506715419E-2</v>
      </c>
      <c r="Q671" s="24">
        <v>5.6500000000000002E-2</v>
      </c>
      <c r="R671" s="24">
        <v>5.3499999999999999E-2</v>
      </c>
      <c r="S671" s="24">
        <v>5.9499999999999997E-2</v>
      </c>
      <c r="T671" s="24">
        <v>5.2650000000000002E-2</v>
      </c>
      <c r="U671" s="24">
        <v>5.3499999999999999E-2</v>
      </c>
      <c r="V671" s="24">
        <v>5.5500000000000008E-2</v>
      </c>
      <c r="W671" s="24">
        <v>5.6250000000000001E-2</v>
      </c>
      <c r="X671" s="24">
        <v>5.2299999999999999E-2</v>
      </c>
      <c r="Y671" s="24">
        <v>5.7000000000000002E-2</v>
      </c>
      <c r="Z671" s="24">
        <v>4.4499999999999998E-2</v>
      </c>
      <c r="AA671" s="24">
        <v>5.8500000000000003E-2</v>
      </c>
      <c r="AB671" s="211"/>
      <c r="AC671" s="212"/>
      <c r="AD671" s="212"/>
      <c r="AE671" s="212"/>
      <c r="AF671" s="212"/>
      <c r="AG671" s="212"/>
      <c r="AH671" s="212"/>
      <c r="AI671" s="212"/>
      <c r="AJ671" s="212"/>
      <c r="AK671" s="212"/>
      <c r="AL671" s="212"/>
      <c r="AM671" s="212"/>
      <c r="AN671" s="212"/>
      <c r="AO671" s="212"/>
      <c r="AP671" s="212"/>
      <c r="AQ671" s="212"/>
      <c r="AR671" s="212"/>
      <c r="AS671" s="212"/>
      <c r="AT671" s="212"/>
      <c r="AU671" s="212"/>
      <c r="AV671" s="212"/>
      <c r="AW671" s="212"/>
      <c r="AX671" s="212"/>
      <c r="AY671" s="212"/>
      <c r="AZ671" s="212"/>
      <c r="BA671" s="212"/>
      <c r="BB671" s="212"/>
      <c r="BC671" s="212"/>
      <c r="BD671" s="212"/>
      <c r="BE671" s="212"/>
      <c r="BF671" s="212"/>
      <c r="BG671" s="212"/>
      <c r="BH671" s="212"/>
      <c r="BI671" s="212"/>
      <c r="BJ671" s="212"/>
      <c r="BK671" s="212"/>
      <c r="BL671" s="212"/>
      <c r="BM671" s="56"/>
    </row>
    <row r="672" spans="1:65">
      <c r="A672" s="30"/>
      <c r="B672" s="3" t="s">
        <v>274</v>
      </c>
      <c r="C672" s="29"/>
      <c r="D672" s="24">
        <v>1.0464992010037425E-3</v>
      </c>
      <c r="E672" s="24">
        <v>6.6758270399005018E-4</v>
      </c>
      <c r="F672" s="24">
        <v>4.0824829046386623E-4</v>
      </c>
      <c r="G672" s="24">
        <v>1.9083151381956457E-3</v>
      </c>
      <c r="H672" s="24">
        <v>6.5319726474217892E-4</v>
      </c>
      <c r="I672" s="24">
        <v>7.3598007219398409E-4</v>
      </c>
      <c r="J672" s="24">
        <v>1.5491933384829701E-3</v>
      </c>
      <c r="K672" s="24">
        <v>8.1649658092772335E-4</v>
      </c>
      <c r="L672" s="24">
        <v>1.1690451944500139E-3</v>
      </c>
      <c r="M672" s="24">
        <v>7.5277265270907859E-4</v>
      </c>
      <c r="N672" s="24">
        <v>1.3662601021279469E-3</v>
      </c>
      <c r="O672" s="24">
        <v>9.8319208025017492E-4</v>
      </c>
      <c r="P672" s="24">
        <v>8.2053632500134785E-4</v>
      </c>
      <c r="Q672" s="24">
        <v>1.3662601021279456E-3</v>
      </c>
      <c r="R672" s="24">
        <v>1.5819818793736755E-3</v>
      </c>
      <c r="S672" s="24">
        <v>8.1649658092772335E-4</v>
      </c>
      <c r="T672" s="24">
        <v>1.2011105971835674E-3</v>
      </c>
      <c r="U672" s="24">
        <v>1.36626010212795E-3</v>
      </c>
      <c r="V672" s="24">
        <v>5.4772255750517045E-4</v>
      </c>
      <c r="W672" s="24">
        <v>2.8577380332470067E-4</v>
      </c>
      <c r="X672" s="24">
        <v>1.2106472098289672E-3</v>
      </c>
      <c r="Y672" s="24">
        <v>1.6329931618554506E-3</v>
      </c>
      <c r="Z672" s="24">
        <v>4.1793141383086622E-3</v>
      </c>
      <c r="AA672" s="24">
        <v>9.2610294604145843E-4</v>
      </c>
      <c r="AB672" s="211"/>
      <c r="AC672" s="212"/>
      <c r="AD672" s="212"/>
      <c r="AE672" s="212"/>
      <c r="AF672" s="212"/>
      <c r="AG672" s="212"/>
      <c r="AH672" s="212"/>
      <c r="AI672" s="212"/>
      <c r="AJ672" s="212"/>
      <c r="AK672" s="212"/>
      <c r="AL672" s="212"/>
      <c r="AM672" s="212"/>
      <c r="AN672" s="212"/>
      <c r="AO672" s="212"/>
      <c r="AP672" s="212"/>
      <c r="AQ672" s="212"/>
      <c r="AR672" s="212"/>
      <c r="AS672" s="212"/>
      <c r="AT672" s="212"/>
      <c r="AU672" s="212"/>
      <c r="AV672" s="212"/>
      <c r="AW672" s="212"/>
      <c r="AX672" s="212"/>
      <c r="AY672" s="212"/>
      <c r="AZ672" s="212"/>
      <c r="BA672" s="212"/>
      <c r="BB672" s="212"/>
      <c r="BC672" s="212"/>
      <c r="BD672" s="212"/>
      <c r="BE672" s="212"/>
      <c r="BF672" s="212"/>
      <c r="BG672" s="212"/>
      <c r="BH672" s="212"/>
      <c r="BI672" s="212"/>
      <c r="BJ672" s="212"/>
      <c r="BK672" s="212"/>
      <c r="BL672" s="212"/>
      <c r="BM672" s="56"/>
    </row>
    <row r="673" spans="1:65">
      <c r="A673" s="30"/>
      <c r="B673" s="3" t="s">
        <v>87</v>
      </c>
      <c r="C673" s="29"/>
      <c r="D673" s="13">
        <v>1.8464966702352054E-2</v>
      </c>
      <c r="E673" s="13">
        <v>1.1526607838677124E-2</v>
      </c>
      <c r="F673" s="13">
        <v>7.141369512487456E-3</v>
      </c>
      <c r="G673" s="13">
        <v>3.6222368962903748E-2</v>
      </c>
      <c r="H673" s="13">
        <v>1.178347440905915E-2</v>
      </c>
      <c r="I673" s="13">
        <v>1.3786701321148623E-2</v>
      </c>
      <c r="J673" s="13">
        <v>2.8688765527462409E-2</v>
      </c>
      <c r="K673" s="13">
        <v>1.4755962305922713E-2</v>
      </c>
      <c r="L673" s="13">
        <v>2.0569710166275908E-2</v>
      </c>
      <c r="M673" s="13">
        <v>1.3645425728865474E-2</v>
      </c>
      <c r="N673" s="13">
        <v>2.4110472390493184E-2</v>
      </c>
      <c r="O673" s="13">
        <v>1.6903015706306732E-2</v>
      </c>
      <c r="P673" s="13">
        <v>1.3939911016974765E-2</v>
      </c>
      <c r="Q673" s="13">
        <v>2.4253137907596665E-2</v>
      </c>
      <c r="R673" s="13">
        <v>2.9441350112413316E-2</v>
      </c>
      <c r="S673" s="13">
        <v>1.376117833024253E-2</v>
      </c>
      <c r="T673" s="13">
        <v>2.2936548641315734E-2</v>
      </c>
      <c r="U673" s="13">
        <v>2.5458262772570496E-2</v>
      </c>
      <c r="V673" s="13">
        <v>9.8688749100030709E-3</v>
      </c>
      <c r="W673" s="13">
        <v>5.0834355764844468E-3</v>
      </c>
      <c r="X673" s="13">
        <v>2.3067269796677684E-2</v>
      </c>
      <c r="Y673" s="13">
        <v>2.8317800494603189E-2</v>
      </c>
      <c r="Z673" s="13">
        <v>9.3566734439746169E-2</v>
      </c>
      <c r="AA673" s="13">
        <v>1.5835331080788686E-2</v>
      </c>
      <c r="AB673" s="154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3" t="s">
        <v>275</v>
      </c>
      <c r="C674" s="29"/>
      <c r="D674" s="13">
        <v>1.5098184555795813E-2</v>
      </c>
      <c r="E674" s="13">
        <v>3.7340269094860989E-2</v>
      </c>
      <c r="F674" s="13">
        <v>2.3907085754063973E-2</v>
      </c>
      <c r="G674" s="13">
        <v>-5.6393499105365397E-2</v>
      </c>
      <c r="H674" s="13">
        <v>-7.1384935224438895E-3</v>
      </c>
      <c r="I674" s="13">
        <v>-4.3855861320621692E-2</v>
      </c>
      <c r="J674" s="13">
        <v>-3.2810799462633322E-2</v>
      </c>
      <c r="K674" s="13">
        <v>-8.9295846345502916E-3</v>
      </c>
      <c r="L674" s="13">
        <v>1.7936782047043298E-2</v>
      </c>
      <c r="M674" s="13">
        <v>-1.1914736488060629E-2</v>
      </c>
      <c r="N674" s="13">
        <v>1.495163019353285E-2</v>
      </c>
      <c r="O674" s="13">
        <v>4.181799687512644E-2</v>
      </c>
      <c r="P674" s="13">
        <v>5.4278837993021023E-2</v>
      </c>
      <c r="Q674" s="13">
        <v>8.9813264865121756E-3</v>
      </c>
      <c r="R674" s="13">
        <v>-3.758704242824995E-2</v>
      </c>
      <c r="S674" s="13">
        <v>6.2714059849699133E-2</v>
      </c>
      <c r="T674" s="13">
        <v>-6.2065287627035004E-2</v>
      </c>
      <c r="U674" s="13">
        <v>-3.8781103169654108E-2</v>
      </c>
      <c r="V674" s="13">
        <v>-5.9444327810397324E-3</v>
      </c>
      <c r="W674" s="13">
        <v>6.8917201890548174E-3</v>
      </c>
      <c r="X674" s="13">
        <v>-5.9975681329577868E-2</v>
      </c>
      <c r="Y674" s="13">
        <v>3.2862541314595317E-2</v>
      </c>
      <c r="Z674" s="13">
        <v>-0.1999793032592152</v>
      </c>
      <c r="AA674" s="13">
        <v>4.748978539679638E-2</v>
      </c>
      <c r="AB674" s="154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46" t="s">
        <v>276</v>
      </c>
      <c r="C675" s="47"/>
      <c r="D675" s="45">
        <v>0.28000000000000003</v>
      </c>
      <c r="E675" s="45">
        <v>0.71</v>
      </c>
      <c r="F675" s="45">
        <v>0.45</v>
      </c>
      <c r="G675" s="45">
        <v>1.0900000000000001</v>
      </c>
      <c r="H675" s="45">
        <v>0.15</v>
      </c>
      <c r="I675" s="45">
        <v>0.85</v>
      </c>
      <c r="J675" s="45">
        <v>0.64</v>
      </c>
      <c r="K675" s="45">
        <v>0.18</v>
      </c>
      <c r="L675" s="45">
        <v>0.34</v>
      </c>
      <c r="M675" s="45">
        <v>0.24</v>
      </c>
      <c r="N675" s="45">
        <v>0.28000000000000003</v>
      </c>
      <c r="O675" s="45">
        <v>0.79</v>
      </c>
      <c r="P675" s="45">
        <v>1.03</v>
      </c>
      <c r="Q675" s="45">
        <v>0.16</v>
      </c>
      <c r="R675" s="45">
        <v>0.73</v>
      </c>
      <c r="S675" s="45">
        <v>1.2</v>
      </c>
      <c r="T675" s="45">
        <v>1.2</v>
      </c>
      <c r="U675" s="45">
        <v>0.75</v>
      </c>
      <c r="V675" s="45">
        <v>0.12</v>
      </c>
      <c r="W675" s="45">
        <v>0.12</v>
      </c>
      <c r="X675" s="45">
        <v>1.1599999999999999</v>
      </c>
      <c r="Y675" s="45">
        <v>0.55000000000000004</v>
      </c>
      <c r="Z675" s="45">
        <v>3.85</v>
      </c>
      <c r="AA675" s="45">
        <v>0.9</v>
      </c>
      <c r="AB675" s="154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1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BM676" s="55"/>
    </row>
    <row r="677" spans="1:65" ht="15">
      <c r="B677" s="8" t="s">
        <v>542</v>
      </c>
      <c r="BM677" s="28" t="s">
        <v>67</v>
      </c>
    </row>
    <row r="678" spans="1:65" ht="15">
      <c r="A678" s="25" t="s">
        <v>37</v>
      </c>
      <c r="B678" s="18" t="s">
        <v>111</v>
      </c>
      <c r="C678" s="15" t="s">
        <v>112</v>
      </c>
      <c r="D678" s="16" t="s">
        <v>231</v>
      </c>
      <c r="E678" s="17" t="s">
        <v>231</v>
      </c>
      <c r="F678" s="17" t="s">
        <v>231</v>
      </c>
      <c r="G678" s="17" t="s">
        <v>231</v>
      </c>
      <c r="H678" s="17" t="s">
        <v>231</v>
      </c>
      <c r="I678" s="17" t="s">
        <v>231</v>
      </c>
      <c r="J678" s="17" t="s">
        <v>231</v>
      </c>
      <c r="K678" s="17" t="s">
        <v>231</v>
      </c>
      <c r="L678" s="17" t="s">
        <v>231</v>
      </c>
      <c r="M678" s="17" t="s">
        <v>231</v>
      </c>
      <c r="N678" s="17" t="s">
        <v>231</v>
      </c>
      <c r="O678" s="17" t="s">
        <v>231</v>
      </c>
      <c r="P678" s="17" t="s">
        <v>231</v>
      </c>
      <c r="Q678" s="17" t="s">
        <v>231</v>
      </c>
      <c r="R678" s="17" t="s">
        <v>231</v>
      </c>
      <c r="S678" s="17" t="s">
        <v>231</v>
      </c>
      <c r="T678" s="17" t="s">
        <v>231</v>
      </c>
      <c r="U678" s="17" t="s">
        <v>231</v>
      </c>
      <c r="V678" s="17" t="s">
        <v>231</v>
      </c>
      <c r="W678" s="17" t="s">
        <v>231</v>
      </c>
      <c r="X678" s="17" t="s">
        <v>231</v>
      </c>
      <c r="Y678" s="17" t="s">
        <v>231</v>
      </c>
      <c r="Z678" s="17" t="s">
        <v>231</v>
      </c>
      <c r="AA678" s="17" t="s">
        <v>231</v>
      </c>
      <c r="AB678" s="17" t="s">
        <v>231</v>
      </c>
      <c r="AC678" s="154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 t="s">
        <v>232</v>
      </c>
      <c r="C679" s="9" t="s">
        <v>232</v>
      </c>
      <c r="D679" s="152" t="s">
        <v>236</v>
      </c>
      <c r="E679" s="153" t="s">
        <v>237</v>
      </c>
      <c r="F679" s="153" t="s">
        <v>241</v>
      </c>
      <c r="G679" s="153" t="s">
        <v>242</v>
      </c>
      <c r="H679" s="153" t="s">
        <v>243</v>
      </c>
      <c r="I679" s="153" t="s">
        <v>244</v>
      </c>
      <c r="J679" s="153" t="s">
        <v>245</v>
      </c>
      <c r="K679" s="153" t="s">
        <v>246</v>
      </c>
      <c r="L679" s="153" t="s">
        <v>247</v>
      </c>
      <c r="M679" s="153" t="s">
        <v>248</v>
      </c>
      <c r="N679" s="153" t="s">
        <v>249</v>
      </c>
      <c r="O679" s="153" t="s">
        <v>250</v>
      </c>
      <c r="P679" s="153" t="s">
        <v>251</v>
      </c>
      <c r="Q679" s="153" t="s">
        <v>252</v>
      </c>
      <c r="R679" s="153" t="s">
        <v>253</v>
      </c>
      <c r="S679" s="153" t="s">
        <v>254</v>
      </c>
      <c r="T679" s="153" t="s">
        <v>255</v>
      </c>
      <c r="U679" s="153" t="s">
        <v>256</v>
      </c>
      <c r="V679" s="153" t="s">
        <v>257</v>
      </c>
      <c r="W679" s="153" t="s">
        <v>258</v>
      </c>
      <c r="X679" s="153" t="s">
        <v>259</v>
      </c>
      <c r="Y679" s="153" t="s">
        <v>260</v>
      </c>
      <c r="Z679" s="153" t="s">
        <v>261</v>
      </c>
      <c r="AA679" s="153" t="s">
        <v>263</v>
      </c>
      <c r="AB679" s="153" t="s">
        <v>264</v>
      </c>
      <c r="AC679" s="154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 t="s">
        <v>3</v>
      </c>
    </row>
    <row r="680" spans="1:65">
      <c r="A680" s="30"/>
      <c r="B680" s="19"/>
      <c r="C680" s="9"/>
      <c r="D680" s="10" t="s">
        <v>307</v>
      </c>
      <c r="E680" s="11" t="s">
        <v>307</v>
      </c>
      <c r="F680" s="11" t="s">
        <v>308</v>
      </c>
      <c r="G680" s="11" t="s">
        <v>115</v>
      </c>
      <c r="H680" s="11" t="s">
        <v>115</v>
      </c>
      <c r="I680" s="11" t="s">
        <v>308</v>
      </c>
      <c r="J680" s="11" t="s">
        <v>307</v>
      </c>
      <c r="K680" s="11" t="s">
        <v>308</v>
      </c>
      <c r="L680" s="11" t="s">
        <v>308</v>
      </c>
      <c r="M680" s="11" t="s">
        <v>308</v>
      </c>
      <c r="N680" s="11" t="s">
        <v>308</v>
      </c>
      <c r="O680" s="11" t="s">
        <v>308</v>
      </c>
      <c r="P680" s="11" t="s">
        <v>115</v>
      </c>
      <c r="Q680" s="11" t="s">
        <v>308</v>
      </c>
      <c r="R680" s="11" t="s">
        <v>308</v>
      </c>
      <c r="S680" s="11" t="s">
        <v>307</v>
      </c>
      <c r="T680" s="11" t="s">
        <v>308</v>
      </c>
      <c r="U680" s="11" t="s">
        <v>307</v>
      </c>
      <c r="V680" s="11" t="s">
        <v>307</v>
      </c>
      <c r="W680" s="11" t="s">
        <v>115</v>
      </c>
      <c r="X680" s="11" t="s">
        <v>307</v>
      </c>
      <c r="Y680" s="11" t="s">
        <v>308</v>
      </c>
      <c r="Z680" s="11" t="s">
        <v>308</v>
      </c>
      <c r="AA680" s="11" t="s">
        <v>307</v>
      </c>
      <c r="AB680" s="11" t="s">
        <v>308</v>
      </c>
      <c r="AC680" s="154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/>
      <c r="C681" s="9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154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</v>
      </c>
    </row>
    <row r="682" spans="1:65">
      <c r="A682" s="30"/>
      <c r="B682" s="18">
        <v>1</v>
      </c>
      <c r="C682" s="14">
        <v>1</v>
      </c>
      <c r="D682" s="231">
        <v>14.197191695876249</v>
      </c>
      <c r="E682" s="231">
        <v>14.7</v>
      </c>
      <c r="F682" s="238">
        <v>11</v>
      </c>
      <c r="G682" s="238">
        <v>10.280099999999999</v>
      </c>
      <c r="H682" s="238">
        <v>13</v>
      </c>
      <c r="I682" s="238">
        <v>12</v>
      </c>
      <c r="J682" s="231">
        <v>12.88</v>
      </c>
      <c r="K682" s="231">
        <v>13.4</v>
      </c>
      <c r="L682" s="231">
        <v>12.9</v>
      </c>
      <c r="M682" s="231">
        <v>14.4</v>
      </c>
      <c r="N682" s="231">
        <v>12.8</v>
      </c>
      <c r="O682" s="239">
        <v>33.9</v>
      </c>
      <c r="P682" s="231">
        <v>13.971052045690001</v>
      </c>
      <c r="Q682" s="231">
        <v>13.6</v>
      </c>
      <c r="R682" s="231">
        <v>13.2</v>
      </c>
      <c r="S682" s="238">
        <v>14</v>
      </c>
      <c r="T682" s="231">
        <v>15.299999999999999</v>
      </c>
      <c r="U682" s="231">
        <v>13.5</v>
      </c>
      <c r="V682" s="231">
        <v>14.6</v>
      </c>
      <c r="W682" s="238">
        <v>13</v>
      </c>
      <c r="X682" s="239">
        <v>15.1</v>
      </c>
      <c r="Y682" s="231"/>
      <c r="Z682" s="238">
        <v>22</v>
      </c>
      <c r="AA682" s="238">
        <v>4.8</v>
      </c>
      <c r="AB682" s="231">
        <v>14</v>
      </c>
      <c r="AC682" s="232"/>
      <c r="AD682" s="233"/>
      <c r="AE682" s="233"/>
      <c r="AF682" s="233"/>
      <c r="AG682" s="233"/>
      <c r="AH682" s="233"/>
      <c r="AI682" s="233"/>
      <c r="AJ682" s="233"/>
      <c r="AK682" s="233"/>
      <c r="AL682" s="233"/>
      <c r="AM682" s="233"/>
      <c r="AN682" s="233"/>
      <c r="AO682" s="233"/>
      <c r="AP682" s="233"/>
      <c r="AQ682" s="233"/>
      <c r="AR682" s="233"/>
      <c r="AS682" s="233"/>
      <c r="AT682" s="233"/>
      <c r="AU682" s="233"/>
      <c r="AV682" s="233"/>
      <c r="AW682" s="233"/>
      <c r="AX682" s="233"/>
      <c r="AY682" s="233"/>
      <c r="AZ682" s="233"/>
      <c r="BA682" s="233"/>
      <c r="BB682" s="233"/>
      <c r="BC682" s="233"/>
      <c r="BD682" s="233"/>
      <c r="BE682" s="233"/>
      <c r="BF682" s="233"/>
      <c r="BG682" s="233"/>
      <c r="BH682" s="233"/>
      <c r="BI682" s="233"/>
      <c r="BJ682" s="233"/>
      <c r="BK682" s="233"/>
      <c r="BL682" s="233"/>
      <c r="BM682" s="234">
        <v>1</v>
      </c>
    </row>
    <row r="683" spans="1:65">
      <c r="A683" s="30"/>
      <c r="B683" s="19">
        <v>1</v>
      </c>
      <c r="C683" s="9">
        <v>2</v>
      </c>
      <c r="D683" s="235">
        <v>14.851455515666217</v>
      </c>
      <c r="E683" s="235">
        <v>14.4</v>
      </c>
      <c r="F683" s="240">
        <v>11</v>
      </c>
      <c r="G683" s="240">
        <v>7.2310999999999996</v>
      </c>
      <c r="H683" s="240">
        <v>13</v>
      </c>
      <c r="I683" s="240">
        <v>12</v>
      </c>
      <c r="J683" s="235">
        <v>12.99</v>
      </c>
      <c r="K683" s="235">
        <v>13.4</v>
      </c>
      <c r="L683" s="235">
        <v>13.5</v>
      </c>
      <c r="M683" s="235">
        <v>14.1</v>
      </c>
      <c r="N683" s="235">
        <v>12.9</v>
      </c>
      <c r="O683" s="235">
        <v>13.7</v>
      </c>
      <c r="P683" s="235">
        <v>14.243550846690002</v>
      </c>
      <c r="Q683" s="235">
        <v>13.4</v>
      </c>
      <c r="R683" s="235">
        <v>13</v>
      </c>
      <c r="S683" s="240">
        <v>15</v>
      </c>
      <c r="T683" s="235">
        <v>14.7</v>
      </c>
      <c r="U683" s="235">
        <v>13.7</v>
      </c>
      <c r="V683" s="235">
        <v>14.1</v>
      </c>
      <c r="W683" s="240">
        <v>13</v>
      </c>
      <c r="X683" s="235">
        <v>14.1</v>
      </c>
      <c r="Y683" s="240">
        <v>21.95</v>
      </c>
      <c r="Z683" s="240">
        <v>17</v>
      </c>
      <c r="AA683" s="240">
        <v>7.5</v>
      </c>
      <c r="AB683" s="235">
        <v>13.3</v>
      </c>
      <c r="AC683" s="232"/>
      <c r="AD683" s="233"/>
      <c r="AE683" s="233"/>
      <c r="AF683" s="233"/>
      <c r="AG683" s="233"/>
      <c r="AH683" s="233"/>
      <c r="AI683" s="233"/>
      <c r="AJ683" s="233"/>
      <c r="AK683" s="233"/>
      <c r="AL683" s="233"/>
      <c r="AM683" s="233"/>
      <c r="AN683" s="233"/>
      <c r="AO683" s="233"/>
      <c r="AP683" s="233"/>
      <c r="AQ683" s="233"/>
      <c r="AR683" s="233"/>
      <c r="AS683" s="233"/>
      <c r="AT683" s="233"/>
      <c r="AU683" s="233"/>
      <c r="AV683" s="233"/>
      <c r="AW683" s="233"/>
      <c r="AX683" s="233"/>
      <c r="AY683" s="233"/>
      <c r="AZ683" s="233"/>
      <c r="BA683" s="233"/>
      <c r="BB683" s="233"/>
      <c r="BC683" s="233"/>
      <c r="BD683" s="233"/>
      <c r="BE683" s="233"/>
      <c r="BF683" s="233"/>
      <c r="BG683" s="233"/>
      <c r="BH683" s="233"/>
      <c r="BI683" s="233"/>
      <c r="BJ683" s="233"/>
      <c r="BK683" s="233"/>
      <c r="BL683" s="233"/>
      <c r="BM683" s="234">
        <v>18</v>
      </c>
    </row>
    <row r="684" spans="1:65">
      <c r="A684" s="30"/>
      <c r="B684" s="19">
        <v>1</v>
      </c>
      <c r="C684" s="9">
        <v>3</v>
      </c>
      <c r="D684" s="235">
        <v>14.681198655872697</v>
      </c>
      <c r="E684" s="235">
        <v>14.4</v>
      </c>
      <c r="F684" s="240">
        <v>11</v>
      </c>
      <c r="G684" s="240">
        <v>8.6385000000000005</v>
      </c>
      <c r="H684" s="240">
        <v>13</v>
      </c>
      <c r="I684" s="240">
        <v>12</v>
      </c>
      <c r="J684" s="235">
        <v>13.01</v>
      </c>
      <c r="K684" s="235">
        <v>13.6</v>
      </c>
      <c r="L684" s="235">
        <v>13.7</v>
      </c>
      <c r="M684" s="235">
        <v>14.6</v>
      </c>
      <c r="N684" s="235">
        <v>12.4</v>
      </c>
      <c r="O684" s="235">
        <v>14</v>
      </c>
      <c r="P684" s="235">
        <v>13.937653268490001</v>
      </c>
      <c r="Q684" s="241">
        <v>12.4</v>
      </c>
      <c r="R684" s="235">
        <v>11.8</v>
      </c>
      <c r="S684" s="240">
        <v>14</v>
      </c>
      <c r="T684" s="235">
        <v>14.2</v>
      </c>
      <c r="U684" s="235">
        <v>13.4</v>
      </c>
      <c r="V684" s="235">
        <v>14.5</v>
      </c>
      <c r="W684" s="240">
        <v>13</v>
      </c>
      <c r="X684" s="235">
        <v>13.8</v>
      </c>
      <c r="Y684" s="240">
        <v>18.59</v>
      </c>
      <c r="Z684" s="240">
        <v>23</v>
      </c>
      <c r="AA684" s="240">
        <v>13.4</v>
      </c>
      <c r="AB684" s="235">
        <v>12.7</v>
      </c>
      <c r="AC684" s="232"/>
      <c r="AD684" s="233"/>
      <c r="AE684" s="233"/>
      <c r="AF684" s="233"/>
      <c r="AG684" s="233"/>
      <c r="AH684" s="233"/>
      <c r="AI684" s="233"/>
      <c r="AJ684" s="233"/>
      <c r="AK684" s="233"/>
      <c r="AL684" s="233"/>
      <c r="AM684" s="233"/>
      <c r="AN684" s="233"/>
      <c r="AO684" s="233"/>
      <c r="AP684" s="233"/>
      <c r="AQ684" s="233"/>
      <c r="AR684" s="233"/>
      <c r="AS684" s="233"/>
      <c r="AT684" s="233"/>
      <c r="AU684" s="233"/>
      <c r="AV684" s="233"/>
      <c r="AW684" s="233"/>
      <c r="AX684" s="233"/>
      <c r="AY684" s="233"/>
      <c r="AZ684" s="233"/>
      <c r="BA684" s="233"/>
      <c r="BB684" s="233"/>
      <c r="BC684" s="233"/>
      <c r="BD684" s="233"/>
      <c r="BE684" s="233"/>
      <c r="BF684" s="233"/>
      <c r="BG684" s="233"/>
      <c r="BH684" s="233"/>
      <c r="BI684" s="233"/>
      <c r="BJ684" s="233"/>
      <c r="BK684" s="233"/>
      <c r="BL684" s="233"/>
      <c r="BM684" s="234">
        <v>16</v>
      </c>
    </row>
    <row r="685" spans="1:65">
      <c r="A685" s="30"/>
      <c r="B685" s="19">
        <v>1</v>
      </c>
      <c r="C685" s="9">
        <v>4</v>
      </c>
      <c r="D685" s="235">
        <v>14.842617058762199</v>
      </c>
      <c r="E685" s="235">
        <v>14.5</v>
      </c>
      <c r="F685" s="240">
        <v>10</v>
      </c>
      <c r="G685" s="240">
        <v>11.553000000000001</v>
      </c>
      <c r="H685" s="240">
        <v>14</v>
      </c>
      <c r="I685" s="240">
        <v>12</v>
      </c>
      <c r="J685" s="235">
        <v>13.65</v>
      </c>
      <c r="K685" s="235">
        <v>13.4</v>
      </c>
      <c r="L685" s="235">
        <v>13.4</v>
      </c>
      <c r="M685" s="235">
        <v>14.2</v>
      </c>
      <c r="N685" s="235">
        <v>13.2</v>
      </c>
      <c r="O685" s="235">
        <v>14.1</v>
      </c>
      <c r="P685" s="235">
        <v>13.192207100337276</v>
      </c>
      <c r="Q685" s="235">
        <v>13.3</v>
      </c>
      <c r="R685" s="235">
        <v>12.1</v>
      </c>
      <c r="S685" s="240">
        <v>14</v>
      </c>
      <c r="T685" s="235">
        <v>14.4</v>
      </c>
      <c r="U685" s="235">
        <v>13.3</v>
      </c>
      <c r="V685" s="235">
        <v>14.9</v>
      </c>
      <c r="W685" s="240">
        <v>13</v>
      </c>
      <c r="X685" s="235">
        <v>13.9</v>
      </c>
      <c r="Y685" s="240">
        <v>17.73</v>
      </c>
      <c r="Z685" s="240">
        <v>21</v>
      </c>
      <c r="AA685" s="240">
        <v>8.1</v>
      </c>
      <c r="AB685" s="235">
        <v>13</v>
      </c>
      <c r="AC685" s="232"/>
      <c r="AD685" s="233"/>
      <c r="AE685" s="233"/>
      <c r="AF685" s="233"/>
      <c r="AG685" s="233"/>
      <c r="AH685" s="233"/>
      <c r="AI685" s="233"/>
      <c r="AJ685" s="233"/>
      <c r="AK685" s="233"/>
      <c r="AL685" s="233"/>
      <c r="AM685" s="233"/>
      <c r="AN685" s="233"/>
      <c r="AO685" s="233"/>
      <c r="AP685" s="233"/>
      <c r="AQ685" s="233"/>
      <c r="AR685" s="233"/>
      <c r="AS685" s="233"/>
      <c r="AT685" s="233"/>
      <c r="AU685" s="233"/>
      <c r="AV685" s="233"/>
      <c r="AW685" s="233"/>
      <c r="AX685" s="233"/>
      <c r="AY685" s="233"/>
      <c r="AZ685" s="233"/>
      <c r="BA685" s="233"/>
      <c r="BB685" s="233"/>
      <c r="BC685" s="233"/>
      <c r="BD685" s="233"/>
      <c r="BE685" s="233"/>
      <c r="BF685" s="233"/>
      <c r="BG685" s="233"/>
      <c r="BH685" s="233"/>
      <c r="BI685" s="233"/>
      <c r="BJ685" s="233"/>
      <c r="BK685" s="233"/>
      <c r="BL685" s="233"/>
      <c r="BM685" s="234">
        <v>13.718182586315439</v>
      </c>
    </row>
    <row r="686" spans="1:65">
      <c r="A686" s="30"/>
      <c r="B686" s="19">
        <v>1</v>
      </c>
      <c r="C686" s="9">
        <v>5</v>
      </c>
      <c r="D686" s="235">
        <v>14.46416174334102</v>
      </c>
      <c r="E686" s="235">
        <v>14.4</v>
      </c>
      <c r="F686" s="240">
        <v>12</v>
      </c>
      <c r="G686" s="240">
        <v>12.6487</v>
      </c>
      <c r="H686" s="240">
        <v>13</v>
      </c>
      <c r="I686" s="240">
        <v>12</v>
      </c>
      <c r="J686" s="235">
        <v>13.6</v>
      </c>
      <c r="K686" s="235">
        <v>13.2</v>
      </c>
      <c r="L686" s="235">
        <v>12.9</v>
      </c>
      <c r="M686" s="235">
        <v>14</v>
      </c>
      <c r="N686" s="235">
        <v>12.8</v>
      </c>
      <c r="O686" s="235">
        <v>13.7</v>
      </c>
      <c r="P686" s="235">
        <v>13.111730140890003</v>
      </c>
      <c r="Q686" s="235">
        <v>12.9</v>
      </c>
      <c r="R686" s="235">
        <v>12</v>
      </c>
      <c r="S686" s="240">
        <v>15</v>
      </c>
      <c r="T686" s="235">
        <v>14.7</v>
      </c>
      <c r="U686" s="235">
        <v>13.9</v>
      </c>
      <c r="V686" s="235">
        <v>14.5</v>
      </c>
      <c r="W686" s="240">
        <v>13</v>
      </c>
      <c r="X686" s="235">
        <v>13.9</v>
      </c>
      <c r="Y686" s="240">
        <v>21.85</v>
      </c>
      <c r="Z686" s="240">
        <v>19</v>
      </c>
      <c r="AA686" s="240">
        <v>6.4</v>
      </c>
      <c r="AB686" s="235">
        <v>13.2</v>
      </c>
      <c r="AC686" s="232"/>
      <c r="AD686" s="233"/>
      <c r="AE686" s="233"/>
      <c r="AF686" s="233"/>
      <c r="AG686" s="233"/>
      <c r="AH686" s="233"/>
      <c r="AI686" s="233"/>
      <c r="AJ686" s="233"/>
      <c r="AK686" s="233"/>
      <c r="AL686" s="233"/>
      <c r="AM686" s="233"/>
      <c r="AN686" s="233"/>
      <c r="AO686" s="233"/>
      <c r="AP686" s="233"/>
      <c r="AQ686" s="233"/>
      <c r="AR686" s="233"/>
      <c r="AS686" s="233"/>
      <c r="AT686" s="233"/>
      <c r="AU686" s="233"/>
      <c r="AV686" s="233"/>
      <c r="AW686" s="233"/>
      <c r="AX686" s="233"/>
      <c r="AY686" s="233"/>
      <c r="AZ686" s="233"/>
      <c r="BA686" s="233"/>
      <c r="BB686" s="233"/>
      <c r="BC686" s="233"/>
      <c r="BD686" s="233"/>
      <c r="BE686" s="233"/>
      <c r="BF686" s="233"/>
      <c r="BG686" s="233"/>
      <c r="BH686" s="233"/>
      <c r="BI686" s="233"/>
      <c r="BJ686" s="233"/>
      <c r="BK686" s="233"/>
      <c r="BL686" s="233"/>
      <c r="BM686" s="234">
        <v>49</v>
      </c>
    </row>
    <row r="687" spans="1:65">
      <c r="A687" s="30"/>
      <c r="B687" s="19">
        <v>1</v>
      </c>
      <c r="C687" s="9">
        <v>6</v>
      </c>
      <c r="D687" s="235">
        <v>15.288716671476704</v>
      </c>
      <c r="E687" s="235">
        <v>14.5</v>
      </c>
      <c r="F687" s="240">
        <v>11</v>
      </c>
      <c r="G687" s="240">
        <v>6.1125999999999996</v>
      </c>
      <c r="H687" s="240">
        <v>13</v>
      </c>
      <c r="I687" s="240">
        <v>12</v>
      </c>
      <c r="J687" s="235">
        <v>12.1</v>
      </c>
      <c r="K687" s="235">
        <v>13.9</v>
      </c>
      <c r="L687" s="235">
        <v>13.1</v>
      </c>
      <c r="M687" s="235">
        <v>13.4</v>
      </c>
      <c r="N687" s="241">
        <v>14.2</v>
      </c>
      <c r="O687" s="235">
        <v>15</v>
      </c>
      <c r="P687" s="235">
        <v>13.913993543190001</v>
      </c>
      <c r="Q687" s="235">
        <v>13.4</v>
      </c>
      <c r="R687" s="235">
        <v>13.3</v>
      </c>
      <c r="S687" s="240">
        <v>14</v>
      </c>
      <c r="T687" s="235">
        <v>14.5</v>
      </c>
      <c r="U687" s="241">
        <v>14.9</v>
      </c>
      <c r="V687" s="235">
        <v>14.4</v>
      </c>
      <c r="W687" s="240">
        <v>13</v>
      </c>
      <c r="X687" s="235">
        <v>13.9</v>
      </c>
      <c r="Y687" s="240">
        <v>20.309999999999999</v>
      </c>
      <c r="Z687" s="240">
        <v>20</v>
      </c>
      <c r="AA687" s="240">
        <v>4.5999999999999996</v>
      </c>
      <c r="AB687" s="235">
        <v>13.3</v>
      </c>
      <c r="AC687" s="232"/>
      <c r="AD687" s="233"/>
      <c r="AE687" s="233"/>
      <c r="AF687" s="233"/>
      <c r="AG687" s="233"/>
      <c r="AH687" s="233"/>
      <c r="AI687" s="233"/>
      <c r="AJ687" s="233"/>
      <c r="AK687" s="233"/>
      <c r="AL687" s="233"/>
      <c r="AM687" s="233"/>
      <c r="AN687" s="233"/>
      <c r="AO687" s="233"/>
      <c r="AP687" s="233"/>
      <c r="AQ687" s="233"/>
      <c r="AR687" s="233"/>
      <c r="AS687" s="233"/>
      <c r="AT687" s="233"/>
      <c r="AU687" s="233"/>
      <c r="AV687" s="233"/>
      <c r="AW687" s="233"/>
      <c r="AX687" s="233"/>
      <c r="AY687" s="233"/>
      <c r="AZ687" s="233"/>
      <c r="BA687" s="233"/>
      <c r="BB687" s="233"/>
      <c r="BC687" s="233"/>
      <c r="BD687" s="233"/>
      <c r="BE687" s="233"/>
      <c r="BF687" s="233"/>
      <c r="BG687" s="233"/>
      <c r="BH687" s="233"/>
      <c r="BI687" s="233"/>
      <c r="BJ687" s="233"/>
      <c r="BK687" s="233"/>
      <c r="BL687" s="233"/>
      <c r="BM687" s="236"/>
    </row>
    <row r="688" spans="1:65">
      <c r="A688" s="30"/>
      <c r="B688" s="20" t="s">
        <v>272</v>
      </c>
      <c r="C688" s="12"/>
      <c r="D688" s="237">
        <v>14.720890223499183</v>
      </c>
      <c r="E688" s="237">
        <v>14.483333333333334</v>
      </c>
      <c r="F688" s="237">
        <v>11</v>
      </c>
      <c r="G688" s="237">
        <v>9.4106666666666658</v>
      </c>
      <c r="H688" s="237">
        <v>13.166666666666666</v>
      </c>
      <c r="I688" s="237">
        <v>12</v>
      </c>
      <c r="J688" s="237">
        <v>13.038333333333332</v>
      </c>
      <c r="K688" s="237">
        <v>13.483333333333334</v>
      </c>
      <c r="L688" s="237">
        <v>13.249999999999998</v>
      </c>
      <c r="M688" s="237">
        <v>14.116666666666667</v>
      </c>
      <c r="N688" s="237">
        <v>13.049999999999999</v>
      </c>
      <c r="O688" s="237">
        <v>17.399999999999999</v>
      </c>
      <c r="P688" s="237">
        <v>13.728364490881214</v>
      </c>
      <c r="Q688" s="237">
        <v>13.16666666666667</v>
      </c>
      <c r="R688" s="237">
        <v>12.566666666666668</v>
      </c>
      <c r="S688" s="237">
        <v>14.333333333333334</v>
      </c>
      <c r="T688" s="237">
        <v>14.633333333333333</v>
      </c>
      <c r="U688" s="237">
        <v>13.783333333333337</v>
      </c>
      <c r="V688" s="237">
        <v>14.5</v>
      </c>
      <c r="W688" s="237">
        <v>13</v>
      </c>
      <c r="X688" s="237">
        <v>14.116666666666667</v>
      </c>
      <c r="Y688" s="237">
        <v>20.086000000000002</v>
      </c>
      <c r="Z688" s="237">
        <v>20.333333333333332</v>
      </c>
      <c r="AA688" s="237">
        <v>7.4666666666666677</v>
      </c>
      <c r="AB688" s="237">
        <v>13.25</v>
      </c>
      <c r="AC688" s="232"/>
      <c r="AD688" s="233"/>
      <c r="AE688" s="233"/>
      <c r="AF688" s="233"/>
      <c r="AG688" s="233"/>
      <c r="AH688" s="233"/>
      <c r="AI688" s="233"/>
      <c r="AJ688" s="233"/>
      <c r="AK688" s="233"/>
      <c r="AL688" s="233"/>
      <c r="AM688" s="233"/>
      <c r="AN688" s="233"/>
      <c r="AO688" s="233"/>
      <c r="AP688" s="233"/>
      <c r="AQ688" s="233"/>
      <c r="AR688" s="233"/>
      <c r="AS688" s="233"/>
      <c r="AT688" s="233"/>
      <c r="AU688" s="233"/>
      <c r="AV688" s="233"/>
      <c r="AW688" s="233"/>
      <c r="AX688" s="233"/>
      <c r="AY688" s="233"/>
      <c r="AZ688" s="233"/>
      <c r="BA688" s="233"/>
      <c r="BB688" s="233"/>
      <c r="BC688" s="233"/>
      <c r="BD688" s="233"/>
      <c r="BE688" s="233"/>
      <c r="BF688" s="233"/>
      <c r="BG688" s="233"/>
      <c r="BH688" s="233"/>
      <c r="BI688" s="233"/>
      <c r="BJ688" s="233"/>
      <c r="BK688" s="233"/>
      <c r="BL688" s="233"/>
      <c r="BM688" s="236"/>
    </row>
    <row r="689" spans="1:65">
      <c r="A689" s="30"/>
      <c r="B689" s="3" t="s">
        <v>273</v>
      </c>
      <c r="C689" s="29"/>
      <c r="D689" s="235">
        <v>14.761907857317448</v>
      </c>
      <c r="E689" s="235">
        <v>14.45</v>
      </c>
      <c r="F689" s="235">
        <v>11</v>
      </c>
      <c r="G689" s="235">
        <v>9.4592999999999989</v>
      </c>
      <c r="H689" s="235">
        <v>13</v>
      </c>
      <c r="I689" s="235">
        <v>12</v>
      </c>
      <c r="J689" s="235">
        <v>13</v>
      </c>
      <c r="K689" s="235">
        <v>13.4</v>
      </c>
      <c r="L689" s="235">
        <v>13.25</v>
      </c>
      <c r="M689" s="235">
        <v>14.149999999999999</v>
      </c>
      <c r="N689" s="235">
        <v>12.850000000000001</v>
      </c>
      <c r="O689" s="235">
        <v>14.05</v>
      </c>
      <c r="P689" s="235">
        <v>13.925823405840001</v>
      </c>
      <c r="Q689" s="235">
        <v>13.350000000000001</v>
      </c>
      <c r="R689" s="235">
        <v>12.55</v>
      </c>
      <c r="S689" s="235">
        <v>14</v>
      </c>
      <c r="T689" s="235">
        <v>14.6</v>
      </c>
      <c r="U689" s="235">
        <v>13.6</v>
      </c>
      <c r="V689" s="235">
        <v>14.5</v>
      </c>
      <c r="W689" s="235">
        <v>13</v>
      </c>
      <c r="X689" s="235">
        <v>13.9</v>
      </c>
      <c r="Y689" s="235">
        <v>20.309999999999999</v>
      </c>
      <c r="Z689" s="235">
        <v>20.5</v>
      </c>
      <c r="AA689" s="235">
        <v>6.95</v>
      </c>
      <c r="AB689" s="235">
        <v>13.25</v>
      </c>
      <c r="AC689" s="232"/>
      <c r="AD689" s="233"/>
      <c r="AE689" s="233"/>
      <c r="AF689" s="233"/>
      <c r="AG689" s="233"/>
      <c r="AH689" s="233"/>
      <c r="AI689" s="233"/>
      <c r="AJ689" s="233"/>
      <c r="AK689" s="233"/>
      <c r="AL689" s="233"/>
      <c r="AM689" s="233"/>
      <c r="AN689" s="233"/>
      <c r="AO689" s="233"/>
      <c r="AP689" s="233"/>
      <c r="AQ689" s="233"/>
      <c r="AR689" s="233"/>
      <c r="AS689" s="233"/>
      <c r="AT689" s="233"/>
      <c r="AU689" s="233"/>
      <c r="AV689" s="233"/>
      <c r="AW689" s="233"/>
      <c r="AX689" s="233"/>
      <c r="AY689" s="233"/>
      <c r="AZ689" s="233"/>
      <c r="BA689" s="233"/>
      <c r="BB689" s="233"/>
      <c r="BC689" s="233"/>
      <c r="BD689" s="233"/>
      <c r="BE689" s="233"/>
      <c r="BF689" s="233"/>
      <c r="BG689" s="233"/>
      <c r="BH689" s="233"/>
      <c r="BI689" s="233"/>
      <c r="BJ689" s="233"/>
      <c r="BK689" s="233"/>
      <c r="BL689" s="233"/>
      <c r="BM689" s="236"/>
    </row>
    <row r="690" spans="1:65">
      <c r="A690" s="30"/>
      <c r="B690" s="3" t="s">
        <v>274</v>
      </c>
      <c r="C690" s="29"/>
      <c r="D690" s="24">
        <v>0.3731049916213876</v>
      </c>
      <c r="E690" s="24">
        <v>0.11690451944500081</v>
      </c>
      <c r="F690" s="24">
        <v>0.63245553203367588</v>
      </c>
      <c r="G690" s="24">
        <v>2.5319700730195591</v>
      </c>
      <c r="H690" s="24">
        <v>0.40824829046386302</v>
      </c>
      <c r="I690" s="24">
        <v>0</v>
      </c>
      <c r="J690" s="24">
        <v>0.56538187684667318</v>
      </c>
      <c r="K690" s="24">
        <v>0.24013884872437186</v>
      </c>
      <c r="L690" s="24">
        <v>0.33316662497915334</v>
      </c>
      <c r="M690" s="24">
        <v>0.41190613817551502</v>
      </c>
      <c r="N690" s="24">
        <v>0.6188699378706316</v>
      </c>
      <c r="O690" s="24">
        <v>8.0974069923649008</v>
      </c>
      <c r="P690" s="24">
        <v>0.46266117991217159</v>
      </c>
      <c r="Q690" s="24">
        <v>0.44121045620731447</v>
      </c>
      <c r="R690" s="24">
        <v>0.6713171133426189</v>
      </c>
      <c r="S690" s="24">
        <v>0.51639777949432231</v>
      </c>
      <c r="T690" s="24">
        <v>0.3777124126457409</v>
      </c>
      <c r="U690" s="24">
        <v>0.58793423668524925</v>
      </c>
      <c r="V690" s="24">
        <v>0.26076809620810609</v>
      </c>
      <c r="W690" s="24">
        <v>0</v>
      </c>
      <c r="X690" s="24">
        <v>0.49159604012508717</v>
      </c>
      <c r="Y690" s="24">
        <v>1.8990208003073585</v>
      </c>
      <c r="Z690" s="24">
        <v>2.1602468994692869</v>
      </c>
      <c r="AA690" s="24">
        <v>3.2271762682981335</v>
      </c>
      <c r="AB690" s="24">
        <v>0.43243496620879329</v>
      </c>
      <c r="AC690" s="154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87</v>
      </c>
      <c r="C691" s="29"/>
      <c r="D691" s="13">
        <v>2.5345273686355897E-2</v>
      </c>
      <c r="E691" s="13">
        <v>8.0716584196778469E-3</v>
      </c>
      <c r="F691" s="13">
        <v>5.7495957457606897E-2</v>
      </c>
      <c r="G691" s="13">
        <v>0.26905320979947145</v>
      </c>
      <c r="H691" s="13">
        <v>3.1006199275736432E-2</v>
      </c>
      <c r="I691" s="13">
        <v>0</v>
      </c>
      <c r="J691" s="13">
        <v>4.3363048205036933E-2</v>
      </c>
      <c r="K691" s="13">
        <v>1.7810050585243892E-2</v>
      </c>
      <c r="L691" s="13">
        <v>2.5144650941822895E-2</v>
      </c>
      <c r="M691" s="13">
        <v>2.9178711086813341E-2</v>
      </c>
      <c r="N691" s="13">
        <v>4.7422983744875989E-2</v>
      </c>
      <c r="O691" s="13">
        <v>0.46536821795200584</v>
      </c>
      <c r="P691" s="13">
        <v>3.3701114231013088E-2</v>
      </c>
      <c r="Q691" s="13">
        <v>3.3509654901821347E-2</v>
      </c>
      <c r="R691" s="13">
        <v>5.3420459947688501E-2</v>
      </c>
      <c r="S691" s="13">
        <v>3.6027752057743417E-2</v>
      </c>
      <c r="T691" s="13">
        <v>2.5811782185358147E-2</v>
      </c>
      <c r="U691" s="13">
        <v>4.2655446434238145E-2</v>
      </c>
      <c r="V691" s="13">
        <v>1.7984006635041801E-2</v>
      </c>
      <c r="W691" s="13">
        <v>0</v>
      </c>
      <c r="X691" s="13">
        <v>3.4823804495283626E-2</v>
      </c>
      <c r="Y691" s="13">
        <v>9.4544498671082264E-2</v>
      </c>
      <c r="Z691" s="13">
        <v>0.10624165079357149</v>
      </c>
      <c r="AA691" s="13">
        <v>0.43221110736135709</v>
      </c>
      <c r="AB691" s="13">
        <v>3.2636601223305153E-2</v>
      </c>
      <c r="AC691" s="154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3" t="s">
        <v>275</v>
      </c>
      <c r="C692" s="29"/>
      <c r="D692" s="13">
        <v>7.309332930033996E-2</v>
      </c>
      <c r="E692" s="13">
        <v>5.5776393279760805E-2</v>
      </c>
      <c r="F692" s="13">
        <v>-0.1981445114330932</v>
      </c>
      <c r="G692" s="13">
        <v>-0.31400048020542692</v>
      </c>
      <c r="H692" s="13">
        <v>-4.0203278836581258E-2</v>
      </c>
      <c r="I692" s="13">
        <v>-0.12524855792701073</v>
      </c>
      <c r="J692" s="13">
        <v>-4.9558259536528593E-2</v>
      </c>
      <c r="K692" s="13">
        <v>-1.7119560226321773E-2</v>
      </c>
      <c r="L692" s="13">
        <v>-3.4128616044407867E-2</v>
      </c>
      <c r="M692" s="13">
        <v>2.9047876994197086E-2</v>
      </c>
      <c r="N692" s="13">
        <v>-4.8707806745624249E-2</v>
      </c>
      <c r="O692" s="13">
        <v>0.26838959100583426</v>
      </c>
      <c r="P692" s="13">
        <v>7.4221964183007749E-4</v>
      </c>
      <c r="Q692" s="13">
        <v>-4.0203278836581036E-2</v>
      </c>
      <c r="R692" s="13">
        <v>-8.3940850940230627E-2</v>
      </c>
      <c r="S692" s="13">
        <v>4.4842000253848324E-2</v>
      </c>
      <c r="T692" s="13">
        <v>6.6710786305673064E-2</v>
      </c>
      <c r="U692" s="13">
        <v>4.7492258255030784E-3</v>
      </c>
      <c r="V692" s="13">
        <v>5.6991325838195328E-2</v>
      </c>
      <c r="W692" s="13">
        <v>-5.2352604420928261E-2</v>
      </c>
      <c r="X692" s="13">
        <v>2.9047876994197086E-2</v>
      </c>
      <c r="Y692" s="13">
        <v>0.46418812212317206</v>
      </c>
      <c r="Z692" s="13">
        <v>0.4822177212903429</v>
      </c>
      <c r="AA692" s="13">
        <v>-0.4557102138212511</v>
      </c>
      <c r="AB692" s="13">
        <v>-3.4128616044407645E-2</v>
      </c>
      <c r="AC692" s="154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46" t="s">
        <v>276</v>
      </c>
      <c r="C693" s="47"/>
      <c r="D693" s="45">
        <v>0.97</v>
      </c>
      <c r="E693" s="45">
        <v>0.74</v>
      </c>
      <c r="F693" s="45" t="s">
        <v>277</v>
      </c>
      <c r="G693" s="45">
        <v>4.22</v>
      </c>
      <c r="H693" s="45" t="s">
        <v>277</v>
      </c>
      <c r="I693" s="45" t="s">
        <v>277</v>
      </c>
      <c r="J693" s="45">
        <v>0.67</v>
      </c>
      <c r="K693" s="45">
        <v>0.24</v>
      </c>
      <c r="L693" s="45">
        <v>0.47</v>
      </c>
      <c r="M693" s="45">
        <v>0.38</v>
      </c>
      <c r="N693" s="45">
        <v>0.66</v>
      </c>
      <c r="O693" s="45">
        <v>3.59</v>
      </c>
      <c r="P693" s="45">
        <v>0</v>
      </c>
      <c r="Q693" s="45">
        <v>0.55000000000000004</v>
      </c>
      <c r="R693" s="45">
        <v>1.1399999999999999</v>
      </c>
      <c r="S693" s="45" t="s">
        <v>277</v>
      </c>
      <c r="T693" s="45">
        <v>0.88</v>
      </c>
      <c r="U693" s="45">
        <v>0.05</v>
      </c>
      <c r="V693" s="45">
        <v>0.75</v>
      </c>
      <c r="W693" s="45" t="s">
        <v>277</v>
      </c>
      <c r="X693" s="45">
        <v>0.38</v>
      </c>
      <c r="Y693" s="45">
        <v>6.21</v>
      </c>
      <c r="Z693" s="45" t="s">
        <v>277</v>
      </c>
      <c r="AA693" s="45">
        <v>6.12</v>
      </c>
      <c r="AB693" s="45">
        <v>0.47</v>
      </c>
      <c r="AC693" s="154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1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BM694" s="55"/>
    </row>
    <row r="695" spans="1:65" ht="15">
      <c r="B695" s="8" t="s">
        <v>543</v>
      </c>
      <c r="BM695" s="28" t="s">
        <v>67</v>
      </c>
    </row>
    <row r="696" spans="1:65" ht="15">
      <c r="A696" s="25" t="s">
        <v>40</v>
      </c>
      <c r="B696" s="18" t="s">
        <v>111</v>
      </c>
      <c r="C696" s="15" t="s">
        <v>112</v>
      </c>
      <c r="D696" s="16" t="s">
        <v>231</v>
      </c>
      <c r="E696" s="17" t="s">
        <v>231</v>
      </c>
      <c r="F696" s="17" t="s">
        <v>231</v>
      </c>
      <c r="G696" s="17" t="s">
        <v>231</v>
      </c>
      <c r="H696" s="17" t="s">
        <v>231</v>
      </c>
      <c r="I696" s="17" t="s">
        <v>231</v>
      </c>
      <c r="J696" s="17" t="s">
        <v>231</v>
      </c>
      <c r="K696" s="154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 t="s">
        <v>232</v>
      </c>
      <c r="C697" s="9" t="s">
        <v>232</v>
      </c>
      <c r="D697" s="152" t="s">
        <v>236</v>
      </c>
      <c r="E697" s="153" t="s">
        <v>237</v>
      </c>
      <c r="F697" s="153" t="s">
        <v>241</v>
      </c>
      <c r="G697" s="153" t="s">
        <v>242</v>
      </c>
      <c r="H697" s="153" t="s">
        <v>245</v>
      </c>
      <c r="I697" s="153" t="s">
        <v>258</v>
      </c>
      <c r="J697" s="153" t="s">
        <v>261</v>
      </c>
      <c r="K697" s="154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 t="s">
        <v>3</v>
      </c>
    </row>
    <row r="698" spans="1:65">
      <c r="A698" s="30"/>
      <c r="B698" s="19"/>
      <c r="C698" s="9"/>
      <c r="D698" s="10" t="s">
        <v>307</v>
      </c>
      <c r="E698" s="11" t="s">
        <v>307</v>
      </c>
      <c r="F698" s="11" t="s">
        <v>308</v>
      </c>
      <c r="G698" s="11" t="s">
        <v>307</v>
      </c>
      <c r="H698" s="11" t="s">
        <v>307</v>
      </c>
      <c r="I698" s="11" t="s">
        <v>307</v>
      </c>
      <c r="J698" s="11" t="s">
        <v>308</v>
      </c>
      <c r="K698" s="154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2</v>
      </c>
    </row>
    <row r="699" spans="1:65">
      <c r="A699" s="30"/>
      <c r="B699" s="19"/>
      <c r="C699" s="9"/>
      <c r="D699" s="26"/>
      <c r="E699" s="26"/>
      <c r="F699" s="26"/>
      <c r="G699" s="26"/>
      <c r="H699" s="26"/>
      <c r="I699" s="26"/>
      <c r="J699" s="26"/>
      <c r="K699" s="154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3</v>
      </c>
    </row>
    <row r="700" spans="1:65">
      <c r="A700" s="30"/>
      <c r="B700" s="18">
        <v>1</v>
      </c>
      <c r="C700" s="14">
        <v>1</v>
      </c>
      <c r="D700" s="22">
        <v>5.8208817002238069</v>
      </c>
      <c r="E700" s="22">
        <v>5.24</v>
      </c>
      <c r="F700" s="22">
        <v>5.5</v>
      </c>
      <c r="G700" s="22">
        <v>6.3064</v>
      </c>
      <c r="H700" s="22">
        <v>5.2</v>
      </c>
      <c r="I700" s="22">
        <v>5.82</v>
      </c>
      <c r="J700" s="148">
        <v>3</v>
      </c>
      <c r="K700" s="154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>
        <v>1</v>
      </c>
      <c r="C701" s="9">
        <v>2</v>
      </c>
      <c r="D701" s="11">
        <v>5.8262126922698432</v>
      </c>
      <c r="E701" s="11">
        <v>5.25</v>
      </c>
      <c r="F701" s="149">
        <v>5.8</v>
      </c>
      <c r="G701" s="11">
        <v>6.0145</v>
      </c>
      <c r="H701" s="11">
        <v>5.4</v>
      </c>
      <c r="I701" s="11">
        <v>5.65</v>
      </c>
      <c r="J701" s="150">
        <v>4</v>
      </c>
      <c r="K701" s="154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4</v>
      </c>
    </row>
    <row r="702" spans="1:65">
      <c r="A702" s="30"/>
      <c r="B702" s="19">
        <v>1</v>
      </c>
      <c r="C702" s="9">
        <v>3</v>
      </c>
      <c r="D702" s="11">
        <v>5.6635286956750583</v>
      </c>
      <c r="E702" s="11">
        <v>5.14</v>
      </c>
      <c r="F702" s="11">
        <v>5.5</v>
      </c>
      <c r="G702" s="11">
        <v>5.8563000000000001</v>
      </c>
      <c r="H702" s="11">
        <v>5.2</v>
      </c>
      <c r="I702" s="11">
        <v>5.77</v>
      </c>
      <c r="J702" s="150">
        <v>4</v>
      </c>
      <c r="K702" s="154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16</v>
      </c>
    </row>
    <row r="703" spans="1:65">
      <c r="A703" s="30"/>
      <c r="B703" s="19">
        <v>1</v>
      </c>
      <c r="C703" s="9">
        <v>4</v>
      </c>
      <c r="D703" s="11">
        <v>5.9707502988794001</v>
      </c>
      <c r="E703" s="11">
        <v>5.16</v>
      </c>
      <c r="F703" s="11">
        <v>5.5</v>
      </c>
      <c r="G703" s="11">
        <v>5.5915999999999997</v>
      </c>
      <c r="H703" s="11">
        <v>5.5</v>
      </c>
      <c r="I703" s="11">
        <v>5.85</v>
      </c>
      <c r="J703" s="150">
        <v>4</v>
      </c>
      <c r="K703" s="154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5.596702931997342</v>
      </c>
    </row>
    <row r="704" spans="1:65">
      <c r="A704" s="30"/>
      <c r="B704" s="19">
        <v>1</v>
      </c>
      <c r="C704" s="9">
        <v>5</v>
      </c>
      <c r="D704" s="11">
        <v>5.8969474284104297</v>
      </c>
      <c r="E704" s="11">
        <v>5.12</v>
      </c>
      <c r="F704" s="11">
        <v>5.7</v>
      </c>
      <c r="G704" s="11">
        <v>6.1870000000000003</v>
      </c>
      <c r="H704" s="11">
        <v>5.5</v>
      </c>
      <c r="I704" s="11">
        <v>5.37</v>
      </c>
      <c r="J704" s="150">
        <v>4</v>
      </c>
      <c r="K704" s="154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50</v>
      </c>
    </row>
    <row r="705" spans="1:65">
      <c r="A705" s="30"/>
      <c r="B705" s="19">
        <v>1</v>
      </c>
      <c r="C705" s="9">
        <v>6</v>
      </c>
      <c r="D705" s="11">
        <v>5.800584736445801</v>
      </c>
      <c r="E705" s="11">
        <v>5.23</v>
      </c>
      <c r="F705" s="11">
        <v>5.5</v>
      </c>
      <c r="G705" s="11">
        <v>6.2366000000000001</v>
      </c>
      <c r="H705" s="11">
        <v>5.0999999999999996</v>
      </c>
      <c r="I705" s="11">
        <v>5.57</v>
      </c>
      <c r="J705" s="150">
        <v>4</v>
      </c>
      <c r="K705" s="154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20" t="s">
        <v>272</v>
      </c>
      <c r="C706" s="12"/>
      <c r="D706" s="23">
        <v>5.8298175919840558</v>
      </c>
      <c r="E706" s="23">
        <v>5.19</v>
      </c>
      <c r="F706" s="23">
        <v>5.583333333333333</v>
      </c>
      <c r="G706" s="23">
        <v>6.0320666666666662</v>
      </c>
      <c r="H706" s="23">
        <v>5.3166666666666664</v>
      </c>
      <c r="I706" s="23">
        <v>5.6716666666666669</v>
      </c>
      <c r="J706" s="23">
        <v>3.8333333333333335</v>
      </c>
      <c r="K706" s="154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273</v>
      </c>
      <c r="C707" s="29"/>
      <c r="D707" s="11">
        <v>5.8235471962468246</v>
      </c>
      <c r="E707" s="11">
        <v>5.1950000000000003</v>
      </c>
      <c r="F707" s="11">
        <v>5.5</v>
      </c>
      <c r="G707" s="11">
        <v>6.1007499999999997</v>
      </c>
      <c r="H707" s="11">
        <v>5.3000000000000007</v>
      </c>
      <c r="I707" s="11">
        <v>5.71</v>
      </c>
      <c r="J707" s="11">
        <v>4</v>
      </c>
      <c r="K707" s="154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274</v>
      </c>
      <c r="C708" s="29"/>
      <c r="D708" s="24">
        <v>0.10292506512367738</v>
      </c>
      <c r="E708" s="24">
        <v>5.6568542494923921E-2</v>
      </c>
      <c r="F708" s="24">
        <v>0.13291601358251254</v>
      </c>
      <c r="G708" s="24">
        <v>0.27066968553324688</v>
      </c>
      <c r="H708" s="24">
        <v>0.17224014243685093</v>
      </c>
      <c r="I708" s="24">
        <v>0.18181492421324111</v>
      </c>
      <c r="J708" s="24">
        <v>0.40824829046386296</v>
      </c>
      <c r="K708" s="211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  <c r="AH708" s="212"/>
      <c r="AI708" s="212"/>
      <c r="AJ708" s="212"/>
      <c r="AK708" s="212"/>
      <c r="AL708" s="212"/>
      <c r="AM708" s="212"/>
      <c r="AN708" s="212"/>
      <c r="AO708" s="212"/>
      <c r="AP708" s="212"/>
      <c r="AQ708" s="212"/>
      <c r="AR708" s="212"/>
      <c r="AS708" s="212"/>
      <c r="AT708" s="212"/>
      <c r="AU708" s="212"/>
      <c r="AV708" s="212"/>
      <c r="AW708" s="212"/>
      <c r="AX708" s="212"/>
      <c r="AY708" s="212"/>
      <c r="AZ708" s="212"/>
      <c r="BA708" s="212"/>
      <c r="BB708" s="212"/>
      <c r="BC708" s="212"/>
      <c r="BD708" s="212"/>
      <c r="BE708" s="212"/>
      <c r="BF708" s="212"/>
      <c r="BG708" s="212"/>
      <c r="BH708" s="212"/>
      <c r="BI708" s="212"/>
      <c r="BJ708" s="212"/>
      <c r="BK708" s="212"/>
      <c r="BL708" s="212"/>
      <c r="BM708" s="56"/>
    </row>
    <row r="709" spans="1:65">
      <c r="A709" s="30"/>
      <c r="B709" s="3" t="s">
        <v>87</v>
      </c>
      <c r="C709" s="29"/>
      <c r="D709" s="13">
        <v>1.7654937482983753E-2</v>
      </c>
      <c r="E709" s="13">
        <v>1.0899526492278211E-2</v>
      </c>
      <c r="F709" s="13">
        <v>2.3805853178957472E-2</v>
      </c>
      <c r="G709" s="13">
        <v>4.4871799416437742E-2</v>
      </c>
      <c r="H709" s="13">
        <v>3.2396265035144374E-2</v>
      </c>
      <c r="I709" s="13">
        <v>3.205670130118856E-2</v>
      </c>
      <c r="J709" s="13">
        <v>0.1064995540340512</v>
      </c>
      <c r="K709" s="154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275</v>
      </c>
      <c r="C710" s="29"/>
      <c r="D710" s="13">
        <v>4.1652141058614367E-2</v>
      </c>
      <c r="E710" s="13">
        <v>-7.2668307919676933E-2</v>
      </c>
      <c r="F710" s="13">
        <v>-2.388834788348837E-3</v>
      </c>
      <c r="G710" s="13">
        <v>7.7789323456900483E-2</v>
      </c>
      <c r="H710" s="13">
        <v>-5.0035935216367955E-2</v>
      </c>
      <c r="I710" s="13">
        <v>1.3394267228432621E-2</v>
      </c>
      <c r="J710" s="13">
        <v>-0.31507293134722447</v>
      </c>
      <c r="K710" s="154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46" t="s">
        <v>276</v>
      </c>
      <c r="C711" s="47"/>
      <c r="D711" s="45">
        <v>0.53</v>
      </c>
      <c r="E711" s="45">
        <v>1.1499999999999999</v>
      </c>
      <c r="F711" s="45">
        <v>0.12</v>
      </c>
      <c r="G711" s="45">
        <v>1.06</v>
      </c>
      <c r="H711" s="45">
        <v>0.82</v>
      </c>
      <c r="I711" s="45">
        <v>0.12</v>
      </c>
      <c r="J711" s="45" t="s">
        <v>277</v>
      </c>
      <c r="K711" s="154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1" t="s">
        <v>316</v>
      </c>
      <c r="C712" s="20"/>
      <c r="D712" s="20"/>
      <c r="E712" s="20"/>
      <c r="F712" s="20"/>
      <c r="G712" s="20"/>
      <c r="H712" s="20"/>
      <c r="I712" s="20"/>
      <c r="J712" s="20"/>
      <c r="BM712" s="55"/>
    </row>
    <row r="713" spans="1:65">
      <c r="BM713" s="55"/>
    </row>
    <row r="714" spans="1:65" ht="15">
      <c r="B714" s="8" t="s">
        <v>544</v>
      </c>
      <c r="BM714" s="28" t="s">
        <v>67</v>
      </c>
    </row>
    <row r="715" spans="1:65" ht="15">
      <c r="A715" s="25" t="s">
        <v>43</v>
      </c>
      <c r="B715" s="18" t="s">
        <v>111</v>
      </c>
      <c r="C715" s="15" t="s">
        <v>112</v>
      </c>
      <c r="D715" s="16" t="s">
        <v>231</v>
      </c>
      <c r="E715" s="17" t="s">
        <v>231</v>
      </c>
      <c r="F715" s="17" t="s">
        <v>231</v>
      </c>
      <c r="G715" s="17" t="s">
        <v>231</v>
      </c>
      <c r="H715" s="17" t="s">
        <v>231</v>
      </c>
      <c r="I715" s="17" t="s">
        <v>231</v>
      </c>
      <c r="J715" s="17" t="s">
        <v>231</v>
      </c>
      <c r="K715" s="17" t="s">
        <v>231</v>
      </c>
      <c r="L715" s="17" t="s">
        <v>231</v>
      </c>
      <c r="M715" s="17" t="s">
        <v>231</v>
      </c>
      <c r="N715" s="17" t="s">
        <v>231</v>
      </c>
      <c r="O715" s="17" t="s">
        <v>231</v>
      </c>
      <c r="P715" s="17" t="s">
        <v>231</v>
      </c>
      <c r="Q715" s="17" t="s">
        <v>231</v>
      </c>
      <c r="R715" s="17" t="s">
        <v>231</v>
      </c>
      <c r="S715" s="17" t="s">
        <v>231</v>
      </c>
      <c r="T715" s="17" t="s">
        <v>231</v>
      </c>
      <c r="U715" s="17" t="s">
        <v>231</v>
      </c>
      <c r="V715" s="17" t="s">
        <v>231</v>
      </c>
      <c r="W715" s="17" t="s">
        <v>231</v>
      </c>
      <c r="X715" s="17" t="s">
        <v>231</v>
      </c>
      <c r="Y715" s="154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 t="s">
        <v>232</v>
      </c>
      <c r="C716" s="9" t="s">
        <v>232</v>
      </c>
      <c r="D716" s="152" t="s">
        <v>236</v>
      </c>
      <c r="E716" s="153" t="s">
        <v>237</v>
      </c>
      <c r="F716" s="153" t="s">
        <v>241</v>
      </c>
      <c r="G716" s="153" t="s">
        <v>244</v>
      </c>
      <c r="H716" s="153" t="s">
        <v>245</v>
      </c>
      <c r="I716" s="153" t="s">
        <v>246</v>
      </c>
      <c r="J716" s="153" t="s">
        <v>247</v>
      </c>
      <c r="K716" s="153" t="s">
        <v>248</v>
      </c>
      <c r="L716" s="153" t="s">
        <v>249</v>
      </c>
      <c r="M716" s="153" t="s">
        <v>250</v>
      </c>
      <c r="N716" s="153" t="s">
        <v>251</v>
      </c>
      <c r="O716" s="153" t="s">
        <v>252</v>
      </c>
      <c r="P716" s="153" t="s">
        <v>253</v>
      </c>
      <c r="Q716" s="153" t="s">
        <v>254</v>
      </c>
      <c r="R716" s="153" t="s">
        <v>255</v>
      </c>
      <c r="S716" s="153" t="s">
        <v>256</v>
      </c>
      <c r="T716" s="153" t="s">
        <v>257</v>
      </c>
      <c r="U716" s="153" t="s">
        <v>258</v>
      </c>
      <c r="V716" s="153" t="s">
        <v>259</v>
      </c>
      <c r="W716" s="153" t="s">
        <v>263</v>
      </c>
      <c r="X716" s="153" t="s">
        <v>264</v>
      </c>
      <c r="Y716" s="154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 t="s">
        <v>3</v>
      </c>
    </row>
    <row r="717" spans="1:65">
      <c r="A717" s="30"/>
      <c r="B717" s="19"/>
      <c r="C717" s="9"/>
      <c r="D717" s="10" t="s">
        <v>307</v>
      </c>
      <c r="E717" s="11" t="s">
        <v>307</v>
      </c>
      <c r="F717" s="11" t="s">
        <v>308</v>
      </c>
      <c r="G717" s="11" t="s">
        <v>308</v>
      </c>
      <c r="H717" s="11" t="s">
        <v>307</v>
      </c>
      <c r="I717" s="11" t="s">
        <v>308</v>
      </c>
      <c r="J717" s="11" t="s">
        <v>308</v>
      </c>
      <c r="K717" s="11" t="s">
        <v>308</v>
      </c>
      <c r="L717" s="11" t="s">
        <v>308</v>
      </c>
      <c r="M717" s="11" t="s">
        <v>308</v>
      </c>
      <c r="N717" s="11" t="s">
        <v>115</v>
      </c>
      <c r="O717" s="11" t="s">
        <v>308</v>
      </c>
      <c r="P717" s="11" t="s">
        <v>308</v>
      </c>
      <c r="Q717" s="11" t="s">
        <v>307</v>
      </c>
      <c r="R717" s="11" t="s">
        <v>308</v>
      </c>
      <c r="S717" s="11" t="s">
        <v>307</v>
      </c>
      <c r="T717" s="11" t="s">
        <v>307</v>
      </c>
      <c r="U717" s="11" t="s">
        <v>307</v>
      </c>
      <c r="V717" s="11" t="s">
        <v>307</v>
      </c>
      <c r="W717" s="11" t="s">
        <v>307</v>
      </c>
      <c r="X717" s="11" t="s">
        <v>308</v>
      </c>
      <c r="Y717" s="154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0</v>
      </c>
    </row>
    <row r="718" spans="1:65">
      <c r="A718" s="30"/>
      <c r="B718" s="19"/>
      <c r="C718" s="9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154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8">
        <v>1</v>
      </c>
      <c r="C719" s="14">
        <v>1</v>
      </c>
      <c r="D719" s="220">
        <v>63.695740468564331</v>
      </c>
      <c r="E719" s="220">
        <v>65.02</v>
      </c>
      <c r="F719" s="220">
        <v>61</v>
      </c>
      <c r="G719" s="220">
        <v>62.100000000000009</v>
      </c>
      <c r="H719" s="220">
        <v>56.2</v>
      </c>
      <c r="I719" s="220">
        <v>65.400000000000006</v>
      </c>
      <c r="J719" s="220">
        <v>61.500000000000007</v>
      </c>
      <c r="K719" s="220">
        <v>64.8</v>
      </c>
      <c r="L719" s="220">
        <v>63.5</v>
      </c>
      <c r="M719" s="220">
        <v>66.900000000000006</v>
      </c>
      <c r="N719" s="220">
        <v>64.751674918039996</v>
      </c>
      <c r="O719" s="221">
        <v>45.5</v>
      </c>
      <c r="P719" s="220">
        <v>60.4</v>
      </c>
      <c r="Q719" s="220">
        <v>63.5</v>
      </c>
      <c r="R719" s="220">
        <v>68.8</v>
      </c>
      <c r="S719" s="220">
        <v>60.2</v>
      </c>
      <c r="T719" s="220">
        <v>62.5</v>
      </c>
      <c r="U719" s="220">
        <v>65.349999999999994</v>
      </c>
      <c r="V719" s="220">
        <v>63.930000000000007</v>
      </c>
      <c r="W719" s="220">
        <v>65.400000000000006</v>
      </c>
      <c r="X719" s="222">
        <v>63.1</v>
      </c>
      <c r="Y719" s="223"/>
      <c r="Z719" s="224"/>
      <c r="AA719" s="224"/>
      <c r="AB719" s="224"/>
      <c r="AC719" s="224"/>
      <c r="AD719" s="224"/>
      <c r="AE719" s="224"/>
      <c r="AF719" s="224"/>
      <c r="AG719" s="224"/>
      <c r="AH719" s="224"/>
      <c r="AI719" s="224"/>
      <c r="AJ719" s="224"/>
      <c r="AK719" s="224"/>
      <c r="AL719" s="224"/>
      <c r="AM719" s="224"/>
      <c r="AN719" s="224"/>
      <c r="AO719" s="224"/>
      <c r="AP719" s="224"/>
      <c r="AQ719" s="224"/>
      <c r="AR719" s="224"/>
      <c r="AS719" s="224"/>
      <c r="AT719" s="224"/>
      <c r="AU719" s="224"/>
      <c r="AV719" s="224"/>
      <c r="AW719" s="224"/>
      <c r="AX719" s="224"/>
      <c r="AY719" s="224"/>
      <c r="AZ719" s="224"/>
      <c r="BA719" s="224"/>
      <c r="BB719" s="224"/>
      <c r="BC719" s="224"/>
      <c r="BD719" s="224"/>
      <c r="BE719" s="224"/>
      <c r="BF719" s="224"/>
      <c r="BG719" s="224"/>
      <c r="BH719" s="224"/>
      <c r="BI719" s="224"/>
      <c r="BJ719" s="224"/>
      <c r="BK719" s="224"/>
      <c r="BL719" s="224"/>
      <c r="BM719" s="225">
        <v>1</v>
      </c>
    </row>
    <row r="720" spans="1:65">
      <c r="A720" s="30"/>
      <c r="B720" s="19">
        <v>1</v>
      </c>
      <c r="C720" s="9">
        <v>2</v>
      </c>
      <c r="D720" s="226">
        <v>61.857303353151195</v>
      </c>
      <c r="E720" s="226">
        <v>64.77</v>
      </c>
      <c r="F720" s="226">
        <v>61.199999999999996</v>
      </c>
      <c r="G720" s="226">
        <v>62.20000000000001</v>
      </c>
      <c r="H720" s="226">
        <v>59.6</v>
      </c>
      <c r="I720" s="226">
        <v>66.400000000000006</v>
      </c>
      <c r="J720" s="226">
        <v>65.400000000000006</v>
      </c>
      <c r="K720" s="226">
        <v>66.400000000000006</v>
      </c>
      <c r="L720" s="226">
        <v>65.3</v>
      </c>
      <c r="M720" s="226">
        <v>64.099999999999994</v>
      </c>
      <c r="N720" s="226">
        <v>63.532555263039988</v>
      </c>
      <c r="O720" s="227">
        <v>49.1</v>
      </c>
      <c r="P720" s="226">
        <v>60.6</v>
      </c>
      <c r="Q720" s="226">
        <v>64.2</v>
      </c>
      <c r="R720" s="226">
        <v>68.599999999999994</v>
      </c>
      <c r="S720" s="226">
        <v>60.6</v>
      </c>
      <c r="T720" s="226">
        <v>63</v>
      </c>
      <c r="U720" s="226">
        <v>66.12</v>
      </c>
      <c r="V720" s="226">
        <v>62.459999999999994</v>
      </c>
      <c r="W720" s="226">
        <v>60.9</v>
      </c>
      <c r="X720" s="226">
        <v>59.9</v>
      </c>
      <c r="Y720" s="223"/>
      <c r="Z720" s="224"/>
      <c r="AA720" s="224"/>
      <c r="AB720" s="224"/>
      <c r="AC720" s="224"/>
      <c r="AD720" s="224"/>
      <c r="AE720" s="224"/>
      <c r="AF720" s="224"/>
      <c r="AG720" s="224"/>
      <c r="AH720" s="224"/>
      <c r="AI720" s="224"/>
      <c r="AJ720" s="224"/>
      <c r="AK720" s="224"/>
      <c r="AL720" s="224"/>
      <c r="AM720" s="224"/>
      <c r="AN720" s="224"/>
      <c r="AO720" s="224"/>
      <c r="AP720" s="224"/>
      <c r="AQ720" s="224"/>
      <c r="AR720" s="224"/>
      <c r="AS720" s="224"/>
      <c r="AT720" s="224"/>
      <c r="AU720" s="224"/>
      <c r="AV720" s="224"/>
      <c r="AW720" s="224"/>
      <c r="AX720" s="224"/>
      <c r="AY720" s="224"/>
      <c r="AZ720" s="224"/>
      <c r="BA720" s="224"/>
      <c r="BB720" s="224"/>
      <c r="BC720" s="224"/>
      <c r="BD720" s="224"/>
      <c r="BE720" s="224"/>
      <c r="BF720" s="224"/>
      <c r="BG720" s="224"/>
      <c r="BH720" s="224"/>
      <c r="BI720" s="224"/>
      <c r="BJ720" s="224"/>
      <c r="BK720" s="224"/>
      <c r="BL720" s="224"/>
      <c r="BM720" s="225">
        <v>34</v>
      </c>
    </row>
    <row r="721" spans="1:65">
      <c r="A721" s="30"/>
      <c r="B721" s="19">
        <v>1</v>
      </c>
      <c r="C721" s="9">
        <v>3</v>
      </c>
      <c r="D721" s="226">
        <v>61.386255399080717</v>
      </c>
      <c r="E721" s="226">
        <v>64.569999999999993</v>
      </c>
      <c r="F721" s="226">
        <v>60.9</v>
      </c>
      <c r="G721" s="226">
        <v>62.7</v>
      </c>
      <c r="H721" s="226">
        <v>57.3</v>
      </c>
      <c r="I721" s="226">
        <v>66.900000000000006</v>
      </c>
      <c r="J721" s="226">
        <v>64.900000000000006</v>
      </c>
      <c r="K721" s="226">
        <v>65.5</v>
      </c>
      <c r="L721" s="226">
        <v>64.599999999999994</v>
      </c>
      <c r="M721" s="226">
        <v>67.2</v>
      </c>
      <c r="N721" s="226">
        <v>63.338453216239991</v>
      </c>
      <c r="O721" s="227">
        <v>45.8</v>
      </c>
      <c r="P721" s="226">
        <v>58.5</v>
      </c>
      <c r="Q721" s="226">
        <v>63.899999999999991</v>
      </c>
      <c r="R721" s="226">
        <v>66.5</v>
      </c>
      <c r="S721" s="226">
        <v>58.8</v>
      </c>
      <c r="T721" s="226">
        <v>64.400000000000006</v>
      </c>
      <c r="U721" s="226">
        <v>66.06</v>
      </c>
      <c r="V721" s="226">
        <v>61.70000000000001</v>
      </c>
      <c r="W721" s="226">
        <v>64.5</v>
      </c>
      <c r="X721" s="226">
        <v>58.5</v>
      </c>
      <c r="Y721" s="223"/>
      <c r="Z721" s="224"/>
      <c r="AA721" s="224"/>
      <c r="AB721" s="224"/>
      <c r="AC721" s="224"/>
      <c r="AD721" s="224"/>
      <c r="AE721" s="224"/>
      <c r="AF721" s="224"/>
      <c r="AG721" s="224"/>
      <c r="AH721" s="224"/>
      <c r="AI721" s="224"/>
      <c r="AJ721" s="224"/>
      <c r="AK721" s="224"/>
      <c r="AL721" s="224"/>
      <c r="AM721" s="224"/>
      <c r="AN721" s="224"/>
      <c r="AO721" s="224"/>
      <c r="AP721" s="224"/>
      <c r="AQ721" s="224"/>
      <c r="AR721" s="224"/>
      <c r="AS721" s="224"/>
      <c r="AT721" s="224"/>
      <c r="AU721" s="224"/>
      <c r="AV721" s="224"/>
      <c r="AW721" s="224"/>
      <c r="AX721" s="224"/>
      <c r="AY721" s="224"/>
      <c r="AZ721" s="224"/>
      <c r="BA721" s="224"/>
      <c r="BB721" s="224"/>
      <c r="BC721" s="224"/>
      <c r="BD721" s="224"/>
      <c r="BE721" s="224"/>
      <c r="BF721" s="224"/>
      <c r="BG721" s="224"/>
      <c r="BH721" s="224"/>
      <c r="BI721" s="224"/>
      <c r="BJ721" s="224"/>
      <c r="BK721" s="224"/>
      <c r="BL721" s="224"/>
      <c r="BM721" s="225">
        <v>16</v>
      </c>
    </row>
    <row r="722" spans="1:65">
      <c r="A722" s="30"/>
      <c r="B722" s="19">
        <v>1</v>
      </c>
      <c r="C722" s="9">
        <v>4</v>
      </c>
      <c r="D722" s="226">
        <v>64.84584565168096</v>
      </c>
      <c r="E722" s="226">
        <v>65.400000000000006</v>
      </c>
      <c r="F722" s="226">
        <v>61.8</v>
      </c>
      <c r="G722" s="226">
        <v>62.9</v>
      </c>
      <c r="H722" s="226">
        <v>62</v>
      </c>
      <c r="I722" s="226">
        <v>65.5</v>
      </c>
      <c r="J722" s="226">
        <v>63.7</v>
      </c>
      <c r="K722" s="226">
        <v>63.2</v>
      </c>
      <c r="L722" s="226">
        <v>65.3</v>
      </c>
      <c r="M722" s="226">
        <v>67.8</v>
      </c>
      <c r="N722" s="226">
        <v>61.462996238639995</v>
      </c>
      <c r="O722" s="227">
        <v>42.4</v>
      </c>
      <c r="P722" s="226">
        <v>59.9</v>
      </c>
      <c r="Q722" s="226">
        <v>61.70000000000001</v>
      </c>
      <c r="R722" s="226">
        <v>68.099999999999994</v>
      </c>
      <c r="S722" s="226">
        <v>58.8</v>
      </c>
      <c r="T722" s="226">
        <v>65.900000000000006</v>
      </c>
      <c r="U722" s="226">
        <v>67.53</v>
      </c>
      <c r="V722" s="226">
        <v>61.72</v>
      </c>
      <c r="W722" s="226">
        <v>61.3</v>
      </c>
      <c r="X722" s="226">
        <v>58.9</v>
      </c>
      <c r="Y722" s="223"/>
      <c r="Z722" s="224"/>
      <c r="AA722" s="224"/>
      <c r="AB722" s="224"/>
      <c r="AC722" s="224"/>
      <c r="AD722" s="224"/>
      <c r="AE722" s="224"/>
      <c r="AF722" s="224"/>
      <c r="AG722" s="224"/>
      <c r="AH722" s="224"/>
      <c r="AI722" s="224"/>
      <c r="AJ722" s="224"/>
      <c r="AK722" s="224"/>
      <c r="AL722" s="224"/>
      <c r="AM722" s="224"/>
      <c r="AN722" s="224"/>
      <c r="AO722" s="224"/>
      <c r="AP722" s="224"/>
      <c r="AQ722" s="224"/>
      <c r="AR722" s="224"/>
      <c r="AS722" s="224"/>
      <c r="AT722" s="224"/>
      <c r="AU722" s="224"/>
      <c r="AV722" s="224"/>
      <c r="AW722" s="224"/>
      <c r="AX722" s="224"/>
      <c r="AY722" s="224"/>
      <c r="AZ722" s="224"/>
      <c r="BA722" s="224"/>
      <c r="BB722" s="224"/>
      <c r="BC722" s="224"/>
      <c r="BD722" s="224"/>
      <c r="BE722" s="224"/>
      <c r="BF722" s="224"/>
      <c r="BG722" s="224"/>
      <c r="BH722" s="224"/>
      <c r="BI722" s="224"/>
      <c r="BJ722" s="224"/>
      <c r="BK722" s="224"/>
      <c r="BL722" s="224"/>
      <c r="BM722" s="225">
        <v>63.174095756682256</v>
      </c>
    </row>
    <row r="723" spans="1:65">
      <c r="A723" s="30"/>
      <c r="B723" s="19">
        <v>1</v>
      </c>
      <c r="C723" s="9">
        <v>5</v>
      </c>
      <c r="D723" s="226">
        <v>63.398779127103403</v>
      </c>
      <c r="E723" s="226">
        <v>64.66</v>
      </c>
      <c r="F723" s="226">
        <v>64</v>
      </c>
      <c r="G723" s="226">
        <v>63.2</v>
      </c>
      <c r="H723" s="226">
        <v>60.2</v>
      </c>
      <c r="I723" s="226">
        <v>64.8</v>
      </c>
      <c r="J723" s="226">
        <v>62.100000000000009</v>
      </c>
      <c r="K723" s="226">
        <v>64.7</v>
      </c>
      <c r="L723" s="226">
        <v>66.099999999999994</v>
      </c>
      <c r="M723" s="226">
        <v>67.099999999999994</v>
      </c>
      <c r="N723" s="226">
        <v>61.194452223508797</v>
      </c>
      <c r="O723" s="227">
        <v>49.2</v>
      </c>
      <c r="P723" s="226">
        <v>58.5</v>
      </c>
      <c r="Q723" s="226">
        <v>64.3</v>
      </c>
      <c r="R723" s="226">
        <v>68.400000000000006</v>
      </c>
      <c r="S723" s="226">
        <v>59.8</v>
      </c>
      <c r="T723" s="226">
        <v>64.3</v>
      </c>
      <c r="U723" s="226">
        <v>65.33</v>
      </c>
      <c r="V723" s="226">
        <v>60.54</v>
      </c>
      <c r="W723" s="226">
        <v>56.1</v>
      </c>
      <c r="X723" s="226">
        <v>60.6</v>
      </c>
      <c r="Y723" s="223"/>
      <c r="Z723" s="224"/>
      <c r="AA723" s="224"/>
      <c r="AB723" s="224"/>
      <c r="AC723" s="224"/>
      <c r="AD723" s="224"/>
      <c r="AE723" s="224"/>
      <c r="AF723" s="224"/>
      <c r="AG723" s="224"/>
      <c r="AH723" s="224"/>
      <c r="AI723" s="224"/>
      <c r="AJ723" s="224"/>
      <c r="AK723" s="224"/>
      <c r="AL723" s="224"/>
      <c r="AM723" s="224"/>
      <c r="AN723" s="224"/>
      <c r="AO723" s="224"/>
      <c r="AP723" s="224"/>
      <c r="AQ723" s="224"/>
      <c r="AR723" s="224"/>
      <c r="AS723" s="224"/>
      <c r="AT723" s="224"/>
      <c r="AU723" s="224"/>
      <c r="AV723" s="224"/>
      <c r="AW723" s="224"/>
      <c r="AX723" s="224"/>
      <c r="AY723" s="224"/>
      <c r="AZ723" s="224"/>
      <c r="BA723" s="224"/>
      <c r="BB723" s="224"/>
      <c r="BC723" s="224"/>
      <c r="BD723" s="224"/>
      <c r="BE723" s="224"/>
      <c r="BF723" s="224"/>
      <c r="BG723" s="224"/>
      <c r="BH723" s="224"/>
      <c r="BI723" s="224"/>
      <c r="BJ723" s="224"/>
      <c r="BK723" s="224"/>
      <c r="BL723" s="224"/>
      <c r="BM723" s="225">
        <v>51</v>
      </c>
    </row>
    <row r="724" spans="1:65">
      <c r="A724" s="30"/>
      <c r="B724" s="19">
        <v>1</v>
      </c>
      <c r="C724" s="9">
        <v>6</v>
      </c>
      <c r="D724" s="226">
        <v>63.479187642379898</v>
      </c>
      <c r="E724" s="226">
        <v>63.739999999999995</v>
      </c>
      <c r="F724" s="226">
        <v>63.1</v>
      </c>
      <c r="G724" s="226">
        <v>62.100000000000009</v>
      </c>
      <c r="H724" s="226">
        <v>55.4</v>
      </c>
      <c r="I724" s="226">
        <v>68.099999999999994</v>
      </c>
      <c r="J724" s="226">
        <v>62.5</v>
      </c>
      <c r="K724" s="228">
        <v>59.7</v>
      </c>
      <c r="L724" s="228">
        <v>60.6</v>
      </c>
      <c r="M724" s="226">
        <v>68.099999999999994</v>
      </c>
      <c r="N724" s="226">
        <v>63.888247300439993</v>
      </c>
      <c r="O724" s="227">
        <v>42.6</v>
      </c>
      <c r="P724" s="226">
        <v>61.100000000000009</v>
      </c>
      <c r="Q724" s="226">
        <v>63.79999999999999</v>
      </c>
      <c r="R724" s="226">
        <v>67.599999999999994</v>
      </c>
      <c r="S724" s="228">
        <v>65.2</v>
      </c>
      <c r="T724" s="226">
        <v>66.099999999999994</v>
      </c>
      <c r="U724" s="226">
        <v>66.430000000000007</v>
      </c>
      <c r="V724" s="226">
        <v>60.11</v>
      </c>
      <c r="W724" s="226">
        <v>55.4</v>
      </c>
      <c r="X724" s="226">
        <v>59.6</v>
      </c>
      <c r="Y724" s="223"/>
      <c r="Z724" s="224"/>
      <c r="AA724" s="224"/>
      <c r="AB724" s="224"/>
      <c r="AC724" s="224"/>
      <c r="AD724" s="224"/>
      <c r="AE724" s="224"/>
      <c r="AF724" s="224"/>
      <c r="AG724" s="224"/>
      <c r="AH724" s="224"/>
      <c r="AI724" s="224"/>
      <c r="AJ724" s="224"/>
      <c r="AK724" s="224"/>
      <c r="AL724" s="224"/>
      <c r="AM724" s="224"/>
      <c r="AN724" s="224"/>
      <c r="AO724" s="224"/>
      <c r="AP724" s="224"/>
      <c r="AQ724" s="224"/>
      <c r="AR724" s="224"/>
      <c r="AS724" s="224"/>
      <c r="AT724" s="224"/>
      <c r="AU724" s="224"/>
      <c r="AV724" s="224"/>
      <c r="AW724" s="224"/>
      <c r="AX724" s="224"/>
      <c r="AY724" s="224"/>
      <c r="AZ724" s="224"/>
      <c r="BA724" s="224"/>
      <c r="BB724" s="224"/>
      <c r="BC724" s="224"/>
      <c r="BD724" s="224"/>
      <c r="BE724" s="224"/>
      <c r="BF724" s="224"/>
      <c r="BG724" s="224"/>
      <c r="BH724" s="224"/>
      <c r="BI724" s="224"/>
      <c r="BJ724" s="224"/>
      <c r="BK724" s="224"/>
      <c r="BL724" s="224"/>
      <c r="BM724" s="229"/>
    </row>
    <row r="725" spans="1:65">
      <c r="A725" s="30"/>
      <c r="B725" s="20" t="s">
        <v>272</v>
      </c>
      <c r="C725" s="12"/>
      <c r="D725" s="230">
        <v>63.110518606993416</v>
      </c>
      <c r="E725" s="230">
        <v>64.693333333333328</v>
      </c>
      <c r="F725" s="230">
        <v>62</v>
      </c>
      <c r="G725" s="230">
        <v>62.533333333333339</v>
      </c>
      <c r="H725" s="230">
        <v>58.449999999999996</v>
      </c>
      <c r="I725" s="230">
        <v>66.183333333333337</v>
      </c>
      <c r="J725" s="230">
        <v>63.35</v>
      </c>
      <c r="K725" s="230">
        <v>64.05</v>
      </c>
      <c r="L725" s="230">
        <v>64.233333333333334</v>
      </c>
      <c r="M725" s="230">
        <v>66.866666666666674</v>
      </c>
      <c r="N725" s="230">
        <v>63.028063193318133</v>
      </c>
      <c r="O725" s="230">
        <v>45.766666666666673</v>
      </c>
      <c r="P725" s="230">
        <v>59.833333333333336</v>
      </c>
      <c r="Q725" s="230">
        <v>63.56666666666667</v>
      </c>
      <c r="R725" s="230">
        <v>68</v>
      </c>
      <c r="S725" s="230">
        <v>60.56666666666667</v>
      </c>
      <c r="T725" s="230">
        <v>64.366666666666674</v>
      </c>
      <c r="U725" s="230">
        <v>66.13666666666667</v>
      </c>
      <c r="V725" s="230">
        <v>61.743333333333339</v>
      </c>
      <c r="W725" s="230">
        <v>60.6</v>
      </c>
      <c r="X725" s="230">
        <v>60.1</v>
      </c>
      <c r="Y725" s="223"/>
      <c r="Z725" s="224"/>
      <c r="AA725" s="224"/>
      <c r="AB725" s="224"/>
      <c r="AC725" s="224"/>
      <c r="AD725" s="224"/>
      <c r="AE725" s="224"/>
      <c r="AF725" s="224"/>
      <c r="AG725" s="224"/>
      <c r="AH725" s="224"/>
      <c r="AI725" s="224"/>
      <c r="AJ725" s="224"/>
      <c r="AK725" s="224"/>
      <c r="AL725" s="224"/>
      <c r="AM725" s="224"/>
      <c r="AN725" s="224"/>
      <c r="AO725" s="224"/>
      <c r="AP725" s="224"/>
      <c r="AQ725" s="224"/>
      <c r="AR725" s="224"/>
      <c r="AS725" s="224"/>
      <c r="AT725" s="224"/>
      <c r="AU725" s="224"/>
      <c r="AV725" s="224"/>
      <c r="AW725" s="224"/>
      <c r="AX725" s="224"/>
      <c r="AY725" s="224"/>
      <c r="AZ725" s="224"/>
      <c r="BA725" s="224"/>
      <c r="BB725" s="224"/>
      <c r="BC725" s="224"/>
      <c r="BD725" s="224"/>
      <c r="BE725" s="224"/>
      <c r="BF725" s="224"/>
      <c r="BG725" s="224"/>
      <c r="BH725" s="224"/>
      <c r="BI725" s="224"/>
      <c r="BJ725" s="224"/>
      <c r="BK725" s="224"/>
      <c r="BL725" s="224"/>
      <c r="BM725" s="229"/>
    </row>
    <row r="726" spans="1:65">
      <c r="A726" s="30"/>
      <c r="B726" s="3" t="s">
        <v>273</v>
      </c>
      <c r="C726" s="29"/>
      <c r="D726" s="226">
        <v>63.438983384741647</v>
      </c>
      <c r="E726" s="226">
        <v>64.715000000000003</v>
      </c>
      <c r="F726" s="226">
        <v>61.5</v>
      </c>
      <c r="G726" s="226">
        <v>62.45</v>
      </c>
      <c r="H726" s="226">
        <v>58.45</v>
      </c>
      <c r="I726" s="226">
        <v>65.95</v>
      </c>
      <c r="J726" s="226">
        <v>63.1</v>
      </c>
      <c r="K726" s="226">
        <v>64.75</v>
      </c>
      <c r="L726" s="226">
        <v>64.949999999999989</v>
      </c>
      <c r="M726" s="226">
        <v>67.150000000000006</v>
      </c>
      <c r="N726" s="226">
        <v>63.43550423963999</v>
      </c>
      <c r="O726" s="226">
        <v>45.65</v>
      </c>
      <c r="P726" s="226">
        <v>60.15</v>
      </c>
      <c r="Q726" s="226">
        <v>63.849999999999994</v>
      </c>
      <c r="R726" s="226">
        <v>68.25</v>
      </c>
      <c r="S726" s="226">
        <v>60</v>
      </c>
      <c r="T726" s="226">
        <v>64.349999999999994</v>
      </c>
      <c r="U726" s="226">
        <v>66.09</v>
      </c>
      <c r="V726" s="226">
        <v>61.710000000000008</v>
      </c>
      <c r="W726" s="226">
        <v>61.099999999999994</v>
      </c>
      <c r="X726" s="226">
        <v>59.75</v>
      </c>
      <c r="Y726" s="223"/>
      <c r="Z726" s="224"/>
      <c r="AA726" s="224"/>
      <c r="AB726" s="224"/>
      <c r="AC726" s="224"/>
      <c r="AD726" s="224"/>
      <c r="AE726" s="224"/>
      <c r="AF726" s="224"/>
      <c r="AG726" s="224"/>
      <c r="AH726" s="224"/>
      <c r="AI726" s="224"/>
      <c r="AJ726" s="224"/>
      <c r="AK726" s="224"/>
      <c r="AL726" s="224"/>
      <c r="AM726" s="224"/>
      <c r="AN726" s="224"/>
      <c r="AO726" s="224"/>
      <c r="AP726" s="224"/>
      <c r="AQ726" s="224"/>
      <c r="AR726" s="224"/>
      <c r="AS726" s="224"/>
      <c r="AT726" s="224"/>
      <c r="AU726" s="224"/>
      <c r="AV726" s="224"/>
      <c r="AW726" s="224"/>
      <c r="AX726" s="224"/>
      <c r="AY726" s="224"/>
      <c r="AZ726" s="224"/>
      <c r="BA726" s="224"/>
      <c r="BB726" s="224"/>
      <c r="BC726" s="224"/>
      <c r="BD726" s="224"/>
      <c r="BE726" s="224"/>
      <c r="BF726" s="224"/>
      <c r="BG726" s="224"/>
      <c r="BH726" s="224"/>
      <c r="BI726" s="224"/>
      <c r="BJ726" s="224"/>
      <c r="BK726" s="224"/>
      <c r="BL726" s="224"/>
      <c r="BM726" s="229"/>
    </row>
    <row r="727" spans="1:65">
      <c r="A727" s="30"/>
      <c r="B727" s="3" t="s">
        <v>274</v>
      </c>
      <c r="C727" s="29"/>
      <c r="D727" s="235">
        <v>1.2740869394994696</v>
      </c>
      <c r="E727" s="235">
        <v>0.55446069893786876</v>
      </c>
      <c r="F727" s="235">
        <v>1.2727922061357866</v>
      </c>
      <c r="G727" s="235">
        <v>0.46761807778000108</v>
      </c>
      <c r="H727" s="235">
        <v>2.5563646062328442</v>
      </c>
      <c r="I727" s="235">
        <v>1.2023587928179609</v>
      </c>
      <c r="J727" s="235">
        <v>1.5770225109363529</v>
      </c>
      <c r="K727" s="235">
        <v>2.3771832070751295</v>
      </c>
      <c r="L727" s="235">
        <v>1.9815818596935775</v>
      </c>
      <c r="M727" s="235">
        <v>1.4292189008919065</v>
      </c>
      <c r="N727" s="235">
        <v>1.4052168552729511</v>
      </c>
      <c r="O727" s="235">
        <v>2.9776948578836402</v>
      </c>
      <c r="P727" s="235">
        <v>1.1021191708098861</v>
      </c>
      <c r="Q727" s="235">
        <v>0.95847100460402923</v>
      </c>
      <c r="R727" s="235">
        <v>0.84616783205224677</v>
      </c>
      <c r="S727" s="235">
        <v>2.3846732830026585</v>
      </c>
      <c r="T727" s="235">
        <v>1.4637850479720942</v>
      </c>
      <c r="U727" s="235">
        <v>0.8127894356268851</v>
      </c>
      <c r="V727" s="235">
        <v>1.3721030087667148</v>
      </c>
      <c r="W727" s="235">
        <v>4.1501807189567073</v>
      </c>
      <c r="X727" s="235">
        <v>1.6456001944579377</v>
      </c>
      <c r="Y727" s="232"/>
      <c r="Z727" s="233"/>
      <c r="AA727" s="233"/>
      <c r="AB727" s="233"/>
      <c r="AC727" s="233"/>
      <c r="AD727" s="233"/>
      <c r="AE727" s="233"/>
      <c r="AF727" s="233"/>
      <c r="AG727" s="233"/>
      <c r="AH727" s="233"/>
      <c r="AI727" s="233"/>
      <c r="AJ727" s="233"/>
      <c r="AK727" s="233"/>
      <c r="AL727" s="233"/>
      <c r="AM727" s="233"/>
      <c r="AN727" s="233"/>
      <c r="AO727" s="233"/>
      <c r="AP727" s="233"/>
      <c r="AQ727" s="233"/>
      <c r="AR727" s="233"/>
      <c r="AS727" s="233"/>
      <c r="AT727" s="233"/>
      <c r="AU727" s="233"/>
      <c r="AV727" s="233"/>
      <c r="AW727" s="233"/>
      <c r="AX727" s="233"/>
      <c r="AY727" s="233"/>
      <c r="AZ727" s="233"/>
      <c r="BA727" s="233"/>
      <c r="BB727" s="233"/>
      <c r="BC727" s="233"/>
      <c r="BD727" s="233"/>
      <c r="BE727" s="233"/>
      <c r="BF727" s="233"/>
      <c r="BG727" s="233"/>
      <c r="BH727" s="233"/>
      <c r="BI727" s="233"/>
      <c r="BJ727" s="233"/>
      <c r="BK727" s="233"/>
      <c r="BL727" s="233"/>
      <c r="BM727" s="236"/>
    </row>
    <row r="728" spans="1:65">
      <c r="A728" s="30"/>
      <c r="B728" s="3" t="s">
        <v>87</v>
      </c>
      <c r="C728" s="29"/>
      <c r="D728" s="13">
        <v>2.0188186812939376E-2</v>
      </c>
      <c r="E728" s="13">
        <v>8.5706002515128117E-3</v>
      </c>
      <c r="F728" s="13">
        <v>2.0528906550577201E-2</v>
      </c>
      <c r="G728" s="13">
        <v>7.4779010305970313E-3</v>
      </c>
      <c r="H728" s="13">
        <v>4.3735921406892121E-2</v>
      </c>
      <c r="I728" s="13">
        <v>1.8167093318830936E-2</v>
      </c>
      <c r="J728" s="13">
        <v>2.4893804434670132E-2</v>
      </c>
      <c r="K728" s="13">
        <v>3.711449191374129E-2</v>
      </c>
      <c r="L728" s="13">
        <v>3.0849743534409613E-2</v>
      </c>
      <c r="M728" s="13">
        <v>2.1374161030287733E-2</v>
      </c>
      <c r="N728" s="13">
        <v>2.2295098152753073E-2</v>
      </c>
      <c r="O728" s="13">
        <v>6.5062524207217184E-2</v>
      </c>
      <c r="P728" s="13">
        <v>1.8419819010750186E-2</v>
      </c>
      <c r="Q728" s="13">
        <v>1.5078201435826364E-2</v>
      </c>
      <c r="R728" s="13">
        <v>1.2443644589003629E-2</v>
      </c>
      <c r="S728" s="13">
        <v>3.9372701425470419E-2</v>
      </c>
      <c r="T728" s="13">
        <v>2.2741352376573185E-2</v>
      </c>
      <c r="U728" s="13">
        <v>1.2289543404468802E-2</v>
      </c>
      <c r="V728" s="13">
        <v>2.2222690850834875E-2</v>
      </c>
      <c r="W728" s="13">
        <v>6.8484830345820244E-2</v>
      </c>
      <c r="X728" s="13">
        <v>2.738103484954971E-2</v>
      </c>
      <c r="Y728" s="154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275</v>
      </c>
      <c r="C729" s="29"/>
      <c r="D729" s="13">
        <v>-1.0063800506731058E-3</v>
      </c>
      <c r="E729" s="13">
        <v>2.4048426154012148E-2</v>
      </c>
      <c r="F729" s="13">
        <v>-1.8585082107139828E-2</v>
      </c>
      <c r="G729" s="13">
        <v>-1.0142803243545329E-2</v>
      </c>
      <c r="H729" s="13">
        <v>-7.4779000792940753E-2</v>
      </c>
      <c r="I729" s="13">
        <v>4.7634042729179482E-2</v>
      </c>
      <c r="J729" s="13">
        <v>2.7844362663336231E-3</v>
      </c>
      <c r="K729" s="13">
        <v>1.3864927274801486E-2</v>
      </c>
      <c r="L729" s="13">
        <v>1.6766960634162054E-2</v>
      </c>
      <c r="M729" s="13">
        <v>5.845071252315992E-2</v>
      </c>
      <c r="N729" s="13">
        <v>-2.3115892932852322E-3</v>
      </c>
      <c r="O729" s="13">
        <v>-0.2755469450177972</v>
      </c>
      <c r="P729" s="13">
        <v>-5.2881839990492452E-2</v>
      </c>
      <c r="Q729" s="13">
        <v>6.2141120546690409E-3</v>
      </c>
      <c r="R729" s="13">
        <v>7.6390555108298175E-2</v>
      </c>
      <c r="S729" s="13">
        <v>-4.1273706553050071E-2</v>
      </c>
      <c r="T729" s="13">
        <v>1.8877530350060789E-2</v>
      </c>
      <c r="U729" s="13">
        <v>4.6895343328615002E-2</v>
      </c>
      <c r="V729" s="13">
        <v>-2.2647928810244577E-2</v>
      </c>
      <c r="W729" s="13">
        <v>-4.0746064124075443E-2</v>
      </c>
      <c r="X729" s="13">
        <v>-4.8660700558695202E-2</v>
      </c>
      <c r="Y729" s="154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46" t="s">
        <v>276</v>
      </c>
      <c r="C730" s="47"/>
      <c r="D730" s="45">
        <v>0</v>
      </c>
      <c r="E730" s="45">
        <v>0.67</v>
      </c>
      <c r="F730" s="45">
        <v>0.47</v>
      </c>
      <c r="G730" s="45">
        <v>0.25</v>
      </c>
      <c r="H730" s="45">
        <v>1.99</v>
      </c>
      <c r="I730" s="45">
        <v>1.31</v>
      </c>
      <c r="J730" s="45">
        <v>0.1</v>
      </c>
      <c r="K730" s="45">
        <v>0.4</v>
      </c>
      <c r="L730" s="45">
        <v>0.48</v>
      </c>
      <c r="M730" s="45">
        <v>1.6</v>
      </c>
      <c r="N730" s="45">
        <v>0.04</v>
      </c>
      <c r="O730" s="45">
        <v>7.39</v>
      </c>
      <c r="P730" s="45">
        <v>1.4</v>
      </c>
      <c r="Q730" s="45">
        <v>0.19</v>
      </c>
      <c r="R730" s="45">
        <v>2.08</v>
      </c>
      <c r="S730" s="45">
        <v>1.08</v>
      </c>
      <c r="T730" s="45">
        <v>0.54</v>
      </c>
      <c r="U730" s="45">
        <v>1.29</v>
      </c>
      <c r="V730" s="45">
        <v>0.57999999999999996</v>
      </c>
      <c r="W730" s="45">
        <v>1.07</v>
      </c>
      <c r="X730" s="45">
        <v>1.28</v>
      </c>
      <c r="Y730" s="154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1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BM731" s="55"/>
    </row>
    <row r="732" spans="1:65" ht="15">
      <c r="B732" s="8" t="s">
        <v>545</v>
      </c>
      <c r="BM732" s="28" t="s">
        <v>329</v>
      </c>
    </row>
    <row r="733" spans="1:65" ht="15">
      <c r="A733" s="25" t="s">
        <v>59</v>
      </c>
      <c r="B733" s="18" t="s">
        <v>111</v>
      </c>
      <c r="C733" s="15" t="s">
        <v>112</v>
      </c>
      <c r="D733" s="16" t="s">
        <v>231</v>
      </c>
      <c r="E733" s="17" t="s">
        <v>231</v>
      </c>
      <c r="F733" s="17" t="s">
        <v>231</v>
      </c>
      <c r="G733" s="17" t="s">
        <v>231</v>
      </c>
      <c r="H733" s="17" t="s">
        <v>231</v>
      </c>
      <c r="I733" s="17" t="s">
        <v>231</v>
      </c>
      <c r="J733" s="17" t="s">
        <v>231</v>
      </c>
      <c r="K733" s="17" t="s">
        <v>231</v>
      </c>
      <c r="L733" s="17" t="s">
        <v>231</v>
      </c>
      <c r="M733" s="17" t="s">
        <v>231</v>
      </c>
      <c r="N733" s="17" t="s">
        <v>231</v>
      </c>
      <c r="O733" s="17" t="s">
        <v>231</v>
      </c>
      <c r="P733" s="17" t="s">
        <v>231</v>
      </c>
      <c r="Q733" s="17" t="s">
        <v>231</v>
      </c>
      <c r="R733" s="17" t="s">
        <v>231</v>
      </c>
      <c r="S733" s="17" t="s">
        <v>231</v>
      </c>
      <c r="T733" s="17" t="s">
        <v>231</v>
      </c>
      <c r="U733" s="17" t="s">
        <v>231</v>
      </c>
      <c r="V733" s="154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 t="s">
        <v>232</v>
      </c>
      <c r="C734" s="9" t="s">
        <v>232</v>
      </c>
      <c r="D734" s="152" t="s">
        <v>236</v>
      </c>
      <c r="E734" s="153" t="s">
        <v>237</v>
      </c>
      <c r="F734" s="153" t="s">
        <v>241</v>
      </c>
      <c r="G734" s="153" t="s">
        <v>244</v>
      </c>
      <c r="H734" s="153" t="s">
        <v>245</v>
      </c>
      <c r="I734" s="153" t="s">
        <v>246</v>
      </c>
      <c r="J734" s="153" t="s">
        <v>247</v>
      </c>
      <c r="K734" s="153" t="s">
        <v>248</v>
      </c>
      <c r="L734" s="153" t="s">
        <v>249</v>
      </c>
      <c r="M734" s="153" t="s">
        <v>250</v>
      </c>
      <c r="N734" s="153" t="s">
        <v>251</v>
      </c>
      <c r="O734" s="153" t="s">
        <v>252</v>
      </c>
      <c r="P734" s="153" t="s">
        <v>254</v>
      </c>
      <c r="Q734" s="153" t="s">
        <v>255</v>
      </c>
      <c r="R734" s="153" t="s">
        <v>256</v>
      </c>
      <c r="S734" s="153" t="s">
        <v>258</v>
      </c>
      <c r="T734" s="153" t="s">
        <v>259</v>
      </c>
      <c r="U734" s="153" t="s">
        <v>263</v>
      </c>
      <c r="V734" s="154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 t="s">
        <v>3</v>
      </c>
    </row>
    <row r="735" spans="1:65">
      <c r="A735" s="30"/>
      <c r="B735" s="19"/>
      <c r="C735" s="9"/>
      <c r="D735" s="10" t="s">
        <v>307</v>
      </c>
      <c r="E735" s="11" t="s">
        <v>307</v>
      </c>
      <c r="F735" s="11" t="s">
        <v>308</v>
      </c>
      <c r="G735" s="11" t="s">
        <v>308</v>
      </c>
      <c r="H735" s="11" t="s">
        <v>307</v>
      </c>
      <c r="I735" s="11" t="s">
        <v>308</v>
      </c>
      <c r="J735" s="11" t="s">
        <v>308</v>
      </c>
      <c r="K735" s="11" t="s">
        <v>308</v>
      </c>
      <c r="L735" s="11" t="s">
        <v>308</v>
      </c>
      <c r="M735" s="11" t="s">
        <v>308</v>
      </c>
      <c r="N735" s="11" t="s">
        <v>115</v>
      </c>
      <c r="O735" s="11" t="s">
        <v>308</v>
      </c>
      <c r="P735" s="11" t="s">
        <v>307</v>
      </c>
      <c r="Q735" s="11" t="s">
        <v>308</v>
      </c>
      <c r="R735" s="11" t="s">
        <v>307</v>
      </c>
      <c r="S735" s="11" t="s">
        <v>307</v>
      </c>
      <c r="T735" s="11" t="s">
        <v>307</v>
      </c>
      <c r="U735" s="11" t="s">
        <v>307</v>
      </c>
      <c r="V735" s="154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3</v>
      </c>
    </row>
    <row r="736" spans="1:65">
      <c r="A736" s="30"/>
      <c r="B736" s="19"/>
      <c r="C736" s="9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154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3</v>
      </c>
    </row>
    <row r="737" spans="1:65">
      <c r="A737" s="30"/>
      <c r="B737" s="18">
        <v>1</v>
      </c>
      <c r="C737" s="14">
        <v>1</v>
      </c>
      <c r="D737" s="213" t="s">
        <v>107</v>
      </c>
      <c r="E737" s="214">
        <v>3.0000000000000001E-3</v>
      </c>
      <c r="F737" s="213">
        <v>1.0999999999999999E-2</v>
      </c>
      <c r="G737" s="213">
        <v>0.10199999999999999</v>
      </c>
      <c r="H737" s="213" t="s">
        <v>320</v>
      </c>
      <c r="I737" s="214">
        <v>4.0000000000000001E-3</v>
      </c>
      <c r="J737" s="214">
        <v>2E-3</v>
      </c>
      <c r="K737" s="214">
        <v>4.0000000000000001E-3</v>
      </c>
      <c r="L737" s="214">
        <v>2E-3</v>
      </c>
      <c r="M737" s="214">
        <v>7.0000000000000001E-3</v>
      </c>
      <c r="N737" s="213" t="s">
        <v>210</v>
      </c>
      <c r="O737" s="214">
        <v>7.0000000000000001E-3</v>
      </c>
      <c r="P737" s="213" t="s">
        <v>210</v>
      </c>
      <c r="Q737" s="213" t="s">
        <v>320</v>
      </c>
      <c r="R737" s="213" t="s">
        <v>321</v>
      </c>
      <c r="S737" s="214">
        <v>3.0000000000000001E-3</v>
      </c>
      <c r="T737" s="214"/>
      <c r="U737" s="214">
        <v>8.0000000000000002E-3</v>
      </c>
      <c r="V737" s="211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  <c r="AH737" s="212"/>
      <c r="AI737" s="212"/>
      <c r="AJ737" s="212"/>
      <c r="AK737" s="212"/>
      <c r="AL737" s="212"/>
      <c r="AM737" s="212"/>
      <c r="AN737" s="212"/>
      <c r="AO737" s="212"/>
      <c r="AP737" s="212"/>
      <c r="AQ737" s="212"/>
      <c r="AR737" s="212"/>
      <c r="AS737" s="212"/>
      <c r="AT737" s="212"/>
      <c r="AU737" s="212"/>
      <c r="AV737" s="212"/>
      <c r="AW737" s="212"/>
      <c r="AX737" s="212"/>
      <c r="AY737" s="212"/>
      <c r="AZ737" s="212"/>
      <c r="BA737" s="212"/>
      <c r="BB737" s="212"/>
      <c r="BC737" s="212"/>
      <c r="BD737" s="212"/>
      <c r="BE737" s="212"/>
      <c r="BF737" s="212"/>
      <c r="BG737" s="212"/>
      <c r="BH737" s="212"/>
      <c r="BI737" s="212"/>
      <c r="BJ737" s="212"/>
      <c r="BK737" s="212"/>
      <c r="BL737" s="212"/>
      <c r="BM737" s="216">
        <v>1</v>
      </c>
    </row>
    <row r="738" spans="1:65">
      <c r="A738" s="30"/>
      <c r="B738" s="19">
        <v>1</v>
      </c>
      <c r="C738" s="9">
        <v>2</v>
      </c>
      <c r="D738" s="217" t="s">
        <v>107</v>
      </c>
      <c r="E738" s="24">
        <v>4.0000000000000001E-3</v>
      </c>
      <c r="F738" s="217">
        <v>0.01</v>
      </c>
      <c r="G738" s="217">
        <v>0.107</v>
      </c>
      <c r="H738" s="217" t="s">
        <v>320</v>
      </c>
      <c r="I738" s="24">
        <v>4.0000000000000001E-3</v>
      </c>
      <c r="J738" s="24">
        <v>3.0000000000000001E-3</v>
      </c>
      <c r="K738" s="24">
        <v>4.0000000000000001E-3</v>
      </c>
      <c r="L738" s="24">
        <v>4.0000000000000001E-3</v>
      </c>
      <c r="M738" s="24">
        <v>7.0000000000000001E-3</v>
      </c>
      <c r="N738" s="217" t="s">
        <v>210</v>
      </c>
      <c r="O738" s="24">
        <v>7.0000000000000001E-3</v>
      </c>
      <c r="P738" s="217" t="s">
        <v>210</v>
      </c>
      <c r="Q738" s="24">
        <v>4.0000000000000001E-3</v>
      </c>
      <c r="R738" s="217" t="s">
        <v>321</v>
      </c>
      <c r="S738" s="24">
        <v>4.0000000000000001E-3</v>
      </c>
      <c r="T738" s="24"/>
      <c r="U738" s="24">
        <v>6.0000000000000001E-3</v>
      </c>
      <c r="V738" s="211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  <c r="AH738" s="212"/>
      <c r="AI738" s="212"/>
      <c r="AJ738" s="212"/>
      <c r="AK738" s="212"/>
      <c r="AL738" s="212"/>
      <c r="AM738" s="212"/>
      <c r="AN738" s="212"/>
      <c r="AO738" s="212"/>
      <c r="AP738" s="212"/>
      <c r="AQ738" s="212"/>
      <c r="AR738" s="212"/>
      <c r="AS738" s="212"/>
      <c r="AT738" s="212"/>
      <c r="AU738" s="212"/>
      <c r="AV738" s="212"/>
      <c r="AW738" s="212"/>
      <c r="AX738" s="212"/>
      <c r="AY738" s="212"/>
      <c r="AZ738" s="212"/>
      <c r="BA738" s="212"/>
      <c r="BB738" s="212"/>
      <c r="BC738" s="212"/>
      <c r="BD738" s="212"/>
      <c r="BE738" s="212"/>
      <c r="BF738" s="212"/>
      <c r="BG738" s="212"/>
      <c r="BH738" s="212"/>
      <c r="BI738" s="212"/>
      <c r="BJ738" s="212"/>
      <c r="BK738" s="212"/>
      <c r="BL738" s="212"/>
      <c r="BM738" s="216">
        <v>2</v>
      </c>
    </row>
    <row r="739" spans="1:65">
      <c r="A739" s="30"/>
      <c r="B739" s="19">
        <v>1</v>
      </c>
      <c r="C739" s="9">
        <v>3</v>
      </c>
      <c r="D739" s="217" t="s">
        <v>107</v>
      </c>
      <c r="E739" s="24">
        <v>3.0000000000000001E-3</v>
      </c>
      <c r="F739" s="217">
        <v>1.0999999999999999E-2</v>
      </c>
      <c r="G739" s="217">
        <v>0.105</v>
      </c>
      <c r="H739" s="217" t="s">
        <v>320</v>
      </c>
      <c r="I739" s="24">
        <v>4.0000000000000001E-3</v>
      </c>
      <c r="J739" s="24">
        <v>4.0000000000000001E-3</v>
      </c>
      <c r="K739" s="24">
        <v>5.0000000000000001E-3</v>
      </c>
      <c r="L739" s="24">
        <v>2E-3</v>
      </c>
      <c r="M739" s="24">
        <v>8.0000000000000002E-3</v>
      </c>
      <c r="N739" s="217" t="s">
        <v>210</v>
      </c>
      <c r="O739" s="24">
        <v>6.0000000000000001E-3</v>
      </c>
      <c r="P739" s="217" t="s">
        <v>210</v>
      </c>
      <c r="Q739" s="24">
        <v>4.0000000000000001E-3</v>
      </c>
      <c r="R739" s="217" t="s">
        <v>321</v>
      </c>
      <c r="S739" s="24">
        <v>4.0000000000000001E-3</v>
      </c>
      <c r="T739" s="24">
        <v>4.0000000000000001E-3</v>
      </c>
      <c r="U739" s="24">
        <v>5.0000000000000001E-3</v>
      </c>
      <c r="V739" s="211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  <c r="AH739" s="212"/>
      <c r="AI739" s="212"/>
      <c r="AJ739" s="212"/>
      <c r="AK739" s="212"/>
      <c r="AL739" s="212"/>
      <c r="AM739" s="212"/>
      <c r="AN739" s="212"/>
      <c r="AO739" s="212"/>
      <c r="AP739" s="212"/>
      <c r="AQ739" s="212"/>
      <c r="AR739" s="212"/>
      <c r="AS739" s="212"/>
      <c r="AT739" s="212"/>
      <c r="AU739" s="212"/>
      <c r="AV739" s="212"/>
      <c r="AW739" s="212"/>
      <c r="AX739" s="212"/>
      <c r="AY739" s="212"/>
      <c r="AZ739" s="212"/>
      <c r="BA739" s="212"/>
      <c r="BB739" s="212"/>
      <c r="BC739" s="212"/>
      <c r="BD739" s="212"/>
      <c r="BE739" s="212"/>
      <c r="BF739" s="212"/>
      <c r="BG739" s="212"/>
      <c r="BH739" s="212"/>
      <c r="BI739" s="212"/>
      <c r="BJ739" s="212"/>
      <c r="BK739" s="212"/>
      <c r="BL739" s="212"/>
      <c r="BM739" s="216">
        <v>16</v>
      </c>
    </row>
    <row r="740" spans="1:65">
      <c r="A740" s="30"/>
      <c r="B740" s="19">
        <v>1</v>
      </c>
      <c r="C740" s="9">
        <v>4</v>
      </c>
      <c r="D740" s="217" t="s">
        <v>107</v>
      </c>
      <c r="E740" s="217" t="s">
        <v>320</v>
      </c>
      <c r="F740" s="217">
        <v>0.01</v>
      </c>
      <c r="G740" s="217">
        <v>0.106</v>
      </c>
      <c r="H740" s="217" t="s">
        <v>320</v>
      </c>
      <c r="I740" s="24">
        <v>4.0000000000000001E-3</v>
      </c>
      <c r="J740" s="24">
        <v>4.0000000000000001E-3</v>
      </c>
      <c r="K740" s="24">
        <v>3.0000000000000001E-3</v>
      </c>
      <c r="L740" s="217" t="s">
        <v>320</v>
      </c>
      <c r="M740" s="24">
        <v>6.0000000000000001E-3</v>
      </c>
      <c r="N740" s="217" t="s">
        <v>210</v>
      </c>
      <c r="O740" s="24">
        <v>6.0000000000000001E-3</v>
      </c>
      <c r="P740" s="217" t="s">
        <v>210</v>
      </c>
      <c r="Q740" s="24">
        <v>4.0000000000000001E-3</v>
      </c>
      <c r="R740" s="217" t="s">
        <v>321</v>
      </c>
      <c r="S740" s="24">
        <v>3.0000000000000001E-3</v>
      </c>
      <c r="T740" s="24">
        <v>2E-3</v>
      </c>
      <c r="U740" s="24">
        <v>7.0000000000000001E-3</v>
      </c>
      <c r="V740" s="211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  <c r="AH740" s="212"/>
      <c r="AI740" s="212"/>
      <c r="AJ740" s="212"/>
      <c r="AK740" s="212"/>
      <c r="AL740" s="212"/>
      <c r="AM740" s="212"/>
      <c r="AN740" s="212"/>
      <c r="AO740" s="212"/>
      <c r="AP740" s="212"/>
      <c r="AQ740" s="212"/>
      <c r="AR740" s="212"/>
      <c r="AS740" s="212"/>
      <c r="AT740" s="212"/>
      <c r="AU740" s="212"/>
      <c r="AV740" s="212"/>
      <c r="AW740" s="212"/>
      <c r="AX740" s="212"/>
      <c r="AY740" s="212"/>
      <c r="AZ740" s="212"/>
      <c r="BA740" s="212"/>
      <c r="BB740" s="212"/>
      <c r="BC740" s="212"/>
      <c r="BD740" s="212"/>
      <c r="BE740" s="212"/>
      <c r="BF740" s="212"/>
      <c r="BG740" s="212"/>
      <c r="BH740" s="212"/>
      <c r="BI740" s="212"/>
      <c r="BJ740" s="212"/>
      <c r="BK740" s="212"/>
      <c r="BL740" s="212"/>
      <c r="BM740" s="216">
        <v>4.3696969696969696E-3</v>
      </c>
    </row>
    <row r="741" spans="1:65">
      <c r="A741" s="30"/>
      <c r="B741" s="19">
        <v>1</v>
      </c>
      <c r="C741" s="9">
        <v>5</v>
      </c>
      <c r="D741" s="217" t="s">
        <v>107</v>
      </c>
      <c r="E741" s="24">
        <v>4.0000000000000001E-3</v>
      </c>
      <c r="F741" s="217">
        <v>1.0999999999999999E-2</v>
      </c>
      <c r="G741" s="217">
        <v>0.104</v>
      </c>
      <c r="H741" s="217" t="s">
        <v>320</v>
      </c>
      <c r="I741" s="24">
        <v>4.0000000000000001E-3</v>
      </c>
      <c r="J741" s="24">
        <v>3.0000000000000001E-3</v>
      </c>
      <c r="K741" s="24">
        <v>4.0000000000000001E-3</v>
      </c>
      <c r="L741" s="24">
        <v>2E-3</v>
      </c>
      <c r="M741" s="24">
        <v>6.0000000000000001E-3</v>
      </c>
      <c r="N741" s="217" t="s">
        <v>210</v>
      </c>
      <c r="O741" s="24">
        <v>8.0000000000000002E-3</v>
      </c>
      <c r="P741" s="217" t="s">
        <v>210</v>
      </c>
      <c r="Q741" s="24">
        <v>5.0000000000000001E-3</v>
      </c>
      <c r="R741" s="217" t="s">
        <v>321</v>
      </c>
      <c r="S741" s="24">
        <v>3.0000000000000001E-3</v>
      </c>
      <c r="T741" s="24">
        <v>3.0000000000000001E-3</v>
      </c>
      <c r="U741" s="24">
        <v>5.0000000000000001E-3</v>
      </c>
      <c r="V741" s="211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  <c r="AH741" s="212"/>
      <c r="AI741" s="212"/>
      <c r="AJ741" s="212"/>
      <c r="AK741" s="212"/>
      <c r="AL741" s="212"/>
      <c r="AM741" s="212"/>
      <c r="AN741" s="212"/>
      <c r="AO741" s="212"/>
      <c r="AP741" s="212"/>
      <c r="AQ741" s="212"/>
      <c r="AR741" s="212"/>
      <c r="AS741" s="212"/>
      <c r="AT741" s="212"/>
      <c r="AU741" s="212"/>
      <c r="AV741" s="212"/>
      <c r="AW741" s="212"/>
      <c r="AX741" s="212"/>
      <c r="AY741" s="212"/>
      <c r="AZ741" s="212"/>
      <c r="BA741" s="212"/>
      <c r="BB741" s="212"/>
      <c r="BC741" s="212"/>
      <c r="BD741" s="212"/>
      <c r="BE741" s="212"/>
      <c r="BF741" s="212"/>
      <c r="BG741" s="212"/>
      <c r="BH741" s="212"/>
      <c r="BI741" s="212"/>
      <c r="BJ741" s="212"/>
      <c r="BK741" s="212"/>
      <c r="BL741" s="212"/>
      <c r="BM741" s="216">
        <v>8</v>
      </c>
    </row>
    <row r="742" spans="1:65">
      <c r="A742" s="30"/>
      <c r="B742" s="19">
        <v>1</v>
      </c>
      <c r="C742" s="9">
        <v>6</v>
      </c>
      <c r="D742" s="217" t="s">
        <v>107</v>
      </c>
      <c r="E742" s="24">
        <v>3.0000000000000001E-3</v>
      </c>
      <c r="F742" s="217">
        <v>1.0999999999999999E-2</v>
      </c>
      <c r="G742" s="217">
        <v>0.106</v>
      </c>
      <c r="H742" s="217" t="s">
        <v>320</v>
      </c>
      <c r="I742" s="24">
        <v>4.0000000000000001E-3</v>
      </c>
      <c r="J742" s="24">
        <v>4.0000000000000001E-3</v>
      </c>
      <c r="K742" s="24">
        <v>3.0000000000000001E-3</v>
      </c>
      <c r="L742" s="24">
        <v>4.0000000000000001E-3</v>
      </c>
      <c r="M742" s="24">
        <v>7.0000000000000001E-3</v>
      </c>
      <c r="N742" s="217" t="s">
        <v>210</v>
      </c>
      <c r="O742" s="24">
        <v>8.9999999999999993E-3</v>
      </c>
      <c r="P742" s="217" t="s">
        <v>210</v>
      </c>
      <c r="Q742" s="24">
        <v>4.0000000000000001E-3</v>
      </c>
      <c r="R742" s="217" t="s">
        <v>321</v>
      </c>
      <c r="S742" s="24">
        <v>5.0000000000000001E-3</v>
      </c>
      <c r="T742" s="24"/>
      <c r="U742" s="24">
        <v>4.0000000000000001E-3</v>
      </c>
      <c r="V742" s="211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  <c r="AH742" s="212"/>
      <c r="AI742" s="212"/>
      <c r="AJ742" s="212"/>
      <c r="AK742" s="212"/>
      <c r="AL742" s="212"/>
      <c r="AM742" s="212"/>
      <c r="AN742" s="212"/>
      <c r="AO742" s="212"/>
      <c r="AP742" s="212"/>
      <c r="AQ742" s="212"/>
      <c r="AR742" s="212"/>
      <c r="AS742" s="212"/>
      <c r="AT742" s="212"/>
      <c r="AU742" s="212"/>
      <c r="AV742" s="212"/>
      <c r="AW742" s="212"/>
      <c r="AX742" s="212"/>
      <c r="AY742" s="212"/>
      <c r="AZ742" s="212"/>
      <c r="BA742" s="212"/>
      <c r="BB742" s="212"/>
      <c r="BC742" s="212"/>
      <c r="BD742" s="212"/>
      <c r="BE742" s="212"/>
      <c r="BF742" s="212"/>
      <c r="BG742" s="212"/>
      <c r="BH742" s="212"/>
      <c r="BI742" s="212"/>
      <c r="BJ742" s="212"/>
      <c r="BK742" s="212"/>
      <c r="BL742" s="212"/>
      <c r="BM742" s="56"/>
    </row>
    <row r="743" spans="1:65">
      <c r="A743" s="30"/>
      <c r="B743" s="20" t="s">
        <v>272</v>
      </c>
      <c r="C743" s="12"/>
      <c r="D743" s="219" t="s">
        <v>758</v>
      </c>
      <c r="E743" s="219">
        <v>3.4000000000000002E-3</v>
      </c>
      <c r="F743" s="219">
        <v>1.0666666666666666E-2</v>
      </c>
      <c r="G743" s="219">
        <v>0.105</v>
      </c>
      <c r="H743" s="219" t="s">
        <v>758</v>
      </c>
      <c r="I743" s="219">
        <v>4.0000000000000001E-3</v>
      </c>
      <c r="J743" s="219">
        <v>3.3333333333333335E-3</v>
      </c>
      <c r="K743" s="219">
        <v>3.8333333333333331E-3</v>
      </c>
      <c r="L743" s="219">
        <v>2.8E-3</v>
      </c>
      <c r="M743" s="219">
        <v>6.8333333333333328E-3</v>
      </c>
      <c r="N743" s="219" t="s">
        <v>758</v>
      </c>
      <c r="O743" s="219">
        <v>7.1666666666666675E-3</v>
      </c>
      <c r="P743" s="219" t="s">
        <v>758</v>
      </c>
      <c r="Q743" s="219">
        <v>4.2000000000000006E-3</v>
      </c>
      <c r="R743" s="219" t="s">
        <v>758</v>
      </c>
      <c r="S743" s="219">
        <v>3.6666666666666666E-3</v>
      </c>
      <c r="T743" s="219">
        <v>3.0000000000000005E-3</v>
      </c>
      <c r="U743" s="219">
        <v>5.8333333333333336E-3</v>
      </c>
      <c r="V743" s="211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  <c r="AH743" s="212"/>
      <c r="AI743" s="212"/>
      <c r="AJ743" s="212"/>
      <c r="AK743" s="212"/>
      <c r="AL743" s="212"/>
      <c r="AM743" s="212"/>
      <c r="AN743" s="212"/>
      <c r="AO743" s="212"/>
      <c r="AP743" s="212"/>
      <c r="AQ743" s="212"/>
      <c r="AR743" s="212"/>
      <c r="AS743" s="212"/>
      <c r="AT743" s="212"/>
      <c r="AU743" s="212"/>
      <c r="AV743" s="212"/>
      <c r="AW743" s="212"/>
      <c r="AX743" s="212"/>
      <c r="AY743" s="212"/>
      <c r="AZ743" s="212"/>
      <c r="BA743" s="212"/>
      <c r="BB743" s="212"/>
      <c r="BC743" s="212"/>
      <c r="BD743" s="212"/>
      <c r="BE743" s="212"/>
      <c r="BF743" s="212"/>
      <c r="BG743" s="212"/>
      <c r="BH743" s="212"/>
      <c r="BI743" s="212"/>
      <c r="BJ743" s="212"/>
      <c r="BK743" s="212"/>
      <c r="BL743" s="212"/>
      <c r="BM743" s="56"/>
    </row>
    <row r="744" spans="1:65">
      <c r="A744" s="30"/>
      <c r="B744" s="3" t="s">
        <v>273</v>
      </c>
      <c r="C744" s="29"/>
      <c r="D744" s="24" t="s">
        <v>758</v>
      </c>
      <c r="E744" s="24">
        <v>3.0000000000000001E-3</v>
      </c>
      <c r="F744" s="24">
        <v>1.0999999999999999E-2</v>
      </c>
      <c r="G744" s="24">
        <v>0.1055</v>
      </c>
      <c r="H744" s="24" t="s">
        <v>758</v>
      </c>
      <c r="I744" s="24">
        <v>4.0000000000000001E-3</v>
      </c>
      <c r="J744" s="24">
        <v>3.5000000000000001E-3</v>
      </c>
      <c r="K744" s="24">
        <v>4.0000000000000001E-3</v>
      </c>
      <c r="L744" s="24">
        <v>2E-3</v>
      </c>
      <c r="M744" s="24">
        <v>7.0000000000000001E-3</v>
      </c>
      <c r="N744" s="24" t="s">
        <v>758</v>
      </c>
      <c r="O744" s="24">
        <v>7.0000000000000001E-3</v>
      </c>
      <c r="P744" s="24" t="s">
        <v>758</v>
      </c>
      <c r="Q744" s="24">
        <v>4.0000000000000001E-3</v>
      </c>
      <c r="R744" s="24" t="s">
        <v>758</v>
      </c>
      <c r="S744" s="24">
        <v>3.5000000000000001E-3</v>
      </c>
      <c r="T744" s="24">
        <v>3.0000000000000001E-3</v>
      </c>
      <c r="U744" s="24">
        <v>5.4999999999999997E-3</v>
      </c>
      <c r="V744" s="211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  <c r="AH744" s="212"/>
      <c r="AI744" s="212"/>
      <c r="AJ744" s="212"/>
      <c r="AK744" s="212"/>
      <c r="AL744" s="212"/>
      <c r="AM744" s="212"/>
      <c r="AN744" s="212"/>
      <c r="AO744" s="212"/>
      <c r="AP744" s="212"/>
      <c r="AQ744" s="212"/>
      <c r="AR744" s="212"/>
      <c r="AS744" s="212"/>
      <c r="AT744" s="212"/>
      <c r="AU744" s="212"/>
      <c r="AV744" s="212"/>
      <c r="AW744" s="212"/>
      <c r="AX744" s="212"/>
      <c r="AY744" s="212"/>
      <c r="AZ744" s="212"/>
      <c r="BA744" s="212"/>
      <c r="BB744" s="212"/>
      <c r="BC744" s="212"/>
      <c r="BD744" s="212"/>
      <c r="BE744" s="212"/>
      <c r="BF744" s="212"/>
      <c r="BG744" s="212"/>
      <c r="BH744" s="212"/>
      <c r="BI744" s="212"/>
      <c r="BJ744" s="212"/>
      <c r="BK744" s="212"/>
      <c r="BL744" s="212"/>
      <c r="BM744" s="56"/>
    </row>
    <row r="745" spans="1:65">
      <c r="A745" s="30"/>
      <c r="B745" s="3" t="s">
        <v>274</v>
      </c>
      <c r="C745" s="29"/>
      <c r="D745" s="24" t="s">
        <v>758</v>
      </c>
      <c r="E745" s="24">
        <v>5.4772255750516611E-4</v>
      </c>
      <c r="F745" s="24">
        <v>5.1639777949432177E-4</v>
      </c>
      <c r="G745" s="24">
        <v>1.7888543819998333E-3</v>
      </c>
      <c r="H745" s="24" t="s">
        <v>758</v>
      </c>
      <c r="I745" s="24">
        <v>0</v>
      </c>
      <c r="J745" s="24">
        <v>8.1649658092772606E-4</v>
      </c>
      <c r="K745" s="24">
        <v>7.5277265270908098E-4</v>
      </c>
      <c r="L745" s="24">
        <v>1.0954451150103322E-3</v>
      </c>
      <c r="M745" s="24">
        <v>7.5277265270908098E-4</v>
      </c>
      <c r="N745" s="24" t="s">
        <v>758</v>
      </c>
      <c r="O745" s="24">
        <v>1.1690451944500119E-3</v>
      </c>
      <c r="P745" s="24" t="s">
        <v>758</v>
      </c>
      <c r="Q745" s="24">
        <v>4.4721359549995795E-4</v>
      </c>
      <c r="R745" s="24" t="s">
        <v>758</v>
      </c>
      <c r="S745" s="24">
        <v>8.1649658092772606E-4</v>
      </c>
      <c r="T745" s="24">
        <v>1E-3</v>
      </c>
      <c r="U745" s="24">
        <v>1.4719601443879745E-3</v>
      </c>
      <c r="V745" s="211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  <c r="AH745" s="212"/>
      <c r="AI745" s="212"/>
      <c r="AJ745" s="212"/>
      <c r="AK745" s="212"/>
      <c r="AL745" s="212"/>
      <c r="AM745" s="212"/>
      <c r="AN745" s="212"/>
      <c r="AO745" s="212"/>
      <c r="AP745" s="212"/>
      <c r="AQ745" s="212"/>
      <c r="AR745" s="212"/>
      <c r="AS745" s="212"/>
      <c r="AT745" s="212"/>
      <c r="AU745" s="212"/>
      <c r="AV745" s="212"/>
      <c r="AW745" s="212"/>
      <c r="AX745" s="212"/>
      <c r="AY745" s="212"/>
      <c r="AZ745" s="212"/>
      <c r="BA745" s="212"/>
      <c r="BB745" s="212"/>
      <c r="BC745" s="212"/>
      <c r="BD745" s="212"/>
      <c r="BE745" s="212"/>
      <c r="BF745" s="212"/>
      <c r="BG745" s="212"/>
      <c r="BH745" s="212"/>
      <c r="BI745" s="212"/>
      <c r="BJ745" s="212"/>
      <c r="BK745" s="212"/>
      <c r="BL745" s="212"/>
      <c r="BM745" s="56"/>
    </row>
    <row r="746" spans="1:65">
      <c r="A746" s="30"/>
      <c r="B746" s="3" t="s">
        <v>87</v>
      </c>
      <c r="C746" s="29"/>
      <c r="D746" s="13" t="s">
        <v>758</v>
      </c>
      <c r="E746" s="13">
        <v>0.16109486985446062</v>
      </c>
      <c r="F746" s="13">
        <v>4.8412291827592671E-2</v>
      </c>
      <c r="G746" s="13">
        <v>1.7036708399998414E-2</v>
      </c>
      <c r="H746" s="13" t="s">
        <v>758</v>
      </c>
      <c r="I746" s="13">
        <v>0</v>
      </c>
      <c r="J746" s="13">
        <v>0.2449489742783178</v>
      </c>
      <c r="K746" s="13">
        <v>0.19637547461976027</v>
      </c>
      <c r="L746" s="13">
        <v>0.39123039821797578</v>
      </c>
      <c r="M746" s="13">
        <v>0.11016185161596308</v>
      </c>
      <c r="N746" s="13" t="s">
        <v>758</v>
      </c>
      <c r="O746" s="13">
        <v>0.16312258527209467</v>
      </c>
      <c r="P746" s="13" t="s">
        <v>758</v>
      </c>
      <c r="Q746" s="13">
        <v>0.10647942749998997</v>
      </c>
      <c r="R746" s="13" t="s">
        <v>758</v>
      </c>
      <c r="S746" s="13">
        <v>0.22268088570756164</v>
      </c>
      <c r="T746" s="13">
        <v>0.33333333333333326</v>
      </c>
      <c r="U746" s="13">
        <v>0.25233602475222416</v>
      </c>
      <c r="V746" s="154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275</v>
      </c>
      <c r="C747" s="29"/>
      <c r="D747" s="13" t="s">
        <v>758</v>
      </c>
      <c r="E747" s="13">
        <v>-0.22191400832177521</v>
      </c>
      <c r="F747" s="13">
        <v>1.4410540915395282</v>
      </c>
      <c r="G747" s="13">
        <v>23.029126213592232</v>
      </c>
      <c r="H747" s="13" t="s">
        <v>758</v>
      </c>
      <c r="I747" s="13">
        <v>-8.46047156726768E-2</v>
      </c>
      <c r="J747" s="13">
        <v>-0.23717059639389726</v>
      </c>
      <c r="K747" s="13">
        <v>-0.12274618585298203</v>
      </c>
      <c r="L747" s="13">
        <v>-0.35922330097087374</v>
      </c>
      <c r="M747" s="13">
        <v>0.56380027739251037</v>
      </c>
      <c r="N747" s="13" t="s">
        <v>758</v>
      </c>
      <c r="O747" s="13">
        <v>0.64008321775312083</v>
      </c>
      <c r="P747" s="13" t="s">
        <v>758</v>
      </c>
      <c r="Q747" s="13">
        <v>-3.8834951456310551E-2</v>
      </c>
      <c r="R747" s="13" t="s">
        <v>758</v>
      </c>
      <c r="S747" s="13">
        <v>-0.16088765603328714</v>
      </c>
      <c r="T747" s="13">
        <v>-0.31345353675450749</v>
      </c>
      <c r="U747" s="13">
        <v>0.33495145631067968</v>
      </c>
      <c r="V747" s="154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46" t="s">
        <v>276</v>
      </c>
      <c r="C748" s="47"/>
      <c r="D748" s="45">
        <v>0.52</v>
      </c>
      <c r="E748" s="45">
        <v>0.44</v>
      </c>
      <c r="F748" s="45">
        <v>3.21</v>
      </c>
      <c r="G748" s="45">
        <v>48.11</v>
      </c>
      <c r="H748" s="45">
        <v>1.39</v>
      </c>
      <c r="I748" s="45">
        <v>0.04</v>
      </c>
      <c r="J748" s="45">
        <v>0.28000000000000003</v>
      </c>
      <c r="K748" s="45">
        <v>0.04</v>
      </c>
      <c r="L748" s="45">
        <v>0.67</v>
      </c>
      <c r="M748" s="45">
        <v>1.39</v>
      </c>
      <c r="N748" s="45">
        <v>10.039999999999999</v>
      </c>
      <c r="O748" s="45">
        <v>1.55</v>
      </c>
      <c r="P748" s="45">
        <v>10.039999999999999</v>
      </c>
      <c r="Q748" s="45">
        <v>0.12</v>
      </c>
      <c r="R748" s="45">
        <v>0.67</v>
      </c>
      <c r="S748" s="45">
        <v>0.12</v>
      </c>
      <c r="T748" s="45">
        <v>0.44</v>
      </c>
      <c r="U748" s="45">
        <v>0.91</v>
      </c>
      <c r="V748" s="154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B749" s="31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BM749" s="55"/>
    </row>
    <row r="750" spans="1:65" ht="15">
      <c r="B750" s="8" t="s">
        <v>546</v>
      </c>
      <c r="BM750" s="28" t="s">
        <v>67</v>
      </c>
    </row>
    <row r="751" spans="1:65" ht="15">
      <c r="A751" s="25" t="s">
        <v>60</v>
      </c>
      <c r="B751" s="18" t="s">
        <v>111</v>
      </c>
      <c r="C751" s="15" t="s">
        <v>112</v>
      </c>
      <c r="D751" s="16" t="s">
        <v>231</v>
      </c>
      <c r="E751" s="17" t="s">
        <v>231</v>
      </c>
      <c r="F751" s="17" t="s">
        <v>231</v>
      </c>
      <c r="G751" s="17" t="s">
        <v>231</v>
      </c>
      <c r="H751" s="17" t="s">
        <v>231</v>
      </c>
      <c r="I751" s="17" t="s">
        <v>231</v>
      </c>
      <c r="J751" s="17" t="s">
        <v>231</v>
      </c>
      <c r="K751" s="17" t="s">
        <v>231</v>
      </c>
      <c r="L751" s="17" t="s">
        <v>231</v>
      </c>
      <c r="M751" s="17" t="s">
        <v>231</v>
      </c>
      <c r="N751" s="17" t="s">
        <v>231</v>
      </c>
      <c r="O751" s="17" t="s">
        <v>231</v>
      </c>
      <c r="P751" s="17" t="s">
        <v>231</v>
      </c>
      <c r="Q751" s="17" t="s">
        <v>231</v>
      </c>
      <c r="R751" s="17" t="s">
        <v>231</v>
      </c>
      <c r="S751" s="17" t="s">
        <v>231</v>
      </c>
      <c r="T751" s="17" t="s">
        <v>231</v>
      </c>
      <c r="U751" s="17" t="s">
        <v>231</v>
      </c>
      <c r="V751" s="17" t="s">
        <v>231</v>
      </c>
      <c r="W751" s="17" t="s">
        <v>231</v>
      </c>
      <c r="X751" s="17" t="s">
        <v>231</v>
      </c>
      <c r="Y751" s="17" t="s">
        <v>231</v>
      </c>
      <c r="Z751" s="17" t="s">
        <v>231</v>
      </c>
      <c r="AA751" s="17" t="s">
        <v>231</v>
      </c>
      <c r="AB751" s="17" t="s">
        <v>231</v>
      </c>
      <c r="AC751" s="154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 t="s">
        <v>232</v>
      </c>
      <c r="C752" s="9" t="s">
        <v>232</v>
      </c>
      <c r="D752" s="152" t="s">
        <v>235</v>
      </c>
      <c r="E752" s="153" t="s">
        <v>236</v>
      </c>
      <c r="F752" s="153" t="s">
        <v>237</v>
      </c>
      <c r="G752" s="153" t="s">
        <v>241</v>
      </c>
      <c r="H752" s="153" t="s">
        <v>242</v>
      </c>
      <c r="I752" s="153" t="s">
        <v>243</v>
      </c>
      <c r="J752" s="153" t="s">
        <v>244</v>
      </c>
      <c r="K752" s="153" t="s">
        <v>245</v>
      </c>
      <c r="L752" s="153" t="s">
        <v>246</v>
      </c>
      <c r="M752" s="153" t="s">
        <v>247</v>
      </c>
      <c r="N752" s="153" t="s">
        <v>248</v>
      </c>
      <c r="O752" s="153" t="s">
        <v>249</v>
      </c>
      <c r="P752" s="153" t="s">
        <v>250</v>
      </c>
      <c r="Q752" s="153" t="s">
        <v>251</v>
      </c>
      <c r="R752" s="153" t="s">
        <v>252</v>
      </c>
      <c r="S752" s="153" t="s">
        <v>253</v>
      </c>
      <c r="T752" s="153" t="s">
        <v>254</v>
      </c>
      <c r="U752" s="153" t="s">
        <v>255</v>
      </c>
      <c r="V752" s="153" t="s">
        <v>256</v>
      </c>
      <c r="W752" s="153" t="s">
        <v>257</v>
      </c>
      <c r="X752" s="153" t="s">
        <v>258</v>
      </c>
      <c r="Y752" s="153" t="s">
        <v>259</v>
      </c>
      <c r="Z752" s="153" t="s">
        <v>261</v>
      </c>
      <c r="AA752" s="153" t="s">
        <v>263</v>
      </c>
      <c r="AB752" s="153" t="s">
        <v>264</v>
      </c>
      <c r="AC752" s="154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 t="s">
        <v>1</v>
      </c>
    </row>
    <row r="753" spans="1:65">
      <c r="A753" s="30"/>
      <c r="B753" s="19"/>
      <c r="C753" s="9"/>
      <c r="D753" s="10" t="s">
        <v>115</v>
      </c>
      <c r="E753" s="11" t="s">
        <v>307</v>
      </c>
      <c r="F753" s="11" t="s">
        <v>115</v>
      </c>
      <c r="G753" s="11" t="s">
        <v>308</v>
      </c>
      <c r="H753" s="11" t="s">
        <v>115</v>
      </c>
      <c r="I753" s="11" t="s">
        <v>115</v>
      </c>
      <c r="J753" s="11" t="s">
        <v>308</v>
      </c>
      <c r="K753" s="11" t="s">
        <v>307</v>
      </c>
      <c r="L753" s="11" t="s">
        <v>308</v>
      </c>
      <c r="M753" s="11" t="s">
        <v>308</v>
      </c>
      <c r="N753" s="11" t="s">
        <v>308</v>
      </c>
      <c r="O753" s="11" t="s">
        <v>308</v>
      </c>
      <c r="P753" s="11" t="s">
        <v>308</v>
      </c>
      <c r="Q753" s="11" t="s">
        <v>115</v>
      </c>
      <c r="R753" s="11" t="s">
        <v>308</v>
      </c>
      <c r="S753" s="11" t="s">
        <v>308</v>
      </c>
      <c r="T753" s="11" t="s">
        <v>115</v>
      </c>
      <c r="U753" s="11" t="s">
        <v>308</v>
      </c>
      <c r="V753" s="11" t="s">
        <v>307</v>
      </c>
      <c r="W753" s="11" t="s">
        <v>308</v>
      </c>
      <c r="X753" s="11" t="s">
        <v>307</v>
      </c>
      <c r="Y753" s="11" t="s">
        <v>307</v>
      </c>
      <c r="Z753" s="11" t="s">
        <v>308</v>
      </c>
      <c r="AA753" s="11" t="s">
        <v>307</v>
      </c>
      <c r="AB753" s="11" t="s">
        <v>308</v>
      </c>
      <c r="AC753" s="154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</v>
      </c>
    </row>
    <row r="754" spans="1:65">
      <c r="A754" s="30"/>
      <c r="B754" s="19"/>
      <c r="C754" s="9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154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3</v>
      </c>
    </row>
    <row r="755" spans="1:65">
      <c r="A755" s="30"/>
      <c r="B755" s="18">
        <v>1</v>
      </c>
      <c r="C755" s="14">
        <v>1</v>
      </c>
      <c r="D755" s="22">
        <v>3.1140749999999997</v>
      </c>
      <c r="E755" s="22">
        <v>3.1181573404393399</v>
      </c>
      <c r="F755" s="22">
        <v>3.2864999999999998</v>
      </c>
      <c r="G755" s="22">
        <v>3.2799999999999994</v>
      </c>
      <c r="H755" s="22">
        <v>3.1011000000000002</v>
      </c>
      <c r="I755" s="148">
        <v>3.62</v>
      </c>
      <c r="J755" s="148">
        <v>3.028</v>
      </c>
      <c r="K755" s="22">
        <v>3.17</v>
      </c>
      <c r="L755" s="22">
        <v>3.08</v>
      </c>
      <c r="M755" s="22">
        <v>3.3300000000000005</v>
      </c>
      <c r="N755" s="22">
        <v>3.3000000000000003</v>
      </c>
      <c r="O755" s="22">
        <v>3.29</v>
      </c>
      <c r="P755" s="22">
        <v>3.37</v>
      </c>
      <c r="Q755" s="22">
        <v>3.2772293762112081</v>
      </c>
      <c r="R755" s="22">
        <v>3.29</v>
      </c>
      <c r="S755" s="22">
        <v>3.2799999999999994</v>
      </c>
      <c r="T755" s="22">
        <v>3.29</v>
      </c>
      <c r="U755" s="22">
        <v>3.4300000000000006</v>
      </c>
      <c r="V755" s="22">
        <v>3.1</v>
      </c>
      <c r="W755" s="22">
        <v>3.3439999999999999</v>
      </c>
      <c r="X755" s="22">
        <v>3.2400000000000007</v>
      </c>
      <c r="Y755" s="22">
        <v>3.54</v>
      </c>
      <c r="Z755" s="148">
        <v>3.63</v>
      </c>
      <c r="AA755" s="22">
        <v>3.3099999999999996</v>
      </c>
      <c r="AB755" s="22">
        <v>3.5000000000000004</v>
      </c>
      <c r="AC755" s="154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</v>
      </c>
    </row>
    <row r="756" spans="1:65">
      <c r="A756" s="30"/>
      <c r="B756" s="19">
        <v>1</v>
      </c>
      <c r="C756" s="9">
        <v>2</v>
      </c>
      <c r="D756" s="11">
        <v>3.1326000000000001</v>
      </c>
      <c r="E756" s="11">
        <v>3.2129432966139673</v>
      </c>
      <c r="F756" s="11">
        <v>3.3479000000000001</v>
      </c>
      <c r="G756" s="11">
        <v>3.3300000000000005</v>
      </c>
      <c r="H756" s="11">
        <v>3.2417000000000002</v>
      </c>
      <c r="I756" s="150">
        <v>3.63</v>
      </c>
      <c r="J756" s="150">
        <v>2.9540999999999999</v>
      </c>
      <c r="K756" s="11">
        <v>3.3000000000000003</v>
      </c>
      <c r="L756" s="11">
        <v>3.18</v>
      </c>
      <c r="M756" s="11">
        <v>3.39</v>
      </c>
      <c r="N756" s="11">
        <v>3.29</v>
      </c>
      <c r="O756" s="11">
        <v>3.32</v>
      </c>
      <c r="P756" s="11">
        <v>3.37</v>
      </c>
      <c r="Q756" s="11">
        <v>3.2296760841448906</v>
      </c>
      <c r="R756" s="11">
        <v>3.18</v>
      </c>
      <c r="S756" s="11">
        <v>3.27</v>
      </c>
      <c r="T756" s="11">
        <v>3.4099999999999997</v>
      </c>
      <c r="U756" s="11">
        <v>3.4300000000000006</v>
      </c>
      <c r="V756" s="11">
        <v>3.2</v>
      </c>
      <c r="W756" s="11">
        <v>3.3410000000000002</v>
      </c>
      <c r="X756" s="11">
        <v>3.12</v>
      </c>
      <c r="Y756" s="11">
        <v>3.39</v>
      </c>
      <c r="Z756" s="150">
        <v>3.64</v>
      </c>
      <c r="AA756" s="11">
        <v>3.32</v>
      </c>
      <c r="AB756" s="11">
        <v>3.58</v>
      </c>
      <c r="AC756" s="154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11</v>
      </c>
    </row>
    <row r="757" spans="1:65">
      <c r="A757" s="30"/>
      <c r="B757" s="19">
        <v>1</v>
      </c>
      <c r="C757" s="9">
        <v>3</v>
      </c>
      <c r="D757" s="11">
        <v>3.1834849999999997</v>
      </c>
      <c r="E757" s="11">
        <v>3.1911563325100478</v>
      </c>
      <c r="F757" s="11">
        <v>3.2985000000000002</v>
      </c>
      <c r="G757" s="11">
        <v>3.2400000000000007</v>
      </c>
      <c r="H757" s="149">
        <v>2.8974000000000002</v>
      </c>
      <c r="I757" s="150">
        <v>3.63</v>
      </c>
      <c r="J757" s="150">
        <v>2.9971000000000001</v>
      </c>
      <c r="K757" s="11">
        <v>3.18</v>
      </c>
      <c r="L757" s="11">
        <v>3.18</v>
      </c>
      <c r="M757" s="11">
        <v>3.42</v>
      </c>
      <c r="N757" s="11">
        <v>3.2400000000000007</v>
      </c>
      <c r="O757" s="11">
        <v>3.3000000000000003</v>
      </c>
      <c r="P757" s="149">
        <v>3.51</v>
      </c>
      <c r="Q757" s="11">
        <v>3.245747432514988</v>
      </c>
      <c r="R757" s="11">
        <v>3.11</v>
      </c>
      <c r="S757" s="11">
        <v>3.2799999999999994</v>
      </c>
      <c r="T757" s="11">
        <v>3.38</v>
      </c>
      <c r="U757" s="11">
        <v>3.3000000000000003</v>
      </c>
      <c r="V757" s="11">
        <v>3.1</v>
      </c>
      <c r="W757" s="11">
        <v>3.3450000000000002</v>
      </c>
      <c r="X757" s="11">
        <v>3.2</v>
      </c>
      <c r="Y757" s="11">
        <v>3.29</v>
      </c>
      <c r="Z757" s="150">
        <v>3.65</v>
      </c>
      <c r="AA757" s="11">
        <v>3.5000000000000004</v>
      </c>
      <c r="AB757" s="11">
        <v>3.45</v>
      </c>
      <c r="AC757" s="154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16</v>
      </c>
    </row>
    <row r="758" spans="1:65">
      <c r="A758" s="30"/>
      <c r="B758" s="19">
        <v>1</v>
      </c>
      <c r="C758" s="9">
        <v>4</v>
      </c>
      <c r="D758" s="11">
        <v>3.1541649999999999</v>
      </c>
      <c r="E758" s="11">
        <v>3.2213850193842921</v>
      </c>
      <c r="F758" s="11">
        <v>3.3265000000000002</v>
      </c>
      <c r="G758" s="11">
        <v>3.19</v>
      </c>
      <c r="H758" s="11">
        <v>3.1924000000000001</v>
      </c>
      <c r="I758" s="150">
        <v>3.64</v>
      </c>
      <c r="J758" s="150">
        <v>2.9710000000000001</v>
      </c>
      <c r="K758" s="11">
        <v>3.07</v>
      </c>
      <c r="L758" s="11">
        <v>3.2099999999999995</v>
      </c>
      <c r="M758" s="11">
        <v>3.38</v>
      </c>
      <c r="N758" s="11">
        <v>3.2099999999999995</v>
      </c>
      <c r="O758" s="11">
        <v>3.25</v>
      </c>
      <c r="P758" s="11">
        <v>3.36</v>
      </c>
      <c r="Q758" s="11">
        <v>3.2411876775566459</v>
      </c>
      <c r="R758" s="11">
        <v>3.2400000000000007</v>
      </c>
      <c r="S758" s="11">
        <v>3.27</v>
      </c>
      <c r="T758" s="11">
        <v>3.4099999999999997</v>
      </c>
      <c r="U758" s="11">
        <v>3.39</v>
      </c>
      <c r="V758" s="11">
        <v>3.1</v>
      </c>
      <c r="W758" s="11">
        <v>3.3980000000000001</v>
      </c>
      <c r="X758" s="11">
        <v>3.2099999999999995</v>
      </c>
      <c r="Y758" s="11">
        <v>3.4000000000000004</v>
      </c>
      <c r="Z758" s="149">
        <v>3.7600000000000002</v>
      </c>
      <c r="AA758" s="11">
        <v>3.47</v>
      </c>
      <c r="AB758" s="11">
        <v>3.5000000000000004</v>
      </c>
      <c r="AC758" s="154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3.2783629010250808</v>
      </c>
    </row>
    <row r="759" spans="1:65">
      <c r="A759" s="30"/>
      <c r="B759" s="19">
        <v>1</v>
      </c>
      <c r="C759" s="9">
        <v>5</v>
      </c>
      <c r="D759" s="11">
        <v>3.150935</v>
      </c>
      <c r="E759" s="11">
        <v>3.2330062765016723</v>
      </c>
      <c r="F759" s="11">
        <v>3.2807000000000004</v>
      </c>
      <c r="G759" s="11">
        <v>3.26</v>
      </c>
      <c r="H759" s="11">
        <v>3.1659999999999999</v>
      </c>
      <c r="I759" s="150">
        <v>3.66</v>
      </c>
      <c r="J759" s="150">
        <v>2.9773000000000001</v>
      </c>
      <c r="K759" s="11">
        <v>3.32</v>
      </c>
      <c r="L759" s="11">
        <v>3.1300000000000003</v>
      </c>
      <c r="M759" s="11">
        <v>3.27</v>
      </c>
      <c r="N759" s="11">
        <v>3.2</v>
      </c>
      <c r="O759" s="11">
        <v>3.3000000000000003</v>
      </c>
      <c r="P759" s="11">
        <v>3.29</v>
      </c>
      <c r="Q759" s="11">
        <v>3.2946851550938483</v>
      </c>
      <c r="R759" s="11">
        <v>3.19</v>
      </c>
      <c r="S759" s="11">
        <v>3.26</v>
      </c>
      <c r="T759" s="11">
        <v>3.2800000000000002</v>
      </c>
      <c r="U759" s="11">
        <v>3.45</v>
      </c>
      <c r="V759" s="149">
        <v>2.9</v>
      </c>
      <c r="W759" s="11">
        <v>3.4209999999999998</v>
      </c>
      <c r="X759" s="11">
        <v>3.15</v>
      </c>
      <c r="Y759" s="11">
        <v>3.3300000000000005</v>
      </c>
      <c r="Z759" s="150">
        <v>3.63</v>
      </c>
      <c r="AA759" s="11">
        <v>3.2300000000000004</v>
      </c>
      <c r="AB759" s="11">
        <v>3.53</v>
      </c>
      <c r="AC759" s="154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52</v>
      </c>
    </row>
    <row r="760" spans="1:65">
      <c r="A760" s="30"/>
      <c r="B760" s="19">
        <v>1</v>
      </c>
      <c r="C760" s="9">
        <v>6</v>
      </c>
      <c r="D760" s="11">
        <v>3.1369699999999998</v>
      </c>
      <c r="E760" s="11">
        <v>3.3102148978005701</v>
      </c>
      <c r="F760" s="11">
        <v>3.2718999999999996</v>
      </c>
      <c r="G760" s="11">
        <v>3.25</v>
      </c>
      <c r="H760" s="11">
        <v>3.0851999999999999</v>
      </c>
      <c r="I760" s="150">
        <v>3.6699999999999995</v>
      </c>
      <c r="J760" s="150">
        <v>2.9992000000000001</v>
      </c>
      <c r="K760" s="11">
        <v>3.29</v>
      </c>
      <c r="L760" s="11">
        <v>3.27</v>
      </c>
      <c r="M760" s="11">
        <v>3.3000000000000003</v>
      </c>
      <c r="N760" s="11">
        <v>3.18</v>
      </c>
      <c r="O760" s="11">
        <v>3.2099999999999995</v>
      </c>
      <c r="P760" s="11">
        <v>3.35</v>
      </c>
      <c r="Q760" s="11">
        <v>3.2726040465391968</v>
      </c>
      <c r="R760" s="11">
        <v>3.2400000000000007</v>
      </c>
      <c r="S760" s="11">
        <v>3.2799999999999994</v>
      </c>
      <c r="T760" s="11">
        <v>3.3300000000000005</v>
      </c>
      <c r="U760" s="11">
        <v>3.53</v>
      </c>
      <c r="V760" s="11">
        <v>3.3000000000000003</v>
      </c>
      <c r="W760" s="11">
        <v>3.4009999999999998</v>
      </c>
      <c r="X760" s="11">
        <v>3.15</v>
      </c>
      <c r="Y760" s="11">
        <v>3.2799999999999994</v>
      </c>
      <c r="Z760" s="150">
        <v>3.62</v>
      </c>
      <c r="AA760" s="11">
        <v>3.15</v>
      </c>
      <c r="AB760" s="11">
        <v>3.5000000000000004</v>
      </c>
      <c r="AC760" s="154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20" t="s">
        <v>272</v>
      </c>
      <c r="C761" s="12"/>
      <c r="D761" s="23">
        <v>3.1453716666666671</v>
      </c>
      <c r="E761" s="23">
        <v>3.2144771938749819</v>
      </c>
      <c r="F761" s="23">
        <v>3.3019999999999996</v>
      </c>
      <c r="G761" s="23">
        <v>3.2583333333333329</v>
      </c>
      <c r="H761" s="23">
        <v>3.1139666666666668</v>
      </c>
      <c r="I761" s="23">
        <v>3.6416666666666662</v>
      </c>
      <c r="J761" s="23">
        <v>2.9877833333333332</v>
      </c>
      <c r="K761" s="23">
        <v>3.2216666666666662</v>
      </c>
      <c r="L761" s="23">
        <v>3.1750000000000003</v>
      </c>
      <c r="M761" s="23">
        <v>3.3483333333333332</v>
      </c>
      <c r="N761" s="23">
        <v>3.2366666666666664</v>
      </c>
      <c r="O761" s="23">
        <v>3.2783333333333338</v>
      </c>
      <c r="P761" s="23">
        <v>3.375</v>
      </c>
      <c r="Q761" s="23">
        <v>3.2601882953434629</v>
      </c>
      <c r="R761" s="23">
        <v>3.2083333333333339</v>
      </c>
      <c r="S761" s="23">
        <v>3.2733333333333334</v>
      </c>
      <c r="T761" s="23">
        <v>3.35</v>
      </c>
      <c r="U761" s="23">
        <v>3.4216666666666673</v>
      </c>
      <c r="V761" s="23">
        <v>3.1166666666666667</v>
      </c>
      <c r="W761" s="23">
        <v>3.375</v>
      </c>
      <c r="X761" s="23">
        <v>3.1783333333333332</v>
      </c>
      <c r="Y761" s="23">
        <v>3.3716666666666661</v>
      </c>
      <c r="Z761" s="23">
        <v>3.6549999999999998</v>
      </c>
      <c r="AA761" s="23">
        <v>3.3299999999999996</v>
      </c>
      <c r="AB761" s="23">
        <v>3.5100000000000002</v>
      </c>
      <c r="AC761" s="154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273</v>
      </c>
      <c r="C762" s="29"/>
      <c r="D762" s="11">
        <v>3.1439525000000001</v>
      </c>
      <c r="E762" s="11">
        <v>3.2171641579991297</v>
      </c>
      <c r="F762" s="11">
        <v>3.2925</v>
      </c>
      <c r="G762" s="11">
        <v>3.2549999999999999</v>
      </c>
      <c r="H762" s="11">
        <v>3.1335500000000001</v>
      </c>
      <c r="I762" s="11">
        <v>3.6349999999999998</v>
      </c>
      <c r="J762" s="11">
        <v>2.9872000000000001</v>
      </c>
      <c r="K762" s="11">
        <v>3.2350000000000003</v>
      </c>
      <c r="L762" s="11">
        <v>3.18</v>
      </c>
      <c r="M762" s="11">
        <v>3.3550000000000004</v>
      </c>
      <c r="N762" s="11">
        <v>3.2250000000000001</v>
      </c>
      <c r="O762" s="11">
        <v>3.2949999999999999</v>
      </c>
      <c r="P762" s="11">
        <v>3.3650000000000002</v>
      </c>
      <c r="Q762" s="11">
        <v>3.2591757395270924</v>
      </c>
      <c r="R762" s="11">
        <v>3.2150000000000003</v>
      </c>
      <c r="S762" s="11">
        <v>3.2749999999999995</v>
      </c>
      <c r="T762" s="11">
        <v>3.3550000000000004</v>
      </c>
      <c r="U762" s="11">
        <v>3.4300000000000006</v>
      </c>
      <c r="V762" s="11">
        <v>3.1</v>
      </c>
      <c r="W762" s="11">
        <v>3.3715000000000002</v>
      </c>
      <c r="X762" s="11">
        <v>3.1749999999999998</v>
      </c>
      <c r="Y762" s="11">
        <v>3.3600000000000003</v>
      </c>
      <c r="Z762" s="11">
        <v>3.6349999999999998</v>
      </c>
      <c r="AA762" s="11">
        <v>3.3149999999999995</v>
      </c>
      <c r="AB762" s="11">
        <v>3.5000000000000004</v>
      </c>
      <c r="AC762" s="154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274</v>
      </c>
      <c r="C763" s="29"/>
      <c r="D763" s="24">
        <v>2.3554551081832686E-2</v>
      </c>
      <c r="E763" s="24">
        <v>6.2258304651943035E-2</v>
      </c>
      <c r="F763" s="24">
        <v>2.9391359274453556E-2</v>
      </c>
      <c r="G763" s="24">
        <v>4.6224091842530263E-2</v>
      </c>
      <c r="H763" s="24">
        <v>0.12088776061564985</v>
      </c>
      <c r="I763" s="24">
        <v>1.9407902170679392E-2</v>
      </c>
      <c r="J763" s="24">
        <v>2.5925540817245598E-2</v>
      </c>
      <c r="K763" s="24">
        <v>9.7860444852180595E-2</v>
      </c>
      <c r="L763" s="24">
        <v>6.5345237010818055E-2</v>
      </c>
      <c r="M763" s="24">
        <v>5.7763887219149782E-2</v>
      </c>
      <c r="N763" s="24">
        <v>4.926120853842985E-2</v>
      </c>
      <c r="O763" s="24">
        <v>4.070217029430595E-2</v>
      </c>
      <c r="P763" s="24">
        <v>7.2594765651526047E-2</v>
      </c>
      <c r="Q763" s="24">
        <v>2.5040525854186747E-2</v>
      </c>
      <c r="R763" s="24">
        <v>6.2423286253342099E-2</v>
      </c>
      <c r="S763" s="24">
        <v>8.1649658092770132E-3</v>
      </c>
      <c r="T763" s="24">
        <v>5.8309518948452765E-2</v>
      </c>
      <c r="U763" s="24">
        <v>7.5476265585060917E-2</v>
      </c>
      <c r="V763" s="24">
        <v>0.1329160135825127</v>
      </c>
      <c r="W763" s="24">
        <v>3.5603370626950376E-2</v>
      </c>
      <c r="X763" s="24">
        <v>4.5350486950711762E-2</v>
      </c>
      <c r="Y763" s="24">
        <v>9.6211572415519156E-2</v>
      </c>
      <c r="Z763" s="24">
        <v>5.2440442408507676E-2</v>
      </c>
      <c r="AA763" s="24">
        <v>0.13520355024924469</v>
      </c>
      <c r="AB763" s="24">
        <v>4.2895221179054331E-2</v>
      </c>
      <c r="AC763" s="211"/>
      <c r="AD763" s="212"/>
      <c r="AE763" s="212"/>
      <c r="AF763" s="212"/>
      <c r="AG763" s="212"/>
      <c r="AH763" s="212"/>
      <c r="AI763" s="212"/>
      <c r="AJ763" s="212"/>
      <c r="AK763" s="212"/>
      <c r="AL763" s="212"/>
      <c r="AM763" s="212"/>
      <c r="AN763" s="212"/>
      <c r="AO763" s="212"/>
      <c r="AP763" s="212"/>
      <c r="AQ763" s="212"/>
      <c r="AR763" s="212"/>
      <c r="AS763" s="212"/>
      <c r="AT763" s="212"/>
      <c r="AU763" s="212"/>
      <c r="AV763" s="212"/>
      <c r="AW763" s="212"/>
      <c r="AX763" s="212"/>
      <c r="AY763" s="212"/>
      <c r="AZ763" s="212"/>
      <c r="BA763" s="212"/>
      <c r="BB763" s="212"/>
      <c r="BC763" s="212"/>
      <c r="BD763" s="212"/>
      <c r="BE763" s="212"/>
      <c r="BF763" s="212"/>
      <c r="BG763" s="212"/>
      <c r="BH763" s="212"/>
      <c r="BI763" s="212"/>
      <c r="BJ763" s="212"/>
      <c r="BK763" s="212"/>
      <c r="BL763" s="212"/>
      <c r="BM763" s="56"/>
    </row>
    <row r="764" spans="1:65">
      <c r="A764" s="30"/>
      <c r="B764" s="3" t="s">
        <v>87</v>
      </c>
      <c r="C764" s="29"/>
      <c r="D764" s="13">
        <v>7.4886384116236446E-3</v>
      </c>
      <c r="E764" s="13">
        <v>1.9368096550995285E-2</v>
      </c>
      <c r="F764" s="13">
        <v>8.9010779147345731E-3</v>
      </c>
      <c r="G764" s="13">
        <v>1.4186422048858395E-2</v>
      </c>
      <c r="H764" s="13">
        <v>3.8821147929966014E-2</v>
      </c>
      <c r="I764" s="13">
        <v>5.3294010537334726E-3</v>
      </c>
      <c r="J764" s="13">
        <v>8.6771823538896505E-3</v>
      </c>
      <c r="K764" s="13">
        <v>3.0375720078276443E-2</v>
      </c>
      <c r="L764" s="13">
        <v>2.0581177011281277E-2</v>
      </c>
      <c r="M764" s="13">
        <v>1.7251534261567881E-2</v>
      </c>
      <c r="N764" s="13">
        <v>1.5219734872841355E-2</v>
      </c>
      <c r="O764" s="13">
        <v>1.2415506953016556E-2</v>
      </c>
      <c r="P764" s="13">
        <v>2.1509560193044754E-2</v>
      </c>
      <c r="Q764" s="13">
        <v>7.6806992681840514E-3</v>
      </c>
      <c r="R764" s="13">
        <v>1.9456608702340391E-2</v>
      </c>
      <c r="S764" s="13">
        <v>2.4943887401049939E-3</v>
      </c>
      <c r="T764" s="13">
        <v>1.7405826551776943E-2</v>
      </c>
      <c r="U764" s="13">
        <v>2.2058333829048486E-2</v>
      </c>
      <c r="V764" s="13">
        <v>4.2646849277811559E-2</v>
      </c>
      <c r="W764" s="13">
        <v>1.054914685242974E-2</v>
      </c>
      <c r="X764" s="13">
        <v>1.4268637740129554E-2</v>
      </c>
      <c r="Y764" s="13">
        <v>2.8535315595309689E-2</v>
      </c>
      <c r="Z764" s="13">
        <v>1.4347590262245602E-2</v>
      </c>
      <c r="AA764" s="13">
        <v>4.0601666741514927E-2</v>
      </c>
      <c r="AB764" s="13">
        <v>1.2220860734773313E-2</v>
      </c>
      <c r="AC764" s="154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275</v>
      </c>
      <c r="C765" s="29"/>
      <c r="D765" s="13">
        <v>-4.0566355334496373E-2</v>
      </c>
      <c r="E765" s="13">
        <v>-1.9487076043388285E-2</v>
      </c>
      <c r="F765" s="13">
        <v>7.2100312529548294E-3</v>
      </c>
      <c r="G765" s="13">
        <v>-6.1096249245271572E-3</v>
      </c>
      <c r="H765" s="13">
        <v>-5.014583172198861E-2</v>
      </c>
      <c r="I765" s="13">
        <v>0.11081865449611672</v>
      </c>
      <c r="J765" s="13">
        <v>-8.8635571004323177E-2</v>
      </c>
      <c r="K765" s="13">
        <v>-1.7294069043023441E-2</v>
      </c>
      <c r="L765" s="13">
        <v>-3.1528816102927792E-2</v>
      </c>
      <c r="M765" s="13">
        <v>2.1343101548145782E-2</v>
      </c>
      <c r="N765" s="13">
        <v>-1.2718614630911285E-2</v>
      </c>
      <c r="O765" s="13">
        <v>-9.0190417106894571E-6</v>
      </c>
      <c r="P765" s="13">
        <v>2.947724272523411E-2</v>
      </c>
      <c r="Q765" s="13">
        <v>-5.5438053169571955E-3</v>
      </c>
      <c r="R765" s="13">
        <v>-2.1361139631567272E-2</v>
      </c>
      <c r="S765" s="13">
        <v>-1.5341705124147786E-3</v>
      </c>
      <c r="T765" s="13">
        <v>2.1851485371713997E-2</v>
      </c>
      <c r="U765" s="13">
        <v>4.3711989785138794E-2</v>
      </c>
      <c r="V765" s="13">
        <v>-4.9322249927808426E-2</v>
      </c>
      <c r="W765" s="13">
        <v>2.947724272523411E-2</v>
      </c>
      <c r="X765" s="13">
        <v>-3.0512048455791807E-2</v>
      </c>
      <c r="Y765" s="13">
        <v>2.8460475078097902E-2</v>
      </c>
      <c r="Z765" s="13">
        <v>0.11488572508466088</v>
      </c>
      <c r="AA765" s="13">
        <v>1.575087948889764E-2</v>
      </c>
      <c r="AB765" s="13">
        <v>7.065633243424374E-2</v>
      </c>
      <c r="AC765" s="154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46" t="s">
        <v>276</v>
      </c>
      <c r="C766" s="47"/>
      <c r="D766" s="45">
        <v>0.91</v>
      </c>
      <c r="E766" s="45">
        <v>0.42</v>
      </c>
      <c r="F766" s="45">
        <v>0.2</v>
      </c>
      <c r="G766" s="45">
        <v>0.11</v>
      </c>
      <c r="H766" s="45">
        <v>1.1299999999999999</v>
      </c>
      <c r="I766" s="45">
        <v>2.61</v>
      </c>
      <c r="J766" s="45">
        <v>2.0299999999999998</v>
      </c>
      <c r="K766" s="45">
        <v>0.37</v>
      </c>
      <c r="L766" s="45">
        <v>0.7</v>
      </c>
      <c r="M766" s="45">
        <v>0.53</v>
      </c>
      <c r="N766" s="45">
        <v>0.26</v>
      </c>
      <c r="O766" s="45">
        <v>0.04</v>
      </c>
      <c r="P766" s="45">
        <v>0.72</v>
      </c>
      <c r="Q766" s="45">
        <v>0.09</v>
      </c>
      <c r="R766" s="45">
        <v>0.46</v>
      </c>
      <c r="S766" s="45">
        <v>0</v>
      </c>
      <c r="T766" s="45">
        <v>0.54</v>
      </c>
      <c r="U766" s="45">
        <v>1.05</v>
      </c>
      <c r="V766" s="45">
        <v>1.1100000000000001</v>
      </c>
      <c r="W766" s="45">
        <v>0.72</v>
      </c>
      <c r="X766" s="45">
        <v>0.67</v>
      </c>
      <c r="Y766" s="45">
        <v>0.7</v>
      </c>
      <c r="Z766" s="45">
        <v>2.71</v>
      </c>
      <c r="AA766" s="45">
        <v>0.4</v>
      </c>
      <c r="AB766" s="45">
        <v>1.68</v>
      </c>
      <c r="AC766" s="154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B767" s="31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BM767" s="55"/>
    </row>
    <row r="768" spans="1:65" ht="15">
      <c r="B768" s="8" t="s">
        <v>547</v>
      </c>
      <c r="BM768" s="28" t="s">
        <v>67</v>
      </c>
    </row>
    <row r="769" spans="1:65" ht="15">
      <c r="A769" s="25" t="s">
        <v>6</v>
      </c>
      <c r="B769" s="18" t="s">
        <v>111</v>
      </c>
      <c r="C769" s="15" t="s">
        <v>112</v>
      </c>
      <c r="D769" s="16" t="s">
        <v>231</v>
      </c>
      <c r="E769" s="17" t="s">
        <v>231</v>
      </c>
      <c r="F769" s="17" t="s">
        <v>231</v>
      </c>
      <c r="G769" s="17" t="s">
        <v>231</v>
      </c>
      <c r="H769" s="17" t="s">
        <v>231</v>
      </c>
      <c r="I769" s="17" t="s">
        <v>231</v>
      </c>
      <c r="J769" s="17" t="s">
        <v>231</v>
      </c>
      <c r="K769" s="17" t="s">
        <v>231</v>
      </c>
      <c r="L769" s="17" t="s">
        <v>231</v>
      </c>
      <c r="M769" s="17" t="s">
        <v>231</v>
      </c>
      <c r="N769" s="17" t="s">
        <v>231</v>
      </c>
      <c r="O769" s="17" t="s">
        <v>231</v>
      </c>
      <c r="P769" s="17" t="s">
        <v>231</v>
      </c>
      <c r="Q769" s="17" t="s">
        <v>231</v>
      </c>
      <c r="R769" s="17" t="s">
        <v>231</v>
      </c>
      <c r="S769" s="17" t="s">
        <v>231</v>
      </c>
      <c r="T769" s="17" t="s">
        <v>231</v>
      </c>
      <c r="U769" s="17" t="s">
        <v>231</v>
      </c>
      <c r="V769" s="17" t="s">
        <v>231</v>
      </c>
      <c r="W769" s="17" t="s">
        <v>231</v>
      </c>
      <c r="X769" s="17" t="s">
        <v>231</v>
      </c>
      <c r="Y769" s="17" t="s">
        <v>231</v>
      </c>
      <c r="Z769" s="17" t="s">
        <v>231</v>
      </c>
      <c r="AA769" s="154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 t="s">
        <v>232</v>
      </c>
      <c r="C770" s="9" t="s">
        <v>232</v>
      </c>
      <c r="D770" s="152" t="s">
        <v>236</v>
      </c>
      <c r="E770" s="153" t="s">
        <v>237</v>
      </c>
      <c r="F770" s="153" t="s">
        <v>241</v>
      </c>
      <c r="G770" s="153" t="s">
        <v>243</v>
      </c>
      <c r="H770" s="153" t="s">
        <v>244</v>
      </c>
      <c r="I770" s="153" t="s">
        <v>245</v>
      </c>
      <c r="J770" s="153" t="s">
        <v>246</v>
      </c>
      <c r="K770" s="153" t="s">
        <v>247</v>
      </c>
      <c r="L770" s="153" t="s">
        <v>248</v>
      </c>
      <c r="M770" s="153" t="s">
        <v>249</v>
      </c>
      <c r="N770" s="153" t="s">
        <v>250</v>
      </c>
      <c r="O770" s="153" t="s">
        <v>251</v>
      </c>
      <c r="P770" s="153" t="s">
        <v>252</v>
      </c>
      <c r="Q770" s="153" t="s">
        <v>253</v>
      </c>
      <c r="R770" s="153" t="s">
        <v>254</v>
      </c>
      <c r="S770" s="153" t="s">
        <v>255</v>
      </c>
      <c r="T770" s="153" t="s">
        <v>256</v>
      </c>
      <c r="U770" s="153" t="s">
        <v>257</v>
      </c>
      <c r="V770" s="153" t="s">
        <v>258</v>
      </c>
      <c r="W770" s="153" t="s">
        <v>259</v>
      </c>
      <c r="X770" s="153" t="s">
        <v>260</v>
      </c>
      <c r="Y770" s="153" t="s">
        <v>263</v>
      </c>
      <c r="Z770" s="153" t="s">
        <v>264</v>
      </c>
      <c r="AA770" s="154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 t="s">
        <v>3</v>
      </c>
    </row>
    <row r="771" spans="1:65">
      <c r="A771" s="30"/>
      <c r="B771" s="19"/>
      <c r="C771" s="9"/>
      <c r="D771" s="10" t="s">
        <v>307</v>
      </c>
      <c r="E771" s="11" t="s">
        <v>307</v>
      </c>
      <c r="F771" s="11" t="s">
        <v>308</v>
      </c>
      <c r="G771" s="11" t="s">
        <v>115</v>
      </c>
      <c r="H771" s="11" t="s">
        <v>308</v>
      </c>
      <c r="I771" s="11" t="s">
        <v>307</v>
      </c>
      <c r="J771" s="11" t="s">
        <v>308</v>
      </c>
      <c r="K771" s="11" t="s">
        <v>308</v>
      </c>
      <c r="L771" s="11" t="s">
        <v>308</v>
      </c>
      <c r="M771" s="11" t="s">
        <v>308</v>
      </c>
      <c r="N771" s="11" t="s">
        <v>308</v>
      </c>
      <c r="O771" s="11" t="s">
        <v>115</v>
      </c>
      <c r="P771" s="11" t="s">
        <v>308</v>
      </c>
      <c r="Q771" s="11" t="s">
        <v>308</v>
      </c>
      <c r="R771" s="11" t="s">
        <v>307</v>
      </c>
      <c r="S771" s="11" t="s">
        <v>308</v>
      </c>
      <c r="T771" s="11" t="s">
        <v>307</v>
      </c>
      <c r="U771" s="11" t="s">
        <v>307</v>
      </c>
      <c r="V771" s="11" t="s">
        <v>115</v>
      </c>
      <c r="W771" s="11" t="s">
        <v>307</v>
      </c>
      <c r="X771" s="11" t="s">
        <v>308</v>
      </c>
      <c r="Y771" s="11" t="s">
        <v>307</v>
      </c>
      <c r="Z771" s="11" t="s">
        <v>308</v>
      </c>
      <c r="AA771" s="154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2</v>
      </c>
    </row>
    <row r="772" spans="1:65">
      <c r="A772" s="30"/>
      <c r="B772" s="19"/>
      <c r="C772" s="9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154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3</v>
      </c>
    </row>
    <row r="773" spans="1:65">
      <c r="A773" s="30"/>
      <c r="B773" s="18">
        <v>1</v>
      </c>
      <c r="C773" s="14">
        <v>1</v>
      </c>
      <c r="D773" s="22">
        <v>8.0488095517734752</v>
      </c>
      <c r="E773" s="22">
        <v>8.1</v>
      </c>
      <c r="F773" s="22">
        <v>8.6</v>
      </c>
      <c r="G773" s="148">
        <v>9</v>
      </c>
      <c r="H773" s="22">
        <v>7.06</v>
      </c>
      <c r="I773" s="22">
        <v>6.55</v>
      </c>
      <c r="J773" s="22">
        <v>8.2100000000000009</v>
      </c>
      <c r="K773" s="22">
        <v>7.53</v>
      </c>
      <c r="L773" s="22">
        <v>8.5399999999999991</v>
      </c>
      <c r="M773" s="22">
        <v>7.95</v>
      </c>
      <c r="N773" s="155">
        <v>10.95</v>
      </c>
      <c r="O773" s="22">
        <v>8.5571050189744007</v>
      </c>
      <c r="P773" s="22">
        <v>8.6</v>
      </c>
      <c r="Q773" s="22">
        <v>7.47</v>
      </c>
      <c r="R773" s="22">
        <v>7.9</v>
      </c>
      <c r="S773" s="22">
        <v>8.86</v>
      </c>
      <c r="T773" s="22">
        <v>7</v>
      </c>
      <c r="U773" s="22">
        <v>7.7600000000000007</v>
      </c>
      <c r="V773" s="148">
        <v>8</v>
      </c>
      <c r="W773" s="22">
        <v>8.5299999999999994</v>
      </c>
      <c r="X773" s="148">
        <v>10.6</v>
      </c>
      <c r="Y773" s="22">
        <v>7.62</v>
      </c>
      <c r="Z773" s="22">
        <v>7.9300000000000006</v>
      </c>
      <c r="AA773" s="154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</v>
      </c>
    </row>
    <row r="774" spans="1:65">
      <c r="A774" s="30"/>
      <c r="B774" s="19">
        <v>1</v>
      </c>
      <c r="C774" s="9">
        <v>2</v>
      </c>
      <c r="D774" s="11">
        <v>8.0629616374281863</v>
      </c>
      <c r="E774" s="11">
        <v>8.24</v>
      </c>
      <c r="F774" s="11">
        <v>8.8000000000000007</v>
      </c>
      <c r="G774" s="150">
        <v>9</v>
      </c>
      <c r="H774" s="11">
        <v>6.98</v>
      </c>
      <c r="I774" s="11">
        <v>6.87</v>
      </c>
      <c r="J774" s="11">
        <v>8.2899999999999991</v>
      </c>
      <c r="K774" s="11">
        <v>8.23</v>
      </c>
      <c r="L774" s="11">
        <v>8.8000000000000007</v>
      </c>
      <c r="M774" s="11">
        <v>8.06</v>
      </c>
      <c r="N774" s="11">
        <v>8.7899999999999991</v>
      </c>
      <c r="O774" s="11">
        <v>8.6396682489600014</v>
      </c>
      <c r="P774" s="149">
        <v>9</v>
      </c>
      <c r="Q774" s="11">
        <v>7.36</v>
      </c>
      <c r="R774" s="11">
        <v>7.8</v>
      </c>
      <c r="S774" s="11">
        <v>9.07</v>
      </c>
      <c r="T774" s="11">
        <v>6.9</v>
      </c>
      <c r="U774" s="11">
        <v>7.870000000000001</v>
      </c>
      <c r="V774" s="150">
        <v>9</v>
      </c>
      <c r="W774" s="11">
        <v>8.02</v>
      </c>
      <c r="X774" s="150">
        <v>10.91</v>
      </c>
      <c r="Y774" s="11">
        <v>7.32</v>
      </c>
      <c r="Z774" s="11">
        <v>8.01</v>
      </c>
      <c r="AA774" s="154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36</v>
      </c>
    </row>
    <row r="775" spans="1:65">
      <c r="A775" s="30"/>
      <c r="B775" s="19">
        <v>1</v>
      </c>
      <c r="C775" s="9">
        <v>3</v>
      </c>
      <c r="D775" s="11">
        <v>8.1508131577580691</v>
      </c>
      <c r="E775" s="11">
        <v>8.15</v>
      </c>
      <c r="F775" s="11">
        <v>8.1999999999999993</v>
      </c>
      <c r="G775" s="150">
        <v>10</v>
      </c>
      <c r="H775" s="11">
        <v>7.07</v>
      </c>
      <c r="I775" s="11">
        <v>7.35</v>
      </c>
      <c r="J775" s="11">
        <v>8.5</v>
      </c>
      <c r="K775" s="11">
        <v>7.8199999999999994</v>
      </c>
      <c r="L775" s="11">
        <v>8.4600000000000009</v>
      </c>
      <c r="M775" s="11">
        <v>8.1300000000000008</v>
      </c>
      <c r="N775" s="11">
        <v>9.39</v>
      </c>
      <c r="O775" s="11">
        <v>8.5938077904000014</v>
      </c>
      <c r="P775" s="11">
        <v>8.6</v>
      </c>
      <c r="Q775" s="11">
        <v>7.3</v>
      </c>
      <c r="R775" s="11">
        <v>7.8</v>
      </c>
      <c r="S775" s="11">
        <v>8.6</v>
      </c>
      <c r="T775" s="11">
        <v>7.1</v>
      </c>
      <c r="U775" s="11">
        <v>8.06</v>
      </c>
      <c r="V775" s="150">
        <v>9</v>
      </c>
      <c r="W775" s="11">
        <v>7.68</v>
      </c>
      <c r="X775" s="150">
        <v>10.08</v>
      </c>
      <c r="Y775" s="11">
        <v>7.53</v>
      </c>
      <c r="Z775" s="11">
        <v>7.7100000000000009</v>
      </c>
      <c r="AA775" s="154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16</v>
      </c>
    </row>
    <row r="776" spans="1:65">
      <c r="A776" s="30"/>
      <c r="B776" s="19">
        <v>1</v>
      </c>
      <c r="C776" s="9">
        <v>4</v>
      </c>
      <c r="D776" s="11">
        <v>8.1812532406451108</v>
      </c>
      <c r="E776" s="11">
        <v>8.32</v>
      </c>
      <c r="F776" s="11">
        <v>8.5</v>
      </c>
      <c r="G776" s="150">
        <v>10</v>
      </c>
      <c r="H776" s="11">
        <v>7.03</v>
      </c>
      <c r="I776" s="11">
        <v>7.15</v>
      </c>
      <c r="J776" s="11">
        <v>8.1999999999999993</v>
      </c>
      <c r="K776" s="11">
        <v>7.9</v>
      </c>
      <c r="L776" s="11">
        <v>8.33</v>
      </c>
      <c r="M776" s="11">
        <v>8.1199999999999992</v>
      </c>
      <c r="N776" s="11">
        <v>9.2899999999999991</v>
      </c>
      <c r="O776" s="11">
        <v>8.4669980707872003</v>
      </c>
      <c r="P776" s="11">
        <v>8.5</v>
      </c>
      <c r="Q776" s="11">
        <v>7.33</v>
      </c>
      <c r="R776" s="11">
        <v>7.9</v>
      </c>
      <c r="S776" s="11">
        <v>8.61</v>
      </c>
      <c r="T776" s="11">
        <v>7.2</v>
      </c>
      <c r="U776" s="11">
        <v>8.17</v>
      </c>
      <c r="V776" s="150">
        <v>9</v>
      </c>
      <c r="W776" s="11">
        <v>7.95</v>
      </c>
      <c r="X776" s="150">
        <v>10.8</v>
      </c>
      <c r="Y776" s="11">
        <v>6.98</v>
      </c>
      <c r="Z776" s="11">
        <v>7.78</v>
      </c>
      <c r="AA776" s="154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7.9803429851624257</v>
      </c>
    </row>
    <row r="777" spans="1:65">
      <c r="A777" s="30"/>
      <c r="B777" s="19">
        <v>1</v>
      </c>
      <c r="C777" s="9">
        <v>5</v>
      </c>
      <c r="D777" s="11">
        <v>8.2114951325443872</v>
      </c>
      <c r="E777" s="11">
        <v>8.18</v>
      </c>
      <c r="F777" s="11">
        <v>8.5</v>
      </c>
      <c r="G777" s="150">
        <v>9</v>
      </c>
      <c r="H777" s="11">
        <v>7.01</v>
      </c>
      <c r="I777" s="11">
        <v>7.06</v>
      </c>
      <c r="J777" s="11">
        <v>8.0399999999999991</v>
      </c>
      <c r="K777" s="11">
        <v>7.54</v>
      </c>
      <c r="L777" s="11">
        <v>8.3800000000000008</v>
      </c>
      <c r="M777" s="11">
        <v>8</v>
      </c>
      <c r="N777" s="11">
        <v>8.94</v>
      </c>
      <c r="O777" s="11">
        <v>8.4715248368800022</v>
      </c>
      <c r="P777" s="11">
        <v>8.5</v>
      </c>
      <c r="Q777" s="11">
        <v>7.42</v>
      </c>
      <c r="R777" s="11">
        <v>7.6</v>
      </c>
      <c r="S777" s="11">
        <v>8.7200000000000006</v>
      </c>
      <c r="T777" s="11">
        <v>7</v>
      </c>
      <c r="U777" s="11">
        <v>7.9799999999999995</v>
      </c>
      <c r="V777" s="150">
        <v>9</v>
      </c>
      <c r="W777" s="11">
        <v>7.7199999999999989</v>
      </c>
      <c r="X777" s="150">
        <v>10.59</v>
      </c>
      <c r="Y777" s="11">
        <v>6.65</v>
      </c>
      <c r="Z777" s="11">
        <v>7.870000000000001</v>
      </c>
      <c r="AA777" s="154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53</v>
      </c>
    </row>
    <row r="778" spans="1:65">
      <c r="A778" s="30"/>
      <c r="B778" s="19">
        <v>1</v>
      </c>
      <c r="C778" s="9">
        <v>6</v>
      </c>
      <c r="D778" s="11">
        <v>8.2721678546204931</v>
      </c>
      <c r="E778" s="11">
        <v>8.3800000000000008</v>
      </c>
      <c r="F778" s="11">
        <v>8.5</v>
      </c>
      <c r="G778" s="150">
        <v>9</v>
      </c>
      <c r="H778" s="11">
        <v>7</v>
      </c>
      <c r="I778" s="11">
        <v>6.67</v>
      </c>
      <c r="J778" s="11">
        <v>8.43</v>
      </c>
      <c r="K778" s="11">
        <v>7.79</v>
      </c>
      <c r="L778" s="11">
        <v>7.95</v>
      </c>
      <c r="M778" s="149">
        <v>7.34</v>
      </c>
      <c r="N778" s="11">
        <v>9.0500000000000007</v>
      </c>
      <c r="O778" s="11">
        <v>8.6105536787200005</v>
      </c>
      <c r="P778" s="11">
        <v>8.6</v>
      </c>
      <c r="Q778" s="11">
        <v>7.44</v>
      </c>
      <c r="R778" s="11">
        <v>7.8</v>
      </c>
      <c r="S778" s="11">
        <v>8.89</v>
      </c>
      <c r="T778" s="149">
        <v>7.7000000000000011</v>
      </c>
      <c r="U778" s="11">
        <v>8.2100000000000009</v>
      </c>
      <c r="V778" s="150">
        <v>9</v>
      </c>
      <c r="W778" s="11">
        <v>7.97</v>
      </c>
      <c r="X778" s="150">
        <v>11.47</v>
      </c>
      <c r="Y778" s="11">
        <v>6.7</v>
      </c>
      <c r="Z778" s="11">
        <v>7.81</v>
      </c>
      <c r="AA778" s="154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20" t="s">
        <v>272</v>
      </c>
      <c r="C779" s="12"/>
      <c r="D779" s="23">
        <v>8.1545834291282855</v>
      </c>
      <c r="E779" s="23">
        <v>8.2283333333333335</v>
      </c>
      <c r="F779" s="23">
        <v>8.5166666666666657</v>
      </c>
      <c r="G779" s="23">
        <v>9.3333333333333339</v>
      </c>
      <c r="H779" s="23">
        <v>7.0249999999999995</v>
      </c>
      <c r="I779" s="23">
        <v>6.9416666666666673</v>
      </c>
      <c r="J779" s="23">
        <v>8.2783333333333342</v>
      </c>
      <c r="K779" s="23">
        <v>7.8016666666666667</v>
      </c>
      <c r="L779" s="23">
        <v>8.4100000000000019</v>
      </c>
      <c r="M779" s="23">
        <v>7.9333333333333327</v>
      </c>
      <c r="N779" s="23">
        <v>9.4016666666666655</v>
      </c>
      <c r="O779" s="23">
        <v>8.5566096074536002</v>
      </c>
      <c r="P779" s="23">
        <v>8.6333333333333346</v>
      </c>
      <c r="Q779" s="23">
        <v>7.3866666666666667</v>
      </c>
      <c r="R779" s="23">
        <v>7.8</v>
      </c>
      <c r="S779" s="23">
        <v>8.7916666666666661</v>
      </c>
      <c r="T779" s="23">
        <v>7.1500000000000012</v>
      </c>
      <c r="U779" s="23">
        <v>8.0083333333333346</v>
      </c>
      <c r="V779" s="23">
        <v>8.8333333333333339</v>
      </c>
      <c r="W779" s="23">
        <v>7.9783333333333326</v>
      </c>
      <c r="X779" s="23">
        <v>10.741666666666667</v>
      </c>
      <c r="Y779" s="23">
        <v>7.1333333333333337</v>
      </c>
      <c r="Z779" s="23">
        <v>7.8516666666666675</v>
      </c>
      <c r="AA779" s="154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273</v>
      </c>
      <c r="C780" s="29"/>
      <c r="D780" s="11">
        <v>8.1660331992015891</v>
      </c>
      <c r="E780" s="11">
        <v>8.2100000000000009</v>
      </c>
      <c r="F780" s="11">
        <v>8.5</v>
      </c>
      <c r="G780" s="11">
        <v>9</v>
      </c>
      <c r="H780" s="11">
        <v>7.02</v>
      </c>
      <c r="I780" s="11">
        <v>6.9649999999999999</v>
      </c>
      <c r="J780" s="11">
        <v>8.25</v>
      </c>
      <c r="K780" s="11">
        <v>7.8049999999999997</v>
      </c>
      <c r="L780" s="11">
        <v>8.4200000000000017</v>
      </c>
      <c r="M780" s="11">
        <v>8.0300000000000011</v>
      </c>
      <c r="N780" s="11">
        <v>9.17</v>
      </c>
      <c r="O780" s="11">
        <v>8.5754564046872019</v>
      </c>
      <c r="P780" s="11">
        <v>8.6</v>
      </c>
      <c r="Q780" s="11">
        <v>7.3900000000000006</v>
      </c>
      <c r="R780" s="11">
        <v>7.8</v>
      </c>
      <c r="S780" s="11">
        <v>8.7899999999999991</v>
      </c>
      <c r="T780" s="11">
        <v>7.05</v>
      </c>
      <c r="U780" s="11">
        <v>8.02</v>
      </c>
      <c r="V780" s="11">
        <v>9</v>
      </c>
      <c r="W780" s="11">
        <v>7.96</v>
      </c>
      <c r="X780" s="11">
        <v>10.7</v>
      </c>
      <c r="Y780" s="11">
        <v>7.15</v>
      </c>
      <c r="Z780" s="11">
        <v>7.84</v>
      </c>
      <c r="AA780" s="154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274</v>
      </c>
      <c r="C781" s="29"/>
      <c r="D781" s="24">
        <v>8.6455998914603635E-2</v>
      </c>
      <c r="E781" s="24">
        <v>0.1062857782897916</v>
      </c>
      <c r="F781" s="24">
        <v>0.19407902170679556</v>
      </c>
      <c r="G781" s="24">
        <v>0.51639777949432231</v>
      </c>
      <c r="H781" s="24">
        <v>3.5071355833500274E-2</v>
      </c>
      <c r="I781" s="24">
        <v>0.30215338268281333</v>
      </c>
      <c r="J781" s="24">
        <v>0.16726226910653438</v>
      </c>
      <c r="K781" s="24">
        <v>0.25918461888520067</v>
      </c>
      <c r="L781" s="24">
        <v>0.27942798714516776</v>
      </c>
      <c r="M781" s="24">
        <v>0.29877527787062091</v>
      </c>
      <c r="N781" s="24">
        <v>0.79004852171665152</v>
      </c>
      <c r="O781" s="24">
        <v>7.274929097667901E-2</v>
      </c>
      <c r="P781" s="24">
        <v>0.18618986725025258</v>
      </c>
      <c r="Q781" s="24">
        <v>6.6833125519211403E-2</v>
      </c>
      <c r="R781" s="24">
        <v>0.10954451150103348</v>
      </c>
      <c r="S781" s="24">
        <v>0.18258331431614103</v>
      </c>
      <c r="T781" s="24">
        <v>0.28809720581775905</v>
      </c>
      <c r="U781" s="24">
        <v>0.17382941830043216</v>
      </c>
      <c r="V781" s="24">
        <v>0.40824829046386302</v>
      </c>
      <c r="W781" s="24">
        <v>0.30419840017111638</v>
      </c>
      <c r="X781" s="24">
        <v>0.45674573524737688</v>
      </c>
      <c r="Y781" s="24">
        <v>0.41807495340748002</v>
      </c>
      <c r="Z781" s="24">
        <v>0.10815112882751909</v>
      </c>
      <c r="AA781" s="211"/>
      <c r="AB781" s="212"/>
      <c r="AC781" s="212"/>
      <c r="AD781" s="212"/>
      <c r="AE781" s="212"/>
      <c r="AF781" s="212"/>
      <c r="AG781" s="212"/>
      <c r="AH781" s="212"/>
      <c r="AI781" s="212"/>
      <c r="AJ781" s="212"/>
      <c r="AK781" s="212"/>
      <c r="AL781" s="212"/>
      <c r="AM781" s="212"/>
      <c r="AN781" s="212"/>
      <c r="AO781" s="212"/>
      <c r="AP781" s="212"/>
      <c r="AQ781" s="212"/>
      <c r="AR781" s="212"/>
      <c r="AS781" s="212"/>
      <c r="AT781" s="212"/>
      <c r="AU781" s="212"/>
      <c r="AV781" s="212"/>
      <c r="AW781" s="212"/>
      <c r="AX781" s="212"/>
      <c r="AY781" s="212"/>
      <c r="AZ781" s="212"/>
      <c r="BA781" s="212"/>
      <c r="BB781" s="212"/>
      <c r="BC781" s="212"/>
      <c r="BD781" s="212"/>
      <c r="BE781" s="212"/>
      <c r="BF781" s="212"/>
      <c r="BG781" s="212"/>
      <c r="BH781" s="212"/>
      <c r="BI781" s="212"/>
      <c r="BJ781" s="212"/>
      <c r="BK781" s="212"/>
      <c r="BL781" s="212"/>
      <c r="BM781" s="56"/>
    </row>
    <row r="782" spans="1:65">
      <c r="A782" s="30"/>
      <c r="B782" s="3" t="s">
        <v>87</v>
      </c>
      <c r="C782" s="29"/>
      <c r="D782" s="13">
        <v>1.0602135555543108E-2</v>
      </c>
      <c r="E782" s="13">
        <v>1.2917048202121726E-2</v>
      </c>
      <c r="F782" s="13">
        <v>2.2788143448938817E-2</v>
      </c>
      <c r="G782" s="13">
        <v>5.5328333517248814E-2</v>
      </c>
      <c r="H782" s="13">
        <v>4.9923638197153421E-3</v>
      </c>
      <c r="I782" s="13">
        <v>4.3527498105567344E-2</v>
      </c>
      <c r="J782" s="13">
        <v>2.0204824132055692E-2</v>
      </c>
      <c r="K782" s="13">
        <v>3.3221698639419012E-2</v>
      </c>
      <c r="L782" s="13">
        <v>3.322568218135169E-2</v>
      </c>
      <c r="M782" s="13">
        <v>3.7660749311422805E-2</v>
      </c>
      <c r="N782" s="13">
        <v>8.4032815640842223E-2</v>
      </c>
      <c r="O782" s="13">
        <v>8.5021164122420206E-3</v>
      </c>
      <c r="P782" s="13">
        <v>2.1566393889990643E-2</v>
      </c>
      <c r="Q782" s="13">
        <v>9.0478058013372838E-3</v>
      </c>
      <c r="R782" s="13">
        <v>1.4044168141158138E-2</v>
      </c>
      <c r="S782" s="13">
        <v>2.076777034875538E-2</v>
      </c>
      <c r="T782" s="13">
        <v>4.0293315498987271E-2</v>
      </c>
      <c r="U782" s="13">
        <v>2.1706066801302659E-2</v>
      </c>
      <c r="V782" s="13">
        <v>4.6216787599682604E-2</v>
      </c>
      <c r="W782" s="13">
        <v>3.8128063526774565E-2</v>
      </c>
      <c r="X782" s="13">
        <v>4.2520937338778299E-2</v>
      </c>
      <c r="Y782" s="13">
        <v>5.86086383281514E-2</v>
      </c>
      <c r="Z782" s="13">
        <v>1.3774289385801624E-2</v>
      </c>
      <c r="AA782" s="154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3" t="s">
        <v>275</v>
      </c>
      <c r="C783" s="29"/>
      <c r="D783" s="13">
        <v>2.183370367537063E-2</v>
      </c>
      <c r="E783" s="13">
        <v>3.1075149104742517E-2</v>
      </c>
      <c r="F783" s="13">
        <v>6.7205592855019924E-2</v>
      </c>
      <c r="G783" s="13">
        <v>0.1695403757315288</v>
      </c>
      <c r="H783" s="13">
        <v>-0.11971202076635834</v>
      </c>
      <c r="I783" s="13">
        <v>-0.13015434554967542</v>
      </c>
      <c r="J783" s="13">
        <v>3.7340543974732965E-2</v>
      </c>
      <c r="K783" s="13">
        <v>-2.2389553785841732E-2</v>
      </c>
      <c r="L783" s="13">
        <v>5.3839417132374168E-2</v>
      </c>
      <c r="M783" s="13">
        <v>-5.8906806282006396E-3</v>
      </c>
      <c r="N783" s="13">
        <v>0.17810308205384873</v>
      </c>
      <c r="O783" s="13">
        <v>7.2210758780995699E-2</v>
      </c>
      <c r="P783" s="13">
        <v>8.1824847551664304E-2</v>
      </c>
      <c r="Q783" s="13">
        <v>-7.4392331206761475E-2</v>
      </c>
      <c r="R783" s="13">
        <v>-2.2598400281508169E-2</v>
      </c>
      <c r="S783" s="13">
        <v>0.10166526463996672</v>
      </c>
      <c r="T783" s="13">
        <v>-0.10404853359138222</v>
      </c>
      <c r="U783" s="13">
        <v>3.5074116767850327E-3</v>
      </c>
      <c r="V783" s="13">
        <v>0.10688642703162543</v>
      </c>
      <c r="W783" s="13">
        <v>-2.5182524520928062E-4</v>
      </c>
      <c r="X783" s="13">
        <v>0.34601566456958999</v>
      </c>
      <c r="Y783" s="13">
        <v>-0.10613699854804581</v>
      </c>
      <c r="Z783" s="13">
        <v>-1.6124158915851283E-2</v>
      </c>
      <c r="AA783" s="154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46" t="s">
        <v>276</v>
      </c>
      <c r="C784" s="47"/>
      <c r="D784" s="45">
        <v>0.19</v>
      </c>
      <c r="E784" s="45">
        <v>0.28999999999999998</v>
      </c>
      <c r="F784" s="45">
        <v>0.67</v>
      </c>
      <c r="G784" s="45" t="s">
        <v>277</v>
      </c>
      <c r="H784" s="45">
        <v>1.3</v>
      </c>
      <c r="I784" s="45">
        <v>1.41</v>
      </c>
      <c r="J784" s="45">
        <v>0.36</v>
      </c>
      <c r="K784" s="45">
        <v>0.27</v>
      </c>
      <c r="L784" s="45">
        <v>0.53</v>
      </c>
      <c r="M784" s="45">
        <v>0.1</v>
      </c>
      <c r="N784" s="45">
        <v>1.85</v>
      </c>
      <c r="O784" s="45">
        <v>0.73</v>
      </c>
      <c r="P784" s="45">
        <v>0.83</v>
      </c>
      <c r="Q784" s="45">
        <v>0.82</v>
      </c>
      <c r="R784" s="45">
        <v>0.28000000000000003</v>
      </c>
      <c r="S784" s="45">
        <v>1.04</v>
      </c>
      <c r="T784" s="45">
        <v>1.1399999999999999</v>
      </c>
      <c r="U784" s="45">
        <v>0</v>
      </c>
      <c r="V784" s="45" t="s">
        <v>277</v>
      </c>
      <c r="W784" s="45">
        <v>0.04</v>
      </c>
      <c r="X784" s="45">
        <v>3.63</v>
      </c>
      <c r="Y784" s="45">
        <v>1.1599999999999999</v>
      </c>
      <c r="Z784" s="45">
        <v>0.21</v>
      </c>
      <c r="AA784" s="154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1" t="s">
        <v>322</v>
      </c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BM785" s="55"/>
    </row>
    <row r="786" spans="1:65">
      <c r="BM786" s="55"/>
    </row>
    <row r="787" spans="1:65" ht="15">
      <c r="B787" s="8" t="s">
        <v>548</v>
      </c>
      <c r="BM787" s="28" t="s">
        <v>67</v>
      </c>
    </row>
    <row r="788" spans="1:65" ht="15">
      <c r="A788" s="25" t="s">
        <v>9</v>
      </c>
      <c r="B788" s="18" t="s">
        <v>111</v>
      </c>
      <c r="C788" s="15" t="s">
        <v>112</v>
      </c>
      <c r="D788" s="16" t="s">
        <v>231</v>
      </c>
      <c r="E788" s="17" t="s">
        <v>231</v>
      </c>
      <c r="F788" s="17" t="s">
        <v>231</v>
      </c>
      <c r="G788" s="17" t="s">
        <v>231</v>
      </c>
      <c r="H788" s="17" t="s">
        <v>231</v>
      </c>
      <c r="I788" s="17" t="s">
        <v>231</v>
      </c>
      <c r="J788" s="17" t="s">
        <v>231</v>
      </c>
      <c r="K788" s="17" t="s">
        <v>231</v>
      </c>
      <c r="L788" s="17" t="s">
        <v>231</v>
      </c>
      <c r="M788" s="17" t="s">
        <v>231</v>
      </c>
      <c r="N788" s="17" t="s">
        <v>231</v>
      </c>
      <c r="O788" s="17" t="s">
        <v>231</v>
      </c>
      <c r="P788" s="17" t="s">
        <v>231</v>
      </c>
      <c r="Q788" s="17" t="s">
        <v>231</v>
      </c>
      <c r="R788" s="17" t="s">
        <v>231</v>
      </c>
      <c r="S788" s="17" t="s">
        <v>231</v>
      </c>
      <c r="T788" s="17" t="s">
        <v>231</v>
      </c>
      <c r="U788" s="17" t="s">
        <v>231</v>
      </c>
      <c r="V788" s="17" t="s">
        <v>231</v>
      </c>
      <c r="W788" s="17" t="s">
        <v>231</v>
      </c>
      <c r="X788" s="17" t="s">
        <v>231</v>
      </c>
      <c r="Y788" s="17" t="s">
        <v>231</v>
      </c>
      <c r="Z788" s="17" t="s">
        <v>231</v>
      </c>
      <c r="AA788" s="17" t="s">
        <v>231</v>
      </c>
      <c r="AB788" s="154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 t="s">
        <v>232</v>
      </c>
      <c r="C789" s="9" t="s">
        <v>232</v>
      </c>
      <c r="D789" s="152" t="s">
        <v>236</v>
      </c>
      <c r="E789" s="153" t="s">
        <v>237</v>
      </c>
      <c r="F789" s="153" t="s">
        <v>241</v>
      </c>
      <c r="G789" s="153" t="s">
        <v>242</v>
      </c>
      <c r="H789" s="153" t="s">
        <v>243</v>
      </c>
      <c r="I789" s="153" t="s">
        <v>244</v>
      </c>
      <c r="J789" s="153" t="s">
        <v>245</v>
      </c>
      <c r="K789" s="153" t="s">
        <v>246</v>
      </c>
      <c r="L789" s="153" t="s">
        <v>247</v>
      </c>
      <c r="M789" s="153" t="s">
        <v>248</v>
      </c>
      <c r="N789" s="153" t="s">
        <v>249</v>
      </c>
      <c r="O789" s="153" t="s">
        <v>250</v>
      </c>
      <c r="P789" s="153" t="s">
        <v>251</v>
      </c>
      <c r="Q789" s="153" t="s">
        <v>252</v>
      </c>
      <c r="R789" s="153" t="s">
        <v>253</v>
      </c>
      <c r="S789" s="153" t="s">
        <v>254</v>
      </c>
      <c r="T789" s="153" t="s">
        <v>255</v>
      </c>
      <c r="U789" s="153" t="s">
        <v>256</v>
      </c>
      <c r="V789" s="153" t="s">
        <v>257</v>
      </c>
      <c r="W789" s="153" t="s">
        <v>258</v>
      </c>
      <c r="X789" s="153" t="s">
        <v>259</v>
      </c>
      <c r="Y789" s="153" t="s">
        <v>261</v>
      </c>
      <c r="Z789" s="153" t="s">
        <v>263</v>
      </c>
      <c r="AA789" s="153" t="s">
        <v>264</v>
      </c>
      <c r="AB789" s="154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 t="s">
        <v>3</v>
      </c>
    </row>
    <row r="790" spans="1:65">
      <c r="A790" s="30"/>
      <c r="B790" s="19"/>
      <c r="C790" s="9"/>
      <c r="D790" s="10" t="s">
        <v>307</v>
      </c>
      <c r="E790" s="11" t="s">
        <v>307</v>
      </c>
      <c r="F790" s="11" t="s">
        <v>308</v>
      </c>
      <c r="G790" s="11" t="s">
        <v>307</v>
      </c>
      <c r="H790" s="11" t="s">
        <v>115</v>
      </c>
      <c r="I790" s="11" t="s">
        <v>308</v>
      </c>
      <c r="J790" s="11" t="s">
        <v>307</v>
      </c>
      <c r="K790" s="11" t="s">
        <v>308</v>
      </c>
      <c r="L790" s="11" t="s">
        <v>308</v>
      </c>
      <c r="M790" s="11" t="s">
        <v>308</v>
      </c>
      <c r="N790" s="11" t="s">
        <v>308</v>
      </c>
      <c r="O790" s="11" t="s">
        <v>308</v>
      </c>
      <c r="P790" s="11" t="s">
        <v>115</v>
      </c>
      <c r="Q790" s="11" t="s">
        <v>308</v>
      </c>
      <c r="R790" s="11" t="s">
        <v>308</v>
      </c>
      <c r="S790" s="11" t="s">
        <v>115</v>
      </c>
      <c r="T790" s="11" t="s">
        <v>308</v>
      </c>
      <c r="U790" s="11" t="s">
        <v>307</v>
      </c>
      <c r="V790" s="11" t="s">
        <v>307</v>
      </c>
      <c r="W790" s="11" t="s">
        <v>307</v>
      </c>
      <c r="X790" s="11" t="s">
        <v>307</v>
      </c>
      <c r="Y790" s="11" t="s">
        <v>308</v>
      </c>
      <c r="Z790" s="11" t="s">
        <v>307</v>
      </c>
      <c r="AA790" s="11" t="s">
        <v>308</v>
      </c>
      <c r="AB790" s="154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2</v>
      </c>
    </row>
    <row r="791" spans="1:65">
      <c r="A791" s="30"/>
      <c r="B791" s="19"/>
      <c r="C791" s="9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154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3</v>
      </c>
    </row>
    <row r="792" spans="1:65">
      <c r="A792" s="30"/>
      <c r="B792" s="18">
        <v>1</v>
      </c>
      <c r="C792" s="14">
        <v>1</v>
      </c>
      <c r="D792" s="22">
        <v>8.3281450484857835</v>
      </c>
      <c r="E792" s="22">
        <v>8.8000000000000007</v>
      </c>
      <c r="F792" s="148">
        <v>8</v>
      </c>
      <c r="G792" s="22">
        <v>10.1836</v>
      </c>
      <c r="H792" s="148">
        <v>8</v>
      </c>
      <c r="I792" s="22">
        <v>7.6</v>
      </c>
      <c r="J792" s="22">
        <v>8.1</v>
      </c>
      <c r="K792" s="22">
        <v>8.3000000000000007</v>
      </c>
      <c r="L792" s="22">
        <v>8</v>
      </c>
      <c r="M792" s="22">
        <v>9.1</v>
      </c>
      <c r="N792" s="22">
        <v>8.6999999999999993</v>
      </c>
      <c r="O792" s="22">
        <v>9</v>
      </c>
      <c r="P792" s="22">
        <v>8.7887057047999999</v>
      </c>
      <c r="Q792" s="22">
        <v>6.6</v>
      </c>
      <c r="R792" s="22">
        <v>7.9</v>
      </c>
      <c r="S792" s="148">
        <v>8</v>
      </c>
      <c r="T792" s="22">
        <v>9.4</v>
      </c>
      <c r="U792" s="148">
        <v>8</v>
      </c>
      <c r="V792" s="22">
        <v>8.6999999999999993</v>
      </c>
      <c r="W792" s="22">
        <v>8.8000000000000007</v>
      </c>
      <c r="X792" s="22">
        <v>8.4</v>
      </c>
      <c r="Y792" s="148">
        <v>8</v>
      </c>
      <c r="Z792" s="22">
        <v>7.8</v>
      </c>
      <c r="AA792" s="155">
        <v>8.6</v>
      </c>
      <c r="AB792" s="154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</v>
      </c>
    </row>
    <row r="793" spans="1:65">
      <c r="A793" s="30"/>
      <c r="B793" s="19">
        <v>1</v>
      </c>
      <c r="C793" s="9">
        <v>2</v>
      </c>
      <c r="D793" s="11">
        <v>8.4766711855382919</v>
      </c>
      <c r="E793" s="11">
        <v>8.6</v>
      </c>
      <c r="F793" s="150">
        <v>9</v>
      </c>
      <c r="G793" s="11">
        <v>9.3626000000000005</v>
      </c>
      <c r="H793" s="150">
        <v>8</v>
      </c>
      <c r="I793" s="11">
        <v>7.57</v>
      </c>
      <c r="J793" s="11">
        <v>8.4</v>
      </c>
      <c r="K793" s="11">
        <v>8.5</v>
      </c>
      <c r="L793" s="11">
        <v>8.4</v>
      </c>
      <c r="M793" s="11">
        <v>9</v>
      </c>
      <c r="N793" s="11">
        <v>9.1</v>
      </c>
      <c r="O793" s="11">
        <v>8.8000000000000007</v>
      </c>
      <c r="P793" s="11">
        <v>8.6209374993170691</v>
      </c>
      <c r="Q793" s="11">
        <v>7.7000000000000011</v>
      </c>
      <c r="R793" s="11">
        <v>7.9</v>
      </c>
      <c r="S793" s="150">
        <v>8</v>
      </c>
      <c r="T793" s="11">
        <v>9.6999999999999993</v>
      </c>
      <c r="U793" s="150">
        <v>8</v>
      </c>
      <c r="V793" s="11">
        <v>8.6999999999999993</v>
      </c>
      <c r="W793" s="11">
        <v>8.4</v>
      </c>
      <c r="X793" s="11">
        <v>8</v>
      </c>
      <c r="Y793" s="150">
        <v>8</v>
      </c>
      <c r="Z793" s="11">
        <v>7.8</v>
      </c>
      <c r="AA793" s="11">
        <v>7.9</v>
      </c>
      <c r="AB793" s="154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37</v>
      </c>
    </row>
    <row r="794" spans="1:65">
      <c r="A794" s="30"/>
      <c r="B794" s="19">
        <v>1</v>
      </c>
      <c r="C794" s="9">
        <v>3</v>
      </c>
      <c r="D794" s="11">
        <v>8.2797132881226752</v>
      </c>
      <c r="E794" s="11">
        <v>8.5</v>
      </c>
      <c r="F794" s="150">
        <v>9</v>
      </c>
      <c r="G794" s="11">
        <v>9.9172999999999991</v>
      </c>
      <c r="H794" s="150">
        <v>8</v>
      </c>
      <c r="I794" s="11">
        <v>7.52</v>
      </c>
      <c r="J794" s="11">
        <v>8.1</v>
      </c>
      <c r="K794" s="11">
        <v>8.6</v>
      </c>
      <c r="L794" s="11">
        <v>8.5</v>
      </c>
      <c r="M794" s="11">
        <v>9.1</v>
      </c>
      <c r="N794" s="11">
        <v>9</v>
      </c>
      <c r="O794" s="11">
        <v>9.1999999999999993</v>
      </c>
      <c r="P794" s="11">
        <v>8.7540450312000004</v>
      </c>
      <c r="Q794" s="11">
        <v>7.2</v>
      </c>
      <c r="R794" s="11">
        <v>7.7000000000000011</v>
      </c>
      <c r="S794" s="150">
        <v>8</v>
      </c>
      <c r="T794" s="11">
        <v>9.1999999999999993</v>
      </c>
      <c r="U794" s="150">
        <v>8</v>
      </c>
      <c r="V794" s="11">
        <v>8.9</v>
      </c>
      <c r="W794" s="11">
        <v>8.6999999999999993</v>
      </c>
      <c r="X794" s="11">
        <v>7.7000000000000011</v>
      </c>
      <c r="Y794" s="150">
        <v>8</v>
      </c>
      <c r="Z794" s="11">
        <v>8.4</v>
      </c>
      <c r="AA794" s="11">
        <v>7.9</v>
      </c>
      <c r="AB794" s="154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16</v>
      </c>
    </row>
    <row r="795" spans="1:65">
      <c r="A795" s="30"/>
      <c r="B795" s="19">
        <v>1</v>
      </c>
      <c r="C795" s="9">
        <v>4</v>
      </c>
      <c r="D795" s="11">
        <v>8.5439081300835475</v>
      </c>
      <c r="E795" s="11">
        <v>8.6999999999999993</v>
      </c>
      <c r="F795" s="150">
        <v>9</v>
      </c>
      <c r="G795" s="11">
        <v>8.7844999999999995</v>
      </c>
      <c r="H795" s="150">
        <v>8</v>
      </c>
      <c r="I795" s="11">
        <v>7.57</v>
      </c>
      <c r="J795" s="11">
        <v>7.8</v>
      </c>
      <c r="K795" s="11">
        <v>8.4</v>
      </c>
      <c r="L795" s="11">
        <v>8.4</v>
      </c>
      <c r="M795" s="11">
        <v>8.9</v>
      </c>
      <c r="N795" s="11">
        <v>8.8000000000000007</v>
      </c>
      <c r="O795" s="11">
        <v>9.1999999999999993</v>
      </c>
      <c r="P795" s="11">
        <v>8.5967967287250975</v>
      </c>
      <c r="Q795" s="11">
        <v>7.1</v>
      </c>
      <c r="R795" s="11">
        <v>8</v>
      </c>
      <c r="S795" s="150">
        <v>8</v>
      </c>
      <c r="T795" s="11">
        <v>9.5</v>
      </c>
      <c r="U795" s="150">
        <v>8</v>
      </c>
      <c r="V795" s="11">
        <v>9.1</v>
      </c>
      <c r="W795" s="11">
        <v>8.6999999999999993</v>
      </c>
      <c r="X795" s="11">
        <v>8</v>
      </c>
      <c r="Y795" s="150">
        <v>8</v>
      </c>
      <c r="Z795" s="11">
        <v>7.8</v>
      </c>
      <c r="AA795" s="11">
        <v>7.7000000000000011</v>
      </c>
      <c r="AB795" s="154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8.4286707695939871</v>
      </c>
    </row>
    <row r="796" spans="1:65">
      <c r="A796" s="30"/>
      <c r="B796" s="19">
        <v>1</v>
      </c>
      <c r="C796" s="9">
        <v>5</v>
      </c>
      <c r="D796" s="11">
        <v>8.5332213500503826</v>
      </c>
      <c r="E796" s="11">
        <v>8.8000000000000007</v>
      </c>
      <c r="F796" s="150">
        <v>9</v>
      </c>
      <c r="G796" s="11">
        <v>9.4410000000000007</v>
      </c>
      <c r="H796" s="150">
        <v>8</v>
      </c>
      <c r="I796" s="11">
        <v>7.52</v>
      </c>
      <c r="J796" s="11">
        <v>8.4</v>
      </c>
      <c r="K796" s="11">
        <v>8.3000000000000007</v>
      </c>
      <c r="L796" s="11">
        <v>8.1999999999999993</v>
      </c>
      <c r="M796" s="11">
        <v>8.8000000000000007</v>
      </c>
      <c r="N796" s="11">
        <v>8.9</v>
      </c>
      <c r="O796" s="11">
        <v>8.9</v>
      </c>
      <c r="P796" s="11">
        <v>8.7181815194377545</v>
      </c>
      <c r="Q796" s="11">
        <v>7.2</v>
      </c>
      <c r="R796" s="11">
        <v>7.8</v>
      </c>
      <c r="S796" s="150">
        <v>8</v>
      </c>
      <c r="T796" s="11">
        <v>9.1999999999999993</v>
      </c>
      <c r="U796" s="150">
        <v>8</v>
      </c>
      <c r="V796" s="11">
        <v>8.8000000000000007</v>
      </c>
      <c r="W796" s="11">
        <v>8.5</v>
      </c>
      <c r="X796" s="11">
        <v>7.8</v>
      </c>
      <c r="Y796" s="150">
        <v>8</v>
      </c>
      <c r="Z796" s="11">
        <v>7.3</v>
      </c>
      <c r="AA796" s="11">
        <v>7.8</v>
      </c>
      <c r="AB796" s="154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54</v>
      </c>
    </row>
    <row r="797" spans="1:65">
      <c r="A797" s="30"/>
      <c r="B797" s="19">
        <v>1</v>
      </c>
      <c r="C797" s="9">
        <v>6</v>
      </c>
      <c r="D797" s="11">
        <v>8.6704307363538273</v>
      </c>
      <c r="E797" s="11">
        <v>8.6</v>
      </c>
      <c r="F797" s="150">
        <v>9</v>
      </c>
      <c r="G797" s="11">
        <v>9.7612000000000005</v>
      </c>
      <c r="H797" s="150">
        <v>8</v>
      </c>
      <c r="I797" s="11">
        <v>7.56</v>
      </c>
      <c r="J797" s="11">
        <v>8.4</v>
      </c>
      <c r="K797" s="11">
        <v>8.6999999999999993</v>
      </c>
      <c r="L797" s="11">
        <v>8.1999999999999993</v>
      </c>
      <c r="M797" s="11">
        <v>8.4</v>
      </c>
      <c r="N797" s="11">
        <v>8.5</v>
      </c>
      <c r="O797" s="11">
        <v>9.1999999999999993</v>
      </c>
      <c r="P797" s="11">
        <v>8.7275115115999995</v>
      </c>
      <c r="Q797" s="11">
        <v>7.2</v>
      </c>
      <c r="R797" s="11">
        <v>8.1</v>
      </c>
      <c r="S797" s="150">
        <v>8</v>
      </c>
      <c r="T797" s="11">
        <v>9.3000000000000007</v>
      </c>
      <c r="U797" s="150">
        <v>9</v>
      </c>
      <c r="V797" s="11">
        <v>9.1</v>
      </c>
      <c r="W797" s="11">
        <v>8.6999999999999993</v>
      </c>
      <c r="X797" s="11">
        <v>7.7000000000000011</v>
      </c>
      <c r="Y797" s="150">
        <v>8</v>
      </c>
      <c r="Z797" s="11">
        <v>7.2</v>
      </c>
      <c r="AA797" s="11">
        <v>7.9</v>
      </c>
      <c r="AB797" s="154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20" t="s">
        <v>272</v>
      </c>
      <c r="C798" s="12"/>
      <c r="D798" s="23">
        <v>8.4720149564390841</v>
      </c>
      <c r="E798" s="23">
        <v>8.6666666666666661</v>
      </c>
      <c r="F798" s="23">
        <v>8.8333333333333339</v>
      </c>
      <c r="G798" s="23">
        <v>9.5750333333333337</v>
      </c>
      <c r="H798" s="23">
        <v>8</v>
      </c>
      <c r="I798" s="23">
        <v>7.5566666666666675</v>
      </c>
      <c r="J798" s="23">
        <v>8.1999999999999993</v>
      </c>
      <c r="K798" s="23">
        <v>8.4666666666666668</v>
      </c>
      <c r="L798" s="23">
        <v>8.2833333333333332</v>
      </c>
      <c r="M798" s="23">
        <v>8.8833333333333346</v>
      </c>
      <c r="N798" s="23">
        <v>8.8333333333333321</v>
      </c>
      <c r="O798" s="23">
        <v>9.0499999999999989</v>
      </c>
      <c r="P798" s="23">
        <v>8.7010296658466526</v>
      </c>
      <c r="Q798" s="23">
        <v>7.1666666666666679</v>
      </c>
      <c r="R798" s="23">
        <v>7.8999999999999995</v>
      </c>
      <c r="S798" s="23">
        <v>8</v>
      </c>
      <c r="T798" s="23">
        <v>9.3833333333333329</v>
      </c>
      <c r="U798" s="23">
        <v>8.1666666666666661</v>
      </c>
      <c r="V798" s="23">
        <v>8.8833333333333346</v>
      </c>
      <c r="W798" s="23">
        <v>8.6333333333333329</v>
      </c>
      <c r="X798" s="23">
        <v>7.9333333333333336</v>
      </c>
      <c r="Y798" s="23">
        <v>8</v>
      </c>
      <c r="Z798" s="23">
        <v>7.7166666666666677</v>
      </c>
      <c r="AA798" s="23">
        <v>7.9666666666666659</v>
      </c>
      <c r="AB798" s="154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273</v>
      </c>
      <c r="C799" s="29"/>
      <c r="D799" s="11">
        <v>8.5049462677943382</v>
      </c>
      <c r="E799" s="11">
        <v>8.6499999999999986</v>
      </c>
      <c r="F799" s="11">
        <v>9</v>
      </c>
      <c r="G799" s="11">
        <v>9.6011000000000006</v>
      </c>
      <c r="H799" s="11">
        <v>8</v>
      </c>
      <c r="I799" s="11">
        <v>7.5649999999999995</v>
      </c>
      <c r="J799" s="11">
        <v>8.25</v>
      </c>
      <c r="K799" s="11">
        <v>8.4499999999999993</v>
      </c>
      <c r="L799" s="11">
        <v>8.3000000000000007</v>
      </c>
      <c r="M799" s="11">
        <v>8.9499999999999993</v>
      </c>
      <c r="N799" s="11">
        <v>8.8500000000000014</v>
      </c>
      <c r="O799" s="11">
        <v>9.1</v>
      </c>
      <c r="P799" s="11">
        <v>8.7228465155188779</v>
      </c>
      <c r="Q799" s="11">
        <v>7.2</v>
      </c>
      <c r="R799" s="11">
        <v>7.9</v>
      </c>
      <c r="S799" s="11">
        <v>8</v>
      </c>
      <c r="T799" s="11">
        <v>9.3500000000000014</v>
      </c>
      <c r="U799" s="11">
        <v>8</v>
      </c>
      <c r="V799" s="11">
        <v>8.8500000000000014</v>
      </c>
      <c r="W799" s="11">
        <v>8.6999999999999993</v>
      </c>
      <c r="X799" s="11">
        <v>7.9</v>
      </c>
      <c r="Y799" s="11">
        <v>8</v>
      </c>
      <c r="Z799" s="11">
        <v>7.8</v>
      </c>
      <c r="AA799" s="11">
        <v>7.9</v>
      </c>
      <c r="AB799" s="154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274</v>
      </c>
      <c r="C800" s="29"/>
      <c r="D800" s="24">
        <v>0.14559109538425738</v>
      </c>
      <c r="E800" s="24">
        <v>0.12110601416390003</v>
      </c>
      <c r="F800" s="24">
        <v>0.40824829046386302</v>
      </c>
      <c r="G800" s="24">
        <v>0.4919743272434719</v>
      </c>
      <c r="H800" s="24">
        <v>0</v>
      </c>
      <c r="I800" s="24">
        <v>3.1411250638372794E-2</v>
      </c>
      <c r="J800" s="24">
        <v>0.2449489742783181</v>
      </c>
      <c r="K800" s="24">
        <v>0.16329931618554464</v>
      </c>
      <c r="L800" s="24">
        <v>0.18348478592697198</v>
      </c>
      <c r="M800" s="24">
        <v>0.26394443859772176</v>
      </c>
      <c r="N800" s="24">
        <v>0.21602468994692867</v>
      </c>
      <c r="O800" s="24">
        <v>0.17606816861658947</v>
      </c>
      <c r="P800" s="24">
        <v>7.5858356595171608E-2</v>
      </c>
      <c r="Q800" s="24">
        <v>0.35023801430836576</v>
      </c>
      <c r="R800" s="24">
        <v>0.14142135623730914</v>
      </c>
      <c r="S800" s="24">
        <v>0</v>
      </c>
      <c r="T800" s="24">
        <v>0.19407902170679514</v>
      </c>
      <c r="U800" s="24">
        <v>0.40824829046386302</v>
      </c>
      <c r="V800" s="24">
        <v>0.18348478592697187</v>
      </c>
      <c r="W800" s="24">
        <v>0.15055453054181606</v>
      </c>
      <c r="X800" s="24">
        <v>0.26583202716502491</v>
      </c>
      <c r="Y800" s="24">
        <v>0</v>
      </c>
      <c r="Z800" s="24">
        <v>0.43089055068157012</v>
      </c>
      <c r="AA800" s="24">
        <v>0.32041639575194408</v>
      </c>
      <c r="AB800" s="211"/>
      <c r="AC800" s="212"/>
      <c r="AD800" s="212"/>
      <c r="AE800" s="212"/>
      <c r="AF800" s="212"/>
      <c r="AG800" s="212"/>
      <c r="AH800" s="212"/>
      <c r="AI800" s="212"/>
      <c r="AJ800" s="212"/>
      <c r="AK800" s="212"/>
      <c r="AL800" s="212"/>
      <c r="AM800" s="212"/>
      <c r="AN800" s="212"/>
      <c r="AO800" s="212"/>
      <c r="AP800" s="212"/>
      <c r="AQ800" s="212"/>
      <c r="AR800" s="212"/>
      <c r="AS800" s="212"/>
      <c r="AT800" s="212"/>
      <c r="AU800" s="212"/>
      <c r="AV800" s="212"/>
      <c r="AW800" s="212"/>
      <c r="AX800" s="212"/>
      <c r="AY800" s="212"/>
      <c r="AZ800" s="212"/>
      <c r="BA800" s="212"/>
      <c r="BB800" s="212"/>
      <c r="BC800" s="212"/>
      <c r="BD800" s="212"/>
      <c r="BE800" s="212"/>
      <c r="BF800" s="212"/>
      <c r="BG800" s="212"/>
      <c r="BH800" s="212"/>
      <c r="BI800" s="212"/>
      <c r="BJ800" s="212"/>
      <c r="BK800" s="212"/>
      <c r="BL800" s="212"/>
      <c r="BM800" s="56"/>
    </row>
    <row r="801" spans="1:65">
      <c r="A801" s="30"/>
      <c r="B801" s="3" t="s">
        <v>87</v>
      </c>
      <c r="C801" s="29"/>
      <c r="D801" s="13">
        <v>1.7184943149044146E-2</v>
      </c>
      <c r="E801" s="13">
        <v>1.3973770865065389E-2</v>
      </c>
      <c r="F801" s="13">
        <v>4.6216787599682604E-2</v>
      </c>
      <c r="G801" s="13">
        <v>5.1380951910712777E-2</v>
      </c>
      <c r="H801" s="13">
        <v>0</v>
      </c>
      <c r="I801" s="13">
        <v>4.1567601197670216E-3</v>
      </c>
      <c r="J801" s="13">
        <v>2.9871826131502209E-2</v>
      </c>
      <c r="K801" s="13">
        <v>1.9287320809316295E-2</v>
      </c>
      <c r="L801" s="13">
        <v>2.2151080796012714E-2</v>
      </c>
      <c r="M801" s="13">
        <v>2.9712319541957417E-2</v>
      </c>
      <c r="N801" s="13">
        <v>2.4455625277010794E-2</v>
      </c>
      <c r="O801" s="13">
        <v>1.945504625597674E-2</v>
      </c>
      <c r="P801" s="13">
        <v>8.7183194987751171E-3</v>
      </c>
      <c r="Q801" s="13">
        <v>4.8870420601167308E-2</v>
      </c>
      <c r="R801" s="13">
        <v>1.7901437498393565E-2</v>
      </c>
      <c r="S801" s="13">
        <v>0</v>
      </c>
      <c r="T801" s="13">
        <v>2.0683377091310316E-2</v>
      </c>
      <c r="U801" s="13">
        <v>4.9989586587411802E-2</v>
      </c>
      <c r="V801" s="13">
        <v>2.065494775913379E-2</v>
      </c>
      <c r="W801" s="13">
        <v>1.7438748711407267E-2</v>
      </c>
      <c r="X801" s="13">
        <v>3.3508238718280452E-2</v>
      </c>
      <c r="Y801" s="13">
        <v>0</v>
      </c>
      <c r="Z801" s="13">
        <v>5.5838948252471279E-2</v>
      </c>
      <c r="AA801" s="13">
        <v>4.0219631265934405E-2</v>
      </c>
      <c r="AB801" s="154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275</v>
      </c>
      <c r="C802" s="29"/>
      <c r="D802" s="13">
        <v>5.1424700323399186E-3</v>
      </c>
      <c r="E802" s="13">
        <v>2.8236468546290583E-2</v>
      </c>
      <c r="F802" s="13">
        <v>4.801024678756538E-2</v>
      </c>
      <c r="G802" s="13">
        <v>0.13600751471688666</v>
      </c>
      <c r="H802" s="13">
        <v>-5.0858644418808718E-2</v>
      </c>
      <c r="I802" s="13">
        <v>-0.10345689454059959</v>
      </c>
      <c r="J802" s="13">
        <v>-2.7130110529278939E-2</v>
      </c>
      <c r="K802" s="13">
        <v>4.5079346567609146E-3</v>
      </c>
      <c r="L802" s="13">
        <v>-1.724322140864154E-2</v>
      </c>
      <c r="M802" s="13">
        <v>5.3942380259947909E-2</v>
      </c>
      <c r="N802" s="13">
        <v>4.801024678756538E-2</v>
      </c>
      <c r="O802" s="13">
        <v>7.3716158501222484E-2</v>
      </c>
      <c r="P802" s="13">
        <v>3.2313386499231544E-2</v>
      </c>
      <c r="Q802" s="13">
        <v>-0.1497275356251826</v>
      </c>
      <c r="R802" s="13">
        <v>-6.2722911363573663E-2</v>
      </c>
      <c r="S802" s="13">
        <v>-5.0858644418808718E-2</v>
      </c>
      <c r="T802" s="13">
        <v>0.1132637149837723</v>
      </c>
      <c r="U802" s="13">
        <v>-3.1084866177533921E-2</v>
      </c>
      <c r="V802" s="13">
        <v>5.3942380259947909E-2</v>
      </c>
      <c r="W802" s="13">
        <v>2.428171289803549E-2</v>
      </c>
      <c r="X802" s="13">
        <v>-5.8768155715318571E-2</v>
      </c>
      <c r="Y802" s="13">
        <v>-5.0858644418808718E-2</v>
      </c>
      <c r="Z802" s="13">
        <v>-8.4474067428975785E-2</v>
      </c>
      <c r="AA802" s="13">
        <v>-5.48134000670637E-2</v>
      </c>
      <c r="AB802" s="154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46" t="s">
        <v>276</v>
      </c>
      <c r="C803" s="47"/>
      <c r="D803" s="45">
        <v>0</v>
      </c>
      <c r="E803" s="45">
        <v>0.32</v>
      </c>
      <c r="F803" s="45" t="s">
        <v>277</v>
      </c>
      <c r="G803" s="45">
        <v>1.81</v>
      </c>
      <c r="H803" s="45" t="s">
        <v>277</v>
      </c>
      <c r="I803" s="45">
        <v>1.5</v>
      </c>
      <c r="J803" s="45">
        <v>0.45</v>
      </c>
      <c r="K803" s="45">
        <v>0.01</v>
      </c>
      <c r="L803" s="45">
        <v>0.31</v>
      </c>
      <c r="M803" s="45">
        <v>0.67</v>
      </c>
      <c r="N803" s="45">
        <v>0.59</v>
      </c>
      <c r="O803" s="45">
        <v>0.95</v>
      </c>
      <c r="P803" s="45">
        <v>0.38</v>
      </c>
      <c r="Q803" s="45">
        <v>2.14</v>
      </c>
      <c r="R803" s="45">
        <v>0.94</v>
      </c>
      <c r="S803" s="45" t="s">
        <v>277</v>
      </c>
      <c r="T803" s="45">
        <v>1.49</v>
      </c>
      <c r="U803" s="45" t="s">
        <v>277</v>
      </c>
      <c r="V803" s="45">
        <v>0.67</v>
      </c>
      <c r="W803" s="45">
        <v>0.26</v>
      </c>
      <c r="X803" s="45">
        <v>0.88</v>
      </c>
      <c r="Y803" s="45" t="s">
        <v>277</v>
      </c>
      <c r="Z803" s="45">
        <v>1.24</v>
      </c>
      <c r="AA803" s="45">
        <v>0.83</v>
      </c>
      <c r="AB803" s="154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B804" s="31" t="s">
        <v>323</v>
      </c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BM804" s="55"/>
    </row>
    <row r="805" spans="1:65">
      <c r="BM805" s="55"/>
    </row>
    <row r="806" spans="1:65" ht="15">
      <c r="B806" s="8" t="s">
        <v>549</v>
      </c>
      <c r="BM806" s="28" t="s">
        <v>329</v>
      </c>
    </row>
    <row r="807" spans="1:65" ht="15">
      <c r="A807" s="25" t="s">
        <v>61</v>
      </c>
      <c r="B807" s="18" t="s">
        <v>111</v>
      </c>
      <c r="C807" s="15" t="s">
        <v>112</v>
      </c>
      <c r="D807" s="16" t="s">
        <v>231</v>
      </c>
      <c r="E807" s="17" t="s">
        <v>231</v>
      </c>
      <c r="F807" s="17" t="s">
        <v>231</v>
      </c>
      <c r="G807" s="17" t="s">
        <v>231</v>
      </c>
      <c r="H807" s="17" t="s">
        <v>231</v>
      </c>
      <c r="I807" s="17" t="s">
        <v>231</v>
      </c>
      <c r="J807" s="17" t="s">
        <v>231</v>
      </c>
      <c r="K807" s="17" t="s">
        <v>231</v>
      </c>
      <c r="L807" s="17" t="s">
        <v>231</v>
      </c>
      <c r="M807" s="17" t="s">
        <v>231</v>
      </c>
      <c r="N807" s="17" t="s">
        <v>231</v>
      </c>
      <c r="O807" s="17" t="s">
        <v>231</v>
      </c>
      <c r="P807" s="17" t="s">
        <v>231</v>
      </c>
      <c r="Q807" s="17" t="s">
        <v>231</v>
      </c>
      <c r="R807" s="17" t="s">
        <v>231</v>
      </c>
      <c r="S807" s="17" t="s">
        <v>231</v>
      </c>
      <c r="T807" s="17" t="s">
        <v>231</v>
      </c>
      <c r="U807" s="17" t="s">
        <v>231</v>
      </c>
      <c r="V807" s="17" t="s">
        <v>231</v>
      </c>
      <c r="W807" s="17" t="s">
        <v>231</v>
      </c>
      <c r="X807" s="17" t="s">
        <v>231</v>
      </c>
      <c r="Y807" s="17" t="s">
        <v>231</v>
      </c>
      <c r="Z807" s="154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 t="s">
        <v>232</v>
      </c>
      <c r="C808" s="9" t="s">
        <v>232</v>
      </c>
      <c r="D808" s="152" t="s">
        <v>236</v>
      </c>
      <c r="E808" s="153" t="s">
        <v>237</v>
      </c>
      <c r="F808" s="153" t="s">
        <v>241</v>
      </c>
      <c r="G808" s="153" t="s">
        <v>242</v>
      </c>
      <c r="H808" s="153" t="s">
        <v>243</v>
      </c>
      <c r="I808" s="153" t="s">
        <v>244</v>
      </c>
      <c r="J808" s="153" t="s">
        <v>245</v>
      </c>
      <c r="K808" s="153" t="s">
        <v>246</v>
      </c>
      <c r="L808" s="153" t="s">
        <v>247</v>
      </c>
      <c r="M808" s="153" t="s">
        <v>248</v>
      </c>
      <c r="N808" s="153" t="s">
        <v>249</v>
      </c>
      <c r="O808" s="153" t="s">
        <v>250</v>
      </c>
      <c r="P808" s="153" t="s">
        <v>251</v>
      </c>
      <c r="Q808" s="153" t="s">
        <v>253</v>
      </c>
      <c r="R808" s="153" t="s">
        <v>254</v>
      </c>
      <c r="S808" s="153" t="s">
        <v>255</v>
      </c>
      <c r="T808" s="153" t="s">
        <v>256</v>
      </c>
      <c r="U808" s="153" t="s">
        <v>257</v>
      </c>
      <c r="V808" s="153" t="s">
        <v>258</v>
      </c>
      <c r="W808" s="153" t="s">
        <v>259</v>
      </c>
      <c r="X808" s="153" t="s">
        <v>263</v>
      </c>
      <c r="Y808" s="153" t="s">
        <v>264</v>
      </c>
      <c r="Z808" s="154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 t="s">
        <v>3</v>
      </c>
    </row>
    <row r="809" spans="1:65">
      <c r="A809" s="30"/>
      <c r="B809" s="19"/>
      <c r="C809" s="9"/>
      <c r="D809" s="10" t="s">
        <v>307</v>
      </c>
      <c r="E809" s="11" t="s">
        <v>307</v>
      </c>
      <c r="F809" s="11" t="s">
        <v>308</v>
      </c>
      <c r="G809" s="11" t="s">
        <v>115</v>
      </c>
      <c r="H809" s="11" t="s">
        <v>115</v>
      </c>
      <c r="I809" s="11" t="s">
        <v>308</v>
      </c>
      <c r="J809" s="11" t="s">
        <v>307</v>
      </c>
      <c r="K809" s="11" t="s">
        <v>308</v>
      </c>
      <c r="L809" s="11" t="s">
        <v>308</v>
      </c>
      <c r="M809" s="11" t="s">
        <v>308</v>
      </c>
      <c r="N809" s="11" t="s">
        <v>308</v>
      </c>
      <c r="O809" s="11" t="s">
        <v>308</v>
      </c>
      <c r="P809" s="11" t="s">
        <v>115</v>
      </c>
      <c r="Q809" s="11" t="s">
        <v>308</v>
      </c>
      <c r="R809" s="11" t="s">
        <v>307</v>
      </c>
      <c r="S809" s="11" t="s">
        <v>308</v>
      </c>
      <c r="T809" s="11" t="s">
        <v>307</v>
      </c>
      <c r="U809" s="11" t="s">
        <v>307</v>
      </c>
      <c r="V809" s="11" t="s">
        <v>307</v>
      </c>
      <c r="W809" s="11" t="s">
        <v>307</v>
      </c>
      <c r="X809" s="11" t="s">
        <v>307</v>
      </c>
      <c r="Y809" s="11" t="s">
        <v>308</v>
      </c>
      <c r="Z809" s="154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2</v>
      </c>
    </row>
    <row r="810" spans="1:65">
      <c r="A810" s="30"/>
      <c r="B810" s="19"/>
      <c r="C810" s="9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154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</v>
      </c>
    </row>
    <row r="811" spans="1:65">
      <c r="A811" s="30"/>
      <c r="B811" s="18">
        <v>1</v>
      </c>
      <c r="C811" s="14">
        <v>1</v>
      </c>
      <c r="D811" s="155">
        <v>1.7567807380047791</v>
      </c>
      <c r="E811" s="22">
        <v>1.5</v>
      </c>
      <c r="F811" s="148">
        <v>0.6</v>
      </c>
      <c r="G811" s="148" t="s">
        <v>106</v>
      </c>
      <c r="H811" s="148" t="s">
        <v>105</v>
      </c>
      <c r="I811" s="22">
        <v>1.35</v>
      </c>
      <c r="J811" s="22">
        <v>1.5</v>
      </c>
      <c r="K811" s="22">
        <v>2</v>
      </c>
      <c r="L811" s="22">
        <v>2</v>
      </c>
      <c r="M811" s="22">
        <v>1</v>
      </c>
      <c r="N811" s="22">
        <v>1</v>
      </c>
      <c r="O811" s="22">
        <v>2</v>
      </c>
      <c r="P811" s="148" t="s">
        <v>104</v>
      </c>
      <c r="Q811" s="22">
        <v>2</v>
      </c>
      <c r="R811" s="22">
        <v>1</v>
      </c>
      <c r="S811" s="22">
        <v>1.2</v>
      </c>
      <c r="T811" s="22">
        <v>1</v>
      </c>
      <c r="U811" s="22">
        <v>1</v>
      </c>
      <c r="V811" s="22">
        <v>1.4</v>
      </c>
      <c r="W811" s="22">
        <v>1.4</v>
      </c>
      <c r="X811" s="148">
        <v>3</v>
      </c>
      <c r="Y811" s="148" t="s">
        <v>104</v>
      </c>
      <c r="Z811" s="154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</v>
      </c>
    </row>
    <row r="812" spans="1:65">
      <c r="A812" s="30"/>
      <c r="B812" s="19">
        <v>1</v>
      </c>
      <c r="C812" s="9">
        <v>2</v>
      </c>
      <c r="D812" s="11">
        <v>1.6289689947000072</v>
      </c>
      <c r="E812" s="11">
        <v>1.5</v>
      </c>
      <c r="F812" s="150">
        <v>0.6</v>
      </c>
      <c r="G812" s="150" t="s">
        <v>106</v>
      </c>
      <c r="H812" s="150" t="s">
        <v>105</v>
      </c>
      <c r="I812" s="11">
        <v>1.34</v>
      </c>
      <c r="J812" s="11">
        <v>1.1000000000000001</v>
      </c>
      <c r="K812" s="11">
        <v>2</v>
      </c>
      <c r="L812" s="11">
        <v>1</v>
      </c>
      <c r="M812" s="11">
        <v>2</v>
      </c>
      <c r="N812" s="150" t="s">
        <v>103</v>
      </c>
      <c r="O812" s="11">
        <v>1</v>
      </c>
      <c r="P812" s="150" t="s">
        <v>104</v>
      </c>
      <c r="Q812" s="11">
        <v>2</v>
      </c>
      <c r="R812" s="11">
        <v>1</v>
      </c>
      <c r="S812" s="11">
        <v>1.4</v>
      </c>
      <c r="T812" s="11">
        <v>1</v>
      </c>
      <c r="U812" s="11">
        <v>1</v>
      </c>
      <c r="V812" s="11">
        <v>1.3</v>
      </c>
      <c r="W812" s="11">
        <v>0.8</v>
      </c>
      <c r="X812" s="150">
        <v>2</v>
      </c>
      <c r="Y812" s="150" t="s">
        <v>104</v>
      </c>
      <c r="Z812" s="154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38</v>
      </c>
    </row>
    <row r="813" spans="1:65">
      <c r="A813" s="30"/>
      <c r="B813" s="19">
        <v>1</v>
      </c>
      <c r="C813" s="9">
        <v>3</v>
      </c>
      <c r="D813" s="11">
        <v>1.6196967098724344</v>
      </c>
      <c r="E813" s="11">
        <v>1.6</v>
      </c>
      <c r="F813" s="150">
        <v>0.4</v>
      </c>
      <c r="G813" s="150" t="s">
        <v>106</v>
      </c>
      <c r="H813" s="150" t="s">
        <v>105</v>
      </c>
      <c r="I813" s="11">
        <v>1.37</v>
      </c>
      <c r="J813" s="11">
        <v>1.3</v>
      </c>
      <c r="K813" s="11">
        <v>1</v>
      </c>
      <c r="L813" s="11">
        <v>1</v>
      </c>
      <c r="M813" s="11">
        <v>1</v>
      </c>
      <c r="N813" s="11">
        <v>1</v>
      </c>
      <c r="O813" s="11">
        <v>2</v>
      </c>
      <c r="P813" s="150" t="s">
        <v>104</v>
      </c>
      <c r="Q813" s="11">
        <v>2</v>
      </c>
      <c r="R813" s="11">
        <v>1</v>
      </c>
      <c r="S813" s="11">
        <v>1.5</v>
      </c>
      <c r="T813" s="11">
        <v>1</v>
      </c>
      <c r="U813" s="11">
        <v>2</v>
      </c>
      <c r="V813" s="11">
        <v>1.3</v>
      </c>
      <c r="W813" s="11">
        <v>0.8</v>
      </c>
      <c r="X813" s="150">
        <v>2</v>
      </c>
      <c r="Y813" s="150" t="s">
        <v>104</v>
      </c>
      <c r="Z813" s="154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16</v>
      </c>
    </row>
    <row r="814" spans="1:65">
      <c r="A814" s="30"/>
      <c r="B814" s="19">
        <v>1</v>
      </c>
      <c r="C814" s="9">
        <v>4</v>
      </c>
      <c r="D814" s="11">
        <v>1.675309474982698</v>
      </c>
      <c r="E814" s="11">
        <v>1.6</v>
      </c>
      <c r="F814" s="150">
        <v>0.5</v>
      </c>
      <c r="G814" s="150" t="s">
        <v>106</v>
      </c>
      <c r="H814" s="150" t="s">
        <v>105</v>
      </c>
      <c r="I814" s="11">
        <v>1.34</v>
      </c>
      <c r="J814" s="11">
        <v>1.5</v>
      </c>
      <c r="K814" s="11">
        <v>2</v>
      </c>
      <c r="L814" s="11">
        <v>1</v>
      </c>
      <c r="M814" s="11">
        <v>1</v>
      </c>
      <c r="N814" s="11">
        <v>1</v>
      </c>
      <c r="O814" s="11">
        <v>1</v>
      </c>
      <c r="P814" s="150" t="s">
        <v>104</v>
      </c>
      <c r="Q814" s="11">
        <v>2</v>
      </c>
      <c r="R814" s="11">
        <v>1</v>
      </c>
      <c r="S814" s="11">
        <v>1.4</v>
      </c>
      <c r="T814" s="11">
        <v>1</v>
      </c>
      <c r="U814" s="11">
        <v>1</v>
      </c>
      <c r="V814" s="11">
        <v>1.1000000000000001</v>
      </c>
      <c r="W814" s="11">
        <v>0.9</v>
      </c>
      <c r="X814" s="150">
        <v>3</v>
      </c>
      <c r="Y814" s="150" t="s">
        <v>104</v>
      </c>
      <c r="Z814" s="154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1.3795849460596099</v>
      </c>
    </row>
    <row r="815" spans="1:65">
      <c r="A815" s="30"/>
      <c r="B815" s="19">
        <v>1</v>
      </c>
      <c r="C815" s="9">
        <v>5</v>
      </c>
      <c r="D815" s="11">
        <v>1.6475229127682853</v>
      </c>
      <c r="E815" s="11">
        <v>1.5</v>
      </c>
      <c r="F815" s="150">
        <v>0.3</v>
      </c>
      <c r="G815" s="150" t="s">
        <v>106</v>
      </c>
      <c r="H815" s="150" t="s">
        <v>105</v>
      </c>
      <c r="I815" s="11">
        <v>1.41</v>
      </c>
      <c r="J815" s="11">
        <v>1.4</v>
      </c>
      <c r="K815" s="11">
        <v>2</v>
      </c>
      <c r="L815" s="11">
        <v>1</v>
      </c>
      <c r="M815" s="11">
        <v>2</v>
      </c>
      <c r="N815" s="150" t="s">
        <v>103</v>
      </c>
      <c r="O815" s="11">
        <v>1</v>
      </c>
      <c r="P815" s="150" t="s">
        <v>104</v>
      </c>
      <c r="Q815" s="11">
        <v>2</v>
      </c>
      <c r="R815" s="11">
        <v>1</v>
      </c>
      <c r="S815" s="11">
        <v>1.5</v>
      </c>
      <c r="T815" s="11">
        <v>1</v>
      </c>
      <c r="U815" s="11">
        <v>1</v>
      </c>
      <c r="V815" s="11">
        <v>1.2</v>
      </c>
      <c r="W815" s="11">
        <v>1.1000000000000001</v>
      </c>
      <c r="X815" s="150">
        <v>2</v>
      </c>
      <c r="Y815" s="150" t="s">
        <v>104</v>
      </c>
      <c r="Z815" s="154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7</v>
      </c>
    </row>
    <row r="816" spans="1:65">
      <c r="A816" s="30"/>
      <c r="B816" s="19">
        <v>1</v>
      </c>
      <c r="C816" s="9">
        <v>6</v>
      </c>
      <c r="D816" s="11">
        <v>1.6536309257791166</v>
      </c>
      <c r="E816" s="11">
        <v>1.7</v>
      </c>
      <c r="F816" s="150">
        <v>0.5</v>
      </c>
      <c r="G816" s="150" t="s">
        <v>106</v>
      </c>
      <c r="H816" s="150" t="s">
        <v>105</v>
      </c>
      <c r="I816" s="11">
        <v>1.36</v>
      </c>
      <c r="J816" s="11">
        <v>1.7</v>
      </c>
      <c r="K816" s="11">
        <v>2</v>
      </c>
      <c r="L816" s="11">
        <v>1</v>
      </c>
      <c r="M816" s="11">
        <v>2</v>
      </c>
      <c r="N816" s="11">
        <v>1</v>
      </c>
      <c r="O816" s="11">
        <v>2</v>
      </c>
      <c r="P816" s="150" t="s">
        <v>104</v>
      </c>
      <c r="Q816" s="11">
        <v>2</v>
      </c>
      <c r="R816" s="11">
        <v>1</v>
      </c>
      <c r="S816" s="11">
        <v>1.4</v>
      </c>
      <c r="T816" s="11">
        <v>1</v>
      </c>
      <c r="U816" s="11">
        <v>2</v>
      </c>
      <c r="V816" s="11">
        <v>1.4</v>
      </c>
      <c r="W816" s="11">
        <v>1.4</v>
      </c>
      <c r="X816" s="150">
        <v>2</v>
      </c>
      <c r="Y816" s="150" t="s">
        <v>104</v>
      </c>
      <c r="Z816" s="154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20" t="s">
        <v>272</v>
      </c>
      <c r="C817" s="12"/>
      <c r="D817" s="23">
        <v>1.6636516260178869</v>
      </c>
      <c r="E817" s="23">
        <v>1.5666666666666664</v>
      </c>
      <c r="F817" s="23">
        <v>0.48333333333333334</v>
      </c>
      <c r="G817" s="23" t="s">
        <v>758</v>
      </c>
      <c r="H817" s="23" t="s">
        <v>758</v>
      </c>
      <c r="I817" s="23">
        <v>1.3616666666666666</v>
      </c>
      <c r="J817" s="23">
        <v>1.4166666666666667</v>
      </c>
      <c r="K817" s="23">
        <v>1.8333333333333333</v>
      </c>
      <c r="L817" s="23">
        <v>1.1666666666666667</v>
      </c>
      <c r="M817" s="23">
        <v>1.5</v>
      </c>
      <c r="N817" s="23">
        <v>1</v>
      </c>
      <c r="O817" s="23">
        <v>1.5</v>
      </c>
      <c r="P817" s="23" t="s">
        <v>758</v>
      </c>
      <c r="Q817" s="23">
        <v>2</v>
      </c>
      <c r="R817" s="23">
        <v>1</v>
      </c>
      <c r="S817" s="23">
        <v>1.4000000000000001</v>
      </c>
      <c r="T817" s="23">
        <v>1</v>
      </c>
      <c r="U817" s="23">
        <v>1.3333333333333333</v>
      </c>
      <c r="V817" s="23">
        <v>1.2833333333333332</v>
      </c>
      <c r="W817" s="23">
        <v>1.0666666666666667</v>
      </c>
      <c r="X817" s="23">
        <v>2.3333333333333335</v>
      </c>
      <c r="Y817" s="23" t="s">
        <v>758</v>
      </c>
      <c r="Z817" s="154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273</v>
      </c>
      <c r="C818" s="29"/>
      <c r="D818" s="11">
        <v>1.650576919273701</v>
      </c>
      <c r="E818" s="11">
        <v>1.55</v>
      </c>
      <c r="F818" s="11">
        <v>0.5</v>
      </c>
      <c r="G818" s="11" t="s">
        <v>758</v>
      </c>
      <c r="H818" s="11" t="s">
        <v>758</v>
      </c>
      <c r="I818" s="11">
        <v>1.355</v>
      </c>
      <c r="J818" s="11">
        <v>1.45</v>
      </c>
      <c r="K818" s="11">
        <v>2</v>
      </c>
      <c r="L818" s="11">
        <v>1</v>
      </c>
      <c r="M818" s="11">
        <v>1.5</v>
      </c>
      <c r="N818" s="11">
        <v>1</v>
      </c>
      <c r="O818" s="11">
        <v>1.5</v>
      </c>
      <c r="P818" s="11" t="s">
        <v>758</v>
      </c>
      <c r="Q818" s="11">
        <v>2</v>
      </c>
      <c r="R818" s="11">
        <v>1</v>
      </c>
      <c r="S818" s="11">
        <v>1.4</v>
      </c>
      <c r="T818" s="11">
        <v>1</v>
      </c>
      <c r="U818" s="11">
        <v>1</v>
      </c>
      <c r="V818" s="11">
        <v>1.3</v>
      </c>
      <c r="W818" s="11">
        <v>1</v>
      </c>
      <c r="X818" s="11">
        <v>2</v>
      </c>
      <c r="Y818" s="11" t="s">
        <v>758</v>
      </c>
      <c r="Z818" s="154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274</v>
      </c>
      <c r="C819" s="29"/>
      <c r="D819" s="24">
        <v>4.9607270303459232E-2</v>
      </c>
      <c r="E819" s="24">
        <v>8.1649658092772595E-2</v>
      </c>
      <c r="F819" s="24">
        <v>0.11690451944500123</v>
      </c>
      <c r="G819" s="24" t="s">
        <v>758</v>
      </c>
      <c r="H819" s="24" t="s">
        <v>758</v>
      </c>
      <c r="I819" s="24">
        <v>2.6394443859772149E-2</v>
      </c>
      <c r="J819" s="24">
        <v>0.20412414523193179</v>
      </c>
      <c r="K819" s="24">
        <v>0.40824829046386274</v>
      </c>
      <c r="L819" s="24">
        <v>0.40824829046386318</v>
      </c>
      <c r="M819" s="24">
        <v>0.54772255750516607</v>
      </c>
      <c r="N819" s="24">
        <v>0</v>
      </c>
      <c r="O819" s="24">
        <v>0.54772255750516607</v>
      </c>
      <c r="P819" s="24" t="s">
        <v>758</v>
      </c>
      <c r="Q819" s="24">
        <v>0</v>
      </c>
      <c r="R819" s="24">
        <v>0</v>
      </c>
      <c r="S819" s="24">
        <v>0.10954451150103324</v>
      </c>
      <c r="T819" s="24">
        <v>0</v>
      </c>
      <c r="U819" s="24">
        <v>0.51639777949432231</v>
      </c>
      <c r="V819" s="24">
        <v>0.11690451944500116</v>
      </c>
      <c r="W819" s="24">
        <v>0.2804757862395012</v>
      </c>
      <c r="X819" s="24">
        <v>0.51639777949432275</v>
      </c>
      <c r="Y819" s="24" t="s">
        <v>758</v>
      </c>
      <c r="Z819" s="154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87</v>
      </c>
      <c r="C820" s="29"/>
      <c r="D820" s="13">
        <v>2.9818304221659129E-2</v>
      </c>
      <c r="E820" s="13">
        <v>5.211680303793996E-2</v>
      </c>
      <c r="F820" s="13">
        <v>0.24187141954138186</v>
      </c>
      <c r="G820" s="13" t="s">
        <v>758</v>
      </c>
      <c r="H820" s="13" t="s">
        <v>758</v>
      </c>
      <c r="I820" s="13">
        <v>1.9383924499220676E-2</v>
      </c>
      <c r="J820" s="13">
        <v>0.14408763192842242</v>
      </c>
      <c r="K820" s="13">
        <v>0.2226808857075615</v>
      </c>
      <c r="L820" s="13">
        <v>0.34992710611188271</v>
      </c>
      <c r="M820" s="13">
        <v>0.36514837167011072</v>
      </c>
      <c r="N820" s="13">
        <v>0</v>
      </c>
      <c r="O820" s="13">
        <v>0.36514837167011072</v>
      </c>
      <c r="P820" s="13" t="s">
        <v>758</v>
      </c>
      <c r="Q820" s="13">
        <v>0</v>
      </c>
      <c r="R820" s="13">
        <v>0</v>
      </c>
      <c r="S820" s="13">
        <v>7.8246079643595159E-2</v>
      </c>
      <c r="T820" s="13">
        <v>0</v>
      </c>
      <c r="U820" s="13">
        <v>0.38729833462074176</v>
      </c>
      <c r="V820" s="13">
        <v>9.1094430736364543E-2</v>
      </c>
      <c r="W820" s="13">
        <v>0.26294604959953238</v>
      </c>
      <c r="X820" s="13">
        <v>0.22131333406899545</v>
      </c>
      <c r="Y820" s="13" t="s">
        <v>758</v>
      </c>
      <c r="Z820" s="154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275</v>
      </c>
      <c r="C821" s="29"/>
      <c r="D821" s="13">
        <v>0.20590734972111147</v>
      </c>
      <c r="E821" s="13">
        <v>0.13560724994963302</v>
      </c>
      <c r="F821" s="13">
        <v>-0.64965308246234721</v>
      </c>
      <c r="G821" s="13" t="s">
        <v>758</v>
      </c>
      <c r="H821" s="13" t="s">
        <v>758</v>
      </c>
      <c r="I821" s="13">
        <v>-1.2988166799095424E-2</v>
      </c>
      <c r="J821" s="13">
        <v>2.687889623105133E-2</v>
      </c>
      <c r="K821" s="13">
        <v>0.32890210100488981</v>
      </c>
      <c r="L821" s="13">
        <v>-0.15433502663325183</v>
      </c>
      <c r="M821" s="13">
        <v>8.7283537185818938E-2</v>
      </c>
      <c r="N821" s="13">
        <v>-0.27514430854278726</v>
      </c>
      <c r="O821" s="13">
        <v>8.7283537185818938E-2</v>
      </c>
      <c r="P821" s="13" t="s">
        <v>758</v>
      </c>
      <c r="Q821" s="13">
        <v>0.44971138291442547</v>
      </c>
      <c r="R821" s="13">
        <v>-0.27514430854278726</v>
      </c>
      <c r="S821" s="13">
        <v>1.4797968040097809E-2</v>
      </c>
      <c r="T821" s="13">
        <v>-0.27514430854278726</v>
      </c>
      <c r="U821" s="13">
        <v>-3.35257447237165E-2</v>
      </c>
      <c r="V821" s="13">
        <v>-6.9768529296577175E-2</v>
      </c>
      <c r="W821" s="13">
        <v>-0.22682059577897318</v>
      </c>
      <c r="X821" s="13">
        <v>0.69132994673349635</v>
      </c>
      <c r="Y821" s="13" t="s">
        <v>758</v>
      </c>
      <c r="Z821" s="154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46" t="s">
        <v>276</v>
      </c>
      <c r="C822" s="47"/>
      <c r="D822" s="45">
        <v>0.64</v>
      </c>
      <c r="E822" s="45">
        <v>0.45</v>
      </c>
      <c r="F822" s="45">
        <v>1.76</v>
      </c>
      <c r="G822" s="45">
        <v>2.64</v>
      </c>
      <c r="H822" s="45">
        <v>2.34</v>
      </c>
      <c r="I822" s="45">
        <v>0.03</v>
      </c>
      <c r="J822" s="45">
        <v>0.14000000000000001</v>
      </c>
      <c r="K822" s="45">
        <v>0.99</v>
      </c>
      <c r="L822" s="45">
        <v>0.37</v>
      </c>
      <c r="M822" s="45">
        <v>0.31</v>
      </c>
      <c r="N822" s="45">
        <v>1.04</v>
      </c>
      <c r="O822" s="45">
        <v>0.31</v>
      </c>
      <c r="P822" s="45">
        <v>0.71</v>
      </c>
      <c r="Q822" s="45">
        <v>1.33</v>
      </c>
      <c r="R822" s="45">
        <v>0.71</v>
      </c>
      <c r="S822" s="45">
        <v>0.11</v>
      </c>
      <c r="T822" s="45">
        <v>0.71</v>
      </c>
      <c r="U822" s="45">
        <v>0.03</v>
      </c>
      <c r="V822" s="45">
        <v>0.13</v>
      </c>
      <c r="W822" s="45">
        <v>0.56999999999999995</v>
      </c>
      <c r="X822" s="45">
        <v>2</v>
      </c>
      <c r="Y822" s="45">
        <v>0.71</v>
      </c>
      <c r="Z822" s="154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B823" s="31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BM823" s="55"/>
    </row>
    <row r="824" spans="1:65" ht="15">
      <c r="B824" s="8" t="s">
        <v>550</v>
      </c>
      <c r="BM824" s="28" t="s">
        <v>67</v>
      </c>
    </row>
    <row r="825" spans="1:65" ht="15">
      <c r="A825" s="25" t="s">
        <v>12</v>
      </c>
      <c r="B825" s="18" t="s">
        <v>111</v>
      </c>
      <c r="C825" s="15" t="s">
        <v>112</v>
      </c>
      <c r="D825" s="16" t="s">
        <v>231</v>
      </c>
      <c r="E825" s="17" t="s">
        <v>231</v>
      </c>
      <c r="F825" s="17" t="s">
        <v>231</v>
      </c>
      <c r="G825" s="17" t="s">
        <v>231</v>
      </c>
      <c r="H825" s="17" t="s">
        <v>231</v>
      </c>
      <c r="I825" s="17" t="s">
        <v>231</v>
      </c>
      <c r="J825" s="17" t="s">
        <v>231</v>
      </c>
      <c r="K825" s="154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 t="s">
        <v>232</v>
      </c>
      <c r="C826" s="9" t="s">
        <v>232</v>
      </c>
      <c r="D826" s="152" t="s">
        <v>236</v>
      </c>
      <c r="E826" s="153" t="s">
        <v>237</v>
      </c>
      <c r="F826" s="153" t="s">
        <v>241</v>
      </c>
      <c r="G826" s="153" t="s">
        <v>242</v>
      </c>
      <c r="H826" s="153" t="s">
        <v>245</v>
      </c>
      <c r="I826" s="153" t="s">
        <v>258</v>
      </c>
      <c r="J826" s="153" t="s">
        <v>261</v>
      </c>
      <c r="K826" s="154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 t="s">
        <v>3</v>
      </c>
    </row>
    <row r="827" spans="1:65">
      <c r="A827" s="30"/>
      <c r="B827" s="19"/>
      <c r="C827" s="9"/>
      <c r="D827" s="10" t="s">
        <v>307</v>
      </c>
      <c r="E827" s="11" t="s">
        <v>307</v>
      </c>
      <c r="F827" s="11" t="s">
        <v>308</v>
      </c>
      <c r="G827" s="11" t="s">
        <v>307</v>
      </c>
      <c r="H827" s="11" t="s">
        <v>307</v>
      </c>
      <c r="I827" s="11" t="s">
        <v>307</v>
      </c>
      <c r="J827" s="11" t="s">
        <v>308</v>
      </c>
      <c r="K827" s="154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2</v>
      </c>
    </row>
    <row r="828" spans="1:65">
      <c r="A828" s="30"/>
      <c r="B828" s="19"/>
      <c r="C828" s="9"/>
      <c r="D828" s="26"/>
      <c r="E828" s="26"/>
      <c r="F828" s="26"/>
      <c r="G828" s="26"/>
      <c r="H828" s="26"/>
      <c r="I828" s="26"/>
      <c r="J828" s="26"/>
      <c r="K828" s="154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3</v>
      </c>
    </row>
    <row r="829" spans="1:65">
      <c r="A829" s="30"/>
      <c r="B829" s="18">
        <v>1</v>
      </c>
      <c r="C829" s="14">
        <v>1</v>
      </c>
      <c r="D829" s="22">
        <v>4.5240179196630539</v>
      </c>
      <c r="E829" s="22">
        <v>4.3099999999999996</v>
      </c>
      <c r="F829" s="22">
        <v>4.8</v>
      </c>
      <c r="G829" s="22">
        <v>4.3501000000000003</v>
      </c>
      <c r="H829" s="22">
        <v>4.2</v>
      </c>
      <c r="I829" s="22">
        <v>4.58</v>
      </c>
      <c r="J829" s="148">
        <v>2</v>
      </c>
      <c r="K829" s="154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</v>
      </c>
    </row>
    <row r="830" spans="1:65">
      <c r="A830" s="30"/>
      <c r="B830" s="19">
        <v>1</v>
      </c>
      <c r="C830" s="9">
        <v>2</v>
      </c>
      <c r="D830" s="11">
        <v>4.5303190548904464</v>
      </c>
      <c r="E830" s="11">
        <v>4.32</v>
      </c>
      <c r="F830" s="11">
        <v>4.5999999999999996</v>
      </c>
      <c r="G830" s="11">
        <v>4.1909999999999998</v>
      </c>
      <c r="H830" s="11">
        <v>4.2</v>
      </c>
      <c r="I830" s="11">
        <v>4.34</v>
      </c>
      <c r="J830" s="150">
        <v>2</v>
      </c>
      <c r="K830" s="154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4</v>
      </c>
    </row>
    <row r="831" spans="1:65">
      <c r="A831" s="30"/>
      <c r="B831" s="19">
        <v>1</v>
      </c>
      <c r="C831" s="9">
        <v>3</v>
      </c>
      <c r="D831" s="11">
        <v>4.5440117467726502</v>
      </c>
      <c r="E831" s="11">
        <v>4.28</v>
      </c>
      <c r="F831" s="11">
        <v>4.3</v>
      </c>
      <c r="G831" s="11">
        <v>3.9895999999999998</v>
      </c>
      <c r="H831" s="11">
        <v>4.0999999999999996</v>
      </c>
      <c r="I831" s="11">
        <v>4.4800000000000004</v>
      </c>
      <c r="J831" s="150">
        <v>2</v>
      </c>
      <c r="K831" s="154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16</v>
      </c>
    </row>
    <row r="832" spans="1:65">
      <c r="A832" s="30"/>
      <c r="B832" s="19">
        <v>1</v>
      </c>
      <c r="C832" s="9">
        <v>4</v>
      </c>
      <c r="D832" s="11">
        <v>4.6501978580949732</v>
      </c>
      <c r="E832" s="11">
        <v>4.3899999999999997</v>
      </c>
      <c r="F832" s="11">
        <v>4</v>
      </c>
      <c r="G832" s="11">
        <v>4.0285000000000002</v>
      </c>
      <c r="H832" s="11">
        <v>4.2</v>
      </c>
      <c r="I832" s="11">
        <v>4.54</v>
      </c>
      <c r="J832" s="150">
        <v>2</v>
      </c>
      <c r="K832" s="154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4.3761112265976143</v>
      </c>
    </row>
    <row r="833" spans="1:65">
      <c r="A833" s="30"/>
      <c r="B833" s="19">
        <v>1</v>
      </c>
      <c r="C833" s="9">
        <v>5</v>
      </c>
      <c r="D833" s="11">
        <v>4.5007222442634145</v>
      </c>
      <c r="E833" s="11">
        <v>4.33</v>
      </c>
      <c r="F833" s="11">
        <v>4.8</v>
      </c>
      <c r="G833" s="11">
        <v>4.4595000000000002</v>
      </c>
      <c r="H833" s="11">
        <v>4.4000000000000004</v>
      </c>
      <c r="I833" s="11">
        <v>4.18</v>
      </c>
      <c r="J833" s="150">
        <v>2</v>
      </c>
      <c r="K833" s="154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55</v>
      </c>
    </row>
    <row r="834" spans="1:65">
      <c r="A834" s="30"/>
      <c r="B834" s="19">
        <v>1</v>
      </c>
      <c r="C834" s="9">
        <v>6</v>
      </c>
      <c r="D834" s="11">
        <v>4.5388353338295557</v>
      </c>
      <c r="E834" s="11">
        <v>4.3099999999999996</v>
      </c>
      <c r="F834" s="11">
        <v>4.8</v>
      </c>
      <c r="G834" s="11">
        <v>4.3731999999999998</v>
      </c>
      <c r="H834" s="11">
        <v>4</v>
      </c>
      <c r="I834" s="11">
        <v>4.4000000000000004</v>
      </c>
      <c r="J834" s="150">
        <v>2</v>
      </c>
      <c r="K834" s="154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20" t="s">
        <v>272</v>
      </c>
      <c r="C835" s="12"/>
      <c r="D835" s="23">
        <v>4.5480173595856828</v>
      </c>
      <c r="E835" s="23">
        <v>4.3233333333333333</v>
      </c>
      <c r="F835" s="23">
        <v>4.55</v>
      </c>
      <c r="G835" s="23">
        <v>4.2319833333333339</v>
      </c>
      <c r="H835" s="23">
        <v>4.1833333333333336</v>
      </c>
      <c r="I835" s="23">
        <v>4.4200000000000008</v>
      </c>
      <c r="J835" s="23">
        <v>2</v>
      </c>
      <c r="K835" s="154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273</v>
      </c>
      <c r="C836" s="29"/>
      <c r="D836" s="11">
        <v>4.5345771943600006</v>
      </c>
      <c r="E836" s="11">
        <v>4.3149999999999995</v>
      </c>
      <c r="F836" s="11">
        <v>4.6999999999999993</v>
      </c>
      <c r="G836" s="11">
        <v>4.2705500000000001</v>
      </c>
      <c r="H836" s="11">
        <v>4.2</v>
      </c>
      <c r="I836" s="11">
        <v>4.4400000000000004</v>
      </c>
      <c r="J836" s="11">
        <v>2</v>
      </c>
      <c r="K836" s="154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274</v>
      </c>
      <c r="C837" s="29"/>
      <c r="D837" s="24">
        <v>5.2282386796383293E-2</v>
      </c>
      <c r="E837" s="24">
        <v>3.6696957185394237E-2</v>
      </c>
      <c r="F837" s="24">
        <v>0.33316662497915356</v>
      </c>
      <c r="G837" s="24">
        <v>0.19364519531004815</v>
      </c>
      <c r="H837" s="24">
        <v>0.13291601358251273</v>
      </c>
      <c r="I837" s="24">
        <v>0.14696938456699085</v>
      </c>
      <c r="J837" s="24">
        <v>0</v>
      </c>
      <c r="K837" s="211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  <c r="AH837" s="212"/>
      <c r="AI837" s="212"/>
      <c r="AJ837" s="212"/>
      <c r="AK837" s="212"/>
      <c r="AL837" s="212"/>
      <c r="AM837" s="212"/>
      <c r="AN837" s="212"/>
      <c r="AO837" s="212"/>
      <c r="AP837" s="212"/>
      <c r="AQ837" s="212"/>
      <c r="AR837" s="212"/>
      <c r="AS837" s="212"/>
      <c r="AT837" s="212"/>
      <c r="AU837" s="212"/>
      <c r="AV837" s="212"/>
      <c r="AW837" s="212"/>
      <c r="AX837" s="212"/>
      <c r="AY837" s="212"/>
      <c r="AZ837" s="212"/>
      <c r="BA837" s="212"/>
      <c r="BB837" s="212"/>
      <c r="BC837" s="212"/>
      <c r="BD837" s="212"/>
      <c r="BE837" s="212"/>
      <c r="BF837" s="212"/>
      <c r="BG837" s="212"/>
      <c r="BH837" s="212"/>
      <c r="BI837" s="212"/>
      <c r="BJ837" s="212"/>
      <c r="BK837" s="212"/>
      <c r="BL837" s="212"/>
      <c r="BM837" s="56"/>
    </row>
    <row r="838" spans="1:65">
      <c r="A838" s="30"/>
      <c r="B838" s="3" t="s">
        <v>87</v>
      </c>
      <c r="C838" s="29"/>
      <c r="D838" s="13">
        <v>1.1495643631656264E-2</v>
      </c>
      <c r="E838" s="13">
        <v>8.4881165424967389E-3</v>
      </c>
      <c r="F838" s="13">
        <v>7.3223434061352427E-2</v>
      </c>
      <c r="G838" s="13">
        <v>4.5757551497142349E-2</v>
      </c>
      <c r="H838" s="13">
        <v>3.1772752250799854E-2</v>
      </c>
      <c r="I838" s="13">
        <v>3.3250991983482088E-2</v>
      </c>
      <c r="J838" s="13">
        <v>0</v>
      </c>
      <c r="K838" s="154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275</v>
      </c>
      <c r="C839" s="29"/>
      <c r="D839" s="13">
        <v>3.9282852762799525E-2</v>
      </c>
      <c r="E839" s="13">
        <v>-1.2060455169306872E-2</v>
      </c>
      <c r="F839" s="13">
        <v>3.9735912639858206E-2</v>
      </c>
      <c r="G839" s="13">
        <v>-3.2935153107691573E-2</v>
      </c>
      <c r="H839" s="13">
        <v>-4.405232940437942E-2</v>
      </c>
      <c r="I839" s="13">
        <v>1.0029172278719578E-2</v>
      </c>
      <c r="J839" s="13">
        <v>-0.54297322521324909</v>
      </c>
      <c r="K839" s="154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46" t="s">
        <v>276</v>
      </c>
      <c r="C840" s="47"/>
      <c r="D840" s="45">
        <v>0.75</v>
      </c>
      <c r="E840" s="45">
        <v>0.21</v>
      </c>
      <c r="F840" s="45">
        <v>0.76</v>
      </c>
      <c r="G840" s="45">
        <v>0.6</v>
      </c>
      <c r="H840" s="45">
        <v>0.8</v>
      </c>
      <c r="I840" s="45">
        <v>0.21</v>
      </c>
      <c r="J840" s="45" t="s">
        <v>277</v>
      </c>
      <c r="K840" s="154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1"/>
      <c r="C841" s="20"/>
      <c r="D841" s="20"/>
      <c r="E841" s="20"/>
      <c r="F841" s="20"/>
      <c r="G841" s="20"/>
      <c r="H841" s="20"/>
      <c r="I841" s="20"/>
      <c r="J841" s="20"/>
      <c r="BM841" s="55"/>
    </row>
    <row r="842" spans="1:65" ht="15">
      <c r="B842" s="8" t="s">
        <v>551</v>
      </c>
      <c r="BM842" s="28" t="s">
        <v>67</v>
      </c>
    </row>
    <row r="843" spans="1:65" ht="15">
      <c r="A843" s="25" t="s">
        <v>15</v>
      </c>
      <c r="B843" s="18" t="s">
        <v>111</v>
      </c>
      <c r="C843" s="15" t="s">
        <v>112</v>
      </c>
      <c r="D843" s="16" t="s">
        <v>231</v>
      </c>
      <c r="E843" s="17" t="s">
        <v>231</v>
      </c>
      <c r="F843" s="17" t="s">
        <v>231</v>
      </c>
      <c r="G843" s="17" t="s">
        <v>231</v>
      </c>
      <c r="H843" s="17" t="s">
        <v>231</v>
      </c>
      <c r="I843" s="17" t="s">
        <v>231</v>
      </c>
      <c r="J843" s="17" t="s">
        <v>231</v>
      </c>
      <c r="K843" s="17" t="s">
        <v>231</v>
      </c>
      <c r="L843" s="17" t="s">
        <v>231</v>
      </c>
      <c r="M843" s="17" t="s">
        <v>231</v>
      </c>
      <c r="N843" s="17" t="s">
        <v>231</v>
      </c>
      <c r="O843" s="17" t="s">
        <v>231</v>
      </c>
      <c r="P843" s="17" t="s">
        <v>231</v>
      </c>
      <c r="Q843" s="17" t="s">
        <v>231</v>
      </c>
      <c r="R843" s="17" t="s">
        <v>231</v>
      </c>
      <c r="S843" s="17" t="s">
        <v>231</v>
      </c>
      <c r="T843" s="17" t="s">
        <v>231</v>
      </c>
      <c r="U843" s="17" t="s">
        <v>231</v>
      </c>
      <c r="V843" s="17" t="s">
        <v>231</v>
      </c>
      <c r="W843" s="17" t="s">
        <v>231</v>
      </c>
      <c r="X843" s="17" t="s">
        <v>231</v>
      </c>
      <c r="Y843" s="17" t="s">
        <v>231</v>
      </c>
      <c r="Z843" s="17" t="s">
        <v>231</v>
      </c>
      <c r="AA843" s="154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 t="s">
        <v>232</v>
      </c>
      <c r="C844" s="9" t="s">
        <v>232</v>
      </c>
      <c r="D844" s="152" t="s">
        <v>236</v>
      </c>
      <c r="E844" s="153" t="s">
        <v>237</v>
      </c>
      <c r="F844" s="153" t="s">
        <v>241</v>
      </c>
      <c r="G844" s="153" t="s">
        <v>243</v>
      </c>
      <c r="H844" s="153" t="s">
        <v>244</v>
      </c>
      <c r="I844" s="153" t="s">
        <v>245</v>
      </c>
      <c r="J844" s="153" t="s">
        <v>246</v>
      </c>
      <c r="K844" s="153" t="s">
        <v>247</v>
      </c>
      <c r="L844" s="153" t="s">
        <v>248</v>
      </c>
      <c r="M844" s="153" t="s">
        <v>249</v>
      </c>
      <c r="N844" s="153" t="s">
        <v>250</v>
      </c>
      <c r="O844" s="153" t="s">
        <v>251</v>
      </c>
      <c r="P844" s="153" t="s">
        <v>252</v>
      </c>
      <c r="Q844" s="153" t="s">
        <v>253</v>
      </c>
      <c r="R844" s="153" t="s">
        <v>254</v>
      </c>
      <c r="S844" s="153" t="s">
        <v>255</v>
      </c>
      <c r="T844" s="153" t="s">
        <v>256</v>
      </c>
      <c r="U844" s="153" t="s">
        <v>257</v>
      </c>
      <c r="V844" s="153" t="s">
        <v>258</v>
      </c>
      <c r="W844" s="153" t="s">
        <v>259</v>
      </c>
      <c r="X844" s="153" t="s">
        <v>261</v>
      </c>
      <c r="Y844" s="153" t="s">
        <v>263</v>
      </c>
      <c r="Z844" s="153" t="s">
        <v>264</v>
      </c>
      <c r="AA844" s="154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 t="s">
        <v>3</v>
      </c>
    </row>
    <row r="845" spans="1:65">
      <c r="A845" s="30"/>
      <c r="B845" s="19"/>
      <c r="C845" s="9"/>
      <c r="D845" s="10" t="s">
        <v>307</v>
      </c>
      <c r="E845" s="11" t="s">
        <v>307</v>
      </c>
      <c r="F845" s="11" t="s">
        <v>308</v>
      </c>
      <c r="G845" s="11" t="s">
        <v>115</v>
      </c>
      <c r="H845" s="11" t="s">
        <v>308</v>
      </c>
      <c r="I845" s="11" t="s">
        <v>307</v>
      </c>
      <c r="J845" s="11" t="s">
        <v>308</v>
      </c>
      <c r="K845" s="11" t="s">
        <v>308</v>
      </c>
      <c r="L845" s="11" t="s">
        <v>308</v>
      </c>
      <c r="M845" s="11" t="s">
        <v>308</v>
      </c>
      <c r="N845" s="11" t="s">
        <v>308</v>
      </c>
      <c r="O845" s="11" t="s">
        <v>115</v>
      </c>
      <c r="P845" s="11" t="s">
        <v>308</v>
      </c>
      <c r="Q845" s="11" t="s">
        <v>308</v>
      </c>
      <c r="R845" s="11" t="s">
        <v>307</v>
      </c>
      <c r="S845" s="11" t="s">
        <v>308</v>
      </c>
      <c r="T845" s="11" t="s">
        <v>307</v>
      </c>
      <c r="U845" s="11" t="s">
        <v>307</v>
      </c>
      <c r="V845" s="11" t="s">
        <v>307</v>
      </c>
      <c r="W845" s="11" t="s">
        <v>307</v>
      </c>
      <c r="X845" s="11" t="s">
        <v>308</v>
      </c>
      <c r="Y845" s="11" t="s">
        <v>307</v>
      </c>
      <c r="Z845" s="11" t="s">
        <v>308</v>
      </c>
      <c r="AA845" s="154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2</v>
      </c>
    </row>
    <row r="846" spans="1:65">
      <c r="A846" s="30"/>
      <c r="B846" s="19"/>
      <c r="C846" s="9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154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3</v>
      </c>
    </row>
    <row r="847" spans="1:65">
      <c r="A847" s="30"/>
      <c r="B847" s="18">
        <v>1</v>
      </c>
      <c r="C847" s="14">
        <v>1</v>
      </c>
      <c r="D847" s="148" t="s">
        <v>324</v>
      </c>
      <c r="E847" s="22">
        <v>2</v>
      </c>
      <c r="F847" s="148">
        <v>2</v>
      </c>
      <c r="G847" s="148" t="s">
        <v>96</v>
      </c>
      <c r="H847" s="148">
        <v>2.64</v>
      </c>
      <c r="I847" s="22">
        <v>1.8</v>
      </c>
      <c r="J847" s="22">
        <v>2.1</v>
      </c>
      <c r="K847" s="22">
        <v>1.9</v>
      </c>
      <c r="L847" s="22">
        <v>2.1</v>
      </c>
      <c r="M847" s="22">
        <v>2</v>
      </c>
      <c r="N847" s="22">
        <v>2.1</v>
      </c>
      <c r="O847" s="22">
        <v>2.2035272162399999</v>
      </c>
      <c r="P847" s="148">
        <v>2.9</v>
      </c>
      <c r="Q847" s="22">
        <v>1.7</v>
      </c>
      <c r="R847" s="22">
        <v>1.9</v>
      </c>
      <c r="S847" s="22">
        <v>1.9</v>
      </c>
      <c r="T847" s="22">
        <v>1.9</v>
      </c>
      <c r="U847" s="22">
        <v>1.9</v>
      </c>
      <c r="V847" s="22">
        <v>2.1</v>
      </c>
      <c r="W847" s="22">
        <v>2.1</v>
      </c>
      <c r="X847" s="148">
        <v>12</v>
      </c>
      <c r="Y847" s="148">
        <v>1.6</v>
      </c>
      <c r="Z847" s="22">
        <v>2.2000000000000002</v>
      </c>
      <c r="AA847" s="154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</v>
      </c>
    </row>
    <row r="848" spans="1:65">
      <c r="A848" s="30"/>
      <c r="B848" s="19">
        <v>1</v>
      </c>
      <c r="C848" s="9">
        <v>2</v>
      </c>
      <c r="D848" s="150" t="s">
        <v>324</v>
      </c>
      <c r="E848" s="11">
        <v>2.1</v>
      </c>
      <c r="F848" s="150">
        <v>2</v>
      </c>
      <c r="G848" s="150" t="s">
        <v>96</v>
      </c>
      <c r="H848" s="150">
        <v>2.54</v>
      </c>
      <c r="I848" s="11">
        <v>1.8</v>
      </c>
      <c r="J848" s="11">
        <v>2</v>
      </c>
      <c r="K848" s="11">
        <v>2.1</v>
      </c>
      <c r="L848" s="11">
        <v>2.1</v>
      </c>
      <c r="M848" s="11">
        <v>2.1</v>
      </c>
      <c r="N848" s="11">
        <v>2.4</v>
      </c>
      <c r="O848" s="11">
        <v>1.8888404061600002</v>
      </c>
      <c r="P848" s="150">
        <v>2.5</v>
      </c>
      <c r="Q848" s="11">
        <v>1.7</v>
      </c>
      <c r="R848" s="11">
        <v>1.8</v>
      </c>
      <c r="S848" s="11">
        <v>2</v>
      </c>
      <c r="T848" s="11">
        <v>1.8</v>
      </c>
      <c r="U848" s="11">
        <v>1.9</v>
      </c>
      <c r="V848" s="11">
        <v>2.2000000000000002</v>
      </c>
      <c r="W848" s="11">
        <v>2</v>
      </c>
      <c r="X848" s="150">
        <v>8</v>
      </c>
      <c r="Y848" s="150">
        <v>1.6</v>
      </c>
      <c r="Z848" s="11">
        <v>2.2000000000000002</v>
      </c>
      <c r="AA848" s="154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13</v>
      </c>
    </row>
    <row r="849" spans="1:65">
      <c r="A849" s="30"/>
      <c r="B849" s="19">
        <v>1</v>
      </c>
      <c r="C849" s="9">
        <v>3</v>
      </c>
      <c r="D849" s="150" t="s">
        <v>324</v>
      </c>
      <c r="E849" s="11">
        <v>2.1</v>
      </c>
      <c r="F849" s="150">
        <v>2</v>
      </c>
      <c r="G849" s="150" t="s">
        <v>96</v>
      </c>
      <c r="H849" s="150">
        <v>2.74</v>
      </c>
      <c r="I849" s="11">
        <v>1.8</v>
      </c>
      <c r="J849" s="11">
        <v>2.1</v>
      </c>
      <c r="K849" s="11">
        <v>2</v>
      </c>
      <c r="L849" s="11">
        <v>2.1</v>
      </c>
      <c r="M849" s="11">
        <v>2</v>
      </c>
      <c r="N849" s="11">
        <v>2.2000000000000002</v>
      </c>
      <c r="O849" s="11">
        <v>1.9808918593200002</v>
      </c>
      <c r="P849" s="150">
        <v>2.4</v>
      </c>
      <c r="Q849" s="11">
        <v>1.5</v>
      </c>
      <c r="R849" s="11">
        <v>1.9</v>
      </c>
      <c r="S849" s="11">
        <v>1.8</v>
      </c>
      <c r="T849" s="11">
        <v>1.9</v>
      </c>
      <c r="U849" s="11">
        <v>1.9</v>
      </c>
      <c r="V849" s="11">
        <v>2.1</v>
      </c>
      <c r="W849" s="11">
        <v>1.9</v>
      </c>
      <c r="X849" s="150">
        <v>8</v>
      </c>
      <c r="Y849" s="150">
        <v>1.6</v>
      </c>
      <c r="Z849" s="11">
        <v>2.1</v>
      </c>
      <c r="AA849" s="154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16</v>
      </c>
    </row>
    <row r="850" spans="1:65">
      <c r="A850" s="30"/>
      <c r="B850" s="19">
        <v>1</v>
      </c>
      <c r="C850" s="9">
        <v>4</v>
      </c>
      <c r="D850" s="150" t="s">
        <v>324</v>
      </c>
      <c r="E850" s="11">
        <v>2.2000000000000002</v>
      </c>
      <c r="F850" s="150">
        <v>2</v>
      </c>
      <c r="G850" s="150" t="s">
        <v>96</v>
      </c>
      <c r="H850" s="149">
        <v>3.14</v>
      </c>
      <c r="I850" s="11">
        <v>1.8</v>
      </c>
      <c r="J850" s="11">
        <v>2.1</v>
      </c>
      <c r="K850" s="11">
        <v>1.9</v>
      </c>
      <c r="L850" s="11">
        <v>2</v>
      </c>
      <c r="M850" s="11">
        <v>2</v>
      </c>
      <c r="N850" s="11">
        <v>2.2000000000000002</v>
      </c>
      <c r="O850" s="11">
        <v>2.3409326537999999</v>
      </c>
      <c r="P850" s="150">
        <v>2.7</v>
      </c>
      <c r="Q850" s="11">
        <v>1.5</v>
      </c>
      <c r="R850" s="11">
        <v>1.7</v>
      </c>
      <c r="S850" s="11">
        <v>1.9</v>
      </c>
      <c r="T850" s="11">
        <v>1.8</v>
      </c>
      <c r="U850" s="11">
        <v>2</v>
      </c>
      <c r="V850" s="11">
        <v>2.2000000000000002</v>
      </c>
      <c r="W850" s="11">
        <v>1.9</v>
      </c>
      <c r="X850" s="150">
        <v>6</v>
      </c>
      <c r="Y850" s="150">
        <v>1.6</v>
      </c>
      <c r="Z850" s="11">
        <v>2.1</v>
      </c>
      <c r="AA850" s="154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1.9799879039375001</v>
      </c>
    </row>
    <row r="851" spans="1:65">
      <c r="A851" s="30"/>
      <c r="B851" s="19">
        <v>1</v>
      </c>
      <c r="C851" s="9">
        <v>5</v>
      </c>
      <c r="D851" s="150" t="s">
        <v>324</v>
      </c>
      <c r="E851" s="11">
        <v>2.1</v>
      </c>
      <c r="F851" s="150">
        <v>2</v>
      </c>
      <c r="G851" s="150" t="s">
        <v>96</v>
      </c>
      <c r="H851" s="150">
        <v>2.54</v>
      </c>
      <c r="I851" s="11">
        <v>2</v>
      </c>
      <c r="J851" s="11">
        <v>2</v>
      </c>
      <c r="K851" s="11">
        <v>1.9</v>
      </c>
      <c r="L851" s="11">
        <v>2</v>
      </c>
      <c r="M851" s="11">
        <v>2</v>
      </c>
      <c r="N851" s="11">
        <v>2.1</v>
      </c>
      <c r="O851" s="11">
        <v>1.8707504018400003</v>
      </c>
      <c r="P851" s="150">
        <v>2.2999999999999998</v>
      </c>
      <c r="Q851" s="11">
        <v>1.5</v>
      </c>
      <c r="R851" s="11">
        <v>1.8</v>
      </c>
      <c r="S851" s="11">
        <v>1.9</v>
      </c>
      <c r="T851" s="11">
        <v>1.8</v>
      </c>
      <c r="U851" s="11">
        <v>1.9</v>
      </c>
      <c r="V851" s="11">
        <v>2.2000000000000002</v>
      </c>
      <c r="W851" s="11">
        <v>1.9</v>
      </c>
      <c r="X851" s="150">
        <v>9</v>
      </c>
      <c r="Y851" s="150">
        <v>1.3</v>
      </c>
      <c r="Z851" s="11">
        <v>2.2000000000000002</v>
      </c>
      <c r="AA851" s="154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56</v>
      </c>
    </row>
    <row r="852" spans="1:65">
      <c r="A852" s="30"/>
      <c r="B852" s="19">
        <v>1</v>
      </c>
      <c r="C852" s="9">
        <v>6</v>
      </c>
      <c r="D852" s="150" t="s">
        <v>324</v>
      </c>
      <c r="E852" s="11">
        <v>2.2000000000000002</v>
      </c>
      <c r="F852" s="150">
        <v>2</v>
      </c>
      <c r="G852" s="150" t="s">
        <v>96</v>
      </c>
      <c r="H852" s="150">
        <v>2.64</v>
      </c>
      <c r="I852" s="11">
        <v>1.7</v>
      </c>
      <c r="J852" s="11">
        <v>2.1</v>
      </c>
      <c r="K852" s="11">
        <v>2</v>
      </c>
      <c r="L852" s="11">
        <v>2</v>
      </c>
      <c r="M852" s="11">
        <v>2.1</v>
      </c>
      <c r="N852" s="11">
        <v>2.2000000000000002</v>
      </c>
      <c r="O852" s="11">
        <v>2.19389624064</v>
      </c>
      <c r="P852" s="150">
        <v>2.4</v>
      </c>
      <c r="Q852" s="11">
        <v>1.6</v>
      </c>
      <c r="R852" s="11">
        <v>1.7</v>
      </c>
      <c r="S852" s="11">
        <v>1.9</v>
      </c>
      <c r="T852" s="11">
        <v>1.9</v>
      </c>
      <c r="U852" s="11">
        <v>2</v>
      </c>
      <c r="V852" s="11">
        <v>2.2000000000000002</v>
      </c>
      <c r="W852" s="11">
        <v>1.9</v>
      </c>
      <c r="X852" s="150">
        <v>9</v>
      </c>
      <c r="Y852" s="150">
        <v>1.3</v>
      </c>
      <c r="Z852" s="11">
        <v>2.2000000000000002</v>
      </c>
      <c r="AA852" s="154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20" t="s">
        <v>272</v>
      </c>
      <c r="C853" s="12"/>
      <c r="D853" s="23" t="s">
        <v>758</v>
      </c>
      <c r="E853" s="23">
        <v>2.1166666666666667</v>
      </c>
      <c r="F853" s="23">
        <v>2</v>
      </c>
      <c r="G853" s="23" t="s">
        <v>758</v>
      </c>
      <c r="H853" s="23">
        <v>2.706666666666667</v>
      </c>
      <c r="I853" s="23">
        <v>1.8166666666666664</v>
      </c>
      <c r="J853" s="23">
        <v>2.0666666666666664</v>
      </c>
      <c r="K853" s="23">
        <v>1.9666666666666668</v>
      </c>
      <c r="L853" s="23">
        <v>2.0500000000000003</v>
      </c>
      <c r="M853" s="23">
        <v>2.0333333333333332</v>
      </c>
      <c r="N853" s="23">
        <v>2.1999999999999997</v>
      </c>
      <c r="O853" s="23">
        <v>2.0798064630000002</v>
      </c>
      <c r="P853" s="23">
        <v>2.5333333333333337</v>
      </c>
      <c r="Q853" s="23">
        <v>1.5833333333333333</v>
      </c>
      <c r="R853" s="23">
        <v>1.7999999999999998</v>
      </c>
      <c r="S853" s="23">
        <v>1.9000000000000001</v>
      </c>
      <c r="T853" s="23">
        <v>1.8499999999999999</v>
      </c>
      <c r="U853" s="23">
        <v>1.9333333333333333</v>
      </c>
      <c r="V853" s="23">
        <v>2.1666666666666665</v>
      </c>
      <c r="W853" s="23">
        <v>1.9500000000000002</v>
      </c>
      <c r="X853" s="23">
        <v>8.6666666666666661</v>
      </c>
      <c r="Y853" s="23">
        <v>1.5</v>
      </c>
      <c r="Z853" s="23">
        <v>2.1666666666666665</v>
      </c>
      <c r="AA853" s="154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273</v>
      </c>
      <c r="C854" s="29"/>
      <c r="D854" s="11" t="s">
        <v>758</v>
      </c>
      <c r="E854" s="11">
        <v>2.1</v>
      </c>
      <c r="F854" s="11">
        <v>2</v>
      </c>
      <c r="G854" s="11" t="s">
        <v>758</v>
      </c>
      <c r="H854" s="11">
        <v>2.64</v>
      </c>
      <c r="I854" s="11">
        <v>1.8</v>
      </c>
      <c r="J854" s="11">
        <v>2.1</v>
      </c>
      <c r="K854" s="11">
        <v>1.95</v>
      </c>
      <c r="L854" s="11">
        <v>2.0499999999999998</v>
      </c>
      <c r="M854" s="11">
        <v>2</v>
      </c>
      <c r="N854" s="11">
        <v>2.2000000000000002</v>
      </c>
      <c r="O854" s="11">
        <v>2.0873940499800003</v>
      </c>
      <c r="P854" s="11">
        <v>2.4500000000000002</v>
      </c>
      <c r="Q854" s="11">
        <v>1.55</v>
      </c>
      <c r="R854" s="11">
        <v>1.8</v>
      </c>
      <c r="S854" s="11">
        <v>1.9</v>
      </c>
      <c r="T854" s="11">
        <v>1.85</v>
      </c>
      <c r="U854" s="11">
        <v>1.9</v>
      </c>
      <c r="V854" s="11">
        <v>2.2000000000000002</v>
      </c>
      <c r="W854" s="11">
        <v>1.9</v>
      </c>
      <c r="X854" s="11">
        <v>8.5</v>
      </c>
      <c r="Y854" s="11">
        <v>1.6</v>
      </c>
      <c r="Z854" s="11">
        <v>2.2000000000000002</v>
      </c>
      <c r="AA854" s="154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274</v>
      </c>
      <c r="C855" s="29"/>
      <c r="D855" s="24" t="s">
        <v>758</v>
      </c>
      <c r="E855" s="24">
        <v>7.5277265270908167E-2</v>
      </c>
      <c r="F855" s="24">
        <v>0</v>
      </c>
      <c r="G855" s="24" t="s">
        <v>758</v>
      </c>
      <c r="H855" s="24">
        <v>0.2250925735484551</v>
      </c>
      <c r="I855" s="24">
        <v>9.8319208025017507E-2</v>
      </c>
      <c r="J855" s="24">
        <v>5.1639777949432274E-2</v>
      </c>
      <c r="K855" s="24">
        <v>8.1649658092772678E-2</v>
      </c>
      <c r="L855" s="24">
        <v>5.4772255750516662E-2</v>
      </c>
      <c r="M855" s="24">
        <v>5.1639777949432274E-2</v>
      </c>
      <c r="N855" s="24">
        <v>0.10954451150103316</v>
      </c>
      <c r="O855" s="24">
        <v>0.19311486740272413</v>
      </c>
      <c r="P855" s="24">
        <v>0.22509257354845516</v>
      </c>
      <c r="Q855" s="24">
        <v>9.8319208025017493E-2</v>
      </c>
      <c r="R855" s="24">
        <v>8.9442719099991574E-2</v>
      </c>
      <c r="S855" s="24">
        <v>6.3245553203367569E-2</v>
      </c>
      <c r="T855" s="24">
        <v>5.4772255750516537E-2</v>
      </c>
      <c r="U855" s="24">
        <v>5.1639777949432274E-2</v>
      </c>
      <c r="V855" s="24">
        <v>5.1639777949432274E-2</v>
      </c>
      <c r="W855" s="24">
        <v>8.3666002653407623E-2</v>
      </c>
      <c r="X855" s="24">
        <v>1.9663841605003491</v>
      </c>
      <c r="Y855" s="24">
        <v>0.15491933384829668</v>
      </c>
      <c r="Z855" s="24">
        <v>5.1639777949432274E-2</v>
      </c>
      <c r="AA855" s="211"/>
      <c r="AB855" s="212"/>
      <c r="AC855" s="212"/>
      <c r="AD855" s="212"/>
      <c r="AE855" s="212"/>
      <c r="AF855" s="212"/>
      <c r="AG855" s="212"/>
      <c r="AH855" s="212"/>
      <c r="AI855" s="212"/>
      <c r="AJ855" s="212"/>
      <c r="AK855" s="212"/>
      <c r="AL855" s="212"/>
      <c r="AM855" s="212"/>
      <c r="AN855" s="212"/>
      <c r="AO855" s="212"/>
      <c r="AP855" s="212"/>
      <c r="AQ855" s="212"/>
      <c r="AR855" s="212"/>
      <c r="AS855" s="212"/>
      <c r="AT855" s="212"/>
      <c r="AU855" s="212"/>
      <c r="AV855" s="212"/>
      <c r="AW855" s="212"/>
      <c r="AX855" s="212"/>
      <c r="AY855" s="212"/>
      <c r="AZ855" s="212"/>
      <c r="BA855" s="212"/>
      <c r="BB855" s="212"/>
      <c r="BC855" s="212"/>
      <c r="BD855" s="212"/>
      <c r="BE855" s="212"/>
      <c r="BF855" s="212"/>
      <c r="BG855" s="212"/>
      <c r="BH855" s="212"/>
      <c r="BI855" s="212"/>
      <c r="BJ855" s="212"/>
      <c r="BK855" s="212"/>
      <c r="BL855" s="212"/>
      <c r="BM855" s="56"/>
    </row>
    <row r="856" spans="1:65">
      <c r="A856" s="30"/>
      <c r="B856" s="3" t="s">
        <v>87</v>
      </c>
      <c r="C856" s="29"/>
      <c r="D856" s="13" t="s">
        <v>758</v>
      </c>
      <c r="E856" s="13">
        <v>3.5564062332712518E-2</v>
      </c>
      <c r="F856" s="13">
        <v>0</v>
      </c>
      <c r="G856" s="13" t="s">
        <v>758</v>
      </c>
      <c r="H856" s="13">
        <v>8.3162280867655813E-2</v>
      </c>
      <c r="I856" s="13">
        <v>5.4120664967899551E-2</v>
      </c>
      <c r="J856" s="13">
        <v>2.4986989330370458E-2</v>
      </c>
      <c r="K856" s="13">
        <v>4.1516775301409833E-2</v>
      </c>
      <c r="L856" s="13">
        <v>2.6718173536837392E-2</v>
      </c>
      <c r="M856" s="13">
        <v>2.5396612106278169E-2</v>
      </c>
      <c r="N856" s="13">
        <v>4.9792959773196893E-2</v>
      </c>
      <c r="O856" s="13">
        <v>9.2852325847746012E-2</v>
      </c>
      <c r="P856" s="13">
        <v>8.8852331663863873E-2</v>
      </c>
      <c r="Q856" s="13">
        <v>6.2096341910537367E-2</v>
      </c>
      <c r="R856" s="13">
        <v>4.9690399499995326E-2</v>
      </c>
      <c r="S856" s="13">
        <v>3.3287133264930296E-2</v>
      </c>
      <c r="T856" s="13">
        <v>2.960662473000894E-2</v>
      </c>
      <c r="U856" s="13">
        <v>2.6710229973844278E-2</v>
      </c>
      <c r="V856" s="13">
        <v>2.3833743668968742E-2</v>
      </c>
      <c r="W856" s="13">
        <v>4.290564238636288E-2</v>
      </c>
      <c r="X856" s="13">
        <v>0.2268904800577326</v>
      </c>
      <c r="Y856" s="13">
        <v>0.10327955589886445</v>
      </c>
      <c r="Z856" s="13">
        <v>2.3833743668968742E-2</v>
      </c>
      <c r="AA856" s="154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275</v>
      </c>
      <c r="C857" s="29"/>
      <c r="D857" s="13" t="s">
        <v>758</v>
      </c>
      <c r="E857" s="13">
        <v>6.9030099859378247E-2</v>
      </c>
      <c r="F857" s="13">
        <v>1.0107180969491258E-2</v>
      </c>
      <c r="G857" s="13" t="s">
        <v>758</v>
      </c>
      <c r="H857" s="13">
        <v>0.36701171824537826</v>
      </c>
      <c r="I857" s="13">
        <v>-8.2485977286045564E-2</v>
      </c>
      <c r="J857" s="13">
        <v>4.3777420335140871E-2</v>
      </c>
      <c r="K857" s="13">
        <v>-6.7279387133335478E-3</v>
      </c>
      <c r="L857" s="13">
        <v>3.5359860493728634E-2</v>
      </c>
      <c r="M857" s="13">
        <v>2.6942300652315954E-2</v>
      </c>
      <c r="N857" s="13">
        <v>0.1111178990664401</v>
      </c>
      <c r="O857" s="13">
        <v>5.0413721651529242E-2</v>
      </c>
      <c r="P857" s="13">
        <v>0.27946909589468905</v>
      </c>
      <c r="Q857" s="13">
        <v>-0.20033181506581954</v>
      </c>
      <c r="R857" s="13">
        <v>-9.0903537127458023E-2</v>
      </c>
      <c r="S857" s="13">
        <v>-4.0398178078983271E-2</v>
      </c>
      <c r="T857" s="13">
        <v>-6.5650857603220758E-2</v>
      </c>
      <c r="U857" s="13">
        <v>-2.3563058396158465E-2</v>
      </c>
      <c r="V857" s="13">
        <v>9.42827793836154E-2</v>
      </c>
      <c r="W857" s="13">
        <v>-1.5145498554746006E-2</v>
      </c>
      <c r="X857" s="13">
        <v>3.3771311175344616</v>
      </c>
      <c r="Y857" s="13">
        <v>-0.24241961427288161</v>
      </c>
      <c r="Z857" s="13">
        <v>9.42827793836154E-2</v>
      </c>
      <c r="AA857" s="154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46" t="s">
        <v>276</v>
      </c>
      <c r="C858" s="47"/>
      <c r="D858" s="45">
        <v>3.96</v>
      </c>
      <c r="E858" s="45">
        <v>0.42</v>
      </c>
      <c r="F858" s="45" t="s">
        <v>277</v>
      </c>
      <c r="G858" s="45">
        <v>15</v>
      </c>
      <c r="H858" s="45">
        <v>3.41</v>
      </c>
      <c r="I858" s="45">
        <v>1.1000000000000001</v>
      </c>
      <c r="J858" s="45">
        <v>0.17</v>
      </c>
      <c r="K858" s="45">
        <v>0.34</v>
      </c>
      <c r="L858" s="45">
        <v>0.08</v>
      </c>
      <c r="M858" s="45">
        <v>0</v>
      </c>
      <c r="N858" s="45">
        <v>0.84</v>
      </c>
      <c r="O858" s="45">
        <v>0.24</v>
      </c>
      <c r="P858" s="45">
        <v>2.5299999999999998</v>
      </c>
      <c r="Q858" s="45">
        <v>2.2799999999999998</v>
      </c>
      <c r="R858" s="45">
        <v>1.18</v>
      </c>
      <c r="S858" s="45">
        <v>0.67</v>
      </c>
      <c r="T858" s="45">
        <v>0.93</v>
      </c>
      <c r="U858" s="45">
        <v>0.51</v>
      </c>
      <c r="V858" s="45">
        <v>0.67</v>
      </c>
      <c r="W858" s="45">
        <v>0.42</v>
      </c>
      <c r="X858" s="45" t="s">
        <v>277</v>
      </c>
      <c r="Y858" s="45">
        <v>2.7</v>
      </c>
      <c r="Z858" s="45">
        <v>0.67</v>
      </c>
      <c r="AA858" s="154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B859" s="31" t="s">
        <v>325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BM859" s="55"/>
    </row>
    <row r="860" spans="1:65">
      <c r="BM860" s="55"/>
    </row>
    <row r="861" spans="1:65" ht="15">
      <c r="B861" s="8" t="s">
        <v>552</v>
      </c>
      <c r="BM861" s="28" t="s">
        <v>67</v>
      </c>
    </row>
    <row r="862" spans="1:65" ht="15">
      <c r="A862" s="25" t="s">
        <v>18</v>
      </c>
      <c r="B862" s="18" t="s">
        <v>111</v>
      </c>
      <c r="C862" s="15" t="s">
        <v>112</v>
      </c>
      <c r="D862" s="16" t="s">
        <v>231</v>
      </c>
      <c r="E862" s="17" t="s">
        <v>231</v>
      </c>
      <c r="F862" s="17" t="s">
        <v>231</v>
      </c>
      <c r="G862" s="17" t="s">
        <v>231</v>
      </c>
      <c r="H862" s="17" t="s">
        <v>231</v>
      </c>
      <c r="I862" s="17" t="s">
        <v>231</v>
      </c>
      <c r="J862" s="17" t="s">
        <v>231</v>
      </c>
      <c r="K862" s="17" t="s">
        <v>231</v>
      </c>
      <c r="L862" s="17" t="s">
        <v>231</v>
      </c>
      <c r="M862" s="17" t="s">
        <v>231</v>
      </c>
      <c r="N862" s="17" t="s">
        <v>231</v>
      </c>
      <c r="O862" s="17" t="s">
        <v>231</v>
      </c>
      <c r="P862" s="17" t="s">
        <v>231</v>
      </c>
      <c r="Q862" s="17" t="s">
        <v>231</v>
      </c>
      <c r="R862" s="17" t="s">
        <v>231</v>
      </c>
      <c r="S862" s="17" t="s">
        <v>231</v>
      </c>
      <c r="T862" s="17" t="s">
        <v>231</v>
      </c>
      <c r="U862" s="17" t="s">
        <v>231</v>
      </c>
      <c r="V862" s="17" t="s">
        <v>231</v>
      </c>
      <c r="W862" s="17" t="s">
        <v>231</v>
      </c>
      <c r="X862" s="17" t="s">
        <v>231</v>
      </c>
      <c r="Y862" s="17" t="s">
        <v>231</v>
      </c>
      <c r="Z862" s="17" t="s">
        <v>231</v>
      </c>
      <c r="AA862" s="17" t="s">
        <v>231</v>
      </c>
      <c r="AB862" s="17" t="s">
        <v>231</v>
      </c>
      <c r="AC862" s="17" t="s">
        <v>231</v>
      </c>
      <c r="AD862" s="154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</v>
      </c>
    </row>
    <row r="863" spans="1:65">
      <c r="A863" s="30"/>
      <c r="B863" s="19" t="s">
        <v>232</v>
      </c>
      <c r="C863" s="9" t="s">
        <v>232</v>
      </c>
      <c r="D863" s="152" t="s">
        <v>235</v>
      </c>
      <c r="E863" s="153" t="s">
        <v>236</v>
      </c>
      <c r="F863" s="153" t="s">
        <v>237</v>
      </c>
      <c r="G863" s="153" t="s">
        <v>241</v>
      </c>
      <c r="H863" s="153" t="s">
        <v>242</v>
      </c>
      <c r="I863" s="153" t="s">
        <v>243</v>
      </c>
      <c r="J863" s="153" t="s">
        <v>244</v>
      </c>
      <c r="K863" s="153" t="s">
        <v>245</v>
      </c>
      <c r="L863" s="153" t="s">
        <v>246</v>
      </c>
      <c r="M863" s="153" t="s">
        <v>247</v>
      </c>
      <c r="N863" s="153" t="s">
        <v>248</v>
      </c>
      <c r="O863" s="153" t="s">
        <v>249</v>
      </c>
      <c r="P863" s="153" t="s">
        <v>250</v>
      </c>
      <c r="Q863" s="153" t="s">
        <v>251</v>
      </c>
      <c r="R863" s="153" t="s">
        <v>252</v>
      </c>
      <c r="S863" s="153" t="s">
        <v>253</v>
      </c>
      <c r="T863" s="153" t="s">
        <v>254</v>
      </c>
      <c r="U863" s="153" t="s">
        <v>255</v>
      </c>
      <c r="V863" s="153" t="s">
        <v>256</v>
      </c>
      <c r="W863" s="153" t="s">
        <v>257</v>
      </c>
      <c r="X863" s="153" t="s">
        <v>258</v>
      </c>
      <c r="Y863" s="153" t="s">
        <v>259</v>
      </c>
      <c r="Z863" s="153" t="s">
        <v>260</v>
      </c>
      <c r="AA863" s="153" t="s">
        <v>261</v>
      </c>
      <c r="AB863" s="153" t="s">
        <v>263</v>
      </c>
      <c r="AC863" s="153" t="s">
        <v>264</v>
      </c>
      <c r="AD863" s="154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 t="s">
        <v>3</v>
      </c>
    </row>
    <row r="864" spans="1:65">
      <c r="A864" s="30"/>
      <c r="B864" s="19"/>
      <c r="C864" s="9"/>
      <c r="D864" s="10" t="s">
        <v>115</v>
      </c>
      <c r="E864" s="11" t="s">
        <v>307</v>
      </c>
      <c r="F864" s="11" t="s">
        <v>307</v>
      </c>
      <c r="G864" s="11" t="s">
        <v>308</v>
      </c>
      <c r="H864" s="11" t="s">
        <v>115</v>
      </c>
      <c r="I864" s="11" t="s">
        <v>115</v>
      </c>
      <c r="J864" s="11" t="s">
        <v>308</v>
      </c>
      <c r="K864" s="11" t="s">
        <v>307</v>
      </c>
      <c r="L864" s="11" t="s">
        <v>308</v>
      </c>
      <c r="M864" s="11" t="s">
        <v>308</v>
      </c>
      <c r="N864" s="11" t="s">
        <v>308</v>
      </c>
      <c r="O864" s="11" t="s">
        <v>308</v>
      </c>
      <c r="P864" s="11" t="s">
        <v>308</v>
      </c>
      <c r="Q864" s="11" t="s">
        <v>115</v>
      </c>
      <c r="R864" s="11" t="s">
        <v>308</v>
      </c>
      <c r="S864" s="11" t="s">
        <v>308</v>
      </c>
      <c r="T864" s="11" t="s">
        <v>307</v>
      </c>
      <c r="U864" s="11" t="s">
        <v>308</v>
      </c>
      <c r="V864" s="11" t="s">
        <v>307</v>
      </c>
      <c r="W864" s="11" t="s">
        <v>308</v>
      </c>
      <c r="X864" s="11" t="s">
        <v>115</v>
      </c>
      <c r="Y864" s="11" t="s">
        <v>307</v>
      </c>
      <c r="Z864" s="11" t="s">
        <v>308</v>
      </c>
      <c r="AA864" s="11" t="s">
        <v>308</v>
      </c>
      <c r="AB864" s="11" t="s">
        <v>307</v>
      </c>
      <c r="AC864" s="11" t="s">
        <v>308</v>
      </c>
      <c r="AD864" s="154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0</v>
      </c>
    </row>
    <row r="865" spans="1:65">
      <c r="A865" s="30"/>
      <c r="B865" s="19"/>
      <c r="C865" s="9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154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0</v>
      </c>
    </row>
    <row r="866" spans="1:65">
      <c r="A866" s="30"/>
      <c r="B866" s="18">
        <v>1</v>
      </c>
      <c r="C866" s="14">
        <v>1</v>
      </c>
      <c r="D866" s="220">
        <v>196.9392</v>
      </c>
      <c r="E866" s="220">
        <v>190.3914325705156</v>
      </c>
      <c r="F866" s="220">
        <v>195.1</v>
      </c>
      <c r="G866" s="220">
        <v>187</v>
      </c>
      <c r="H866" s="220">
        <v>193.0796</v>
      </c>
      <c r="I866" s="220">
        <v>188</v>
      </c>
      <c r="J866" s="220">
        <v>200</v>
      </c>
      <c r="K866" s="220">
        <v>187</v>
      </c>
      <c r="L866" s="220">
        <v>189</v>
      </c>
      <c r="M866" s="220">
        <v>196</v>
      </c>
      <c r="N866" s="220">
        <v>194</v>
      </c>
      <c r="O866" s="220">
        <v>194</v>
      </c>
      <c r="P866" s="220">
        <v>202</v>
      </c>
      <c r="Q866" s="220">
        <v>191.78184796964001</v>
      </c>
      <c r="R866" s="220">
        <v>187</v>
      </c>
      <c r="S866" s="220">
        <v>180.4</v>
      </c>
      <c r="T866" s="220">
        <v>197</v>
      </c>
      <c r="U866" s="220">
        <v>204</v>
      </c>
      <c r="V866" s="220">
        <v>181</v>
      </c>
      <c r="W866" s="220">
        <v>184</v>
      </c>
      <c r="X866" s="220">
        <v>187</v>
      </c>
      <c r="Y866" s="222">
        <v>193.97</v>
      </c>
      <c r="Z866" s="220">
        <v>173.05</v>
      </c>
      <c r="AA866" s="220">
        <v>196</v>
      </c>
      <c r="AB866" s="221">
        <v>126</v>
      </c>
      <c r="AC866" s="220">
        <v>200.4</v>
      </c>
      <c r="AD866" s="223"/>
      <c r="AE866" s="224"/>
      <c r="AF866" s="224"/>
      <c r="AG866" s="224"/>
      <c r="AH866" s="224"/>
      <c r="AI866" s="224"/>
      <c r="AJ866" s="224"/>
      <c r="AK866" s="224"/>
      <c r="AL866" s="224"/>
      <c r="AM866" s="224"/>
      <c r="AN866" s="224"/>
      <c r="AO866" s="224"/>
      <c r="AP866" s="224"/>
      <c r="AQ866" s="224"/>
      <c r="AR866" s="224"/>
      <c r="AS866" s="224"/>
      <c r="AT866" s="224"/>
      <c r="AU866" s="224"/>
      <c r="AV866" s="224"/>
      <c r="AW866" s="224"/>
      <c r="AX866" s="224"/>
      <c r="AY866" s="224"/>
      <c r="AZ866" s="224"/>
      <c r="BA866" s="224"/>
      <c r="BB866" s="224"/>
      <c r="BC866" s="224"/>
      <c r="BD866" s="224"/>
      <c r="BE866" s="224"/>
      <c r="BF866" s="224"/>
      <c r="BG866" s="224"/>
      <c r="BH866" s="224"/>
      <c r="BI866" s="224"/>
      <c r="BJ866" s="224"/>
      <c r="BK866" s="224"/>
      <c r="BL866" s="224"/>
      <c r="BM866" s="225">
        <v>1</v>
      </c>
    </row>
    <row r="867" spans="1:65">
      <c r="A867" s="30"/>
      <c r="B867" s="19">
        <v>1</v>
      </c>
      <c r="C867" s="9">
        <v>2</v>
      </c>
      <c r="D867" s="226">
        <v>197.85059999999999</v>
      </c>
      <c r="E867" s="226">
        <v>193.69391454589461</v>
      </c>
      <c r="F867" s="226">
        <v>196.26</v>
      </c>
      <c r="G867" s="226">
        <v>191</v>
      </c>
      <c r="H867" s="226">
        <v>195.75559999999999</v>
      </c>
      <c r="I867" s="226">
        <v>194</v>
      </c>
      <c r="J867" s="226">
        <v>197</v>
      </c>
      <c r="K867" s="226">
        <v>197</v>
      </c>
      <c r="L867" s="226">
        <v>193.5</v>
      </c>
      <c r="M867" s="226">
        <v>201</v>
      </c>
      <c r="N867" s="226">
        <v>196</v>
      </c>
      <c r="O867" s="226">
        <v>193.5</v>
      </c>
      <c r="P867" s="226">
        <v>201</v>
      </c>
      <c r="Q867" s="226">
        <v>195.35301918964001</v>
      </c>
      <c r="R867" s="226">
        <v>184</v>
      </c>
      <c r="S867" s="226">
        <v>184.4</v>
      </c>
      <c r="T867" s="226">
        <v>197</v>
      </c>
      <c r="U867" s="226">
        <v>210</v>
      </c>
      <c r="V867" s="226">
        <v>180</v>
      </c>
      <c r="W867" s="226">
        <v>184</v>
      </c>
      <c r="X867" s="226">
        <v>182</v>
      </c>
      <c r="Y867" s="226">
        <v>185.36</v>
      </c>
      <c r="Z867" s="226">
        <v>174.3</v>
      </c>
      <c r="AA867" s="226">
        <v>197</v>
      </c>
      <c r="AB867" s="227">
        <v>121</v>
      </c>
      <c r="AC867" s="226">
        <v>199.2</v>
      </c>
      <c r="AD867" s="223"/>
      <c r="AE867" s="224"/>
      <c r="AF867" s="224"/>
      <c r="AG867" s="224"/>
      <c r="AH867" s="224"/>
      <c r="AI867" s="224"/>
      <c r="AJ867" s="224"/>
      <c r="AK867" s="224"/>
      <c r="AL867" s="224"/>
      <c r="AM867" s="224"/>
      <c r="AN867" s="224"/>
      <c r="AO867" s="224"/>
      <c r="AP867" s="224"/>
      <c r="AQ867" s="224"/>
      <c r="AR867" s="224"/>
      <c r="AS867" s="224"/>
      <c r="AT867" s="224"/>
      <c r="AU867" s="224"/>
      <c r="AV867" s="224"/>
      <c r="AW867" s="224"/>
      <c r="AX867" s="224"/>
      <c r="AY867" s="224"/>
      <c r="AZ867" s="224"/>
      <c r="BA867" s="224"/>
      <c r="BB867" s="224"/>
      <c r="BC867" s="224"/>
      <c r="BD867" s="224"/>
      <c r="BE867" s="224"/>
      <c r="BF867" s="224"/>
      <c r="BG867" s="224"/>
      <c r="BH867" s="224"/>
      <c r="BI867" s="224"/>
      <c r="BJ867" s="224"/>
      <c r="BK867" s="224"/>
      <c r="BL867" s="224"/>
      <c r="BM867" s="225">
        <v>14</v>
      </c>
    </row>
    <row r="868" spans="1:65">
      <c r="A868" s="30"/>
      <c r="B868" s="19">
        <v>1</v>
      </c>
      <c r="C868" s="9">
        <v>3</v>
      </c>
      <c r="D868" s="226">
        <v>198.1266</v>
      </c>
      <c r="E868" s="226">
        <v>188.93634996008956</v>
      </c>
      <c r="F868" s="226">
        <v>194.96</v>
      </c>
      <c r="G868" s="228">
        <v>176</v>
      </c>
      <c r="H868" s="226">
        <v>185.56630000000001</v>
      </c>
      <c r="I868" s="226">
        <v>190</v>
      </c>
      <c r="J868" s="226">
        <v>197</v>
      </c>
      <c r="K868" s="226">
        <v>188</v>
      </c>
      <c r="L868" s="226">
        <v>196.5</v>
      </c>
      <c r="M868" s="226">
        <v>203</v>
      </c>
      <c r="N868" s="226">
        <v>192.5</v>
      </c>
      <c r="O868" s="226">
        <v>192.5</v>
      </c>
      <c r="P868" s="226">
        <v>209</v>
      </c>
      <c r="Q868" s="226">
        <v>194.14415881363999</v>
      </c>
      <c r="R868" s="226">
        <v>176</v>
      </c>
      <c r="S868" s="226">
        <v>178.2</v>
      </c>
      <c r="T868" s="226">
        <v>196</v>
      </c>
      <c r="U868" s="226">
        <v>202</v>
      </c>
      <c r="V868" s="226">
        <v>178</v>
      </c>
      <c r="W868" s="226">
        <v>184</v>
      </c>
      <c r="X868" s="226">
        <v>188</v>
      </c>
      <c r="Y868" s="226">
        <v>184.94</v>
      </c>
      <c r="Z868" s="226">
        <v>176.79</v>
      </c>
      <c r="AA868" s="226">
        <v>201</v>
      </c>
      <c r="AB868" s="227">
        <v>129</v>
      </c>
      <c r="AC868" s="226">
        <v>192</v>
      </c>
      <c r="AD868" s="223"/>
      <c r="AE868" s="224"/>
      <c r="AF868" s="224"/>
      <c r="AG868" s="224"/>
      <c r="AH868" s="224"/>
      <c r="AI868" s="224"/>
      <c r="AJ868" s="224"/>
      <c r="AK868" s="224"/>
      <c r="AL868" s="224"/>
      <c r="AM868" s="224"/>
      <c r="AN868" s="224"/>
      <c r="AO868" s="224"/>
      <c r="AP868" s="224"/>
      <c r="AQ868" s="224"/>
      <c r="AR868" s="224"/>
      <c r="AS868" s="224"/>
      <c r="AT868" s="224"/>
      <c r="AU868" s="224"/>
      <c r="AV868" s="224"/>
      <c r="AW868" s="224"/>
      <c r="AX868" s="224"/>
      <c r="AY868" s="224"/>
      <c r="AZ868" s="224"/>
      <c r="BA868" s="224"/>
      <c r="BB868" s="224"/>
      <c r="BC868" s="224"/>
      <c r="BD868" s="224"/>
      <c r="BE868" s="224"/>
      <c r="BF868" s="224"/>
      <c r="BG868" s="224"/>
      <c r="BH868" s="224"/>
      <c r="BI868" s="224"/>
      <c r="BJ868" s="224"/>
      <c r="BK868" s="224"/>
      <c r="BL868" s="224"/>
      <c r="BM868" s="225">
        <v>16</v>
      </c>
    </row>
    <row r="869" spans="1:65">
      <c r="A869" s="30"/>
      <c r="B869" s="19">
        <v>1</v>
      </c>
      <c r="C869" s="9">
        <v>4</v>
      </c>
      <c r="D869" s="226">
        <v>199.01679999999999</v>
      </c>
      <c r="E869" s="226">
        <v>193.38091890022068</v>
      </c>
      <c r="F869" s="226">
        <v>196.34</v>
      </c>
      <c r="G869" s="226">
        <v>187</v>
      </c>
      <c r="H869" s="226">
        <v>195.13319999999999</v>
      </c>
      <c r="I869" s="226">
        <v>193</v>
      </c>
      <c r="J869" s="226">
        <v>198</v>
      </c>
      <c r="K869" s="226">
        <v>184</v>
      </c>
      <c r="L869" s="226">
        <v>197</v>
      </c>
      <c r="M869" s="226">
        <v>199.5</v>
      </c>
      <c r="N869" s="226">
        <v>191.5</v>
      </c>
      <c r="O869" s="226">
        <v>192</v>
      </c>
      <c r="P869" s="226">
        <v>202</v>
      </c>
      <c r="Q869" s="226">
        <v>186.72763833763997</v>
      </c>
      <c r="R869" s="226">
        <v>178</v>
      </c>
      <c r="S869" s="226">
        <v>180.3</v>
      </c>
      <c r="T869" s="226">
        <v>197</v>
      </c>
      <c r="U869" s="226">
        <v>203</v>
      </c>
      <c r="V869" s="226">
        <v>180</v>
      </c>
      <c r="W869" s="226">
        <v>186</v>
      </c>
      <c r="X869" s="226">
        <v>191</v>
      </c>
      <c r="Y869" s="226">
        <v>184.35</v>
      </c>
      <c r="Z869" s="226">
        <v>183.44</v>
      </c>
      <c r="AA869" s="226">
        <v>200</v>
      </c>
      <c r="AB869" s="227">
        <v>121</v>
      </c>
      <c r="AC869" s="226">
        <v>193.9</v>
      </c>
      <c r="AD869" s="223"/>
      <c r="AE869" s="224"/>
      <c r="AF869" s="224"/>
      <c r="AG869" s="224"/>
      <c r="AH869" s="224"/>
      <c r="AI869" s="224"/>
      <c r="AJ869" s="224"/>
      <c r="AK869" s="224"/>
      <c r="AL869" s="224"/>
      <c r="AM869" s="224"/>
      <c r="AN869" s="224"/>
      <c r="AO869" s="224"/>
      <c r="AP869" s="224"/>
      <c r="AQ869" s="224"/>
      <c r="AR869" s="224"/>
      <c r="AS869" s="224"/>
      <c r="AT869" s="224"/>
      <c r="AU869" s="224"/>
      <c r="AV869" s="224"/>
      <c r="AW869" s="224"/>
      <c r="AX869" s="224"/>
      <c r="AY869" s="224"/>
      <c r="AZ869" s="224"/>
      <c r="BA869" s="224"/>
      <c r="BB869" s="224"/>
      <c r="BC869" s="224"/>
      <c r="BD869" s="224"/>
      <c r="BE869" s="224"/>
      <c r="BF869" s="224"/>
      <c r="BG869" s="224"/>
      <c r="BH869" s="224"/>
      <c r="BI869" s="224"/>
      <c r="BJ869" s="224"/>
      <c r="BK869" s="224"/>
      <c r="BL869" s="224"/>
      <c r="BM869" s="225">
        <v>191.35659810791171</v>
      </c>
    </row>
    <row r="870" spans="1:65">
      <c r="A870" s="30"/>
      <c r="B870" s="19">
        <v>1</v>
      </c>
      <c r="C870" s="9">
        <v>5</v>
      </c>
      <c r="D870" s="226">
        <v>198.75219999999999</v>
      </c>
      <c r="E870" s="226">
        <v>193.39708878318467</v>
      </c>
      <c r="F870" s="226">
        <v>195.11</v>
      </c>
      <c r="G870" s="226">
        <v>187</v>
      </c>
      <c r="H870" s="226">
        <v>194.041</v>
      </c>
      <c r="I870" s="226">
        <v>191</v>
      </c>
      <c r="J870" s="226">
        <v>198</v>
      </c>
      <c r="K870" s="226">
        <v>197</v>
      </c>
      <c r="L870" s="226">
        <v>191.5</v>
      </c>
      <c r="M870" s="226">
        <v>194</v>
      </c>
      <c r="N870" s="226">
        <v>190.5</v>
      </c>
      <c r="O870" s="226">
        <v>193.5</v>
      </c>
      <c r="P870" s="226">
        <v>197</v>
      </c>
      <c r="Q870" s="226">
        <v>185.72126176633407</v>
      </c>
      <c r="R870" s="226">
        <v>175</v>
      </c>
      <c r="S870" s="226">
        <v>181.8</v>
      </c>
      <c r="T870" s="226">
        <v>192</v>
      </c>
      <c r="U870" s="226">
        <v>204</v>
      </c>
      <c r="V870" s="226">
        <v>178</v>
      </c>
      <c r="W870" s="226">
        <v>187</v>
      </c>
      <c r="X870" s="226">
        <v>192</v>
      </c>
      <c r="Y870" s="226">
        <v>181.02</v>
      </c>
      <c r="Z870" s="226"/>
      <c r="AA870" s="226">
        <v>194</v>
      </c>
      <c r="AB870" s="227">
        <v>111</v>
      </c>
      <c r="AC870" s="226">
        <v>193.6</v>
      </c>
      <c r="AD870" s="223"/>
      <c r="AE870" s="224"/>
      <c r="AF870" s="224"/>
      <c r="AG870" s="224"/>
      <c r="AH870" s="224"/>
      <c r="AI870" s="224"/>
      <c r="AJ870" s="224"/>
      <c r="AK870" s="224"/>
      <c r="AL870" s="224"/>
      <c r="AM870" s="224"/>
      <c r="AN870" s="224"/>
      <c r="AO870" s="224"/>
      <c r="AP870" s="224"/>
      <c r="AQ870" s="224"/>
      <c r="AR870" s="224"/>
      <c r="AS870" s="224"/>
      <c r="AT870" s="224"/>
      <c r="AU870" s="224"/>
      <c r="AV870" s="224"/>
      <c r="AW870" s="224"/>
      <c r="AX870" s="224"/>
      <c r="AY870" s="224"/>
      <c r="AZ870" s="224"/>
      <c r="BA870" s="224"/>
      <c r="BB870" s="224"/>
      <c r="BC870" s="224"/>
      <c r="BD870" s="224"/>
      <c r="BE870" s="224"/>
      <c r="BF870" s="224"/>
      <c r="BG870" s="224"/>
      <c r="BH870" s="224"/>
      <c r="BI870" s="224"/>
      <c r="BJ870" s="224"/>
      <c r="BK870" s="224"/>
      <c r="BL870" s="224"/>
      <c r="BM870" s="225">
        <v>57</v>
      </c>
    </row>
    <row r="871" spans="1:65">
      <c r="A871" s="30"/>
      <c r="B871" s="19">
        <v>1</v>
      </c>
      <c r="C871" s="9">
        <v>6</v>
      </c>
      <c r="D871" s="226">
        <v>198.96780000000001</v>
      </c>
      <c r="E871" s="226">
        <v>196.18240836831217</v>
      </c>
      <c r="F871" s="226">
        <v>195.52</v>
      </c>
      <c r="G871" s="226">
        <v>186</v>
      </c>
      <c r="H871" s="226">
        <v>189.2808</v>
      </c>
      <c r="I871" s="226">
        <v>192</v>
      </c>
      <c r="J871" s="226">
        <v>197</v>
      </c>
      <c r="K871" s="226">
        <v>193</v>
      </c>
      <c r="L871" s="226">
        <v>197.5</v>
      </c>
      <c r="M871" s="226">
        <v>196</v>
      </c>
      <c r="N871" s="226">
        <v>187.5</v>
      </c>
      <c r="O871" s="226">
        <v>189.5</v>
      </c>
      <c r="P871" s="226">
        <v>200</v>
      </c>
      <c r="Q871" s="226">
        <v>193.17597698163999</v>
      </c>
      <c r="R871" s="226">
        <v>181</v>
      </c>
      <c r="S871" s="226">
        <v>184.8</v>
      </c>
      <c r="T871" s="226">
        <v>190</v>
      </c>
      <c r="U871" s="226">
        <v>206</v>
      </c>
      <c r="V871" s="228">
        <v>194</v>
      </c>
      <c r="W871" s="226">
        <v>188</v>
      </c>
      <c r="X871" s="226">
        <v>188</v>
      </c>
      <c r="Y871" s="226">
        <v>180.34</v>
      </c>
      <c r="Z871" s="226">
        <v>177.33</v>
      </c>
      <c r="AA871" s="226">
        <v>197</v>
      </c>
      <c r="AB871" s="227">
        <v>110</v>
      </c>
      <c r="AC871" s="226">
        <v>194.2</v>
      </c>
      <c r="AD871" s="223"/>
      <c r="AE871" s="224"/>
      <c r="AF871" s="224"/>
      <c r="AG871" s="224"/>
      <c r="AH871" s="224"/>
      <c r="AI871" s="224"/>
      <c r="AJ871" s="224"/>
      <c r="AK871" s="224"/>
      <c r="AL871" s="224"/>
      <c r="AM871" s="224"/>
      <c r="AN871" s="224"/>
      <c r="AO871" s="224"/>
      <c r="AP871" s="224"/>
      <c r="AQ871" s="224"/>
      <c r="AR871" s="224"/>
      <c r="AS871" s="224"/>
      <c r="AT871" s="224"/>
      <c r="AU871" s="224"/>
      <c r="AV871" s="224"/>
      <c r="AW871" s="224"/>
      <c r="AX871" s="224"/>
      <c r="AY871" s="224"/>
      <c r="AZ871" s="224"/>
      <c r="BA871" s="224"/>
      <c r="BB871" s="224"/>
      <c r="BC871" s="224"/>
      <c r="BD871" s="224"/>
      <c r="BE871" s="224"/>
      <c r="BF871" s="224"/>
      <c r="BG871" s="224"/>
      <c r="BH871" s="224"/>
      <c r="BI871" s="224"/>
      <c r="BJ871" s="224"/>
      <c r="BK871" s="224"/>
      <c r="BL871" s="224"/>
      <c r="BM871" s="229"/>
    </row>
    <row r="872" spans="1:65">
      <c r="A872" s="30"/>
      <c r="B872" s="20" t="s">
        <v>272</v>
      </c>
      <c r="C872" s="12"/>
      <c r="D872" s="230">
        <v>198.27553333333336</v>
      </c>
      <c r="E872" s="230">
        <v>192.66368552136956</v>
      </c>
      <c r="F872" s="230">
        <v>195.54833333333337</v>
      </c>
      <c r="G872" s="230">
        <v>185.66666666666666</v>
      </c>
      <c r="H872" s="230">
        <v>192.14274999999998</v>
      </c>
      <c r="I872" s="230">
        <v>191.33333333333334</v>
      </c>
      <c r="J872" s="230">
        <v>197.83333333333334</v>
      </c>
      <c r="K872" s="230">
        <v>191</v>
      </c>
      <c r="L872" s="230">
        <v>194.16666666666666</v>
      </c>
      <c r="M872" s="230">
        <v>198.25</v>
      </c>
      <c r="N872" s="230">
        <v>192</v>
      </c>
      <c r="O872" s="230">
        <v>192.5</v>
      </c>
      <c r="P872" s="230">
        <v>201.83333333333334</v>
      </c>
      <c r="Q872" s="230">
        <v>191.15065050975565</v>
      </c>
      <c r="R872" s="230">
        <v>180.16666666666666</v>
      </c>
      <c r="S872" s="230">
        <v>181.64999999999998</v>
      </c>
      <c r="T872" s="230">
        <v>194.83333333333334</v>
      </c>
      <c r="U872" s="230">
        <v>204.83333333333334</v>
      </c>
      <c r="V872" s="230">
        <v>181.83333333333334</v>
      </c>
      <c r="W872" s="230">
        <v>185.5</v>
      </c>
      <c r="X872" s="230">
        <v>188</v>
      </c>
      <c r="Y872" s="230">
        <v>184.99666666666667</v>
      </c>
      <c r="Z872" s="230">
        <v>176.982</v>
      </c>
      <c r="AA872" s="230">
        <v>197.5</v>
      </c>
      <c r="AB872" s="230">
        <v>119.66666666666667</v>
      </c>
      <c r="AC872" s="230">
        <v>195.54999999999998</v>
      </c>
      <c r="AD872" s="223"/>
      <c r="AE872" s="224"/>
      <c r="AF872" s="224"/>
      <c r="AG872" s="224"/>
      <c r="AH872" s="224"/>
      <c r="AI872" s="224"/>
      <c r="AJ872" s="224"/>
      <c r="AK872" s="224"/>
      <c r="AL872" s="224"/>
      <c r="AM872" s="224"/>
      <c r="AN872" s="224"/>
      <c r="AO872" s="224"/>
      <c r="AP872" s="224"/>
      <c r="AQ872" s="224"/>
      <c r="AR872" s="224"/>
      <c r="AS872" s="224"/>
      <c r="AT872" s="224"/>
      <c r="AU872" s="224"/>
      <c r="AV872" s="224"/>
      <c r="AW872" s="224"/>
      <c r="AX872" s="224"/>
      <c r="AY872" s="224"/>
      <c r="AZ872" s="224"/>
      <c r="BA872" s="224"/>
      <c r="BB872" s="224"/>
      <c r="BC872" s="224"/>
      <c r="BD872" s="224"/>
      <c r="BE872" s="224"/>
      <c r="BF872" s="224"/>
      <c r="BG872" s="224"/>
      <c r="BH872" s="224"/>
      <c r="BI872" s="224"/>
      <c r="BJ872" s="224"/>
      <c r="BK872" s="224"/>
      <c r="BL872" s="224"/>
      <c r="BM872" s="229"/>
    </row>
    <row r="873" spans="1:65">
      <c r="A873" s="30"/>
      <c r="B873" s="3" t="s">
        <v>273</v>
      </c>
      <c r="C873" s="29"/>
      <c r="D873" s="226">
        <v>198.43939999999998</v>
      </c>
      <c r="E873" s="226">
        <v>193.38900384170267</v>
      </c>
      <c r="F873" s="226">
        <v>195.315</v>
      </c>
      <c r="G873" s="226">
        <v>187</v>
      </c>
      <c r="H873" s="226">
        <v>193.56029999999998</v>
      </c>
      <c r="I873" s="226">
        <v>191.5</v>
      </c>
      <c r="J873" s="226">
        <v>197.5</v>
      </c>
      <c r="K873" s="226">
        <v>190.5</v>
      </c>
      <c r="L873" s="226">
        <v>195</v>
      </c>
      <c r="M873" s="226">
        <v>197.75</v>
      </c>
      <c r="N873" s="226">
        <v>192</v>
      </c>
      <c r="O873" s="226">
        <v>193</v>
      </c>
      <c r="P873" s="226">
        <v>201.5</v>
      </c>
      <c r="Q873" s="226">
        <v>192.47891247564002</v>
      </c>
      <c r="R873" s="226">
        <v>179.5</v>
      </c>
      <c r="S873" s="226">
        <v>181.10000000000002</v>
      </c>
      <c r="T873" s="226">
        <v>196.5</v>
      </c>
      <c r="U873" s="226">
        <v>204</v>
      </c>
      <c r="V873" s="226">
        <v>180</v>
      </c>
      <c r="W873" s="226">
        <v>185</v>
      </c>
      <c r="X873" s="226">
        <v>188</v>
      </c>
      <c r="Y873" s="226">
        <v>184.64499999999998</v>
      </c>
      <c r="Z873" s="226">
        <v>176.79</v>
      </c>
      <c r="AA873" s="226">
        <v>197</v>
      </c>
      <c r="AB873" s="226">
        <v>121</v>
      </c>
      <c r="AC873" s="226">
        <v>194.05</v>
      </c>
      <c r="AD873" s="223"/>
      <c r="AE873" s="224"/>
      <c r="AF873" s="224"/>
      <c r="AG873" s="224"/>
      <c r="AH873" s="224"/>
      <c r="AI873" s="224"/>
      <c r="AJ873" s="224"/>
      <c r="AK873" s="224"/>
      <c r="AL873" s="224"/>
      <c r="AM873" s="224"/>
      <c r="AN873" s="224"/>
      <c r="AO873" s="224"/>
      <c r="AP873" s="224"/>
      <c r="AQ873" s="224"/>
      <c r="AR873" s="224"/>
      <c r="AS873" s="224"/>
      <c r="AT873" s="224"/>
      <c r="AU873" s="224"/>
      <c r="AV873" s="224"/>
      <c r="AW873" s="224"/>
      <c r="AX873" s="224"/>
      <c r="AY873" s="224"/>
      <c r="AZ873" s="224"/>
      <c r="BA873" s="224"/>
      <c r="BB873" s="224"/>
      <c r="BC873" s="224"/>
      <c r="BD873" s="224"/>
      <c r="BE873" s="224"/>
      <c r="BF873" s="224"/>
      <c r="BG873" s="224"/>
      <c r="BH873" s="224"/>
      <c r="BI873" s="224"/>
      <c r="BJ873" s="224"/>
      <c r="BK873" s="224"/>
      <c r="BL873" s="224"/>
      <c r="BM873" s="229"/>
    </row>
    <row r="874" spans="1:65">
      <c r="A874" s="30"/>
      <c r="B874" s="3" t="s">
        <v>274</v>
      </c>
      <c r="C874" s="29"/>
      <c r="D874" s="226">
        <v>0.80553792875734109</v>
      </c>
      <c r="E874" s="226">
        <v>2.5904150339200855</v>
      </c>
      <c r="F874" s="226">
        <v>0.61209204100908043</v>
      </c>
      <c r="G874" s="226">
        <v>5.0464508980734832</v>
      </c>
      <c r="H874" s="226">
        <v>3.947580770927928</v>
      </c>
      <c r="I874" s="226">
        <v>2.1602468994692869</v>
      </c>
      <c r="J874" s="226">
        <v>1.1690451944500124</v>
      </c>
      <c r="K874" s="226">
        <v>5.4772255750516612</v>
      </c>
      <c r="L874" s="226">
        <v>3.4302575219167823</v>
      </c>
      <c r="M874" s="226">
        <v>3.4604912945996555</v>
      </c>
      <c r="N874" s="226">
        <v>2.9325756597230361</v>
      </c>
      <c r="O874" s="226">
        <v>1.6431676725154984</v>
      </c>
      <c r="P874" s="226">
        <v>3.9707262140150972</v>
      </c>
      <c r="Q874" s="226">
        <v>4.0040642062797609</v>
      </c>
      <c r="R874" s="226">
        <v>4.7081489639418441</v>
      </c>
      <c r="S874" s="226">
        <v>2.5610544703305371</v>
      </c>
      <c r="T874" s="226">
        <v>3.0605010483034745</v>
      </c>
      <c r="U874" s="226">
        <v>2.857738033247041</v>
      </c>
      <c r="V874" s="226">
        <v>6.080021929785012</v>
      </c>
      <c r="W874" s="226">
        <v>1.7606816861659009</v>
      </c>
      <c r="X874" s="226">
        <v>3.5213633723318019</v>
      </c>
      <c r="Y874" s="226">
        <v>4.8697542716924271</v>
      </c>
      <c r="Z874" s="226">
        <v>4.0161386928242351</v>
      </c>
      <c r="AA874" s="226">
        <v>2.5884358211089569</v>
      </c>
      <c r="AB874" s="226">
        <v>7.73735527597555</v>
      </c>
      <c r="AC874" s="226">
        <v>3.3998529379959952</v>
      </c>
      <c r="AD874" s="223"/>
      <c r="AE874" s="224"/>
      <c r="AF874" s="224"/>
      <c r="AG874" s="224"/>
      <c r="AH874" s="224"/>
      <c r="AI874" s="224"/>
      <c r="AJ874" s="224"/>
      <c r="AK874" s="224"/>
      <c r="AL874" s="224"/>
      <c r="AM874" s="224"/>
      <c r="AN874" s="224"/>
      <c r="AO874" s="224"/>
      <c r="AP874" s="224"/>
      <c r="AQ874" s="224"/>
      <c r="AR874" s="224"/>
      <c r="AS874" s="224"/>
      <c r="AT874" s="224"/>
      <c r="AU874" s="224"/>
      <c r="AV874" s="224"/>
      <c r="AW874" s="224"/>
      <c r="AX874" s="224"/>
      <c r="AY874" s="224"/>
      <c r="AZ874" s="224"/>
      <c r="BA874" s="224"/>
      <c r="BB874" s="224"/>
      <c r="BC874" s="224"/>
      <c r="BD874" s="224"/>
      <c r="BE874" s="224"/>
      <c r="BF874" s="224"/>
      <c r="BG874" s="224"/>
      <c r="BH874" s="224"/>
      <c r="BI874" s="224"/>
      <c r="BJ874" s="224"/>
      <c r="BK874" s="224"/>
      <c r="BL874" s="224"/>
      <c r="BM874" s="229"/>
    </row>
    <row r="875" spans="1:65">
      <c r="A875" s="30"/>
      <c r="B875" s="3" t="s">
        <v>87</v>
      </c>
      <c r="C875" s="29"/>
      <c r="D875" s="13">
        <v>4.0627197678651614E-3</v>
      </c>
      <c r="E875" s="13">
        <v>1.3445268769307156E-2</v>
      </c>
      <c r="F875" s="13">
        <v>3.1301317202520108E-3</v>
      </c>
      <c r="G875" s="13">
        <v>2.7180166416912836E-2</v>
      </c>
      <c r="H875" s="13">
        <v>2.0545041490911985E-2</v>
      </c>
      <c r="I875" s="13">
        <v>1.1290489021616482E-2</v>
      </c>
      <c r="J875" s="13">
        <v>5.9092427689132893E-3</v>
      </c>
      <c r="K875" s="13">
        <v>2.8676573691369955E-2</v>
      </c>
      <c r="L875" s="13">
        <v>1.7666562344635789E-2</v>
      </c>
      <c r="M875" s="13">
        <v>1.7455189380073923E-2</v>
      </c>
      <c r="N875" s="13">
        <v>1.527383156105748E-2</v>
      </c>
      <c r="O875" s="13">
        <v>8.5359359611194719E-3</v>
      </c>
      <c r="P875" s="13">
        <v>1.9673292554988096E-2</v>
      </c>
      <c r="Q875" s="13">
        <v>2.0947164948703158E-2</v>
      </c>
      <c r="R875" s="13">
        <v>2.6132186663877028E-2</v>
      </c>
      <c r="S875" s="13">
        <v>1.4098841014756607E-2</v>
      </c>
      <c r="T875" s="13">
        <v>1.5708303070847602E-2</v>
      </c>
      <c r="U875" s="13">
        <v>1.3951528233915577E-2</v>
      </c>
      <c r="V875" s="13">
        <v>3.3437334169303452E-2</v>
      </c>
      <c r="W875" s="13">
        <v>9.4915454779832941E-3</v>
      </c>
      <c r="X875" s="13">
        <v>1.8730656235807455E-2</v>
      </c>
      <c r="Y875" s="13">
        <v>2.6323470359965552E-2</v>
      </c>
      <c r="Z875" s="13">
        <v>2.2692356809303968E-2</v>
      </c>
      <c r="AA875" s="13">
        <v>1.3106004157513706E-2</v>
      </c>
      <c r="AB875" s="13">
        <v>6.4657564980297066E-2</v>
      </c>
      <c r="AC875" s="13">
        <v>1.7386105538205038E-2</v>
      </c>
      <c r="AD875" s="154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3" t="s">
        <v>275</v>
      </c>
      <c r="C876" s="29"/>
      <c r="D876" s="13">
        <v>3.6157285893637425E-2</v>
      </c>
      <c r="E876" s="13">
        <v>6.830636760801756E-3</v>
      </c>
      <c r="F876" s="13">
        <v>2.1905360289995457E-2</v>
      </c>
      <c r="G876" s="13">
        <v>-2.9734702108554001E-2</v>
      </c>
      <c r="H876" s="13">
        <v>4.1083082572619389E-3</v>
      </c>
      <c r="I876" s="13">
        <v>-1.2157811545776553E-4</v>
      </c>
      <c r="J876" s="13">
        <v>3.384641705309388E-2</v>
      </c>
      <c r="K876" s="13">
        <v>-1.8635265856399297E-3</v>
      </c>
      <c r="L876" s="13">
        <v>1.4684983881090297E-2</v>
      </c>
      <c r="M876" s="13">
        <v>3.6023852640821419E-2</v>
      </c>
      <c r="N876" s="13">
        <v>3.3623188249065628E-3</v>
      </c>
      <c r="O876" s="13">
        <v>5.9752415301796979E-3</v>
      </c>
      <c r="P876" s="13">
        <v>5.4749798695279406E-2</v>
      </c>
      <c r="Q876" s="13">
        <v>-1.0762503106368504E-3</v>
      </c>
      <c r="R876" s="13">
        <v>-5.8476851866559154E-2</v>
      </c>
      <c r="S876" s="13">
        <v>-5.0725181174248735E-2</v>
      </c>
      <c r="T876" s="13">
        <v>1.8168880821454625E-2</v>
      </c>
      <c r="U876" s="13">
        <v>7.0427334926918439E-2</v>
      </c>
      <c r="V876" s="13">
        <v>-4.9767109515648444E-2</v>
      </c>
      <c r="W876" s="13">
        <v>-3.0605676343645083E-2</v>
      </c>
      <c r="X876" s="13">
        <v>-1.7541062817279074E-2</v>
      </c>
      <c r="Y876" s="13">
        <v>-3.3236018533620015E-2</v>
      </c>
      <c r="Z876" s="13">
        <v>-7.5119427550679241E-2</v>
      </c>
      <c r="AA876" s="13">
        <v>3.2104468582911494E-2</v>
      </c>
      <c r="AB876" s="13">
        <v>-0.37464049920461562</v>
      </c>
      <c r="AC876" s="13">
        <v>2.1914070032346133E-2</v>
      </c>
      <c r="AD876" s="154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46" t="s">
        <v>276</v>
      </c>
      <c r="C877" s="47"/>
      <c r="D877" s="45">
        <v>0.75</v>
      </c>
      <c r="E877" s="45">
        <v>7.0000000000000007E-2</v>
      </c>
      <c r="F877" s="45">
        <v>0.42</v>
      </c>
      <c r="G877" s="45">
        <v>0.77</v>
      </c>
      <c r="H877" s="45">
        <v>0.01</v>
      </c>
      <c r="I877" s="45">
        <v>0.09</v>
      </c>
      <c r="J877" s="45">
        <v>0.69</v>
      </c>
      <c r="K877" s="45">
        <v>0.13</v>
      </c>
      <c r="L877" s="45">
        <v>0.25</v>
      </c>
      <c r="M877" s="45">
        <v>0.74</v>
      </c>
      <c r="N877" s="45">
        <v>0.01</v>
      </c>
      <c r="O877" s="45">
        <v>0.05</v>
      </c>
      <c r="P877" s="45">
        <v>1.18</v>
      </c>
      <c r="Q877" s="45">
        <v>0.11</v>
      </c>
      <c r="R877" s="45">
        <v>1.43</v>
      </c>
      <c r="S877" s="45">
        <v>1.26</v>
      </c>
      <c r="T877" s="45">
        <v>0.33</v>
      </c>
      <c r="U877" s="45">
        <v>1.54</v>
      </c>
      <c r="V877" s="45">
        <v>1.23</v>
      </c>
      <c r="W877" s="45">
        <v>0.79</v>
      </c>
      <c r="X877" s="45">
        <v>0.49</v>
      </c>
      <c r="Y877" s="45">
        <v>0.85</v>
      </c>
      <c r="Z877" s="45">
        <v>1.82</v>
      </c>
      <c r="AA877" s="45">
        <v>0.65</v>
      </c>
      <c r="AB877" s="45">
        <v>8.73</v>
      </c>
      <c r="AC877" s="45">
        <v>0.42</v>
      </c>
      <c r="AD877" s="154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B878" s="31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BM878" s="55"/>
    </row>
    <row r="879" spans="1:65" ht="15">
      <c r="B879" s="8" t="s">
        <v>553</v>
      </c>
      <c r="BM879" s="28" t="s">
        <v>67</v>
      </c>
    </row>
    <row r="880" spans="1:65" ht="15">
      <c r="A880" s="25" t="s">
        <v>21</v>
      </c>
      <c r="B880" s="18" t="s">
        <v>111</v>
      </c>
      <c r="C880" s="15" t="s">
        <v>112</v>
      </c>
      <c r="D880" s="16" t="s">
        <v>231</v>
      </c>
      <c r="E880" s="17" t="s">
        <v>231</v>
      </c>
      <c r="F880" s="17" t="s">
        <v>231</v>
      </c>
      <c r="G880" s="17" t="s">
        <v>231</v>
      </c>
      <c r="H880" s="17" t="s">
        <v>231</v>
      </c>
      <c r="I880" s="17" t="s">
        <v>231</v>
      </c>
      <c r="J880" s="17" t="s">
        <v>231</v>
      </c>
      <c r="K880" s="17" t="s">
        <v>231</v>
      </c>
      <c r="L880" s="17" t="s">
        <v>231</v>
      </c>
      <c r="M880" s="17" t="s">
        <v>231</v>
      </c>
      <c r="N880" s="17" t="s">
        <v>231</v>
      </c>
      <c r="O880" s="17" t="s">
        <v>231</v>
      </c>
      <c r="P880" s="17" t="s">
        <v>231</v>
      </c>
      <c r="Q880" s="17" t="s">
        <v>231</v>
      </c>
      <c r="R880" s="17" t="s">
        <v>231</v>
      </c>
      <c r="S880" s="17" t="s">
        <v>231</v>
      </c>
      <c r="T880" s="17" t="s">
        <v>231</v>
      </c>
      <c r="U880" s="17" t="s">
        <v>231</v>
      </c>
      <c r="V880" s="17" t="s">
        <v>231</v>
      </c>
      <c r="W880" s="17" t="s">
        <v>231</v>
      </c>
      <c r="X880" s="17" t="s">
        <v>231</v>
      </c>
      <c r="Y880" s="17" t="s">
        <v>231</v>
      </c>
      <c r="Z880" s="17" t="s">
        <v>231</v>
      </c>
      <c r="AA880" s="154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 t="s">
        <v>232</v>
      </c>
      <c r="C881" s="9" t="s">
        <v>232</v>
      </c>
      <c r="D881" s="152" t="s">
        <v>236</v>
      </c>
      <c r="E881" s="153" t="s">
        <v>237</v>
      </c>
      <c r="F881" s="153" t="s">
        <v>241</v>
      </c>
      <c r="G881" s="153" t="s">
        <v>243</v>
      </c>
      <c r="H881" s="153" t="s">
        <v>244</v>
      </c>
      <c r="I881" s="153" t="s">
        <v>245</v>
      </c>
      <c r="J881" s="153" t="s">
        <v>246</v>
      </c>
      <c r="K881" s="153" t="s">
        <v>247</v>
      </c>
      <c r="L881" s="153" t="s">
        <v>248</v>
      </c>
      <c r="M881" s="153" t="s">
        <v>249</v>
      </c>
      <c r="N881" s="153" t="s">
        <v>250</v>
      </c>
      <c r="O881" s="153" t="s">
        <v>251</v>
      </c>
      <c r="P881" s="153" t="s">
        <v>252</v>
      </c>
      <c r="Q881" s="153" t="s">
        <v>253</v>
      </c>
      <c r="R881" s="153" t="s">
        <v>254</v>
      </c>
      <c r="S881" s="153" t="s">
        <v>255</v>
      </c>
      <c r="T881" s="153" t="s">
        <v>256</v>
      </c>
      <c r="U881" s="153" t="s">
        <v>257</v>
      </c>
      <c r="V881" s="153" t="s">
        <v>258</v>
      </c>
      <c r="W881" s="153" t="s">
        <v>259</v>
      </c>
      <c r="X881" s="153" t="s">
        <v>261</v>
      </c>
      <c r="Y881" s="153" t="s">
        <v>263</v>
      </c>
      <c r="Z881" s="153" t="s">
        <v>264</v>
      </c>
      <c r="AA881" s="154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 t="s">
        <v>3</v>
      </c>
    </row>
    <row r="882" spans="1:65">
      <c r="A882" s="30"/>
      <c r="B882" s="19"/>
      <c r="C882" s="9"/>
      <c r="D882" s="10" t="s">
        <v>307</v>
      </c>
      <c r="E882" s="11" t="s">
        <v>307</v>
      </c>
      <c r="F882" s="11" t="s">
        <v>308</v>
      </c>
      <c r="G882" s="11" t="s">
        <v>115</v>
      </c>
      <c r="H882" s="11" t="s">
        <v>308</v>
      </c>
      <c r="I882" s="11" t="s">
        <v>307</v>
      </c>
      <c r="J882" s="11" t="s">
        <v>308</v>
      </c>
      <c r="K882" s="11" t="s">
        <v>308</v>
      </c>
      <c r="L882" s="11" t="s">
        <v>308</v>
      </c>
      <c r="M882" s="11" t="s">
        <v>308</v>
      </c>
      <c r="N882" s="11" t="s">
        <v>308</v>
      </c>
      <c r="O882" s="11" t="s">
        <v>115</v>
      </c>
      <c r="P882" s="11" t="s">
        <v>308</v>
      </c>
      <c r="Q882" s="11" t="s">
        <v>308</v>
      </c>
      <c r="R882" s="11" t="s">
        <v>307</v>
      </c>
      <c r="S882" s="11" t="s">
        <v>308</v>
      </c>
      <c r="T882" s="11" t="s">
        <v>307</v>
      </c>
      <c r="U882" s="11" t="s">
        <v>307</v>
      </c>
      <c r="V882" s="11" t="s">
        <v>307</v>
      </c>
      <c r="W882" s="11" t="s">
        <v>307</v>
      </c>
      <c r="X882" s="11" t="s">
        <v>308</v>
      </c>
      <c r="Y882" s="11" t="s">
        <v>307</v>
      </c>
      <c r="Z882" s="11" t="s">
        <v>308</v>
      </c>
      <c r="AA882" s="154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2</v>
      </c>
    </row>
    <row r="883" spans="1:65">
      <c r="A883" s="30"/>
      <c r="B883" s="19"/>
      <c r="C883" s="9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154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3</v>
      </c>
    </row>
    <row r="884" spans="1:65">
      <c r="A884" s="30"/>
      <c r="B884" s="18">
        <v>1</v>
      </c>
      <c r="C884" s="14">
        <v>1</v>
      </c>
      <c r="D884" s="148">
        <v>0.73585982645072823</v>
      </c>
      <c r="E884" s="22">
        <v>0.54</v>
      </c>
      <c r="F884" s="148">
        <v>0.6</v>
      </c>
      <c r="G884" s="148" t="s">
        <v>105</v>
      </c>
      <c r="H884" s="148">
        <v>0.75</v>
      </c>
      <c r="I884" s="148">
        <v>0.5</v>
      </c>
      <c r="J884" s="22">
        <v>0.54</v>
      </c>
      <c r="K884" s="22">
        <v>0.53</v>
      </c>
      <c r="L884" s="22">
        <v>0.56000000000000005</v>
      </c>
      <c r="M884" s="22">
        <v>0.55000000000000004</v>
      </c>
      <c r="N884" s="22">
        <v>0.56999999999999995</v>
      </c>
      <c r="O884" s="22">
        <v>0.51899883918400003</v>
      </c>
      <c r="P884" s="148">
        <v>0.6</v>
      </c>
      <c r="Q884" s="148">
        <v>0.92</v>
      </c>
      <c r="R884" s="22">
        <v>0.45</v>
      </c>
      <c r="S884" s="22">
        <v>0.54</v>
      </c>
      <c r="T884" s="148">
        <v>0.4</v>
      </c>
      <c r="U884" s="22">
        <v>0.49</v>
      </c>
      <c r="V884" s="22">
        <v>0.54</v>
      </c>
      <c r="W884" s="155">
        <v>0.57999999999999996</v>
      </c>
      <c r="X884" s="148" t="s">
        <v>103</v>
      </c>
      <c r="Y884" s="148">
        <v>0.26</v>
      </c>
      <c r="Z884" s="22">
        <v>0.57999999999999996</v>
      </c>
      <c r="AA884" s="154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>
        <v>1</v>
      </c>
      <c r="C885" s="9">
        <v>2</v>
      </c>
      <c r="D885" s="150">
        <v>0.71316311428625978</v>
      </c>
      <c r="E885" s="11">
        <v>0.56000000000000005</v>
      </c>
      <c r="F885" s="150">
        <v>0.6</v>
      </c>
      <c r="G885" s="150">
        <v>5</v>
      </c>
      <c r="H885" s="150">
        <v>0.76</v>
      </c>
      <c r="I885" s="150">
        <v>0.5</v>
      </c>
      <c r="J885" s="11">
        <v>0.56000000000000005</v>
      </c>
      <c r="K885" s="11">
        <v>0.54</v>
      </c>
      <c r="L885" s="11">
        <v>0.55000000000000004</v>
      </c>
      <c r="M885" s="11">
        <v>0.56999999999999995</v>
      </c>
      <c r="N885" s="11">
        <v>0.55000000000000004</v>
      </c>
      <c r="O885" s="11">
        <v>0.55489734072000008</v>
      </c>
      <c r="P885" s="150">
        <v>0.7</v>
      </c>
      <c r="Q885" s="150">
        <v>0.81</v>
      </c>
      <c r="R885" s="11">
        <v>0.47</v>
      </c>
      <c r="S885" s="11">
        <v>0.51</v>
      </c>
      <c r="T885" s="150">
        <v>0.4</v>
      </c>
      <c r="U885" s="11">
        <v>0.46</v>
      </c>
      <c r="V885" s="11">
        <v>0.52</v>
      </c>
      <c r="W885" s="11">
        <v>0.54</v>
      </c>
      <c r="X885" s="150" t="s">
        <v>103</v>
      </c>
      <c r="Y885" s="150">
        <v>0.19</v>
      </c>
      <c r="Z885" s="11">
        <v>0.62</v>
      </c>
      <c r="AA885" s="154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25</v>
      </c>
    </row>
    <row r="886" spans="1:65">
      <c r="A886" s="30"/>
      <c r="B886" s="19">
        <v>1</v>
      </c>
      <c r="C886" s="9">
        <v>3</v>
      </c>
      <c r="D886" s="150">
        <v>0.7348025457060724</v>
      </c>
      <c r="E886" s="11">
        <v>0.54</v>
      </c>
      <c r="F886" s="150">
        <v>0.5</v>
      </c>
      <c r="G886" s="150">
        <v>5</v>
      </c>
      <c r="H886" s="150">
        <v>0.76</v>
      </c>
      <c r="I886" s="150">
        <v>0.5</v>
      </c>
      <c r="J886" s="11">
        <v>0.54</v>
      </c>
      <c r="K886" s="11">
        <v>0.55000000000000004</v>
      </c>
      <c r="L886" s="149">
        <v>0.6</v>
      </c>
      <c r="M886" s="11">
        <v>0.53</v>
      </c>
      <c r="N886" s="11">
        <v>0.56999999999999995</v>
      </c>
      <c r="O886" s="11">
        <v>0.54860701787999999</v>
      </c>
      <c r="P886" s="150">
        <v>0.7</v>
      </c>
      <c r="Q886" s="150">
        <v>0.83</v>
      </c>
      <c r="R886" s="11">
        <v>0.45</v>
      </c>
      <c r="S886" s="11">
        <v>0.48</v>
      </c>
      <c r="T886" s="150">
        <v>0.4</v>
      </c>
      <c r="U886" s="11">
        <v>0.44</v>
      </c>
      <c r="V886" s="11">
        <v>0.53</v>
      </c>
      <c r="W886" s="11">
        <v>0.52</v>
      </c>
      <c r="X886" s="150" t="s">
        <v>103</v>
      </c>
      <c r="Y886" s="150">
        <v>0.15</v>
      </c>
      <c r="Z886" s="11">
        <v>0.57999999999999996</v>
      </c>
      <c r="AA886" s="154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16</v>
      </c>
    </row>
    <row r="887" spans="1:65">
      <c r="A887" s="30"/>
      <c r="B887" s="19">
        <v>1</v>
      </c>
      <c r="C887" s="9">
        <v>4</v>
      </c>
      <c r="D887" s="149">
        <v>0.78021927826528503</v>
      </c>
      <c r="E887" s="11">
        <v>0.56000000000000005</v>
      </c>
      <c r="F887" s="150">
        <v>0.5</v>
      </c>
      <c r="G887" s="150" t="s">
        <v>105</v>
      </c>
      <c r="H887" s="150">
        <v>0.75</v>
      </c>
      <c r="I887" s="150">
        <v>0.5</v>
      </c>
      <c r="J887" s="11">
        <v>0.55000000000000004</v>
      </c>
      <c r="K887" s="11">
        <v>0.53</v>
      </c>
      <c r="L887" s="11">
        <v>0.54</v>
      </c>
      <c r="M887" s="11">
        <v>0.57999999999999996</v>
      </c>
      <c r="N887" s="11">
        <v>0.56999999999999995</v>
      </c>
      <c r="O887" s="11">
        <v>0.54840790368000003</v>
      </c>
      <c r="P887" s="150">
        <v>0.6</v>
      </c>
      <c r="Q887" s="150">
        <v>0.9</v>
      </c>
      <c r="R887" s="11">
        <v>0.47</v>
      </c>
      <c r="S887" s="11">
        <v>0.48</v>
      </c>
      <c r="T887" s="150">
        <v>0.4</v>
      </c>
      <c r="U887" s="11">
        <v>0.5</v>
      </c>
      <c r="V887" s="11">
        <v>0.53</v>
      </c>
      <c r="W887" s="11">
        <v>0.52</v>
      </c>
      <c r="X887" s="150">
        <v>1</v>
      </c>
      <c r="Y887" s="150">
        <v>0.13</v>
      </c>
      <c r="Z887" s="11">
        <v>0.55000000000000004</v>
      </c>
      <c r="AA887" s="154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0.53230640504646154</v>
      </c>
    </row>
    <row r="888" spans="1:65">
      <c r="A888" s="30"/>
      <c r="B888" s="19">
        <v>1</v>
      </c>
      <c r="C888" s="9">
        <v>5</v>
      </c>
      <c r="D888" s="150">
        <v>0.73565415797453793</v>
      </c>
      <c r="E888" s="11">
        <v>0.56999999999999995</v>
      </c>
      <c r="F888" s="150">
        <v>0.6</v>
      </c>
      <c r="G888" s="150">
        <v>5</v>
      </c>
      <c r="H888" s="150">
        <v>0.8</v>
      </c>
      <c r="I888" s="150">
        <v>0.5</v>
      </c>
      <c r="J888" s="11">
        <v>0.54</v>
      </c>
      <c r="K888" s="11">
        <v>0.53</v>
      </c>
      <c r="L888" s="11">
        <v>0.54</v>
      </c>
      <c r="M888" s="11">
        <v>0.56000000000000005</v>
      </c>
      <c r="N888" s="11">
        <v>0.56999999999999995</v>
      </c>
      <c r="O888" s="11">
        <v>0.51691145220000001</v>
      </c>
      <c r="P888" s="150">
        <v>0.7</v>
      </c>
      <c r="Q888" s="150">
        <v>0.87</v>
      </c>
      <c r="R888" s="11">
        <v>0.44</v>
      </c>
      <c r="S888" s="11">
        <v>0.51</v>
      </c>
      <c r="T888" s="150">
        <v>0.4</v>
      </c>
      <c r="U888" s="11">
        <v>0.48</v>
      </c>
      <c r="V888" s="11">
        <v>0.54</v>
      </c>
      <c r="W888" s="11">
        <v>0.51</v>
      </c>
      <c r="X888" s="150" t="s">
        <v>103</v>
      </c>
      <c r="Y888" s="150">
        <v>0.25</v>
      </c>
      <c r="Z888" s="11">
        <v>0.56000000000000005</v>
      </c>
      <c r="AA888" s="154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58</v>
      </c>
    </row>
    <row r="889" spans="1:65">
      <c r="A889" s="30"/>
      <c r="B889" s="19">
        <v>1</v>
      </c>
      <c r="C889" s="9">
        <v>6</v>
      </c>
      <c r="D889" s="150">
        <v>0.74787579736440368</v>
      </c>
      <c r="E889" s="11">
        <v>0.55000000000000004</v>
      </c>
      <c r="F889" s="150">
        <v>0.5</v>
      </c>
      <c r="G889" s="150">
        <v>5</v>
      </c>
      <c r="H889" s="149">
        <v>0.91</v>
      </c>
      <c r="I889" s="150">
        <v>0.5</v>
      </c>
      <c r="J889" s="11">
        <v>0.56000000000000005</v>
      </c>
      <c r="K889" s="11">
        <v>0.55000000000000004</v>
      </c>
      <c r="L889" s="11">
        <v>0.53</v>
      </c>
      <c r="M889" s="11">
        <v>0.57999999999999996</v>
      </c>
      <c r="N889" s="11">
        <v>0.59</v>
      </c>
      <c r="O889" s="11">
        <v>0.54407703996000012</v>
      </c>
      <c r="P889" s="150">
        <v>0.7</v>
      </c>
      <c r="Q889" s="150">
        <v>0.84</v>
      </c>
      <c r="R889" s="11">
        <v>0.44</v>
      </c>
      <c r="S889" s="11">
        <v>0.52</v>
      </c>
      <c r="T889" s="150">
        <v>0.5</v>
      </c>
      <c r="U889" s="11">
        <v>0.47</v>
      </c>
      <c r="V889" s="11">
        <v>0.55000000000000004</v>
      </c>
      <c r="W889" s="11">
        <v>0.53</v>
      </c>
      <c r="X889" s="150" t="s">
        <v>103</v>
      </c>
      <c r="Y889" s="150">
        <v>0.35</v>
      </c>
      <c r="Z889" s="11">
        <v>0.55000000000000004</v>
      </c>
      <c r="AA889" s="154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20" t="s">
        <v>272</v>
      </c>
      <c r="C890" s="12"/>
      <c r="D890" s="23">
        <v>0.74126245334121454</v>
      </c>
      <c r="E890" s="23">
        <v>0.55333333333333334</v>
      </c>
      <c r="F890" s="23">
        <v>0.55000000000000004</v>
      </c>
      <c r="G890" s="23">
        <v>5</v>
      </c>
      <c r="H890" s="23">
        <v>0.78833333333333344</v>
      </c>
      <c r="I890" s="23">
        <v>0.5</v>
      </c>
      <c r="J890" s="23">
        <v>0.54833333333333345</v>
      </c>
      <c r="K890" s="23">
        <v>0.53833333333333344</v>
      </c>
      <c r="L890" s="23">
        <v>0.55333333333333334</v>
      </c>
      <c r="M890" s="23">
        <v>0.56166666666666665</v>
      </c>
      <c r="N890" s="23">
        <v>0.56999999999999995</v>
      </c>
      <c r="O890" s="23">
        <v>0.53864993227066671</v>
      </c>
      <c r="P890" s="23">
        <v>0.66666666666666663</v>
      </c>
      <c r="Q890" s="23">
        <v>0.86166666666666669</v>
      </c>
      <c r="R890" s="23">
        <v>0.45333333333333331</v>
      </c>
      <c r="S890" s="23">
        <v>0.5066666666666666</v>
      </c>
      <c r="T890" s="23">
        <v>0.41666666666666669</v>
      </c>
      <c r="U890" s="23">
        <v>0.47333333333333333</v>
      </c>
      <c r="V890" s="23">
        <v>0.53500000000000003</v>
      </c>
      <c r="W890" s="23">
        <v>0.53333333333333333</v>
      </c>
      <c r="X890" s="23">
        <v>1</v>
      </c>
      <c r="Y890" s="23">
        <v>0.22166666666666668</v>
      </c>
      <c r="Z890" s="23">
        <v>0.57333333333333336</v>
      </c>
      <c r="AA890" s="154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273</v>
      </c>
      <c r="C891" s="29"/>
      <c r="D891" s="11">
        <v>0.73575699221263302</v>
      </c>
      <c r="E891" s="11">
        <v>0.55500000000000005</v>
      </c>
      <c r="F891" s="11">
        <v>0.55000000000000004</v>
      </c>
      <c r="G891" s="11">
        <v>5</v>
      </c>
      <c r="H891" s="11">
        <v>0.76</v>
      </c>
      <c r="I891" s="11">
        <v>0.5</v>
      </c>
      <c r="J891" s="11">
        <v>0.54500000000000004</v>
      </c>
      <c r="K891" s="11">
        <v>0.53500000000000003</v>
      </c>
      <c r="L891" s="11">
        <v>0.54500000000000004</v>
      </c>
      <c r="M891" s="11">
        <v>0.56499999999999995</v>
      </c>
      <c r="N891" s="11">
        <v>0.56999999999999995</v>
      </c>
      <c r="O891" s="11">
        <v>0.54624247182000008</v>
      </c>
      <c r="P891" s="11">
        <v>0.7</v>
      </c>
      <c r="Q891" s="11">
        <v>0.85499999999999998</v>
      </c>
      <c r="R891" s="11">
        <v>0.45</v>
      </c>
      <c r="S891" s="11">
        <v>0.51</v>
      </c>
      <c r="T891" s="11">
        <v>0.4</v>
      </c>
      <c r="U891" s="11">
        <v>0.47499999999999998</v>
      </c>
      <c r="V891" s="11">
        <v>0.53500000000000003</v>
      </c>
      <c r="W891" s="11">
        <v>0.52500000000000002</v>
      </c>
      <c r="X891" s="11">
        <v>1</v>
      </c>
      <c r="Y891" s="11">
        <v>0.22</v>
      </c>
      <c r="Z891" s="11">
        <v>0.57000000000000006</v>
      </c>
      <c r="AA891" s="154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274</v>
      </c>
      <c r="C892" s="29"/>
      <c r="D892" s="24">
        <v>2.2150914850413275E-2</v>
      </c>
      <c r="E892" s="24">
        <v>1.2110601416389947E-2</v>
      </c>
      <c r="F892" s="24">
        <v>5.4772255750516599E-2</v>
      </c>
      <c r="G892" s="24">
        <v>0</v>
      </c>
      <c r="H892" s="24">
        <v>6.2423286253341932E-2</v>
      </c>
      <c r="I892" s="24">
        <v>0</v>
      </c>
      <c r="J892" s="24">
        <v>9.8319208025017604E-3</v>
      </c>
      <c r="K892" s="24">
        <v>9.8319208025017587E-3</v>
      </c>
      <c r="L892" s="24">
        <v>2.5033311140691433E-2</v>
      </c>
      <c r="M892" s="24">
        <v>1.9407902170679482E-2</v>
      </c>
      <c r="N892" s="24">
        <v>1.2649110640673493E-2</v>
      </c>
      <c r="O892" s="24">
        <v>1.641048636897555E-2</v>
      </c>
      <c r="P892" s="24">
        <v>5.1639777949432218E-2</v>
      </c>
      <c r="Q892" s="24">
        <v>4.2622372841814755E-2</v>
      </c>
      <c r="R892" s="24">
        <v>1.366260102127945E-2</v>
      </c>
      <c r="S892" s="24">
        <v>2.3380903889000264E-2</v>
      </c>
      <c r="T892" s="24">
        <v>4.0824829046386291E-2</v>
      </c>
      <c r="U892" s="24">
        <v>2.1602468994692862E-2</v>
      </c>
      <c r="V892" s="24">
        <v>1.0488088481701525E-2</v>
      </c>
      <c r="W892" s="24">
        <v>2.5033311140691433E-2</v>
      </c>
      <c r="X892" s="24" t="s">
        <v>758</v>
      </c>
      <c r="Y892" s="24">
        <v>8.1588397867997542E-2</v>
      </c>
      <c r="Z892" s="24">
        <v>2.658320271650249E-2</v>
      </c>
      <c r="AA892" s="211"/>
      <c r="AB892" s="212"/>
      <c r="AC892" s="212"/>
      <c r="AD892" s="212"/>
      <c r="AE892" s="212"/>
      <c r="AF892" s="212"/>
      <c r="AG892" s="212"/>
      <c r="AH892" s="212"/>
      <c r="AI892" s="212"/>
      <c r="AJ892" s="212"/>
      <c r="AK892" s="212"/>
      <c r="AL892" s="212"/>
      <c r="AM892" s="212"/>
      <c r="AN892" s="212"/>
      <c r="AO892" s="212"/>
      <c r="AP892" s="212"/>
      <c r="AQ892" s="212"/>
      <c r="AR892" s="212"/>
      <c r="AS892" s="212"/>
      <c r="AT892" s="212"/>
      <c r="AU892" s="212"/>
      <c r="AV892" s="212"/>
      <c r="AW892" s="212"/>
      <c r="AX892" s="212"/>
      <c r="AY892" s="212"/>
      <c r="AZ892" s="212"/>
      <c r="BA892" s="212"/>
      <c r="BB892" s="212"/>
      <c r="BC892" s="212"/>
      <c r="BD892" s="212"/>
      <c r="BE892" s="212"/>
      <c r="BF892" s="212"/>
      <c r="BG892" s="212"/>
      <c r="BH892" s="212"/>
      <c r="BI892" s="212"/>
      <c r="BJ892" s="212"/>
      <c r="BK892" s="212"/>
      <c r="BL892" s="212"/>
      <c r="BM892" s="56"/>
    </row>
    <row r="893" spans="1:65">
      <c r="A893" s="30"/>
      <c r="B893" s="3" t="s">
        <v>87</v>
      </c>
      <c r="C893" s="29"/>
      <c r="D893" s="13">
        <v>2.9882688311769743E-2</v>
      </c>
      <c r="E893" s="13">
        <v>2.1886629065764964E-2</v>
      </c>
      <c r="F893" s="13">
        <v>9.9585919546393814E-2</v>
      </c>
      <c r="G893" s="13">
        <v>0</v>
      </c>
      <c r="H893" s="13">
        <v>7.9183872625803703E-2</v>
      </c>
      <c r="I893" s="13">
        <v>0</v>
      </c>
      <c r="J893" s="13">
        <v>1.7930554655018405E-2</v>
      </c>
      <c r="K893" s="13">
        <v>1.8263629973687474E-2</v>
      </c>
      <c r="L893" s="13">
        <v>4.524092374823753E-2</v>
      </c>
      <c r="M893" s="13">
        <v>3.4554128493791365E-2</v>
      </c>
      <c r="N893" s="13">
        <v>2.2191422176620165E-2</v>
      </c>
      <c r="O893" s="13">
        <v>3.0465958289083064E-2</v>
      </c>
      <c r="P893" s="13">
        <v>7.7459666924148338E-2</v>
      </c>
      <c r="Q893" s="13">
        <v>4.9465036180055807E-2</v>
      </c>
      <c r="R893" s="13">
        <v>3.0138090488116435E-2</v>
      </c>
      <c r="S893" s="13">
        <v>4.614652083355316E-2</v>
      </c>
      <c r="T893" s="13">
        <v>9.7979589711327086E-2</v>
      </c>
      <c r="U893" s="13">
        <v>4.5639019002872247E-2</v>
      </c>
      <c r="V893" s="13">
        <v>1.9603903704115001E-2</v>
      </c>
      <c r="W893" s="13">
        <v>4.6937458388796441E-2</v>
      </c>
      <c r="X893" s="13" t="s">
        <v>758</v>
      </c>
      <c r="Y893" s="13">
        <v>0.36806796030675581</v>
      </c>
      <c r="Z893" s="13">
        <v>4.6366051249713644E-2</v>
      </c>
      <c r="AA893" s="154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275</v>
      </c>
      <c r="C894" s="29"/>
      <c r="D894" s="13">
        <v>0.39254843885734303</v>
      </c>
      <c r="E894" s="13">
        <v>3.9501550399410501E-2</v>
      </c>
      <c r="F894" s="13">
        <v>3.3239492866883991E-2</v>
      </c>
      <c r="G894" s="13">
        <v>8.3930862987898536</v>
      </c>
      <c r="H894" s="13">
        <v>0.48097660644253382</v>
      </c>
      <c r="I894" s="13">
        <v>-6.0691370121014665E-2</v>
      </c>
      <c r="J894" s="13">
        <v>3.0108464100620846E-2</v>
      </c>
      <c r="K894" s="13">
        <v>1.1322291503041093E-2</v>
      </c>
      <c r="L894" s="13">
        <v>3.9501550399410501E-2</v>
      </c>
      <c r="M894" s="13">
        <v>5.5156694230726888E-2</v>
      </c>
      <c r="N894" s="13">
        <v>7.0811838062043275E-2</v>
      </c>
      <c r="O894" s="13">
        <v>1.1917059731136437E-2</v>
      </c>
      <c r="P894" s="13">
        <v>0.25241150650531363</v>
      </c>
      <c r="Q894" s="13">
        <v>0.61874187215811816</v>
      </c>
      <c r="R894" s="13">
        <v>-0.1483601755763867</v>
      </c>
      <c r="S894" s="13">
        <v>-4.8167255055961644E-2</v>
      </c>
      <c r="T894" s="13">
        <v>-0.21724280843417887</v>
      </c>
      <c r="U894" s="13">
        <v>-0.11078783038122719</v>
      </c>
      <c r="V894" s="13">
        <v>5.0602339705143606E-3</v>
      </c>
      <c r="W894" s="13">
        <v>1.9292052042509944E-3</v>
      </c>
      <c r="X894" s="13">
        <v>0.87861725975797067</v>
      </c>
      <c r="Y894" s="13">
        <v>-0.58357317408698317</v>
      </c>
      <c r="Z894" s="13">
        <v>7.7073895594570008E-2</v>
      </c>
      <c r="AA894" s="154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46" t="s">
        <v>276</v>
      </c>
      <c r="C895" s="47"/>
      <c r="D895" s="45">
        <v>6.16</v>
      </c>
      <c r="E895" s="45">
        <v>0.08</v>
      </c>
      <c r="F895" s="45" t="s">
        <v>277</v>
      </c>
      <c r="G895" s="45" t="s">
        <v>277</v>
      </c>
      <c r="H895" s="45">
        <v>7.69</v>
      </c>
      <c r="I895" s="45" t="s">
        <v>277</v>
      </c>
      <c r="J895" s="45">
        <v>0.08</v>
      </c>
      <c r="K895" s="45">
        <v>0.4</v>
      </c>
      <c r="L895" s="45">
        <v>0.08</v>
      </c>
      <c r="M895" s="45">
        <v>0.35</v>
      </c>
      <c r="N895" s="45">
        <v>0.62</v>
      </c>
      <c r="O895" s="45">
        <v>0.39</v>
      </c>
      <c r="P895" s="45" t="s">
        <v>277</v>
      </c>
      <c r="Q895" s="45">
        <v>10.06</v>
      </c>
      <c r="R895" s="45">
        <v>3.16</v>
      </c>
      <c r="S895" s="45">
        <v>1.43</v>
      </c>
      <c r="T895" s="45" t="s">
        <v>277</v>
      </c>
      <c r="U895" s="45">
        <v>2.5099999999999998</v>
      </c>
      <c r="V895" s="45">
        <v>0.51</v>
      </c>
      <c r="W895" s="45">
        <v>0.56999999999999995</v>
      </c>
      <c r="X895" s="45">
        <v>1.05</v>
      </c>
      <c r="Y895" s="45">
        <v>10.65</v>
      </c>
      <c r="Z895" s="45">
        <v>0.73</v>
      </c>
      <c r="AA895" s="154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31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BM896" s="55"/>
    </row>
    <row r="897" spans="1:65" ht="15">
      <c r="B897" s="8" t="s">
        <v>554</v>
      </c>
      <c r="BM897" s="28" t="s">
        <v>67</v>
      </c>
    </row>
    <row r="898" spans="1:65" ht="15">
      <c r="A898" s="25" t="s">
        <v>24</v>
      </c>
      <c r="B898" s="18" t="s">
        <v>111</v>
      </c>
      <c r="C898" s="15" t="s">
        <v>112</v>
      </c>
      <c r="D898" s="16" t="s">
        <v>231</v>
      </c>
      <c r="E898" s="17" t="s">
        <v>231</v>
      </c>
      <c r="F898" s="17" t="s">
        <v>231</v>
      </c>
      <c r="G898" s="17" t="s">
        <v>231</v>
      </c>
      <c r="H898" s="17" t="s">
        <v>231</v>
      </c>
      <c r="I898" s="17" t="s">
        <v>231</v>
      </c>
      <c r="J898" s="17" t="s">
        <v>231</v>
      </c>
      <c r="K898" s="17" t="s">
        <v>231</v>
      </c>
      <c r="L898" s="17" t="s">
        <v>231</v>
      </c>
      <c r="M898" s="17" t="s">
        <v>231</v>
      </c>
      <c r="N898" s="154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 t="s">
        <v>232</v>
      </c>
      <c r="C899" s="9" t="s">
        <v>232</v>
      </c>
      <c r="D899" s="152" t="s">
        <v>236</v>
      </c>
      <c r="E899" s="153" t="s">
        <v>237</v>
      </c>
      <c r="F899" s="153" t="s">
        <v>241</v>
      </c>
      <c r="G899" s="153" t="s">
        <v>242</v>
      </c>
      <c r="H899" s="153" t="s">
        <v>245</v>
      </c>
      <c r="I899" s="153" t="s">
        <v>253</v>
      </c>
      <c r="J899" s="153" t="s">
        <v>257</v>
      </c>
      <c r="K899" s="153" t="s">
        <v>258</v>
      </c>
      <c r="L899" s="153" t="s">
        <v>261</v>
      </c>
      <c r="M899" s="153" t="s">
        <v>264</v>
      </c>
      <c r="N899" s="154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 t="s">
        <v>3</v>
      </c>
    </row>
    <row r="900" spans="1:65">
      <c r="A900" s="30"/>
      <c r="B900" s="19"/>
      <c r="C900" s="9"/>
      <c r="D900" s="10" t="s">
        <v>307</v>
      </c>
      <c r="E900" s="11" t="s">
        <v>307</v>
      </c>
      <c r="F900" s="11" t="s">
        <v>308</v>
      </c>
      <c r="G900" s="11" t="s">
        <v>307</v>
      </c>
      <c r="H900" s="11" t="s">
        <v>307</v>
      </c>
      <c r="I900" s="11" t="s">
        <v>308</v>
      </c>
      <c r="J900" s="11" t="s">
        <v>307</v>
      </c>
      <c r="K900" s="11" t="s">
        <v>307</v>
      </c>
      <c r="L900" s="11" t="s">
        <v>308</v>
      </c>
      <c r="M900" s="11" t="s">
        <v>308</v>
      </c>
      <c r="N900" s="154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2</v>
      </c>
    </row>
    <row r="901" spans="1:65">
      <c r="A901" s="30"/>
      <c r="B901" s="19"/>
      <c r="C901" s="9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154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3</v>
      </c>
    </row>
    <row r="902" spans="1:65">
      <c r="A902" s="30"/>
      <c r="B902" s="18">
        <v>1</v>
      </c>
      <c r="C902" s="14">
        <v>1</v>
      </c>
      <c r="D902" s="155">
        <v>0.48933717970199336</v>
      </c>
      <c r="E902" s="22">
        <v>0.48</v>
      </c>
      <c r="F902" s="148">
        <v>0.5</v>
      </c>
      <c r="G902" s="22">
        <v>0.4894</v>
      </c>
      <c r="H902" s="148">
        <v>0.5</v>
      </c>
      <c r="I902" s="22">
        <v>0.5</v>
      </c>
      <c r="J902" s="22">
        <v>0.48</v>
      </c>
      <c r="K902" s="22">
        <v>0.52</v>
      </c>
      <c r="L902" s="148" t="s">
        <v>103</v>
      </c>
      <c r="M902" s="22">
        <v>0.54</v>
      </c>
      <c r="N902" s="154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</v>
      </c>
    </row>
    <row r="903" spans="1:65">
      <c r="A903" s="30"/>
      <c r="B903" s="19">
        <v>1</v>
      </c>
      <c r="C903" s="9">
        <v>2</v>
      </c>
      <c r="D903" s="11">
        <v>0.51354930346089422</v>
      </c>
      <c r="E903" s="11">
        <v>0.48</v>
      </c>
      <c r="F903" s="150">
        <v>0.5</v>
      </c>
      <c r="G903" s="11">
        <v>0.46160000000000001</v>
      </c>
      <c r="H903" s="150">
        <v>0.5</v>
      </c>
      <c r="I903" s="11">
        <v>0.51</v>
      </c>
      <c r="J903" s="11">
        <v>0.47</v>
      </c>
      <c r="K903" s="11">
        <v>0.5</v>
      </c>
      <c r="L903" s="150" t="s">
        <v>103</v>
      </c>
      <c r="M903" s="11">
        <v>0.48</v>
      </c>
      <c r="N903" s="154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26</v>
      </c>
    </row>
    <row r="904" spans="1:65">
      <c r="A904" s="30"/>
      <c r="B904" s="19">
        <v>1</v>
      </c>
      <c r="C904" s="9">
        <v>3</v>
      </c>
      <c r="D904" s="11">
        <v>0.50814928519912483</v>
      </c>
      <c r="E904" s="11">
        <v>0.47</v>
      </c>
      <c r="F904" s="150">
        <v>0.5</v>
      </c>
      <c r="G904" s="11">
        <v>0.4254</v>
      </c>
      <c r="H904" s="150">
        <v>0.5</v>
      </c>
      <c r="I904" s="11">
        <v>0.47</v>
      </c>
      <c r="J904" s="11">
        <v>0.47</v>
      </c>
      <c r="K904" s="11">
        <v>0.53</v>
      </c>
      <c r="L904" s="150" t="s">
        <v>103</v>
      </c>
      <c r="M904" s="11">
        <v>0.46</v>
      </c>
      <c r="N904" s="154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16</v>
      </c>
    </row>
    <row r="905" spans="1:65">
      <c r="A905" s="30"/>
      <c r="B905" s="19">
        <v>1</v>
      </c>
      <c r="C905" s="9">
        <v>4</v>
      </c>
      <c r="D905" s="11">
        <v>0.51659051217082008</v>
      </c>
      <c r="E905" s="11">
        <v>0.47</v>
      </c>
      <c r="F905" s="150">
        <v>0.5</v>
      </c>
      <c r="G905" s="11">
        <v>0.44009999999999999</v>
      </c>
      <c r="H905" s="150">
        <v>0.5</v>
      </c>
      <c r="I905" s="11">
        <v>0.49</v>
      </c>
      <c r="J905" s="11">
        <v>0.49</v>
      </c>
      <c r="K905" s="11">
        <v>0.53</v>
      </c>
      <c r="L905" s="150" t="s">
        <v>103</v>
      </c>
      <c r="M905" s="11">
        <v>0.46</v>
      </c>
      <c r="N905" s="154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0.49161216361030136</v>
      </c>
    </row>
    <row r="906" spans="1:65">
      <c r="A906" s="30"/>
      <c r="B906" s="19">
        <v>1</v>
      </c>
      <c r="C906" s="9">
        <v>5</v>
      </c>
      <c r="D906" s="11">
        <v>0.52049212584634885</v>
      </c>
      <c r="E906" s="11">
        <v>0.47</v>
      </c>
      <c r="F906" s="150">
        <v>0.5</v>
      </c>
      <c r="G906" s="11">
        <v>0.48370000000000002</v>
      </c>
      <c r="H906" s="150">
        <v>0.5</v>
      </c>
      <c r="I906" s="11">
        <v>0.49</v>
      </c>
      <c r="J906" s="11">
        <v>0.48</v>
      </c>
      <c r="K906" s="11">
        <v>0.51</v>
      </c>
      <c r="L906" s="150" t="s">
        <v>103</v>
      </c>
      <c r="M906" s="11">
        <v>0.49</v>
      </c>
      <c r="N906" s="154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59</v>
      </c>
    </row>
    <row r="907" spans="1:65">
      <c r="A907" s="30"/>
      <c r="B907" s="19">
        <v>1</v>
      </c>
      <c r="C907" s="9">
        <v>6</v>
      </c>
      <c r="D907" s="11">
        <v>0.51197783301669286</v>
      </c>
      <c r="E907" s="11">
        <v>0.47</v>
      </c>
      <c r="F907" s="150">
        <v>0.5</v>
      </c>
      <c r="G907" s="11">
        <v>0.48259999999999992</v>
      </c>
      <c r="H907" s="150">
        <v>0.5</v>
      </c>
      <c r="I907" s="11">
        <v>0.51</v>
      </c>
      <c r="J907" s="11">
        <v>0.5</v>
      </c>
      <c r="K907" s="11">
        <v>0.5</v>
      </c>
      <c r="L907" s="150" t="s">
        <v>103</v>
      </c>
      <c r="M907" s="11">
        <v>0.56000000000000005</v>
      </c>
      <c r="N907" s="154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20" t="s">
        <v>272</v>
      </c>
      <c r="C908" s="12"/>
      <c r="D908" s="23">
        <v>0.51001603989931232</v>
      </c>
      <c r="E908" s="23">
        <v>0.47333333333333333</v>
      </c>
      <c r="F908" s="23">
        <v>0.5</v>
      </c>
      <c r="G908" s="23">
        <v>0.46379999999999999</v>
      </c>
      <c r="H908" s="23">
        <v>0.5</v>
      </c>
      <c r="I908" s="23">
        <v>0.49499999999999994</v>
      </c>
      <c r="J908" s="23">
        <v>0.48166666666666663</v>
      </c>
      <c r="K908" s="23">
        <v>0.51500000000000001</v>
      </c>
      <c r="L908" s="23" t="s">
        <v>758</v>
      </c>
      <c r="M908" s="23">
        <v>0.49833333333333329</v>
      </c>
      <c r="N908" s="154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273</v>
      </c>
      <c r="C909" s="29"/>
      <c r="D909" s="11">
        <v>0.51276356823879354</v>
      </c>
      <c r="E909" s="11">
        <v>0.47</v>
      </c>
      <c r="F909" s="11">
        <v>0.5</v>
      </c>
      <c r="G909" s="11">
        <v>0.47209999999999996</v>
      </c>
      <c r="H909" s="11">
        <v>0.5</v>
      </c>
      <c r="I909" s="11">
        <v>0.495</v>
      </c>
      <c r="J909" s="11">
        <v>0.48</v>
      </c>
      <c r="K909" s="11">
        <v>0.51500000000000001</v>
      </c>
      <c r="L909" s="11" t="s">
        <v>758</v>
      </c>
      <c r="M909" s="11">
        <v>0.48499999999999999</v>
      </c>
      <c r="N909" s="154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274</v>
      </c>
      <c r="C910" s="29"/>
      <c r="D910" s="24">
        <v>1.0958144717245334E-2</v>
      </c>
      <c r="E910" s="24">
        <v>5.1639777949432277E-3</v>
      </c>
      <c r="F910" s="24">
        <v>0</v>
      </c>
      <c r="G910" s="24">
        <v>2.6252237999835358E-2</v>
      </c>
      <c r="H910" s="24">
        <v>0</v>
      </c>
      <c r="I910" s="24">
        <v>1.5165750888103116E-2</v>
      </c>
      <c r="J910" s="24">
        <v>1.1690451944500132E-2</v>
      </c>
      <c r="K910" s="24">
        <v>1.3784048752090234E-2</v>
      </c>
      <c r="L910" s="24" t="s">
        <v>758</v>
      </c>
      <c r="M910" s="24">
        <v>4.2150523919242906E-2</v>
      </c>
      <c r="N910" s="211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  <c r="AH910" s="212"/>
      <c r="AI910" s="212"/>
      <c r="AJ910" s="212"/>
      <c r="AK910" s="212"/>
      <c r="AL910" s="212"/>
      <c r="AM910" s="212"/>
      <c r="AN910" s="212"/>
      <c r="AO910" s="212"/>
      <c r="AP910" s="212"/>
      <c r="AQ910" s="212"/>
      <c r="AR910" s="212"/>
      <c r="AS910" s="212"/>
      <c r="AT910" s="212"/>
      <c r="AU910" s="212"/>
      <c r="AV910" s="212"/>
      <c r="AW910" s="212"/>
      <c r="AX910" s="212"/>
      <c r="AY910" s="212"/>
      <c r="AZ910" s="212"/>
      <c r="BA910" s="212"/>
      <c r="BB910" s="212"/>
      <c r="BC910" s="212"/>
      <c r="BD910" s="212"/>
      <c r="BE910" s="212"/>
      <c r="BF910" s="212"/>
      <c r="BG910" s="212"/>
      <c r="BH910" s="212"/>
      <c r="BI910" s="212"/>
      <c r="BJ910" s="212"/>
      <c r="BK910" s="212"/>
      <c r="BL910" s="212"/>
      <c r="BM910" s="56"/>
    </row>
    <row r="911" spans="1:65">
      <c r="A911" s="30"/>
      <c r="B911" s="3" t="s">
        <v>87</v>
      </c>
      <c r="C911" s="29"/>
      <c r="D911" s="13">
        <v>2.1485882521280503E-2</v>
      </c>
      <c r="E911" s="13">
        <v>1.0909812242837805E-2</v>
      </c>
      <c r="F911" s="13">
        <v>0</v>
      </c>
      <c r="G911" s="13">
        <v>5.6602496765492366E-2</v>
      </c>
      <c r="H911" s="13">
        <v>0</v>
      </c>
      <c r="I911" s="13">
        <v>3.0637880582026499E-2</v>
      </c>
      <c r="J911" s="13">
        <v>2.4270834486851488E-2</v>
      </c>
      <c r="K911" s="13">
        <v>2.67651432079422E-2</v>
      </c>
      <c r="L911" s="13" t="s">
        <v>758</v>
      </c>
      <c r="M911" s="13">
        <v>8.4582991142293465E-2</v>
      </c>
      <c r="N911" s="154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275</v>
      </c>
      <c r="C912" s="29"/>
      <c r="D912" s="13">
        <v>3.7435762683039719E-2</v>
      </c>
      <c r="E912" s="13">
        <v>-3.718140361445077E-2</v>
      </c>
      <c r="F912" s="13">
        <v>1.7061897590368913E-2</v>
      </c>
      <c r="G912" s="13">
        <v>-5.6573383795173848E-2</v>
      </c>
      <c r="H912" s="13">
        <v>1.7061897590368913E-2</v>
      </c>
      <c r="I912" s="13">
        <v>6.8912786144650351E-3</v>
      </c>
      <c r="J912" s="13">
        <v>-2.023037198794464E-2</v>
      </c>
      <c r="K912" s="13">
        <v>4.7573754518080102E-2</v>
      </c>
      <c r="L912" s="13" t="s">
        <v>758</v>
      </c>
      <c r="M912" s="13">
        <v>1.367169126506762E-2</v>
      </c>
      <c r="N912" s="154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46" t="s">
        <v>276</v>
      </c>
      <c r="C913" s="47"/>
      <c r="D913" s="45">
        <v>0.64</v>
      </c>
      <c r="E913" s="45">
        <v>1.1100000000000001</v>
      </c>
      <c r="F913" s="45" t="s">
        <v>277</v>
      </c>
      <c r="G913" s="45">
        <v>1.56</v>
      </c>
      <c r="H913" s="45" t="s">
        <v>277</v>
      </c>
      <c r="I913" s="45">
        <v>0.08</v>
      </c>
      <c r="J913" s="45">
        <v>0.71</v>
      </c>
      <c r="K913" s="45">
        <v>0.87</v>
      </c>
      <c r="L913" s="45">
        <v>0.16</v>
      </c>
      <c r="M913" s="45">
        <v>0.08</v>
      </c>
      <c r="N913" s="154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B914" s="31" t="s">
        <v>317</v>
      </c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BM914" s="55"/>
    </row>
    <row r="915" spans="1:65">
      <c r="BM915" s="55"/>
    </row>
    <row r="916" spans="1:65" ht="15">
      <c r="B916" s="8" t="s">
        <v>555</v>
      </c>
      <c r="BM916" s="28" t="s">
        <v>67</v>
      </c>
    </row>
    <row r="917" spans="1:65" ht="15">
      <c r="A917" s="25" t="s">
        <v>27</v>
      </c>
      <c r="B917" s="18" t="s">
        <v>111</v>
      </c>
      <c r="C917" s="15" t="s">
        <v>112</v>
      </c>
      <c r="D917" s="16" t="s">
        <v>231</v>
      </c>
      <c r="E917" s="17" t="s">
        <v>231</v>
      </c>
      <c r="F917" s="17" t="s">
        <v>231</v>
      </c>
      <c r="G917" s="17" t="s">
        <v>231</v>
      </c>
      <c r="H917" s="17" t="s">
        <v>231</v>
      </c>
      <c r="I917" s="17" t="s">
        <v>231</v>
      </c>
      <c r="J917" s="17" t="s">
        <v>231</v>
      </c>
      <c r="K917" s="17" t="s">
        <v>231</v>
      </c>
      <c r="L917" s="17" t="s">
        <v>231</v>
      </c>
      <c r="M917" s="17" t="s">
        <v>231</v>
      </c>
      <c r="N917" s="17" t="s">
        <v>231</v>
      </c>
      <c r="O917" s="17" t="s">
        <v>231</v>
      </c>
      <c r="P917" s="17" t="s">
        <v>231</v>
      </c>
      <c r="Q917" s="17" t="s">
        <v>231</v>
      </c>
      <c r="R917" s="17" t="s">
        <v>231</v>
      </c>
      <c r="S917" s="17" t="s">
        <v>231</v>
      </c>
      <c r="T917" s="17" t="s">
        <v>231</v>
      </c>
      <c r="U917" s="17" t="s">
        <v>231</v>
      </c>
      <c r="V917" s="17" t="s">
        <v>231</v>
      </c>
      <c r="W917" s="17" t="s">
        <v>231</v>
      </c>
      <c r="X917" s="17" t="s">
        <v>231</v>
      </c>
      <c r="Y917" s="17" t="s">
        <v>231</v>
      </c>
      <c r="Z917" s="154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</v>
      </c>
    </row>
    <row r="918" spans="1:65">
      <c r="A918" s="30"/>
      <c r="B918" s="19" t="s">
        <v>232</v>
      </c>
      <c r="C918" s="9" t="s">
        <v>232</v>
      </c>
      <c r="D918" s="152" t="s">
        <v>236</v>
      </c>
      <c r="E918" s="153" t="s">
        <v>237</v>
      </c>
      <c r="F918" s="153" t="s">
        <v>241</v>
      </c>
      <c r="G918" s="153" t="s">
        <v>243</v>
      </c>
      <c r="H918" s="153" t="s">
        <v>244</v>
      </c>
      <c r="I918" s="153" t="s">
        <v>245</v>
      </c>
      <c r="J918" s="153" t="s">
        <v>246</v>
      </c>
      <c r="K918" s="153" t="s">
        <v>247</v>
      </c>
      <c r="L918" s="153" t="s">
        <v>248</v>
      </c>
      <c r="M918" s="153" t="s">
        <v>249</v>
      </c>
      <c r="N918" s="153" t="s">
        <v>250</v>
      </c>
      <c r="O918" s="153" t="s">
        <v>251</v>
      </c>
      <c r="P918" s="153" t="s">
        <v>252</v>
      </c>
      <c r="Q918" s="153" t="s">
        <v>253</v>
      </c>
      <c r="R918" s="153" t="s">
        <v>254</v>
      </c>
      <c r="S918" s="153" t="s">
        <v>255</v>
      </c>
      <c r="T918" s="153" t="s">
        <v>256</v>
      </c>
      <c r="U918" s="153" t="s">
        <v>257</v>
      </c>
      <c r="V918" s="153" t="s">
        <v>258</v>
      </c>
      <c r="W918" s="153" t="s">
        <v>259</v>
      </c>
      <c r="X918" s="153" t="s">
        <v>263</v>
      </c>
      <c r="Y918" s="153" t="s">
        <v>264</v>
      </c>
      <c r="Z918" s="154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 t="s">
        <v>3</v>
      </c>
    </row>
    <row r="919" spans="1:65">
      <c r="A919" s="30"/>
      <c r="B919" s="19"/>
      <c r="C919" s="9"/>
      <c r="D919" s="10" t="s">
        <v>307</v>
      </c>
      <c r="E919" s="11" t="s">
        <v>307</v>
      </c>
      <c r="F919" s="11" t="s">
        <v>308</v>
      </c>
      <c r="G919" s="11" t="s">
        <v>115</v>
      </c>
      <c r="H919" s="11" t="s">
        <v>308</v>
      </c>
      <c r="I919" s="11" t="s">
        <v>307</v>
      </c>
      <c r="J919" s="11" t="s">
        <v>308</v>
      </c>
      <c r="K919" s="11" t="s">
        <v>308</v>
      </c>
      <c r="L919" s="11" t="s">
        <v>308</v>
      </c>
      <c r="M919" s="11" t="s">
        <v>308</v>
      </c>
      <c r="N919" s="11" t="s">
        <v>308</v>
      </c>
      <c r="O919" s="11" t="s">
        <v>115</v>
      </c>
      <c r="P919" s="11" t="s">
        <v>308</v>
      </c>
      <c r="Q919" s="11" t="s">
        <v>308</v>
      </c>
      <c r="R919" s="11" t="s">
        <v>307</v>
      </c>
      <c r="S919" s="11" t="s">
        <v>308</v>
      </c>
      <c r="T919" s="11" t="s">
        <v>307</v>
      </c>
      <c r="U919" s="11" t="s">
        <v>307</v>
      </c>
      <c r="V919" s="11" t="s">
        <v>307</v>
      </c>
      <c r="W919" s="11" t="s">
        <v>307</v>
      </c>
      <c r="X919" s="11" t="s">
        <v>307</v>
      </c>
      <c r="Y919" s="11" t="s">
        <v>308</v>
      </c>
      <c r="Z919" s="154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2</v>
      </c>
    </row>
    <row r="920" spans="1:65">
      <c r="A920" s="30"/>
      <c r="B920" s="19"/>
      <c r="C920" s="9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154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2</v>
      </c>
    </row>
    <row r="921" spans="1:65">
      <c r="A921" s="30"/>
      <c r="B921" s="18">
        <v>1</v>
      </c>
      <c r="C921" s="14">
        <v>1</v>
      </c>
      <c r="D921" s="148" t="s">
        <v>97</v>
      </c>
      <c r="E921" s="148" t="s">
        <v>97</v>
      </c>
      <c r="F921" s="148">
        <v>0.3</v>
      </c>
      <c r="G921" s="148">
        <v>8</v>
      </c>
      <c r="H921" s="22">
        <v>0.19</v>
      </c>
      <c r="I921" s="22">
        <v>0.19</v>
      </c>
      <c r="J921" s="22">
        <v>0.21</v>
      </c>
      <c r="K921" s="22">
        <v>0.24</v>
      </c>
      <c r="L921" s="22">
        <v>0.14000000000000001</v>
      </c>
      <c r="M921" s="22">
        <v>0.17</v>
      </c>
      <c r="N921" s="22">
        <v>0.16</v>
      </c>
      <c r="O921" s="22">
        <v>0.21945521500000001</v>
      </c>
      <c r="P921" s="22">
        <v>0.3</v>
      </c>
      <c r="Q921" s="22">
        <v>0.18</v>
      </c>
      <c r="R921" s="148">
        <v>0.2</v>
      </c>
      <c r="S921" s="22">
        <v>0.18</v>
      </c>
      <c r="T921" s="148" t="s">
        <v>309</v>
      </c>
      <c r="U921" s="155">
        <v>0.18</v>
      </c>
      <c r="V921" s="148" t="s">
        <v>97</v>
      </c>
      <c r="W921" s="148">
        <v>0.2</v>
      </c>
      <c r="X921" s="22">
        <v>0.26</v>
      </c>
      <c r="Y921" s="22">
        <v>0.1</v>
      </c>
      <c r="Z921" s="154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</v>
      </c>
    </row>
    <row r="922" spans="1:65">
      <c r="A922" s="30"/>
      <c r="B922" s="19">
        <v>1</v>
      </c>
      <c r="C922" s="9">
        <v>2</v>
      </c>
      <c r="D922" s="150" t="s">
        <v>97</v>
      </c>
      <c r="E922" s="150" t="s">
        <v>97</v>
      </c>
      <c r="F922" s="150">
        <v>0.3</v>
      </c>
      <c r="G922" s="150">
        <v>8</v>
      </c>
      <c r="H922" s="11">
        <v>0.25</v>
      </c>
      <c r="I922" s="11">
        <v>0.22</v>
      </c>
      <c r="J922" s="11">
        <v>0.21</v>
      </c>
      <c r="K922" s="11">
        <v>0.23</v>
      </c>
      <c r="L922" s="11">
        <v>0.15</v>
      </c>
      <c r="M922" s="11">
        <v>0.19</v>
      </c>
      <c r="N922" s="11">
        <v>0.15</v>
      </c>
      <c r="O922" s="11">
        <v>0.20754587216666667</v>
      </c>
      <c r="P922" s="11">
        <v>0.3</v>
      </c>
      <c r="Q922" s="11">
        <v>0.17</v>
      </c>
      <c r="R922" s="150">
        <v>0.2</v>
      </c>
      <c r="S922" s="11">
        <v>0.15</v>
      </c>
      <c r="T922" s="150" t="s">
        <v>309</v>
      </c>
      <c r="U922" s="11">
        <v>0.19</v>
      </c>
      <c r="V922" s="150" t="s">
        <v>97</v>
      </c>
      <c r="W922" s="11"/>
      <c r="X922" s="149">
        <v>0.84</v>
      </c>
      <c r="Y922" s="11">
        <v>0.2</v>
      </c>
      <c r="Z922" s="154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27</v>
      </c>
    </row>
    <row r="923" spans="1:65">
      <c r="A923" s="30"/>
      <c r="B923" s="19">
        <v>1</v>
      </c>
      <c r="C923" s="9">
        <v>3</v>
      </c>
      <c r="D923" s="150" t="s">
        <v>97</v>
      </c>
      <c r="E923" s="150">
        <v>0.2</v>
      </c>
      <c r="F923" s="150">
        <v>0.3</v>
      </c>
      <c r="G923" s="150">
        <v>8</v>
      </c>
      <c r="H923" s="11">
        <v>0.19</v>
      </c>
      <c r="I923" s="11">
        <v>0.24</v>
      </c>
      <c r="J923" s="149">
        <v>0.16</v>
      </c>
      <c r="K923" s="11">
        <v>0.2</v>
      </c>
      <c r="L923" s="11">
        <v>0.23</v>
      </c>
      <c r="M923" s="11">
        <v>0.25</v>
      </c>
      <c r="N923" s="11">
        <v>0.16</v>
      </c>
      <c r="O923" s="11">
        <v>0.2020687669</v>
      </c>
      <c r="P923" s="11">
        <v>0.2</v>
      </c>
      <c r="Q923" s="11">
        <v>0.19</v>
      </c>
      <c r="R923" s="150">
        <v>0.2</v>
      </c>
      <c r="S923" s="11">
        <v>0.22</v>
      </c>
      <c r="T923" s="150" t="s">
        <v>309</v>
      </c>
      <c r="U923" s="11">
        <v>0.21</v>
      </c>
      <c r="V923" s="150" t="s">
        <v>97</v>
      </c>
      <c r="W923" s="11"/>
      <c r="X923" s="11">
        <v>0.25</v>
      </c>
      <c r="Y923" s="11">
        <v>0.2</v>
      </c>
      <c r="Z923" s="154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16</v>
      </c>
    </row>
    <row r="924" spans="1:65">
      <c r="A924" s="30"/>
      <c r="B924" s="19">
        <v>1</v>
      </c>
      <c r="C924" s="9">
        <v>4</v>
      </c>
      <c r="D924" s="11">
        <v>0.21512561477692704</v>
      </c>
      <c r="E924" s="150">
        <v>0.2</v>
      </c>
      <c r="F924" s="150">
        <v>0.3</v>
      </c>
      <c r="G924" s="150">
        <v>8</v>
      </c>
      <c r="H924" s="11">
        <v>0.19</v>
      </c>
      <c r="I924" s="11">
        <v>0.28999999999999998</v>
      </c>
      <c r="J924" s="11">
        <v>0.2</v>
      </c>
      <c r="K924" s="11">
        <v>0.21</v>
      </c>
      <c r="L924" s="11">
        <v>0.19</v>
      </c>
      <c r="M924" s="11">
        <v>0.22</v>
      </c>
      <c r="N924" s="11">
        <v>0.15</v>
      </c>
      <c r="O924" s="11">
        <v>0.1924169389</v>
      </c>
      <c r="P924" s="11">
        <v>0.2</v>
      </c>
      <c r="Q924" s="11">
        <v>0.17</v>
      </c>
      <c r="R924" s="150">
        <v>0.2</v>
      </c>
      <c r="S924" s="11">
        <v>0.26</v>
      </c>
      <c r="T924" s="150" t="s">
        <v>309</v>
      </c>
      <c r="U924" s="11">
        <v>0.21</v>
      </c>
      <c r="V924" s="150" t="s">
        <v>97</v>
      </c>
      <c r="W924" s="150">
        <v>0.2</v>
      </c>
      <c r="X924" s="149">
        <v>0.37</v>
      </c>
      <c r="Y924" s="11">
        <v>0.18</v>
      </c>
      <c r="Z924" s="154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0.20872993113830582</v>
      </c>
    </row>
    <row r="925" spans="1:65">
      <c r="A925" s="30"/>
      <c r="B925" s="19">
        <v>1</v>
      </c>
      <c r="C925" s="9">
        <v>5</v>
      </c>
      <c r="D925" s="150" t="s">
        <v>97</v>
      </c>
      <c r="E925" s="150">
        <v>0.2</v>
      </c>
      <c r="F925" s="150">
        <v>0.3</v>
      </c>
      <c r="G925" s="150">
        <v>8</v>
      </c>
      <c r="H925" s="11">
        <v>0.27</v>
      </c>
      <c r="I925" s="11">
        <v>0.15</v>
      </c>
      <c r="J925" s="11">
        <v>0.2</v>
      </c>
      <c r="K925" s="11">
        <v>0.21</v>
      </c>
      <c r="L925" s="11">
        <v>0.2</v>
      </c>
      <c r="M925" s="11">
        <v>0.22</v>
      </c>
      <c r="N925" s="11">
        <v>0.17</v>
      </c>
      <c r="O925" s="11">
        <v>0.21385261350000001</v>
      </c>
      <c r="P925" s="150" t="s">
        <v>106</v>
      </c>
      <c r="Q925" s="11">
        <v>0.19</v>
      </c>
      <c r="R925" s="150">
        <v>0.2</v>
      </c>
      <c r="S925" s="11">
        <v>0.18</v>
      </c>
      <c r="T925" s="150" t="s">
        <v>309</v>
      </c>
      <c r="U925" s="11">
        <v>0.21</v>
      </c>
      <c r="V925" s="150" t="s">
        <v>97</v>
      </c>
      <c r="W925" s="11"/>
      <c r="X925" s="11">
        <v>0.34</v>
      </c>
      <c r="Y925" s="11">
        <v>0.21</v>
      </c>
      <c r="Z925" s="154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60</v>
      </c>
    </row>
    <row r="926" spans="1:65">
      <c r="A926" s="30"/>
      <c r="B926" s="19">
        <v>1</v>
      </c>
      <c r="C926" s="9">
        <v>6</v>
      </c>
      <c r="D926" s="11">
        <v>0.21433518388335801</v>
      </c>
      <c r="E926" s="150" t="s">
        <v>97</v>
      </c>
      <c r="F926" s="150">
        <v>0.3</v>
      </c>
      <c r="G926" s="150">
        <v>8</v>
      </c>
      <c r="H926" s="11">
        <v>0.32</v>
      </c>
      <c r="I926" s="11">
        <v>0.21</v>
      </c>
      <c r="J926" s="11">
        <v>0.19</v>
      </c>
      <c r="K926" s="11">
        <v>0.24</v>
      </c>
      <c r="L926" s="11">
        <v>0.14000000000000001</v>
      </c>
      <c r="M926" s="11">
        <v>0.21</v>
      </c>
      <c r="N926" s="11">
        <v>0.15</v>
      </c>
      <c r="O926" s="11">
        <v>0.19397200000000001</v>
      </c>
      <c r="P926" s="150" t="s">
        <v>106</v>
      </c>
      <c r="Q926" s="11">
        <v>0.19</v>
      </c>
      <c r="R926" s="150">
        <v>0.2</v>
      </c>
      <c r="S926" s="11">
        <v>0.21</v>
      </c>
      <c r="T926" s="150" t="s">
        <v>309</v>
      </c>
      <c r="U926" s="11">
        <v>0.21</v>
      </c>
      <c r="V926" s="150" t="s">
        <v>97</v>
      </c>
      <c r="W926" s="11"/>
      <c r="X926" s="149">
        <v>0.06</v>
      </c>
      <c r="Y926" s="11">
        <v>0.15</v>
      </c>
      <c r="Z926" s="154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20" t="s">
        <v>272</v>
      </c>
      <c r="C927" s="12"/>
      <c r="D927" s="23">
        <v>0.21473039933014254</v>
      </c>
      <c r="E927" s="23">
        <v>0.20000000000000004</v>
      </c>
      <c r="F927" s="23">
        <v>0.3</v>
      </c>
      <c r="G927" s="23">
        <v>8</v>
      </c>
      <c r="H927" s="23">
        <v>0.23500000000000001</v>
      </c>
      <c r="I927" s="23">
        <v>0.21666666666666665</v>
      </c>
      <c r="J927" s="23">
        <v>0.19499999999999998</v>
      </c>
      <c r="K927" s="23">
        <v>0.22166666666666665</v>
      </c>
      <c r="L927" s="23">
        <v>0.17499999999999996</v>
      </c>
      <c r="M927" s="23">
        <v>0.21</v>
      </c>
      <c r="N927" s="23">
        <v>0.15666666666666668</v>
      </c>
      <c r="O927" s="23">
        <v>0.20488523441111114</v>
      </c>
      <c r="P927" s="23">
        <v>0.25</v>
      </c>
      <c r="Q927" s="23">
        <v>0.18166666666666667</v>
      </c>
      <c r="R927" s="23">
        <v>0.19999999999999998</v>
      </c>
      <c r="S927" s="23">
        <v>0.19999999999999998</v>
      </c>
      <c r="T927" s="23" t="s">
        <v>758</v>
      </c>
      <c r="U927" s="23">
        <v>0.20166666666666666</v>
      </c>
      <c r="V927" s="23" t="s">
        <v>758</v>
      </c>
      <c r="W927" s="23">
        <v>0.2</v>
      </c>
      <c r="X927" s="23">
        <v>0.35333333333333333</v>
      </c>
      <c r="Y927" s="23">
        <v>0.17333333333333331</v>
      </c>
      <c r="Z927" s="154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273</v>
      </c>
      <c r="C928" s="29"/>
      <c r="D928" s="11">
        <v>0.21473039933014254</v>
      </c>
      <c r="E928" s="11">
        <v>0.2</v>
      </c>
      <c r="F928" s="11">
        <v>0.3</v>
      </c>
      <c r="G928" s="11">
        <v>8</v>
      </c>
      <c r="H928" s="11">
        <v>0.22</v>
      </c>
      <c r="I928" s="11">
        <v>0.215</v>
      </c>
      <c r="J928" s="11">
        <v>0.2</v>
      </c>
      <c r="K928" s="11">
        <v>0.22</v>
      </c>
      <c r="L928" s="11">
        <v>0.16999999999999998</v>
      </c>
      <c r="M928" s="11">
        <v>0.215</v>
      </c>
      <c r="N928" s="11">
        <v>0.155</v>
      </c>
      <c r="O928" s="11">
        <v>0.20480731953333334</v>
      </c>
      <c r="P928" s="11">
        <v>0.25</v>
      </c>
      <c r="Q928" s="11">
        <v>0.185</v>
      </c>
      <c r="R928" s="11">
        <v>0.2</v>
      </c>
      <c r="S928" s="11">
        <v>0.19500000000000001</v>
      </c>
      <c r="T928" s="11" t="s">
        <v>758</v>
      </c>
      <c r="U928" s="11">
        <v>0.21</v>
      </c>
      <c r="V928" s="11" t="s">
        <v>758</v>
      </c>
      <c r="W928" s="11">
        <v>0.2</v>
      </c>
      <c r="X928" s="11">
        <v>0.30000000000000004</v>
      </c>
      <c r="Y928" s="11">
        <v>0.19</v>
      </c>
      <c r="Z928" s="154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274</v>
      </c>
      <c r="C929" s="29"/>
      <c r="D929" s="24">
        <v>5.5891904490200546E-4</v>
      </c>
      <c r="E929" s="24">
        <v>3.3993498887762956E-17</v>
      </c>
      <c r="F929" s="24">
        <v>0</v>
      </c>
      <c r="G929" s="24">
        <v>0</v>
      </c>
      <c r="H929" s="24">
        <v>5.4313902456000845E-2</v>
      </c>
      <c r="I929" s="24">
        <v>4.7187568984497261E-2</v>
      </c>
      <c r="J929" s="24">
        <v>1.8708286933869705E-2</v>
      </c>
      <c r="K929" s="24">
        <v>1.7224014243685082E-2</v>
      </c>
      <c r="L929" s="24">
        <v>3.7282703764614677E-2</v>
      </c>
      <c r="M929" s="24">
        <v>2.7568097504180333E-2</v>
      </c>
      <c r="N929" s="24">
        <v>8.1649658092772682E-3</v>
      </c>
      <c r="O929" s="24">
        <v>1.0791355641031633E-2</v>
      </c>
      <c r="P929" s="24">
        <v>5.7735026918962602E-2</v>
      </c>
      <c r="Q929" s="24">
        <v>9.8319208025017465E-3</v>
      </c>
      <c r="R929" s="24">
        <v>3.0404709722440586E-17</v>
      </c>
      <c r="S929" s="24">
        <v>3.8470768123342665E-2</v>
      </c>
      <c r="T929" s="24" t="s">
        <v>758</v>
      </c>
      <c r="U929" s="24">
        <v>1.3291601358251255E-2</v>
      </c>
      <c r="V929" s="24" t="s">
        <v>758</v>
      </c>
      <c r="W929" s="24">
        <v>0</v>
      </c>
      <c r="X929" s="24">
        <v>0.26181418347115309</v>
      </c>
      <c r="Y929" s="24">
        <v>4.179314138308677E-2</v>
      </c>
      <c r="Z929" s="154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87</v>
      </c>
      <c r="C930" s="29"/>
      <c r="D930" s="13">
        <v>2.6028873724706376E-3</v>
      </c>
      <c r="E930" s="13">
        <v>1.6996749443881474E-16</v>
      </c>
      <c r="F930" s="13">
        <v>0</v>
      </c>
      <c r="G930" s="13">
        <v>0</v>
      </c>
      <c r="H930" s="13">
        <v>0.23112298917447166</v>
      </c>
      <c r="I930" s="13">
        <v>0.21778877992844892</v>
      </c>
      <c r="J930" s="13">
        <v>9.5939932994203628E-2</v>
      </c>
      <c r="K930" s="13">
        <v>7.7702319896323688E-2</v>
      </c>
      <c r="L930" s="13">
        <v>0.21304402151208393</v>
      </c>
      <c r="M930" s="13">
        <v>0.13127665478181111</v>
      </c>
      <c r="N930" s="13">
        <v>5.2116803037940009E-2</v>
      </c>
      <c r="O930" s="13">
        <v>5.2670245720969372E-2</v>
      </c>
      <c r="P930" s="13">
        <v>0.23094010767585041</v>
      </c>
      <c r="Q930" s="13">
        <v>5.4120664967899523E-2</v>
      </c>
      <c r="R930" s="13">
        <v>1.5202354861220294E-16</v>
      </c>
      <c r="S930" s="13">
        <v>0.19235384061671335</v>
      </c>
      <c r="T930" s="13" t="s">
        <v>758</v>
      </c>
      <c r="U930" s="13">
        <v>6.5908767065708709E-2</v>
      </c>
      <c r="V930" s="13" t="s">
        <v>758</v>
      </c>
      <c r="W930" s="13">
        <v>0</v>
      </c>
      <c r="X930" s="13">
        <v>0.74098353812590501</v>
      </c>
      <c r="Y930" s="13">
        <v>0.241114277210116</v>
      </c>
      <c r="Z930" s="154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275</v>
      </c>
      <c r="C931" s="29"/>
      <c r="D931" s="13">
        <v>2.8747521541895082E-2</v>
      </c>
      <c r="E931" s="13">
        <v>-4.1824050296463078E-2</v>
      </c>
      <c r="F931" s="13">
        <v>0.43726392455530494</v>
      </c>
      <c r="G931" s="13">
        <v>37.32703798814147</v>
      </c>
      <c r="H931" s="13">
        <v>0.12585674090165577</v>
      </c>
      <c r="I931" s="13">
        <v>3.8023945512164703E-2</v>
      </c>
      <c r="J931" s="13">
        <v>-6.5778449039051834E-2</v>
      </c>
      <c r="K931" s="13">
        <v>6.1978344254753237E-2</v>
      </c>
      <c r="L931" s="13">
        <v>-0.16159604400940553</v>
      </c>
      <c r="M931" s="13">
        <v>6.0847471887135463E-3</v>
      </c>
      <c r="N931" s="13">
        <v>-0.24942883939889615</v>
      </c>
      <c r="O931" s="13">
        <v>-1.8419479689509188E-2</v>
      </c>
      <c r="P931" s="13">
        <v>0.19771993712942093</v>
      </c>
      <c r="Q931" s="13">
        <v>-0.12965684568595415</v>
      </c>
      <c r="R931" s="13">
        <v>-4.1824050296463411E-2</v>
      </c>
      <c r="S931" s="13">
        <v>-4.1824050296463411E-2</v>
      </c>
      <c r="T931" s="13" t="s">
        <v>758</v>
      </c>
      <c r="U931" s="13">
        <v>-3.3839250715600455E-2</v>
      </c>
      <c r="V931" s="13" t="s">
        <v>758</v>
      </c>
      <c r="W931" s="13">
        <v>-4.1824050296463189E-2</v>
      </c>
      <c r="X931" s="13">
        <v>0.69277751114291486</v>
      </c>
      <c r="Y931" s="13">
        <v>-0.16958084359026826</v>
      </c>
      <c r="Z931" s="154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46" t="s">
        <v>276</v>
      </c>
      <c r="C932" s="47"/>
      <c r="D932" s="45">
        <v>1.92</v>
      </c>
      <c r="E932" s="45" t="s">
        <v>277</v>
      </c>
      <c r="F932" s="45" t="s">
        <v>277</v>
      </c>
      <c r="G932" s="45" t="s">
        <v>277</v>
      </c>
      <c r="H932" s="45">
        <v>1.0900000000000001</v>
      </c>
      <c r="I932" s="45">
        <v>0.52</v>
      </c>
      <c r="J932" s="45">
        <v>0.16</v>
      </c>
      <c r="K932" s="45">
        <v>0.67</v>
      </c>
      <c r="L932" s="45">
        <v>0.78</v>
      </c>
      <c r="M932" s="45">
        <v>0.31</v>
      </c>
      <c r="N932" s="45">
        <v>1.35</v>
      </c>
      <c r="O932" s="45">
        <v>0.15</v>
      </c>
      <c r="P932" s="45">
        <v>0.52</v>
      </c>
      <c r="Q932" s="45">
        <v>0.56999999999999995</v>
      </c>
      <c r="R932" s="45" t="s">
        <v>277</v>
      </c>
      <c r="S932" s="45">
        <v>0</v>
      </c>
      <c r="T932" s="45">
        <v>1.56</v>
      </c>
      <c r="U932" s="45">
        <v>0.05</v>
      </c>
      <c r="V932" s="45">
        <v>3.11</v>
      </c>
      <c r="W932" s="45" t="s">
        <v>277</v>
      </c>
      <c r="X932" s="45">
        <v>4.7699999999999996</v>
      </c>
      <c r="Y932" s="45">
        <v>0.83</v>
      </c>
      <c r="Z932" s="154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B933" s="156" t="s">
        <v>326</v>
      </c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BM933" s="55"/>
    </row>
    <row r="934" spans="1:65">
      <c r="BM934" s="55"/>
    </row>
    <row r="935" spans="1:65" ht="15">
      <c r="B935" s="8" t="s">
        <v>556</v>
      </c>
      <c r="BM935" s="28" t="s">
        <v>67</v>
      </c>
    </row>
    <row r="936" spans="1:65" ht="15">
      <c r="A936" s="25" t="s">
        <v>30</v>
      </c>
      <c r="B936" s="18" t="s">
        <v>111</v>
      </c>
      <c r="C936" s="15" t="s">
        <v>112</v>
      </c>
      <c r="D936" s="16" t="s">
        <v>231</v>
      </c>
      <c r="E936" s="17" t="s">
        <v>231</v>
      </c>
      <c r="F936" s="17" t="s">
        <v>231</v>
      </c>
      <c r="G936" s="17" t="s">
        <v>231</v>
      </c>
      <c r="H936" s="17" t="s">
        <v>231</v>
      </c>
      <c r="I936" s="17" t="s">
        <v>231</v>
      </c>
      <c r="J936" s="17" t="s">
        <v>231</v>
      </c>
      <c r="K936" s="17" t="s">
        <v>231</v>
      </c>
      <c r="L936" s="17" t="s">
        <v>231</v>
      </c>
      <c r="M936" s="17" t="s">
        <v>231</v>
      </c>
      <c r="N936" s="17" t="s">
        <v>231</v>
      </c>
      <c r="O936" s="17" t="s">
        <v>231</v>
      </c>
      <c r="P936" s="17" t="s">
        <v>231</v>
      </c>
      <c r="Q936" s="17" t="s">
        <v>231</v>
      </c>
      <c r="R936" s="17" t="s">
        <v>231</v>
      </c>
      <c r="S936" s="17" t="s">
        <v>231</v>
      </c>
      <c r="T936" s="17" t="s">
        <v>231</v>
      </c>
      <c r="U936" s="17" t="s">
        <v>231</v>
      </c>
      <c r="V936" s="17" t="s">
        <v>231</v>
      </c>
      <c r="W936" s="17" t="s">
        <v>231</v>
      </c>
      <c r="X936" s="17" t="s">
        <v>231</v>
      </c>
      <c r="Y936" s="17" t="s">
        <v>231</v>
      </c>
      <c r="Z936" s="17" t="s">
        <v>231</v>
      </c>
      <c r="AA936" s="154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</v>
      </c>
    </row>
    <row r="937" spans="1:65">
      <c r="A937" s="30"/>
      <c r="B937" s="19" t="s">
        <v>232</v>
      </c>
      <c r="C937" s="9" t="s">
        <v>232</v>
      </c>
      <c r="D937" s="152" t="s">
        <v>236</v>
      </c>
      <c r="E937" s="153" t="s">
        <v>237</v>
      </c>
      <c r="F937" s="153" t="s">
        <v>241</v>
      </c>
      <c r="G937" s="153" t="s">
        <v>242</v>
      </c>
      <c r="H937" s="153" t="s">
        <v>244</v>
      </c>
      <c r="I937" s="153" t="s">
        <v>245</v>
      </c>
      <c r="J937" s="153" t="s">
        <v>246</v>
      </c>
      <c r="K937" s="153" t="s">
        <v>247</v>
      </c>
      <c r="L937" s="153" t="s">
        <v>248</v>
      </c>
      <c r="M937" s="153" t="s">
        <v>249</v>
      </c>
      <c r="N937" s="153" t="s">
        <v>250</v>
      </c>
      <c r="O937" s="153" t="s">
        <v>251</v>
      </c>
      <c r="P937" s="153" t="s">
        <v>252</v>
      </c>
      <c r="Q937" s="153" t="s">
        <v>253</v>
      </c>
      <c r="R937" s="153" t="s">
        <v>254</v>
      </c>
      <c r="S937" s="153" t="s">
        <v>255</v>
      </c>
      <c r="T937" s="153" t="s">
        <v>256</v>
      </c>
      <c r="U937" s="153" t="s">
        <v>257</v>
      </c>
      <c r="V937" s="153" t="s">
        <v>258</v>
      </c>
      <c r="W937" s="153" t="s">
        <v>259</v>
      </c>
      <c r="X937" s="153" t="s">
        <v>261</v>
      </c>
      <c r="Y937" s="153" t="s">
        <v>263</v>
      </c>
      <c r="Z937" s="153" t="s">
        <v>264</v>
      </c>
      <c r="AA937" s="154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 t="s">
        <v>3</v>
      </c>
    </row>
    <row r="938" spans="1:65">
      <c r="A938" s="30"/>
      <c r="B938" s="19"/>
      <c r="C938" s="9"/>
      <c r="D938" s="10" t="s">
        <v>307</v>
      </c>
      <c r="E938" s="11" t="s">
        <v>307</v>
      </c>
      <c r="F938" s="11" t="s">
        <v>308</v>
      </c>
      <c r="G938" s="11" t="s">
        <v>307</v>
      </c>
      <c r="H938" s="11" t="s">
        <v>308</v>
      </c>
      <c r="I938" s="11" t="s">
        <v>307</v>
      </c>
      <c r="J938" s="11" t="s">
        <v>308</v>
      </c>
      <c r="K938" s="11" t="s">
        <v>308</v>
      </c>
      <c r="L938" s="11" t="s">
        <v>308</v>
      </c>
      <c r="M938" s="11" t="s">
        <v>308</v>
      </c>
      <c r="N938" s="11" t="s">
        <v>308</v>
      </c>
      <c r="O938" s="11" t="s">
        <v>115</v>
      </c>
      <c r="P938" s="11" t="s">
        <v>308</v>
      </c>
      <c r="Q938" s="11" t="s">
        <v>308</v>
      </c>
      <c r="R938" s="11" t="s">
        <v>307</v>
      </c>
      <c r="S938" s="11" t="s">
        <v>308</v>
      </c>
      <c r="T938" s="11" t="s">
        <v>307</v>
      </c>
      <c r="U938" s="11" t="s">
        <v>307</v>
      </c>
      <c r="V938" s="11" t="s">
        <v>307</v>
      </c>
      <c r="W938" s="11" t="s">
        <v>307</v>
      </c>
      <c r="X938" s="11" t="s">
        <v>308</v>
      </c>
      <c r="Y938" s="11" t="s">
        <v>307</v>
      </c>
      <c r="Z938" s="11" t="s">
        <v>308</v>
      </c>
      <c r="AA938" s="154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2</v>
      </c>
    </row>
    <row r="939" spans="1:65">
      <c r="A939" s="30"/>
      <c r="B939" s="19"/>
      <c r="C939" s="9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154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3</v>
      </c>
    </row>
    <row r="940" spans="1:65">
      <c r="A940" s="30"/>
      <c r="B940" s="18">
        <v>1</v>
      </c>
      <c r="C940" s="14">
        <v>1</v>
      </c>
      <c r="D940" s="22">
        <v>7.2684444757671551</v>
      </c>
      <c r="E940" s="22">
        <v>7.24</v>
      </c>
      <c r="F940" s="22">
        <v>6.8</v>
      </c>
      <c r="G940" s="155">
        <v>9.1652000000000005</v>
      </c>
      <c r="H940" s="148">
        <v>5.62</v>
      </c>
      <c r="I940" s="22">
        <v>6.5</v>
      </c>
      <c r="J940" s="22">
        <v>7.32</v>
      </c>
      <c r="K940" s="22">
        <v>6.92</v>
      </c>
      <c r="L940" s="22">
        <v>7.07</v>
      </c>
      <c r="M940" s="22">
        <v>7.52</v>
      </c>
      <c r="N940" s="22">
        <v>6.66</v>
      </c>
      <c r="O940" s="22">
        <v>7.3350196137499992</v>
      </c>
      <c r="P940" s="22">
        <v>6.2</v>
      </c>
      <c r="Q940" s="22">
        <v>6.4</v>
      </c>
      <c r="R940" s="22">
        <v>7.48</v>
      </c>
      <c r="S940" s="22">
        <v>7.5</v>
      </c>
      <c r="T940" s="22">
        <v>6.2</v>
      </c>
      <c r="U940" s="22">
        <v>7.2</v>
      </c>
      <c r="V940" s="22">
        <v>7.25</v>
      </c>
      <c r="W940" s="155">
        <v>7.7100000000000009</v>
      </c>
      <c r="X940" s="148">
        <v>6</v>
      </c>
      <c r="Y940" s="148">
        <v>9</v>
      </c>
      <c r="Z940" s="155">
        <v>10.9</v>
      </c>
      <c r="AA940" s="154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</v>
      </c>
    </row>
    <row r="941" spans="1:65">
      <c r="A941" s="30"/>
      <c r="B941" s="19">
        <v>1</v>
      </c>
      <c r="C941" s="9">
        <v>2</v>
      </c>
      <c r="D941" s="11">
        <v>7.2401502035334131</v>
      </c>
      <c r="E941" s="11">
        <v>7.06</v>
      </c>
      <c r="F941" s="11">
        <v>7.3</v>
      </c>
      <c r="G941" s="11">
        <v>7.0331999999999999</v>
      </c>
      <c r="H941" s="150">
        <v>5.53</v>
      </c>
      <c r="I941" s="11">
        <v>6.7</v>
      </c>
      <c r="J941" s="11">
        <v>7.6599999999999993</v>
      </c>
      <c r="K941" s="11">
        <v>7.15</v>
      </c>
      <c r="L941" s="11">
        <v>7.21</v>
      </c>
      <c r="M941" s="11">
        <v>7.42</v>
      </c>
      <c r="N941" s="11">
        <v>6.78</v>
      </c>
      <c r="O941" s="11">
        <v>7.2921022508499984</v>
      </c>
      <c r="P941" s="11">
        <v>7.7000000000000011</v>
      </c>
      <c r="Q941" s="11">
        <v>6.1</v>
      </c>
      <c r="R941" s="11">
        <v>7.44</v>
      </c>
      <c r="S941" s="11">
        <v>7.5</v>
      </c>
      <c r="T941" s="11">
        <v>6.2</v>
      </c>
      <c r="U941" s="11">
        <v>7.09</v>
      </c>
      <c r="V941" s="11">
        <v>6.95</v>
      </c>
      <c r="W941" s="11">
        <v>7</v>
      </c>
      <c r="X941" s="150">
        <v>6</v>
      </c>
      <c r="Y941" s="150">
        <v>8.1</v>
      </c>
      <c r="Z941" s="11">
        <v>6.1</v>
      </c>
      <c r="AA941" s="154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28</v>
      </c>
    </row>
    <row r="942" spans="1:65">
      <c r="A942" s="30"/>
      <c r="B942" s="19">
        <v>1</v>
      </c>
      <c r="C942" s="9">
        <v>3</v>
      </c>
      <c r="D942" s="11">
        <v>7.2642381162857719</v>
      </c>
      <c r="E942" s="11">
        <v>7.09</v>
      </c>
      <c r="F942" s="11">
        <v>6.5</v>
      </c>
      <c r="G942" s="11">
        <v>6.6947000000000001</v>
      </c>
      <c r="H942" s="150">
        <v>5.56</v>
      </c>
      <c r="I942" s="11">
        <v>6.5</v>
      </c>
      <c r="J942" s="11">
        <v>7.59</v>
      </c>
      <c r="K942" s="11">
        <v>7.85</v>
      </c>
      <c r="L942" s="11">
        <v>7.3</v>
      </c>
      <c r="M942" s="11">
        <v>7.18</v>
      </c>
      <c r="N942" s="11">
        <v>6.78</v>
      </c>
      <c r="O942" s="11">
        <v>7.4136995294499988</v>
      </c>
      <c r="P942" s="11">
        <v>7.1</v>
      </c>
      <c r="Q942" s="11">
        <v>6</v>
      </c>
      <c r="R942" s="11">
        <v>7.38</v>
      </c>
      <c r="S942" s="11">
        <v>7.1</v>
      </c>
      <c r="T942" s="11">
        <v>6.4</v>
      </c>
      <c r="U942" s="11">
        <v>6.75</v>
      </c>
      <c r="V942" s="11">
        <v>7.33</v>
      </c>
      <c r="W942" s="11">
        <v>7.05</v>
      </c>
      <c r="X942" s="150">
        <v>6</v>
      </c>
      <c r="Y942" s="150">
        <v>9</v>
      </c>
      <c r="Z942" s="11">
        <v>6.3</v>
      </c>
      <c r="AA942" s="154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16</v>
      </c>
    </row>
    <row r="943" spans="1:65">
      <c r="A943" s="30"/>
      <c r="B943" s="19">
        <v>1</v>
      </c>
      <c r="C943" s="9">
        <v>4</v>
      </c>
      <c r="D943" s="11">
        <v>7.3337918728507487</v>
      </c>
      <c r="E943" s="11">
        <v>6.9</v>
      </c>
      <c r="F943" s="11">
        <v>6.7</v>
      </c>
      <c r="G943" s="11">
        <v>6.3391999999999999</v>
      </c>
      <c r="H943" s="150">
        <v>5.66</v>
      </c>
      <c r="I943" s="11">
        <v>7.2</v>
      </c>
      <c r="J943" s="11">
        <v>7.46</v>
      </c>
      <c r="K943" s="11">
        <v>7.39</v>
      </c>
      <c r="L943" s="11">
        <v>7.17</v>
      </c>
      <c r="M943" s="11">
        <v>7.6900000000000013</v>
      </c>
      <c r="N943" s="11">
        <v>6.91</v>
      </c>
      <c r="O943" s="11">
        <v>7.2984116556999989</v>
      </c>
      <c r="P943" s="11">
        <v>7.1</v>
      </c>
      <c r="Q943" s="11">
        <v>6</v>
      </c>
      <c r="R943" s="11">
        <v>7.3</v>
      </c>
      <c r="S943" s="149">
        <v>6.9</v>
      </c>
      <c r="T943" s="11">
        <v>6.4</v>
      </c>
      <c r="U943" s="11">
        <v>7.41</v>
      </c>
      <c r="V943" s="11">
        <v>7.55</v>
      </c>
      <c r="W943" s="11">
        <v>6.9</v>
      </c>
      <c r="X943" s="150">
        <v>6</v>
      </c>
      <c r="Y943" s="150">
        <v>8.4</v>
      </c>
      <c r="Z943" s="11">
        <v>5.3</v>
      </c>
      <c r="AA943" s="154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7.0128502945956512</v>
      </c>
    </row>
    <row r="944" spans="1:65">
      <c r="A944" s="30"/>
      <c r="B944" s="19">
        <v>1</v>
      </c>
      <c r="C944" s="9">
        <v>5</v>
      </c>
      <c r="D944" s="11">
        <v>7.4937458474351359</v>
      </c>
      <c r="E944" s="11">
        <v>6.92</v>
      </c>
      <c r="F944" s="11">
        <v>6.9</v>
      </c>
      <c r="G944" s="11">
        <v>6.9955999999999996</v>
      </c>
      <c r="H944" s="150">
        <v>5.75</v>
      </c>
      <c r="I944" s="11">
        <v>7</v>
      </c>
      <c r="J944" s="11">
        <v>7.41</v>
      </c>
      <c r="K944" s="11">
        <v>7.13</v>
      </c>
      <c r="L944" s="11">
        <v>6.95</v>
      </c>
      <c r="M944" s="11">
        <v>7.42</v>
      </c>
      <c r="N944" s="11">
        <v>7.09</v>
      </c>
      <c r="O944" s="11">
        <v>7.2997650130749987</v>
      </c>
      <c r="P944" s="11">
        <v>7.2</v>
      </c>
      <c r="Q944" s="11">
        <v>6.2</v>
      </c>
      <c r="R944" s="11">
        <v>7.23</v>
      </c>
      <c r="S944" s="11">
        <v>7.5</v>
      </c>
      <c r="T944" s="11">
        <v>6.5</v>
      </c>
      <c r="U944" s="11">
        <v>6.96</v>
      </c>
      <c r="V944" s="11">
        <v>7.63</v>
      </c>
      <c r="W944" s="11">
        <v>7.37</v>
      </c>
      <c r="X944" s="150">
        <v>6</v>
      </c>
      <c r="Y944" s="150">
        <v>7.7000000000000011</v>
      </c>
      <c r="Z944" s="11">
        <v>7.3</v>
      </c>
      <c r="AA944" s="154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61</v>
      </c>
    </row>
    <row r="945" spans="1:65">
      <c r="A945" s="30"/>
      <c r="B945" s="19">
        <v>1</v>
      </c>
      <c r="C945" s="9">
        <v>6</v>
      </c>
      <c r="D945" s="11">
        <v>7.3145802412310656</v>
      </c>
      <c r="E945" s="11">
        <v>6.91</v>
      </c>
      <c r="F945" s="11">
        <v>6.5</v>
      </c>
      <c r="G945" s="11">
        <v>7.9624000000000006</v>
      </c>
      <c r="H945" s="150">
        <v>5.55</v>
      </c>
      <c r="I945" s="11">
        <v>6.3</v>
      </c>
      <c r="J945" s="11">
        <v>7.9300000000000006</v>
      </c>
      <c r="K945" s="11">
        <v>7.27</v>
      </c>
      <c r="L945" s="11">
        <v>6.69</v>
      </c>
      <c r="M945" s="11">
        <v>7.19</v>
      </c>
      <c r="N945" s="11">
        <v>6.96</v>
      </c>
      <c r="O945" s="11">
        <v>7.405966531549999</v>
      </c>
      <c r="P945" s="11">
        <v>6.9</v>
      </c>
      <c r="Q945" s="11">
        <v>6.3</v>
      </c>
      <c r="R945" s="11">
        <v>7.1</v>
      </c>
      <c r="S945" s="11">
        <v>7.5</v>
      </c>
      <c r="T945" s="149">
        <v>7.5</v>
      </c>
      <c r="U945" s="11">
        <v>7.07</v>
      </c>
      <c r="V945" s="11">
        <v>6.83</v>
      </c>
      <c r="W945" s="11">
        <v>6.89</v>
      </c>
      <c r="X945" s="150">
        <v>6</v>
      </c>
      <c r="Y945" s="150">
        <v>7.5</v>
      </c>
      <c r="Z945" s="149">
        <v>9.6</v>
      </c>
      <c r="AA945" s="154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20" t="s">
        <v>272</v>
      </c>
      <c r="C946" s="12"/>
      <c r="D946" s="23">
        <v>7.3191584595172152</v>
      </c>
      <c r="E946" s="23">
        <v>7.0200000000000005</v>
      </c>
      <c r="F946" s="23">
        <v>6.7833333333333341</v>
      </c>
      <c r="G946" s="23">
        <v>7.365050000000001</v>
      </c>
      <c r="H946" s="23">
        <v>5.6116666666666672</v>
      </c>
      <c r="I946" s="23">
        <v>6.6999999999999993</v>
      </c>
      <c r="J946" s="23">
        <v>7.5616666666666665</v>
      </c>
      <c r="K946" s="23">
        <v>7.285000000000001</v>
      </c>
      <c r="L946" s="23">
        <v>7.0650000000000004</v>
      </c>
      <c r="M946" s="23">
        <v>7.4033333333333324</v>
      </c>
      <c r="N946" s="23">
        <v>6.8633333333333333</v>
      </c>
      <c r="O946" s="23">
        <v>7.3408274323958311</v>
      </c>
      <c r="P946" s="23">
        <v>7.0333333333333341</v>
      </c>
      <c r="Q946" s="23">
        <v>6.166666666666667</v>
      </c>
      <c r="R946" s="23">
        <v>7.3216666666666663</v>
      </c>
      <c r="S946" s="23">
        <v>7.333333333333333</v>
      </c>
      <c r="T946" s="23">
        <v>6.5333333333333341</v>
      </c>
      <c r="U946" s="23">
        <v>7.0799999999999992</v>
      </c>
      <c r="V946" s="23">
        <v>7.2566666666666668</v>
      </c>
      <c r="W946" s="23">
        <v>7.1533333333333333</v>
      </c>
      <c r="X946" s="23">
        <v>6</v>
      </c>
      <c r="Y946" s="23">
        <v>8.2833333333333332</v>
      </c>
      <c r="Z946" s="23">
        <v>7.583333333333333</v>
      </c>
      <c r="AA946" s="154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273</v>
      </c>
      <c r="C947" s="29"/>
      <c r="D947" s="11">
        <v>7.2915123584991104</v>
      </c>
      <c r="E947" s="11">
        <v>6.99</v>
      </c>
      <c r="F947" s="11">
        <v>6.75</v>
      </c>
      <c r="G947" s="11">
        <v>7.0144000000000002</v>
      </c>
      <c r="H947" s="11">
        <v>5.59</v>
      </c>
      <c r="I947" s="11">
        <v>6.6</v>
      </c>
      <c r="J947" s="11">
        <v>7.5250000000000004</v>
      </c>
      <c r="K947" s="11">
        <v>7.21</v>
      </c>
      <c r="L947" s="11">
        <v>7.12</v>
      </c>
      <c r="M947" s="11">
        <v>7.42</v>
      </c>
      <c r="N947" s="11">
        <v>6.8450000000000006</v>
      </c>
      <c r="O947" s="11">
        <v>7.3173923134124994</v>
      </c>
      <c r="P947" s="11">
        <v>7.1</v>
      </c>
      <c r="Q947" s="11">
        <v>6.15</v>
      </c>
      <c r="R947" s="11">
        <v>7.34</v>
      </c>
      <c r="S947" s="11">
        <v>7.5</v>
      </c>
      <c r="T947" s="11">
        <v>6.4</v>
      </c>
      <c r="U947" s="11">
        <v>7.08</v>
      </c>
      <c r="V947" s="11">
        <v>7.29</v>
      </c>
      <c r="W947" s="11">
        <v>7.0250000000000004</v>
      </c>
      <c r="X947" s="11">
        <v>6</v>
      </c>
      <c r="Y947" s="11">
        <v>8.25</v>
      </c>
      <c r="Z947" s="11">
        <v>6.8</v>
      </c>
      <c r="AA947" s="154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274</v>
      </c>
      <c r="C948" s="29"/>
      <c r="D948" s="24">
        <v>9.2245660765730444E-2</v>
      </c>
      <c r="E948" s="24">
        <v>0.13520355024924452</v>
      </c>
      <c r="F948" s="24">
        <v>0.29944392908634271</v>
      </c>
      <c r="G948" s="24">
        <v>1.0339944018223697</v>
      </c>
      <c r="H948" s="24">
        <v>8.328665359267759E-2</v>
      </c>
      <c r="I948" s="24">
        <v>0.3405877273185281</v>
      </c>
      <c r="J948" s="24">
        <v>0.21812076165891842</v>
      </c>
      <c r="K948" s="24">
        <v>0.31810375665810664</v>
      </c>
      <c r="L948" s="24">
        <v>0.21961329650091752</v>
      </c>
      <c r="M948" s="24">
        <v>0.19582304937536535</v>
      </c>
      <c r="N948" s="24">
        <v>0.15370968306084892</v>
      </c>
      <c r="O948" s="24">
        <v>5.5581542322926482E-2</v>
      </c>
      <c r="P948" s="24">
        <v>0.48853522561496715</v>
      </c>
      <c r="Q948" s="24">
        <v>0.1632993161855453</v>
      </c>
      <c r="R948" s="24">
        <v>0.14176271253988731</v>
      </c>
      <c r="S948" s="24">
        <v>0.26583202716502508</v>
      </c>
      <c r="T948" s="24">
        <v>0.48853522561496687</v>
      </c>
      <c r="U948" s="24">
        <v>0.22217110523198111</v>
      </c>
      <c r="V948" s="24">
        <v>0.31841273006377524</v>
      </c>
      <c r="W948" s="24">
        <v>0.32389298644253922</v>
      </c>
      <c r="X948" s="24">
        <v>0</v>
      </c>
      <c r="Y948" s="24">
        <v>0.63691967049751763</v>
      </c>
      <c r="Z948" s="24">
        <v>2.200378755275251</v>
      </c>
      <c r="AA948" s="211"/>
      <c r="AB948" s="212"/>
      <c r="AC948" s="212"/>
      <c r="AD948" s="212"/>
      <c r="AE948" s="212"/>
      <c r="AF948" s="212"/>
      <c r="AG948" s="212"/>
      <c r="AH948" s="212"/>
      <c r="AI948" s="212"/>
      <c r="AJ948" s="212"/>
      <c r="AK948" s="212"/>
      <c r="AL948" s="212"/>
      <c r="AM948" s="212"/>
      <c r="AN948" s="212"/>
      <c r="AO948" s="212"/>
      <c r="AP948" s="212"/>
      <c r="AQ948" s="212"/>
      <c r="AR948" s="212"/>
      <c r="AS948" s="212"/>
      <c r="AT948" s="212"/>
      <c r="AU948" s="212"/>
      <c r="AV948" s="212"/>
      <c r="AW948" s="212"/>
      <c r="AX948" s="212"/>
      <c r="AY948" s="212"/>
      <c r="AZ948" s="212"/>
      <c r="BA948" s="212"/>
      <c r="BB948" s="212"/>
      <c r="BC948" s="212"/>
      <c r="BD948" s="212"/>
      <c r="BE948" s="212"/>
      <c r="BF948" s="212"/>
      <c r="BG948" s="212"/>
      <c r="BH948" s="212"/>
      <c r="BI948" s="212"/>
      <c r="BJ948" s="212"/>
      <c r="BK948" s="212"/>
      <c r="BL948" s="212"/>
      <c r="BM948" s="56"/>
    </row>
    <row r="949" spans="1:65">
      <c r="A949" s="30"/>
      <c r="B949" s="3" t="s">
        <v>87</v>
      </c>
      <c r="C949" s="29"/>
      <c r="D949" s="13">
        <v>1.2603315159242384E-2</v>
      </c>
      <c r="E949" s="13">
        <v>1.9259764992769872E-2</v>
      </c>
      <c r="F949" s="13">
        <v>4.4144068169976805E-2</v>
      </c>
      <c r="G949" s="13">
        <v>0.14039204103466638</v>
      </c>
      <c r="H949" s="13">
        <v>1.4841696511911657E-2</v>
      </c>
      <c r="I949" s="13">
        <v>5.0833989152019123E-2</v>
      </c>
      <c r="J949" s="13">
        <v>2.8845593342594456E-2</v>
      </c>
      <c r="K949" s="13">
        <v>4.3665580872766861E-2</v>
      </c>
      <c r="L949" s="13">
        <v>3.1084684571962846E-2</v>
      </c>
      <c r="M949" s="13">
        <v>2.6450659528414952E-2</v>
      </c>
      <c r="N949" s="13">
        <v>2.2395777036549137E-2</v>
      </c>
      <c r="O949" s="13">
        <v>7.5715636738222973E-3</v>
      </c>
      <c r="P949" s="13">
        <v>6.9459984684592482E-2</v>
      </c>
      <c r="Q949" s="13">
        <v>2.6480970192250586E-2</v>
      </c>
      <c r="R949" s="13">
        <v>1.9362082295454677E-2</v>
      </c>
      <c r="S949" s="13">
        <v>3.6249821886139781E-2</v>
      </c>
      <c r="T949" s="13">
        <v>7.4775799839025534E-2</v>
      </c>
      <c r="U949" s="13">
        <v>3.1380099609036885E-2</v>
      </c>
      <c r="V949" s="13">
        <v>4.3878649067125665E-2</v>
      </c>
      <c r="W949" s="13">
        <v>4.5278609474725895E-2</v>
      </c>
      <c r="X949" s="13">
        <v>0</v>
      </c>
      <c r="Y949" s="13">
        <v>7.6891710724046394E-2</v>
      </c>
      <c r="Z949" s="13">
        <v>0.29015983586047267</v>
      </c>
      <c r="AA949" s="154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275</v>
      </c>
      <c r="C950" s="29"/>
      <c r="D950" s="13">
        <v>4.3678126874833634E-2</v>
      </c>
      <c r="E950" s="13">
        <v>1.0195149053529029E-3</v>
      </c>
      <c r="F950" s="13">
        <v>-3.2728056584808485E-2</v>
      </c>
      <c r="G950" s="13">
        <v>5.0222048184283441E-2</v>
      </c>
      <c r="H950" s="13">
        <v>-0.19980230135652333</v>
      </c>
      <c r="I950" s="13">
        <v>-4.4611004292612E-2</v>
      </c>
      <c r="J950" s="13">
        <v>7.825867500607453E-2</v>
      </c>
      <c r="K950" s="13">
        <v>3.8807288616167668E-2</v>
      </c>
      <c r="L950" s="13">
        <v>7.4363066675666722E-3</v>
      </c>
      <c r="M950" s="13">
        <v>5.568107436124814E-2</v>
      </c>
      <c r="N950" s="13">
        <v>-2.1320426785317426E-2</v>
      </c>
      <c r="O950" s="13">
        <v>4.6768022134014542E-2</v>
      </c>
      <c r="P950" s="13">
        <v>2.9207865386016163E-3</v>
      </c>
      <c r="Q950" s="13">
        <v>-0.12066186962255321</v>
      </c>
      <c r="R950" s="13">
        <v>4.4035785607601019E-2</v>
      </c>
      <c r="S950" s="13">
        <v>4.5699398286693338E-2</v>
      </c>
      <c r="T950" s="13">
        <v>-6.8376899708218475E-2</v>
      </c>
      <c r="U950" s="13">
        <v>9.575237254971114E-3</v>
      </c>
      <c r="V950" s="13">
        <v>3.4767086395514291E-2</v>
      </c>
      <c r="W950" s="13">
        <v>2.0032231237838261E-2</v>
      </c>
      <c r="X950" s="13">
        <v>-0.14442776503815991</v>
      </c>
      <c r="Y950" s="13">
        <v>0.18116500215565146</v>
      </c>
      <c r="Z950" s="13">
        <v>8.1348241410103439E-2</v>
      </c>
      <c r="AA950" s="154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46" t="s">
        <v>276</v>
      </c>
      <c r="C951" s="47"/>
      <c r="D951" s="45">
        <v>0.43</v>
      </c>
      <c r="E951" s="45">
        <v>0.7</v>
      </c>
      <c r="F951" s="45">
        <v>1.59</v>
      </c>
      <c r="G951" s="45">
        <v>0.61</v>
      </c>
      <c r="H951" s="45">
        <v>6.02</v>
      </c>
      <c r="I951" s="45">
        <v>1.91</v>
      </c>
      <c r="J951" s="45">
        <v>1.35</v>
      </c>
      <c r="K951" s="45">
        <v>0.3</v>
      </c>
      <c r="L951" s="45">
        <v>0.53</v>
      </c>
      <c r="M951" s="45">
        <v>0.75</v>
      </c>
      <c r="N951" s="45">
        <v>1.29</v>
      </c>
      <c r="O951" s="45">
        <v>0.51</v>
      </c>
      <c r="P951" s="45">
        <v>0.65</v>
      </c>
      <c r="Q951" s="45">
        <v>3.93</v>
      </c>
      <c r="R951" s="45">
        <v>0.44</v>
      </c>
      <c r="S951" s="45">
        <v>0.49</v>
      </c>
      <c r="T951" s="45">
        <v>2.54</v>
      </c>
      <c r="U951" s="45">
        <v>0.47</v>
      </c>
      <c r="V951" s="45">
        <v>0.2</v>
      </c>
      <c r="W951" s="45">
        <v>0.2</v>
      </c>
      <c r="X951" s="45" t="s">
        <v>277</v>
      </c>
      <c r="Y951" s="45">
        <v>4.08</v>
      </c>
      <c r="Z951" s="45">
        <v>1.43</v>
      </c>
      <c r="AA951" s="154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B952" s="31" t="s">
        <v>316</v>
      </c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BM952" s="55"/>
    </row>
    <row r="953" spans="1:65">
      <c r="BM953" s="55"/>
    </row>
    <row r="954" spans="1:65" ht="15">
      <c r="B954" s="8" t="s">
        <v>557</v>
      </c>
      <c r="BM954" s="28" t="s">
        <v>67</v>
      </c>
    </row>
    <row r="955" spans="1:65" ht="15">
      <c r="A955" s="25" t="s">
        <v>63</v>
      </c>
      <c r="B955" s="18" t="s">
        <v>111</v>
      </c>
      <c r="C955" s="15" t="s">
        <v>112</v>
      </c>
      <c r="D955" s="16" t="s">
        <v>231</v>
      </c>
      <c r="E955" s="17" t="s">
        <v>231</v>
      </c>
      <c r="F955" s="17" t="s">
        <v>231</v>
      </c>
      <c r="G955" s="17" t="s">
        <v>231</v>
      </c>
      <c r="H955" s="17" t="s">
        <v>231</v>
      </c>
      <c r="I955" s="17" t="s">
        <v>231</v>
      </c>
      <c r="J955" s="17" t="s">
        <v>231</v>
      </c>
      <c r="K955" s="17" t="s">
        <v>231</v>
      </c>
      <c r="L955" s="17" t="s">
        <v>231</v>
      </c>
      <c r="M955" s="17" t="s">
        <v>231</v>
      </c>
      <c r="N955" s="17" t="s">
        <v>231</v>
      </c>
      <c r="O955" s="17" t="s">
        <v>231</v>
      </c>
      <c r="P955" s="17" t="s">
        <v>231</v>
      </c>
      <c r="Q955" s="17" t="s">
        <v>231</v>
      </c>
      <c r="R955" s="17" t="s">
        <v>231</v>
      </c>
      <c r="S955" s="17" t="s">
        <v>231</v>
      </c>
      <c r="T955" s="17" t="s">
        <v>231</v>
      </c>
      <c r="U955" s="17" t="s">
        <v>231</v>
      </c>
      <c r="V955" s="17" t="s">
        <v>231</v>
      </c>
      <c r="W955" s="17" t="s">
        <v>231</v>
      </c>
      <c r="X955" s="17" t="s">
        <v>231</v>
      </c>
      <c r="Y955" s="17" t="s">
        <v>231</v>
      </c>
      <c r="Z955" s="17" t="s">
        <v>231</v>
      </c>
      <c r="AA955" s="17" t="s">
        <v>231</v>
      </c>
      <c r="AB955" s="17" t="s">
        <v>231</v>
      </c>
      <c r="AC955" s="17" t="s">
        <v>231</v>
      </c>
      <c r="AD955" s="154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</v>
      </c>
    </row>
    <row r="956" spans="1:65">
      <c r="A956" s="30"/>
      <c r="B956" s="19" t="s">
        <v>232</v>
      </c>
      <c r="C956" s="9" t="s">
        <v>232</v>
      </c>
      <c r="D956" s="152" t="s">
        <v>235</v>
      </c>
      <c r="E956" s="153" t="s">
        <v>236</v>
      </c>
      <c r="F956" s="153" t="s">
        <v>237</v>
      </c>
      <c r="G956" s="153" t="s">
        <v>241</v>
      </c>
      <c r="H956" s="153" t="s">
        <v>242</v>
      </c>
      <c r="I956" s="153" t="s">
        <v>243</v>
      </c>
      <c r="J956" s="153" t="s">
        <v>244</v>
      </c>
      <c r="K956" s="153" t="s">
        <v>245</v>
      </c>
      <c r="L956" s="153" t="s">
        <v>246</v>
      </c>
      <c r="M956" s="153" t="s">
        <v>247</v>
      </c>
      <c r="N956" s="153" t="s">
        <v>248</v>
      </c>
      <c r="O956" s="153" t="s">
        <v>249</v>
      </c>
      <c r="P956" s="153" t="s">
        <v>250</v>
      </c>
      <c r="Q956" s="153" t="s">
        <v>251</v>
      </c>
      <c r="R956" s="153" t="s">
        <v>252</v>
      </c>
      <c r="S956" s="153" t="s">
        <v>253</v>
      </c>
      <c r="T956" s="153" t="s">
        <v>254</v>
      </c>
      <c r="U956" s="153" t="s">
        <v>255</v>
      </c>
      <c r="V956" s="153" t="s">
        <v>256</v>
      </c>
      <c r="W956" s="153" t="s">
        <v>257</v>
      </c>
      <c r="X956" s="153" t="s">
        <v>258</v>
      </c>
      <c r="Y956" s="153" t="s">
        <v>259</v>
      </c>
      <c r="Z956" s="153" t="s">
        <v>260</v>
      </c>
      <c r="AA956" s="153" t="s">
        <v>261</v>
      </c>
      <c r="AB956" s="153" t="s">
        <v>263</v>
      </c>
      <c r="AC956" s="153" t="s">
        <v>264</v>
      </c>
      <c r="AD956" s="154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 t="s">
        <v>1</v>
      </c>
    </row>
    <row r="957" spans="1:65">
      <c r="A957" s="30"/>
      <c r="B957" s="19"/>
      <c r="C957" s="9"/>
      <c r="D957" s="10" t="s">
        <v>115</v>
      </c>
      <c r="E957" s="11" t="s">
        <v>307</v>
      </c>
      <c r="F957" s="11" t="s">
        <v>115</v>
      </c>
      <c r="G957" s="11" t="s">
        <v>308</v>
      </c>
      <c r="H957" s="11" t="s">
        <v>115</v>
      </c>
      <c r="I957" s="11" t="s">
        <v>115</v>
      </c>
      <c r="J957" s="11" t="s">
        <v>308</v>
      </c>
      <c r="K957" s="11" t="s">
        <v>307</v>
      </c>
      <c r="L957" s="11" t="s">
        <v>308</v>
      </c>
      <c r="M957" s="11" t="s">
        <v>308</v>
      </c>
      <c r="N957" s="11" t="s">
        <v>308</v>
      </c>
      <c r="O957" s="11" t="s">
        <v>308</v>
      </c>
      <c r="P957" s="11" t="s">
        <v>308</v>
      </c>
      <c r="Q957" s="11" t="s">
        <v>115</v>
      </c>
      <c r="R957" s="11" t="s">
        <v>308</v>
      </c>
      <c r="S957" s="11" t="s">
        <v>308</v>
      </c>
      <c r="T957" s="11" t="s">
        <v>115</v>
      </c>
      <c r="U957" s="11" t="s">
        <v>308</v>
      </c>
      <c r="V957" s="11" t="s">
        <v>307</v>
      </c>
      <c r="W957" s="11" t="s">
        <v>308</v>
      </c>
      <c r="X957" s="11" t="s">
        <v>115</v>
      </c>
      <c r="Y957" s="11" t="s">
        <v>307</v>
      </c>
      <c r="Z957" s="11" t="s">
        <v>308</v>
      </c>
      <c r="AA957" s="11" t="s">
        <v>308</v>
      </c>
      <c r="AB957" s="11" t="s">
        <v>307</v>
      </c>
      <c r="AC957" s="11" t="s">
        <v>308</v>
      </c>
      <c r="AD957" s="154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3</v>
      </c>
    </row>
    <row r="958" spans="1:65">
      <c r="A958" s="30"/>
      <c r="B958" s="19"/>
      <c r="C958" s="9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154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3</v>
      </c>
    </row>
    <row r="959" spans="1:65">
      <c r="A959" s="30"/>
      <c r="B959" s="18">
        <v>1</v>
      </c>
      <c r="C959" s="14">
        <v>1</v>
      </c>
      <c r="D959" s="214">
        <v>0.23823359999999996</v>
      </c>
      <c r="E959" s="214">
        <v>0.23089722234614041</v>
      </c>
      <c r="F959" s="214">
        <v>0.22320000000000001</v>
      </c>
      <c r="G959" s="214">
        <v>0.25900000000000001</v>
      </c>
      <c r="H959" s="214">
        <v>0.1958</v>
      </c>
      <c r="I959" s="214">
        <v>0.2</v>
      </c>
      <c r="J959" s="214">
        <v>0.17830000000000001</v>
      </c>
      <c r="K959" s="214">
        <v>0.22</v>
      </c>
      <c r="L959" s="214">
        <v>0.23300000000000001</v>
      </c>
      <c r="M959" s="214">
        <v>0.247</v>
      </c>
      <c r="N959" s="214">
        <v>0.247</v>
      </c>
      <c r="O959" s="214">
        <v>0.245</v>
      </c>
      <c r="P959" s="214">
        <v>0.23699999999999996</v>
      </c>
      <c r="Q959" s="214">
        <v>0.24589766110313488</v>
      </c>
      <c r="R959" s="214">
        <v>0.26</v>
      </c>
      <c r="S959" s="214">
        <v>0.2</v>
      </c>
      <c r="T959" s="214">
        <v>0.20500000000000002</v>
      </c>
      <c r="U959" s="214">
        <v>0.21</v>
      </c>
      <c r="V959" s="214">
        <v>0.215</v>
      </c>
      <c r="W959" s="214">
        <v>0.20899999999999999</v>
      </c>
      <c r="X959" s="214">
        <v>0.24350000000000002</v>
      </c>
      <c r="Y959" s="215">
        <v>0.23249999999999998</v>
      </c>
      <c r="Z959" s="214">
        <v>0.18388099999999999</v>
      </c>
      <c r="AA959" s="214">
        <v>0.27600000000000002</v>
      </c>
      <c r="AB959" s="214">
        <v>0.22</v>
      </c>
      <c r="AC959" s="214">
        <v>0.24</v>
      </c>
      <c r="AD959" s="211"/>
      <c r="AE959" s="212"/>
      <c r="AF959" s="212"/>
      <c r="AG959" s="212"/>
      <c r="AH959" s="212"/>
      <c r="AI959" s="212"/>
      <c r="AJ959" s="212"/>
      <c r="AK959" s="212"/>
      <c r="AL959" s="212"/>
      <c r="AM959" s="212"/>
      <c r="AN959" s="212"/>
      <c r="AO959" s="212"/>
      <c r="AP959" s="212"/>
      <c r="AQ959" s="212"/>
      <c r="AR959" s="212"/>
      <c r="AS959" s="212"/>
      <c r="AT959" s="212"/>
      <c r="AU959" s="212"/>
      <c r="AV959" s="212"/>
      <c r="AW959" s="212"/>
      <c r="AX959" s="212"/>
      <c r="AY959" s="212"/>
      <c r="AZ959" s="212"/>
      <c r="BA959" s="212"/>
      <c r="BB959" s="212"/>
      <c r="BC959" s="212"/>
      <c r="BD959" s="212"/>
      <c r="BE959" s="212"/>
      <c r="BF959" s="212"/>
      <c r="BG959" s="212"/>
      <c r="BH959" s="212"/>
      <c r="BI959" s="212"/>
      <c r="BJ959" s="212"/>
      <c r="BK959" s="212"/>
      <c r="BL959" s="212"/>
      <c r="BM959" s="216">
        <v>1</v>
      </c>
    </row>
    <row r="960" spans="1:65">
      <c r="A960" s="30"/>
      <c r="B960" s="19">
        <v>1</v>
      </c>
      <c r="C960" s="9">
        <v>2</v>
      </c>
      <c r="D960" s="24">
        <v>0.23660159999999994</v>
      </c>
      <c r="E960" s="24">
        <v>0.23663674964874043</v>
      </c>
      <c r="F960" s="24">
        <v>0.2319</v>
      </c>
      <c r="G960" s="24">
        <v>0.26400000000000001</v>
      </c>
      <c r="H960" s="24">
        <v>0.20539999999999997</v>
      </c>
      <c r="I960" s="24">
        <v>0.21</v>
      </c>
      <c r="J960" s="24">
        <v>0.17309999999999998</v>
      </c>
      <c r="K960" s="24">
        <v>0.22799999999999998</v>
      </c>
      <c r="L960" s="24">
        <v>0.23799999999999996</v>
      </c>
      <c r="M960" s="24">
        <v>0.252</v>
      </c>
      <c r="N960" s="24">
        <v>0.25</v>
      </c>
      <c r="O960" s="24">
        <v>0.247</v>
      </c>
      <c r="P960" s="24">
        <v>0.23699999999999996</v>
      </c>
      <c r="Q960" s="24">
        <v>0.23500915086924856</v>
      </c>
      <c r="R960" s="24">
        <v>0.253</v>
      </c>
      <c r="S960" s="24">
        <v>0.2</v>
      </c>
      <c r="T960" s="24">
        <v>0.21199999999999999</v>
      </c>
      <c r="U960" s="24">
        <v>0.21</v>
      </c>
      <c r="V960" s="24">
        <v>0.20399999999999996</v>
      </c>
      <c r="W960" s="24">
        <v>0.215</v>
      </c>
      <c r="X960" s="24">
        <v>0.23839999999999997</v>
      </c>
      <c r="Y960" s="24">
        <v>0.217</v>
      </c>
      <c r="Z960" s="24">
        <v>0.18310799999999999</v>
      </c>
      <c r="AA960" s="24">
        <v>0.27600000000000002</v>
      </c>
      <c r="AB960" s="24">
        <v>0.21</v>
      </c>
      <c r="AC960" s="24">
        <v>0.24</v>
      </c>
      <c r="AD960" s="211"/>
      <c r="AE960" s="212"/>
      <c r="AF960" s="212"/>
      <c r="AG960" s="212"/>
      <c r="AH960" s="212"/>
      <c r="AI960" s="212"/>
      <c r="AJ960" s="212"/>
      <c r="AK960" s="212"/>
      <c r="AL960" s="212"/>
      <c r="AM960" s="212"/>
      <c r="AN960" s="212"/>
      <c r="AO960" s="212"/>
      <c r="AP960" s="212"/>
      <c r="AQ960" s="212"/>
      <c r="AR960" s="212"/>
      <c r="AS960" s="212"/>
      <c r="AT960" s="212"/>
      <c r="AU960" s="212"/>
      <c r="AV960" s="212"/>
      <c r="AW960" s="212"/>
      <c r="AX960" s="212"/>
      <c r="AY960" s="212"/>
      <c r="AZ960" s="212"/>
      <c r="BA960" s="212"/>
      <c r="BB960" s="212"/>
      <c r="BC960" s="212"/>
      <c r="BD960" s="212"/>
      <c r="BE960" s="212"/>
      <c r="BF960" s="212"/>
      <c r="BG960" s="212"/>
      <c r="BH960" s="212"/>
      <c r="BI960" s="212"/>
      <c r="BJ960" s="212"/>
      <c r="BK960" s="212"/>
      <c r="BL960" s="212"/>
      <c r="BM960" s="216">
        <v>29</v>
      </c>
    </row>
    <row r="961" spans="1:65">
      <c r="A961" s="30"/>
      <c r="B961" s="19">
        <v>1</v>
      </c>
      <c r="C961" s="9">
        <v>3</v>
      </c>
      <c r="D961" s="24">
        <v>0.23046719999999993</v>
      </c>
      <c r="E961" s="24">
        <v>0.2344156760000779</v>
      </c>
      <c r="F961" s="24">
        <v>0.2261</v>
      </c>
      <c r="G961" s="24">
        <v>0.25800000000000001</v>
      </c>
      <c r="H961" s="24">
        <v>0.18859999999999999</v>
      </c>
      <c r="I961" s="24">
        <v>0.2</v>
      </c>
      <c r="J961" s="24">
        <v>0.17380000000000001</v>
      </c>
      <c r="K961" s="24">
        <v>0.219</v>
      </c>
      <c r="L961" s="24">
        <v>0.24199999999999999</v>
      </c>
      <c r="M961" s="24">
        <v>0.251</v>
      </c>
      <c r="N961" s="24">
        <v>0.24299999999999999</v>
      </c>
      <c r="O961" s="24">
        <v>0.249</v>
      </c>
      <c r="P961" s="218">
        <v>0.24399999999999999</v>
      </c>
      <c r="Q961" s="24">
        <v>0.23860168797660855</v>
      </c>
      <c r="R961" s="218">
        <v>0.23799999999999996</v>
      </c>
      <c r="S961" s="24">
        <v>0.19</v>
      </c>
      <c r="T961" s="24">
        <v>0.21299999999999999</v>
      </c>
      <c r="U961" s="24">
        <v>0.2</v>
      </c>
      <c r="V961" s="24">
        <v>0.21299999999999999</v>
      </c>
      <c r="W961" s="24">
        <v>0.214</v>
      </c>
      <c r="X961" s="24">
        <v>0.24380000000000002</v>
      </c>
      <c r="Y961" s="24">
        <v>0.20649999999999999</v>
      </c>
      <c r="Z961" s="24">
        <v>0.19905800000000001</v>
      </c>
      <c r="AA961" s="24">
        <v>0.28199999999999997</v>
      </c>
      <c r="AB961" s="24">
        <v>0.22200000000000003</v>
      </c>
      <c r="AC961" s="24">
        <v>0.22999999999999998</v>
      </c>
      <c r="AD961" s="211"/>
      <c r="AE961" s="212"/>
      <c r="AF961" s="212"/>
      <c r="AG961" s="212"/>
      <c r="AH961" s="212"/>
      <c r="AI961" s="212"/>
      <c r="AJ961" s="212"/>
      <c r="AK961" s="212"/>
      <c r="AL961" s="212"/>
      <c r="AM961" s="212"/>
      <c r="AN961" s="212"/>
      <c r="AO961" s="212"/>
      <c r="AP961" s="212"/>
      <c r="AQ961" s="212"/>
      <c r="AR961" s="212"/>
      <c r="AS961" s="212"/>
      <c r="AT961" s="212"/>
      <c r="AU961" s="212"/>
      <c r="AV961" s="212"/>
      <c r="AW961" s="212"/>
      <c r="AX961" s="212"/>
      <c r="AY961" s="212"/>
      <c r="AZ961" s="212"/>
      <c r="BA961" s="212"/>
      <c r="BB961" s="212"/>
      <c r="BC961" s="212"/>
      <c r="BD961" s="212"/>
      <c r="BE961" s="212"/>
      <c r="BF961" s="212"/>
      <c r="BG961" s="212"/>
      <c r="BH961" s="212"/>
      <c r="BI961" s="212"/>
      <c r="BJ961" s="212"/>
      <c r="BK961" s="212"/>
      <c r="BL961" s="212"/>
      <c r="BM961" s="216">
        <v>16</v>
      </c>
    </row>
    <row r="962" spans="1:65">
      <c r="A962" s="30"/>
      <c r="B962" s="19">
        <v>1</v>
      </c>
      <c r="C962" s="9">
        <v>4</v>
      </c>
      <c r="D962" s="24">
        <v>0.23875200000000002</v>
      </c>
      <c r="E962" s="24">
        <v>0.2345555054230764</v>
      </c>
      <c r="F962" s="24">
        <v>0.23649999999999999</v>
      </c>
      <c r="G962" s="24">
        <v>0.255</v>
      </c>
      <c r="H962" s="24">
        <v>0.17510000000000001</v>
      </c>
      <c r="I962" s="24">
        <v>0.21</v>
      </c>
      <c r="J962" s="24">
        <v>0.17369999999999999</v>
      </c>
      <c r="K962" s="24">
        <v>0.218</v>
      </c>
      <c r="L962" s="24">
        <v>0.24099999999999999</v>
      </c>
      <c r="M962" s="24">
        <v>0.24399999999999999</v>
      </c>
      <c r="N962" s="24">
        <v>0.24299999999999999</v>
      </c>
      <c r="O962" s="24">
        <v>0.245</v>
      </c>
      <c r="P962" s="24">
        <v>0.23599999999999996</v>
      </c>
      <c r="Q962" s="24">
        <v>0.23742777060579023</v>
      </c>
      <c r="R962" s="24">
        <v>0.252</v>
      </c>
      <c r="S962" s="24">
        <v>0.2</v>
      </c>
      <c r="T962" s="24">
        <v>0.20799999999999999</v>
      </c>
      <c r="U962" s="24">
        <v>0.21</v>
      </c>
      <c r="V962" s="24">
        <v>0.21</v>
      </c>
      <c r="W962" s="24">
        <v>0.218</v>
      </c>
      <c r="X962" s="24">
        <v>0.2457</v>
      </c>
      <c r="Y962" s="24">
        <v>0.21029999999999999</v>
      </c>
      <c r="Z962" s="24">
        <v>0.19709100000000002</v>
      </c>
      <c r="AA962" s="24">
        <v>0.28199999999999997</v>
      </c>
      <c r="AB962" s="24">
        <v>0.20799999999999999</v>
      </c>
      <c r="AC962" s="24">
        <v>0.24</v>
      </c>
      <c r="AD962" s="211"/>
      <c r="AE962" s="212"/>
      <c r="AF962" s="212"/>
      <c r="AG962" s="212"/>
      <c r="AH962" s="212"/>
      <c r="AI962" s="212"/>
      <c r="AJ962" s="212"/>
      <c r="AK962" s="212"/>
      <c r="AL962" s="212"/>
      <c r="AM962" s="212"/>
      <c r="AN962" s="212"/>
      <c r="AO962" s="212"/>
      <c r="AP962" s="212"/>
      <c r="AQ962" s="212"/>
      <c r="AR962" s="212"/>
      <c r="AS962" s="212"/>
      <c r="AT962" s="212"/>
      <c r="AU962" s="212"/>
      <c r="AV962" s="212"/>
      <c r="AW962" s="212"/>
      <c r="AX962" s="212"/>
      <c r="AY962" s="212"/>
      <c r="AZ962" s="212"/>
      <c r="BA962" s="212"/>
      <c r="BB962" s="212"/>
      <c r="BC962" s="212"/>
      <c r="BD962" s="212"/>
      <c r="BE962" s="212"/>
      <c r="BF962" s="212"/>
      <c r="BG962" s="212"/>
      <c r="BH962" s="212"/>
      <c r="BI962" s="212"/>
      <c r="BJ962" s="212"/>
      <c r="BK962" s="212"/>
      <c r="BL962" s="212"/>
      <c r="BM962" s="216">
        <v>0.22586607261682998</v>
      </c>
    </row>
    <row r="963" spans="1:65">
      <c r="A963" s="30"/>
      <c r="B963" s="19">
        <v>1</v>
      </c>
      <c r="C963" s="9">
        <v>5</v>
      </c>
      <c r="D963" s="24">
        <v>0.23758080000000001</v>
      </c>
      <c r="E963" s="24">
        <v>0.23230644161397856</v>
      </c>
      <c r="F963" s="24">
        <v>0.23579999999999998</v>
      </c>
      <c r="G963" s="24">
        <v>0.26100000000000001</v>
      </c>
      <c r="H963" s="24">
        <v>0.18940000000000001</v>
      </c>
      <c r="I963" s="24">
        <v>0.2</v>
      </c>
      <c r="J963" s="24">
        <v>0.1762</v>
      </c>
      <c r="K963" s="24">
        <v>0.23300000000000001</v>
      </c>
      <c r="L963" s="24">
        <v>0.23699999999999996</v>
      </c>
      <c r="M963" s="24">
        <v>0.246</v>
      </c>
      <c r="N963" s="24">
        <v>0.245</v>
      </c>
      <c r="O963" s="24">
        <v>0.252</v>
      </c>
      <c r="P963" s="24">
        <v>0.23599999999999996</v>
      </c>
      <c r="Q963" s="24">
        <v>0.23981062380179288</v>
      </c>
      <c r="R963" s="24">
        <v>0.249</v>
      </c>
      <c r="S963" s="24">
        <v>0.2</v>
      </c>
      <c r="T963" s="24">
        <v>0.20799999999999999</v>
      </c>
      <c r="U963" s="24">
        <v>0.21</v>
      </c>
      <c r="V963" s="24">
        <v>0.20799999999999999</v>
      </c>
      <c r="W963" s="24">
        <v>0.21099999999999999</v>
      </c>
      <c r="X963" s="24">
        <v>0.25750000000000001</v>
      </c>
      <c r="Y963" s="24">
        <v>0.20300000000000001</v>
      </c>
      <c r="Z963" s="24"/>
      <c r="AA963" s="24">
        <v>0.27600000000000002</v>
      </c>
      <c r="AB963" s="24">
        <v>0.187</v>
      </c>
      <c r="AC963" s="24">
        <v>0.24</v>
      </c>
      <c r="AD963" s="211"/>
      <c r="AE963" s="212"/>
      <c r="AF963" s="212"/>
      <c r="AG963" s="212"/>
      <c r="AH963" s="212"/>
      <c r="AI963" s="212"/>
      <c r="AJ963" s="212"/>
      <c r="AK963" s="212"/>
      <c r="AL963" s="212"/>
      <c r="AM963" s="212"/>
      <c r="AN963" s="212"/>
      <c r="AO963" s="212"/>
      <c r="AP963" s="212"/>
      <c r="AQ963" s="212"/>
      <c r="AR963" s="212"/>
      <c r="AS963" s="212"/>
      <c r="AT963" s="212"/>
      <c r="AU963" s="212"/>
      <c r="AV963" s="212"/>
      <c r="AW963" s="212"/>
      <c r="AX963" s="212"/>
      <c r="AY963" s="212"/>
      <c r="AZ963" s="212"/>
      <c r="BA963" s="212"/>
      <c r="BB963" s="212"/>
      <c r="BC963" s="212"/>
      <c r="BD963" s="212"/>
      <c r="BE963" s="212"/>
      <c r="BF963" s="212"/>
      <c r="BG963" s="212"/>
      <c r="BH963" s="212"/>
      <c r="BI963" s="212"/>
      <c r="BJ963" s="212"/>
      <c r="BK963" s="212"/>
      <c r="BL963" s="212"/>
      <c r="BM963" s="216">
        <v>62</v>
      </c>
    </row>
    <row r="964" spans="1:65">
      <c r="A964" s="30"/>
      <c r="B964" s="19">
        <v>1</v>
      </c>
      <c r="C964" s="9">
        <v>6</v>
      </c>
      <c r="D964" s="24">
        <v>0.23342399999999996</v>
      </c>
      <c r="E964" s="24">
        <v>0.23658696719501363</v>
      </c>
      <c r="F964" s="24">
        <v>0.23430000000000001</v>
      </c>
      <c r="G964" s="24">
        <v>0.25800000000000001</v>
      </c>
      <c r="H964" s="24">
        <v>0.18340000000000001</v>
      </c>
      <c r="I964" s="24">
        <v>0.21</v>
      </c>
      <c r="J964" s="24">
        <v>0.1767</v>
      </c>
      <c r="K964" s="24">
        <v>0.22500000000000003</v>
      </c>
      <c r="L964" s="24">
        <v>0.24199999999999999</v>
      </c>
      <c r="M964" s="24">
        <v>0.247</v>
      </c>
      <c r="N964" s="24">
        <v>0.24099999999999999</v>
      </c>
      <c r="O964" s="24">
        <v>0.24199999999999999</v>
      </c>
      <c r="P964" s="24">
        <v>0.23599999999999996</v>
      </c>
      <c r="Q964" s="24">
        <v>0.24432271904910405</v>
      </c>
      <c r="R964" s="24">
        <v>0.254</v>
      </c>
      <c r="S964" s="24">
        <v>0.2</v>
      </c>
      <c r="T964" s="24">
        <v>0.20300000000000001</v>
      </c>
      <c r="U964" s="24">
        <v>0.22</v>
      </c>
      <c r="V964" s="24">
        <v>0.22899999999999998</v>
      </c>
      <c r="W964" s="24">
        <v>0.215</v>
      </c>
      <c r="X964" s="24">
        <v>0.24970000000000001</v>
      </c>
      <c r="Y964" s="24">
        <v>0.20910000000000001</v>
      </c>
      <c r="Z964" s="24">
        <v>0.190223</v>
      </c>
      <c r="AA964" s="24">
        <v>0.27600000000000002</v>
      </c>
      <c r="AB964" s="24">
        <v>0.188</v>
      </c>
      <c r="AC964" s="24">
        <v>0.22999999999999998</v>
      </c>
      <c r="AD964" s="211"/>
      <c r="AE964" s="212"/>
      <c r="AF964" s="212"/>
      <c r="AG964" s="212"/>
      <c r="AH964" s="212"/>
      <c r="AI964" s="212"/>
      <c r="AJ964" s="212"/>
      <c r="AK964" s="212"/>
      <c r="AL964" s="212"/>
      <c r="AM964" s="212"/>
      <c r="AN964" s="212"/>
      <c r="AO964" s="212"/>
      <c r="AP964" s="212"/>
      <c r="AQ964" s="212"/>
      <c r="AR964" s="212"/>
      <c r="AS964" s="212"/>
      <c r="AT964" s="212"/>
      <c r="AU964" s="212"/>
      <c r="AV964" s="212"/>
      <c r="AW964" s="212"/>
      <c r="AX964" s="212"/>
      <c r="AY964" s="212"/>
      <c r="AZ964" s="212"/>
      <c r="BA964" s="212"/>
      <c r="BB964" s="212"/>
      <c r="BC964" s="212"/>
      <c r="BD964" s="212"/>
      <c r="BE964" s="212"/>
      <c r="BF964" s="212"/>
      <c r="BG964" s="212"/>
      <c r="BH964" s="212"/>
      <c r="BI964" s="212"/>
      <c r="BJ964" s="212"/>
      <c r="BK964" s="212"/>
      <c r="BL964" s="212"/>
      <c r="BM964" s="56"/>
    </row>
    <row r="965" spans="1:65">
      <c r="A965" s="30"/>
      <c r="B965" s="20" t="s">
        <v>272</v>
      </c>
      <c r="C965" s="12"/>
      <c r="D965" s="219">
        <v>0.2358432</v>
      </c>
      <c r="E965" s="219">
        <v>0.23423309370450454</v>
      </c>
      <c r="F965" s="219">
        <v>0.23129999999999998</v>
      </c>
      <c r="G965" s="219">
        <v>0.25916666666666671</v>
      </c>
      <c r="H965" s="219">
        <v>0.18961666666666668</v>
      </c>
      <c r="I965" s="219">
        <v>0.20499999999999999</v>
      </c>
      <c r="J965" s="219">
        <v>0.17530000000000001</v>
      </c>
      <c r="K965" s="219">
        <v>0.22383333333333333</v>
      </c>
      <c r="L965" s="219">
        <v>0.23883333333333331</v>
      </c>
      <c r="M965" s="219">
        <v>0.24783333333333335</v>
      </c>
      <c r="N965" s="219">
        <v>0.24483333333333332</v>
      </c>
      <c r="O965" s="219">
        <v>0.24666666666666667</v>
      </c>
      <c r="P965" s="219">
        <v>0.23766666666666666</v>
      </c>
      <c r="Q965" s="219">
        <v>0.24017826890094651</v>
      </c>
      <c r="R965" s="219">
        <v>0.25100000000000006</v>
      </c>
      <c r="S965" s="219">
        <v>0.19833333333333333</v>
      </c>
      <c r="T965" s="219">
        <v>0.20816666666666669</v>
      </c>
      <c r="U965" s="219">
        <v>0.21</v>
      </c>
      <c r="V965" s="219">
        <v>0.21316666666666664</v>
      </c>
      <c r="W965" s="219">
        <v>0.21366666666666667</v>
      </c>
      <c r="X965" s="219">
        <v>0.24643333333333337</v>
      </c>
      <c r="Y965" s="219">
        <v>0.21306666666666671</v>
      </c>
      <c r="Z965" s="219">
        <v>0.19067220000000001</v>
      </c>
      <c r="AA965" s="219">
        <v>0.27800000000000002</v>
      </c>
      <c r="AB965" s="219">
        <v>0.20583333333333331</v>
      </c>
      <c r="AC965" s="219">
        <v>0.23666666666666666</v>
      </c>
      <c r="AD965" s="211"/>
      <c r="AE965" s="212"/>
      <c r="AF965" s="212"/>
      <c r="AG965" s="212"/>
      <c r="AH965" s="212"/>
      <c r="AI965" s="212"/>
      <c r="AJ965" s="212"/>
      <c r="AK965" s="212"/>
      <c r="AL965" s="212"/>
      <c r="AM965" s="212"/>
      <c r="AN965" s="212"/>
      <c r="AO965" s="212"/>
      <c r="AP965" s="212"/>
      <c r="AQ965" s="212"/>
      <c r="AR965" s="212"/>
      <c r="AS965" s="212"/>
      <c r="AT965" s="212"/>
      <c r="AU965" s="212"/>
      <c r="AV965" s="212"/>
      <c r="AW965" s="212"/>
      <c r="AX965" s="212"/>
      <c r="AY965" s="212"/>
      <c r="AZ965" s="212"/>
      <c r="BA965" s="212"/>
      <c r="BB965" s="212"/>
      <c r="BC965" s="212"/>
      <c r="BD965" s="212"/>
      <c r="BE965" s="212"/>
      <c r="BF965" s="212"/>
      <c r="BG965" s="212"/>
      <c r="BH965" s="212"/>
      <c r="BI965" s="212"/>
      <c r="BJ965" s="212"/>
      <c r="BK965" s="212"/>
      <c r="BL965" s="212"/>
      <c r="BM965" s="56"/>
    </row>
    <row r="966" spans="1:65">
      <c r="A966" s="30"/>
      <c r="B966" s="3" t="s">
        <v>273</v>
      </c>
      <c r="C966" s="29"/>
      <c r="D966" s="24">
        <v>0.23709119999999997</v>
      </c>
      <c r="E966" s="24">
        <v>0.23448559071157715</v>
      </c>
      <c r="F966" s="24">
        <v>0.2331</v>
      </c>
      <c r="G966" s="24">
        <v>0.25850000000000001</v>
      </c>
      <c r="H966" s="24">
        <v>0.189</v>
      </c>
      <c r="I966" s="24">
        <v>0.20500000000000002</v>
      </c>
      <c r="J966" s="24">
        <v>0.17499999999999999</v>
      </c>
      <c r="K966" s="24">
        <v>0.22250000000000003</v>
      </c>
      <c r="L966" s="24">
        <v>0.23949999999999999</v>
      </c>
      <c r="M966" s="24">
        <v>0.247</v>
      </c>
      <c r="N966" s="24">
        <v>0.24399999999999999</v>
      </c>
      <c r="O966" s="24">
        <v>0.246</v>
      </c>
      <c r="P966" s="24">
        <v>0.23649999999999996</v>
      </c>
      <c r="Q966" s="24">
        <v>0.23920615588920072</v>
      </c>
      <c r="R966" s="24">
        <v>0.2525</v>
      </c>
      <c r="S966" s="24">
        <v>0.2</v>
      </c>
      <c r="T966" s="24">
        <v>0.20799999999999999</v>
      </c>
      <c r="U966" s="24">
        <v>0.21</v>
      </c>
      <c r="V966" s="24">
        <v>0.21149999999999999</v>
      </c>
      <c r="W966" s="24">
        <v>0.2145</v>
      </c>
      <c r="X966" s="24">
        <v>0.24475000000000002</v>
      </c>
      <c r="Y966" s="24">
        <v>0.2097</v>
      </c>
      <c r="Z966" s="24">
        <v>0.190223</v>
      </c>
      <c r="AA966" s="24">
        <v>0.27600000000000002</v>
      </c>
      <c r="AB966" s="24">
        <v>0.20899999999999999</v>
      </c>
      <c r="AC966" s="24">
        <v>0.24</v>
      </c>
      <c r="AD966" s="211"/>
      <c r="AE966" s="212"/>
      <c r="AF966" s="212"/>
      <c r="AG966" s="212"/>
      <c r="AH966" s="212"/>
      <c r="AI966" s="212"/>
      <c r="AJ966" s="212"/>
      <c r="AK966" s="212"/>
      <c r="AL966" s="212"/>
      <c r="AM966" s="212"/>
      <c r="AN966" s="212"/>
      <c r="AO966" s="212"/>
      <c r="AP966" s="212"/>
      <c r="AQ966" s="212"/>
      <c r="AR966" s="212"/>
      <c r="AS966" s="212"/>
      <c r="AT966" s="212"/>
      <c r="AU966" s="212"/>
      <c r="AV966" s="212"/>
      <c r="AW966" s="212"/>
      <c r="AX966" s="212"/>
      <c r="AY966" s="212"/>
      <c r="AZ966" s="212"/>
      <c r="BA966" s="212"/>
      <c r="BB966" s="212"/>
      <c r="BC966" s="212"/>
      <c r="BD966" s="212"/>
      <c r="BE966" s="212"/>
      <c r="BF966" s="212"/>
      <c r="BG966" s="212"/>
      <c r="BH966" s="212"/>
      <c r="BI966" s="212"/>
      <c r="BJ966" s="212"/>
      <c r="BK966" s="212"/>
      <c r="BL966" s="212"/>
      <c r="BM966" s="56"/>
    </row>
    <row r="967" spans="1:65">
      <c r="A967" s="30"/>
      <c r="B967" s="3" t="s">
        <v>274</v>
      </c>
      <c r="C967" s="29"/>
      <c r="D967" s="24">
        <v>3.2410942152304311E-3</v>
      </c>
      <c r="E967" s="24">
        <v>2.2932768657967805E-3</v>
      </c>
      <c r="F967" s="24">
        <v>5.4644304369256946E-3</v>
      </c>
      <c r="G967" s="24">
        <v>3.0605010483034773E-3</v>
      </c>
      <c r="H967" s="24">
        <v>1.0371194081043245E-2</v>
      </c>
      <c r="I967" s="24">
        <v>5.47722557505165E-3</v>
      </c>
      <c r="J967" s="24">
        <v>2.0697825972792482E-3</v>
      </c>
      <c r="K967" s="24">
        <v>5.9132619311735805E-3</v>
      </c>
      <c r="L967" s="24">
        <v>3.5449494589721094E-3</v>
      </c>
      <c r="M967" s="24">
        <v>3.0605010483034773E-3</v>
      </c>
      <c r="N967" s="24">
        <v>3.2506409624359759E-3</v>
      </c>
      <c r="O967" s="24">
        <v>3.5023801430836559E-3</v>
      </c>
      <c r="P967" s="24">
        <v>3.1411250638372795E-3</v>
      </c>
      <c r="Q967" s="24">
        <v>4.1663822825136112E-3</v>
      </c>
      <c r="R967" s="24">
        <v>7.321202087089267E-3</v>
      </c>
      <c r="S967" s="24">
        <v>4.0824829046386341E-3</v>
      </c>
      <c r="T967" s="24">
        <v>3.868677637987766E-3</v>
      </c>
      <c r="U967" s="24">
        <v>6.3245553203367553E-3</v>
      </c>
      <c r="V967" s="24">
        <v>8.658329323066127E-3</v>
      </c>
      <c r="W967" s="24">
        <v>3.2041639575194469E-3</v>
      </c>
      <c r="X967" s="24">
        <v>6.5383993963864543E-3</v>
      </c>
      <c r="Y967" s="24">
        <v>1.0592198386863158E-2</v>
      </c>
      <c r="Z967" s="24">
        <v>7.3324950528452573E-3</v>
      </c>
      <c r="AA967" s="24">
        <v>3.0983866769659077E-3</v>
      </c>
      <c r="AB967" s="24">
        <v>1.521074181842118E-2</v>
      </c>
      <c r="AC967" s="24">
        <v>5.1639777949432277E-3</v>
      </c>
      <c r="AD967" s="211"/>
      <c r="AE967" s="212"/>
      <c r="AF967" s="212"/>
      <c r="AG967" s="212"/>
      <c r="AH967" s="212"/>
      <c r="AI967" s="212"/>
      <c r="AJ967" s="212"/>
      <c r="AK967" s="212"/>
      <c r="AL967" s="212"/>
      <c r="AM967" s="212"/>
      <c r="AN967" s="212"/>
      <c r="AO967" s="212"/>
      <c r="AP967" s="212"/>
      <c r="AQ967" s="212"/>
      <c r="AR967" s="212"/>
      <c r="AS967" s="212"/>
      <c r="AT967" s="212"/>
      <c r="AU967" s="212"/>
      <c r="AV967" s="212"/>
      <c r="AW967" s="212"/>
      <c r="AX967" s="212"/>
      <c r="AY967" s="212"/>
      <c r="AZ967" s="212"/>
      <c r="BA967" s="212"/>
      <c r="BB967" s="212"/>
      <c r="BC967" s="212"/>
      <c r="BD967" s="212"/>
      <c r="BE967" s="212"/>
      <c r="BF967" s="212"/>
      <c r="BG967" s="212"/>
      <c r="BH967" s="212"/>
      <c r="BI967" s="212"/>
      <c r="BJ967" s="212"/>
      <c r="BK967" s="212"/>
      <c r="BL967" s="212"/>
      <c r="BM967" s="56"/>
    </row>
    <row r="968" spans="1:65">
      <c r="A968" s="30"/>
      <c r="B968" s="3" t="s">
        <v>87</v>
      </c>
      <c r="C968" s="29"/>
      <c r="D968" s="13">
        <v>1.3742580728341674E-2</v>
      </c>
      <c r="E968" s="13">
        <v>9.790575829945922E-3</v>
      </c>
      <c r="F968" s="13">
        <v>2.3624861378840012E-2</v>
      </c>
      <c r="G968" s="13">
        <v>1.1809007260334958E-2</v>
      </c>
      <c r="H968" s="13">
        <v>5.4695582742603027E-2</v>
      </c>
      <c r="I968" s="13">
        <v>2.6718173536837319E-2</v>
      </c>
      <c r="J968" s="13">
        <v>1.1807088404331137E-2</v>
      </c>
      <c r="K968" s="13">
        <v>2.6418147123634762E-2</v>
      </c>
      <c r="L968" s="13">
        <v>1.4842775124795994E-2</v>
      </c>
      <c r="M968" s="13">
        <v>1.2349029112186188E-2</v>
      </c>
      <c r="N968" s="13">
        <v>1.3276954237315083E-2</v>
      </c>
      <c r="O968" s="13">
        <v>1.4198838417906713E-2</v>
      </c>
      <c r="P968" s="13">
        <v>1.3216514995107767E-2</v>
      </c>
      <c r="Q968" s="13">
        <v>1.7347041019068615E-2</v>
      </c>
      <c r="R968" s="13">
        <v>2.9168135805136514E-2</v>
      </c>
      <c r="S968" s="13">
        <v>2.0583947418346054E-2</v>
      </c>
      <c r="T968" s="13">
        <v>1.8584520278564127E-2</v>
      </c>
      <c r="U968" s="13">
        <v>3.0116930096841694E-2</v>
      </c>
      <c r="V968" s="13">
        <v>4.0617651241905216E-2</v>
      </c>
      <c r="W968" s="13">
        <v>1.4996087164677598E-2</v>
      </c>
      <c r="X968" s="13">
        <v>2.6532122533693171E-2</v>
      </c>
      <c r="Y968" s="13">
        <v>4.9713071277517944E-2</v>
      </c>
      <c r="Z968" s="13">
        <v>3.8456025854032509E-2</v>
      </c>
      <c r="AA968" s="13">
        <v>1.1145275816424128E-2</v>
      </c>
      <c r="AB968" s="13">
        <v>7.3898340818240552E-2</v>
      </c>
      <c r="AC968" s="13">
        <v>2.181962448567561E-2</v>
      </c>
      <c r="AD968" s="154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3" t="s">
        <v>275</v>
      </c>
      <c r="C969" s="29"/>
      <c r="D969" s="13">
        <v>4.417275807551535E-2</v>
      </c>
      <c r="E969" s="13">
        <v>3.7044169541428973E-2</v>
      </c>
      <c r="F969" s="13">
        <v>2.405818333056331E-2</v>
      </c>
      <c r="G969" s="13">
        <v>0.14743513119975948</v>
      </c>
      <c r="H969" s="13">
        <v>-0.16049070818908917</v>
      </c>
      <c r="I969" s="13">
        <v>-9.2382500723020011E-2</v>
      </c>
      <c r="J969" s="13">
        <v>-0.22387635305729459</v>
      </c>
      <c r="K969" s="13">
        <v>-8.9997548544844541E-3</v>
      </c>
      <c r="L969" s="13">
        <v>5.7411281677977488E-2</v>
      </c>
      <c r="M969" s="13">
        <v>9.7257903597454787E-2</v>
      </c>
      <c r="N969" s="13">
        <v>8.3975696290962354E-2</v>
      </c>
      <c r="O969" s="13">
        <v>9.2092600756040977E-2</v>
      </c>
      <c r="P969" s="13">
        <v>5.22459788365639E-2</v>
      </c>
      <c r="Q969" s="13">
        <v>6.3365852685615343E-2</v>
      </c>
      <c r="R969" s="13">
        <v>0.1112780113098637</v>
      </c>
      <c r="S969" s="13">
        <v>-0.12189851695966969</v>
      </c>
      <c r="T969" s="13">
        <v>-7.8362393010611209E-2</v>
      </c>
      <c r="U969" s="13">
        <v>-7.0245488545532697E-2</v>
      </c>
      <c r="V969" s="13">
        <v>-5.6225380833124117E-2</v>
      </c>
      <c r="W969" s="13">
        <v>-5.401167961537523E-2</v>
      </c>
      <c r="X969" s="13">
        <v>9.1059540187758303E-2</v>
      </c>
      <c r="Y969" s="13">
        <v>-5.6668121076673628E-2</v>
      </c>
      <c r="Z969" s="13">
        <v>-0.15581743733834041</v>
      </c>
      <c r="AA969" s="13">
        <v>0.23081787706829493</v>
      </c>
      <c r="AB969" s="13">
        <v>-8.8692998693438829E-2</v>
      </c>
      <c r="AC969" s="13">
        <v>4.7818576401066348E-2</v>
      </c>
      <c r="AD969" s="154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46" t="s">
        <v>276</v>
      </c>
      <c r="C970" s="47"/>
      <c r="D970" s="45">
        <v>0.11</v>
      </c>
      <c r="E970" s="45">
        <v>0.05</v>
      </c>
      <c r="F970" s="45">
        <v>0.05</v>
      </c>
      <c r="G970" s="45">
        <v>0.95</v>
      </c>
      <c r="H970" s="45">
        <v>1.56</v>
      </c>
      <c r="I970" s="45">
        <v>1</v>
      </c>
      <c r="J970" s="45">
        <v>2.08</v>
      </c>
      <c r="K970" s="45">
        <v>0.32</v>
      </c>
      <c r="L970" s="45">
        <v>0.22</v>
      </c>
      <c r="M970" s="45">
        <v>0.54</v>
      </c>
      <c r="N970" s="45">
        <v>0.44</v>
      </c>
      <c r="O970" s="45">
        <v>0.5</v>
      </c>
      <c r="P970" s="45">
        <v>0.18</v>
      </c>
      <c r="Q970" s="45">
        <v>0.27</v>
      </c>
      <c r="R970" s="45">
        <v>0.66</v>
      </c>
      <c r="S970" s="45">
        <v>1.24</v>
      </c>
      <c r="T970" s="45">
        <v>0.89</v>
      </c>
      <c r="U970" s="45">
        <v>0.82</v>
      </c>
      <c r="V970" s="45">
        <v>0.71</v>
      </c>
      <c r="W970" s="45">
        <v>0.69</v>
      </c>
      <c r="X970" s="45">
        <v>0.49</v>
      </c>
      <c r="Y970" s="45">
        <v>0.71</v>
      </c>
      <c r="Z970" s="45">
        <v>1.52</v>
      </c>
      <c r="AA970" s="45">
        <v>1.63</v>
      </c>
      <c r="AB970" s="45">
        <v>0.97</v>
      </c>
      <c r="AC970" s="45">
        <v>0.14000000000000001</v>
      </c>
      <c r="AD970" s="154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B971" s="31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BM971" s="55"/>
    </row>
    <row r="972" spans="1:65" ht="15">
      <c r="B972" s="8" t="s">
        <v>558</v>
      </c>
      <c r="BM972" s="28" t="s">
        <v>67</v>
      </c>
    </row>
    <row r="973" spans="1:65" ht="15">
      <c r="A973" s="25" t="s">
        <v>64</v>
      </c>
      <c r="B973" s="18" t="s">
        <v>111</v>
      </c>
      <c r="C973" s="15" t="s">
        <v>112</v>
      </c>
      <c r="D973" s="16" t="s">
        <v>231</v>
      </c>
      <c r="E973" s="17" t="s">
        <v>231</v>
      </c>
      <c r="F973" s="17" t="s">
        <v>231</v>
      </c>
      <c r="G973" s="17" t="s">
        <v>231</v>
      </c>
      <c r="H973" s="17" t="s">
        <v>231</v>
      </c>
      <c r="I973" s="17" t="s">
        <v>231</v>
      </c>
      <c r="J973" s="17" t="s">
        <v>231</v>
      </c>
      <c r="K973" s="17" t="s">
        <v>231</v>
      </c>
      <c r="L973" s="17" t="s">
        <v>231</v>
      </c>
      <c r="M973" s="17" t="s">
        <v>231</v>
      </c>
      <c r="N973" s="17" t="s">
        <v>231</v>
      </c>
      <c r="O973" s="17" t="s">
        <v>231</v>
      </c>
      <c r="P973" s="17" t="s">
        <v>231</v>
      </c>
      <c r="Q973" s="17" t="s">
        <v>231</v>
      </c>
      <c r="R973" s="17" t="s">
        <v>231</v>
      </c>
      <c r="S973" s="17" t="s">
        <v>231</v>
      </c>
      <c r="T973" s="17" t="s">
        <v>231</v>
      </c>
      <c r="U973" s="17" t="s">
        <v>231</v>
      </c>
      <c r="V973" s="17" t="s">
        <v>231</v>
      </c>
      <c r="W973" s="17" t="s">
        <v>231</v>
      </c>
      <c r="X973" s="17" t="s">
        <v>231</v>
      </c>
      <c r="Y973" s="154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 t="s">
        <v>232</v>
      </c>
      <c r="C974" s="9" t="s">
        <v>232</v>
      </c>
      <c r="D974" s="152" t="s">
        <v>236</v>
      </c>
      <c r="E974" s="153" t="s">
        <v>237</v>
      </c>
      <c r="F974" s="153" t="s">
        <v>241</v>
      </c>
      <c r="G974" s="153" t="s">
        <v>244</v>
      </c>
      <c r="H974" s="153" t="s">
        <v>245</v>
      </c>
      <c r="I974" s="153" t="s">
        <v>246</v>
      </c>
      <c r="J974" s="153" t="s">
        <v>247</v>
      </c>
      <c r="K974" s="153" t="s">
        <v>248</v>
      </c>
      <c r="L974" s="153" t="s">
        <v>249</v>
      </c>
      <c r="M974" s="153" t="s">
        <v>250</v>
      </c>
      <c r="N974" s="153" t="s">
        <v>251</v>
      </c>
      <c r="O974" s="153" t="s">
        <v>252</v>
      </c>
      <c r="P974" s="153" t="s">
        <v>253</v>
      </c>
      <c r="Q974" s="153" t="s">
        <v>254</v>
      </c>
      <c r="R974" s="153" t="s">
        <v>255</v>
      </c>
      <c r="S974" s="153" t="s">
        <v>256</v>
      </c>
      <c r="T974" s="153" t="s">
        <v>257</v>
      </c>
      <c r="U974" s="153" t="s">
        <v>258</v>
      </c>
      <c r="V974" s="153" t="s">
        <v>259</v>
      </c>
      <c r="W974" s="153" t="s">
        <v>263</v>
      </c>
      <c r="X974" s="153" t="s">
        <v>264</v>
      </c>
      <c r="Y974" s="154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 t="s">
        <v>3</v>
      </c>
    </row>
    <row r="975" spans="1:65">
      <c r="A975" s="30"/>
      <c r="B975" s="19"/>
      <c r="C975" s="9"/>
      <c r="D975" s="10" t="s">
        <v>307</v>
      </c>
      <c r="E975" s="11" t="s">
        <v>307</v>
      </c>
      <c r="F975" s="11" t="s">
        <v>308</v>
      </c>
      <c r="G975" s="11" t="s">
        <v>308</v>
      </c>
      <c r="H975" s="11" t="s">
        <v>307</v>
      </c>
      <c r="I975" s="11" t="s">
        <v>308</v>
      </c>
      <c r="J975" s="11" t="s">
        <v>308</v>
      </c>
      <c r="K975" s="11" t="s">
        <v>308</v>
      </c>
      <c r="L975" s="11" t="s">
        <v>308</v>
      </c>
      <c r="M975" s="11" t="s">
        <v>308</v>
      </c>
      <c r="N975" s="11" t="s">
        <v>115</v>
      </c>
      <c r="O975" s="11" t="s">
        <v>308</v>
      </c>
      <c r="P975" s="11" t="s">
        <v>308</v>
      </c>
      <c r="Q975" s="11" t="s">
        <v>307</v>
      </c>
      <c r="R975" s="11" t="s">
        <v>308</v>
      </c>
      <c r="S975" s="11" t="s">
        <v>307</v>
      </c>
      <c r="T975" s="11" t="s">
        <v>307</v>
      </c>
      <c r="U975" s="11" t="s">
        <v>307</v>
      </c>
      <c r="V975" s="11" t="s">
        <v>307</v>
      </c>
      <c r="W975" s="11" t="s">
        <v>307</v>
      </c>
      <c r="X975" s="11" t="s">
        <v>308</v>
      </c>
      <c r="Y975" s="154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2</v>
      </c>
    </row>
    <row r="976" spans="1:65">
      <c r="A976" s="30"/>
      <c r="B976" s="19"/>
      <c r="C976" s="9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154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3</v>
      </c>
    </row>
    <row r="977" spans="1:65">
      <c r="A977" s="30"/>
      <c r="B977" s="18">
        <v>1</v>
      </c>
      <c r="C977" s="14">
        <v>1</v>
      </c>
      <c r="D977" s="22">
        <v>0.41246727896561708</v>
      </c>
      <c r="E977" s="22">
        <v>0.44</v>
      </c>
      <c r="F977" s="22">
        <v>0.43</v>
      </c>
      <c r="G977" s="22">
        <v>0.441</v>
      </c>
      <c r="H977" s="22">
        <v>0.41</v>
      </c>
      <c r="I977" s="22">
        <v>0.45</v>
      </c>
      <c r="J977" s="22">
        <v>0.43</v>
      </c>
      <c r="K977" s="22">
        <v>0.5</v>
      </c>
      <c r="L977" s="22">
        <v>0.37</v>
      </c>
      <c r="M977" s="22">
        <v>0.41</v>
      </c>
      <c r="N977" s="22">
        <v>0.50355574720000007</v>
      </c>
      <c r="O977" s="148">
        <v>0.2</v>
      </c>
      <c r="P977" s="22">
        <v>0.42</v>
      </c>
      <c r="Q977" s="22">
        <v>0.44</v>
      </c>
      <c r="R977" s="22">
        <v>0.45</v>
      </c>
      <c r="S977" s="148" t="s">
        <v>309</v>
      </c>
      <c r="T977" s="22">
        <v>0.44</v>
      </c>
      <c r="U977" s="22">
        <v>0.42</v>
      </c>
      <c r="V977" s="22">
        <v>0.47</v>
      </c>
      <c r="W977" s="22">
        <v>0.49</v>
      </c>
      <c r="X977" s="22">
        <v>0.42</v>
      </c>
      <c r="Y977" s="154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</v>
      </c>
    </row>
    <row r="978" spans="1:65">
      <c r="A978" s="30"/>
      <c r="B978" s="19">
        <v>1</v>
      </c>
      <c r="C978" s="9">
        <v>2</v>
      </c>
      <c r="D978" s="11">
        <v>0.43526978585697473</v>
      </c>
      <c r="E978" s="11">
        <v>0.47</v>
      </c>
      <c r="F978" s="11">
        <v>0.44</v>
      </c>
      <c r="G978" s="11">
        <v>0.44500000000000001</v>
      </c>
      <c r="H978" s="11">
        <v>0.43</v>
      </c>
      <c r="I978" s="11">
        <v>0.45</v>
      </c>
      <c r="J978" s="11">
        <v>0.45</v>
      </c>
      <c r="K978" s="11">
        <v>0.5</v>
      </c>
      <c r="L978" s="11">
        <v>0.4</v>
      </c>
      <c r="M978" s="11">
        <v>0.4</v>
      </c>
      <c r="N978" s="11">
        <v>0.48592226430000007</v>
      </c>
      <c r="O978" s="150">
        <v>0.3</v>
      </c>
      <c r="P978" s="11">
        <v>0.43</v>
      </c>
      <c r="Q978" s="11">
        <v>0.43</v>
      </c>
      <c r="R978" s="11">
        <v>0.45</v>
      </c>
      <c r="S978" s="150" t="s">
        <v>309</v>
      </c>
      <c r="T978" s="11">
        <v>0.43</v>
      </c>
      <c r="U978" s="11">
        <v>0.43</v>
      </c>
      <c r="V978" s="11">
        <v>0.44</v>
      </c>
      <c r="W978" s="11">
        <v>0.47</v>
      </c>
      <c r="X978" s="11">
        <v>0.42</v>
      </c>
      <c r="Y978" s="154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30</v>
      </c>
    </row>
    <row r="979" spans="1:65">
      <c r="A979" s="30"/>
      <c r="B979" s="19">
        <v>1</v>
      </c>
      <c r="C979" s="9">
        <v>3</v>
      </c>
      <c r="D979" s="11">
        <v>0.43490044254727411</v>
      </c>
      <c r="E979" s="11">
        <v>0.46</v>
      </c>
      <c r="F979" s="11">
        <v>0.42</v>
      </c>
      <c r="G979" s="11">
        <v>0.44600000000000001</v>
      </c>
      <c r="H979" s="11">
        <v>0.4</v>
      </c>
      <c r="I979" s="11">
        <v>0.45</v>
      </c>
      <c r="J979" s="11">
        <v>0.5</v>
      </c>
      <c r="K979" s="11">
        <v>0.48</v>
      </c>
      <c r="L979" s="11">
        <v>0.4</v>
      </c>
      <c r="M979" s="11">
        <v>0.44</v>
      </c>
      <c r="N979" s="11">
        <v>0.48745128850000008</v>
      </c>
      <c r="O979" s="150">
        <v>0.4</v>
      </c>
      <c r="P979" s="11">
        <v>0.42</v>
      </c>
      <c r="Q979" s="11">
        <v>0.43</v>
      </c>
      <c r="R979" s="11">
        <v>0.44</v>
      </c>
      <c r="S979" s="150" t="s">
        <v>309</v>
      </c>
      <c r="T979" s="11">
        <v>0.44</v>
      </c>
      <c r="U979" s="11">
        <v>0.44</v>
      </c>
      <c r="V979" s="11">
        <v>0.44</v>
      </c>
      <c r="W979" s="11">
        <v>0.49</v>
      </c>
      <c r="X979" s="11">
        <v>0.4</v>
      </c>
      <c r="Y979" s="154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16</v>
      </c>
    </row>
    <row r="980" spans="1:65">
      <c r="A980" s="30"/>
      <c r="B980" s="19">
        <v>1</v>
      </c>
      <c r="C980" s="9">
        <v>4</v>
      </c>
      <c r="D980" s="11">
        <v>0.45566192179573994</v>
      </c>
      <c r="E980" s="11">
        <v>0.45</v>
      </c>
      <c r="F980" s="11">
        <v>0.43</v>
      </c>
      <c r="G980" s="11">
        <v>0.45600000000000002</v>
      </c>
      <c r="H980" s="11">
        <v>0.46</v>
      </c>
      <c r="I980" s="11">
        <v>0.46</v>
      </c>
      <c r="J980" s="11">
        <v>0.49</v>
      </c>
      <c r="K980" s="11">
        <v>0.48</v>
      </c>
      <c r="L980" s="11">
        <v>0.39</v>
      </c>
      <c r="M980" s="11">
        <v>0.41</v>
      </c>
      <c r="N980" s="11">
        <v>0.44236339950000009</v>
      </c>
      <c r="O980" s="150">
        <v>0.4</v>
      </c>
      <c r="P980" s="11">
        <v>0.42</v>
      </c>
      <c r="Q980" s="11">
        <v>0.43</v>
      </c>
      <c r="R980" s="11">
        <v>0.43</v>
      </c>
      <c r="S980" s="150" t="s">
        <v>309</v>
      </c>
      <c r="T980" s="11">
        <v>0.46</v>
      </c>
      <c r="U980" s="11">
        <v>0.44</v>
      </c>
      <c r="V980" s="11">
        <v>0.42</v>
      </c>
      <c r="W980" s="11">
        <v>0.47</v>
      </c>
      <c r="X980" s="11">
        <v>0.41</v>
      </c>
      <c r="Y980" s="154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0.44108763912802323</v>
      </c>
    </row>
    <row r="981" spans="1:65">
      <c r="A981" s="30"/>
      <c r="B981" s="19">
        <v>1</v>
      </c>
      <c r="C981" s="9">
        <v>5</v>
      </c>
      <c r="D981" s="11">
        <v>0.4499389633990421</v>
      </c>
      <c r="E981" s="11">
        <v>0.47</v>
      </c>
      <c r="F981" s="11">
        <v>0.44</v>
      </c>
      <c r="G981" s="11">
        <v>0.44600000000000001</v>
      </c>
      <c r="H981" s="11">
        <v>0.47</v>
      </c>
      <c r="I981" s="11">
        <v>0.45</v>
      </c>
      <c r="J981" s="11">
        <v>0.46</v>
      </c>
      <c r="K981" s="11">
        <v>0.5</v>
      </c>
      <c r="L981" s="11">
        <v>0.39</v>
      </c>
      <c r="M981" s="11">
        <v>0.42</v>
      </c>
      <c r="N981" s="11">
        <v>0.43591864140000008</v>
      </c>
      <c r="O981" s="150">
        <v>0.3</v>
      </c>
      <c r="P981" s="11">
        <v>0.41</v>
      </c>
      <c r="Q981" s="11">
        <v>0.41</v>
      </c>
      <c r="R981" s="11">
        <v>0.45</v>
      </c>
      <c r="S981" s="150" t="s">
        <v>309</v>
      </c>
      <c r="T981" s="11">
        <v>0.44</v>
      </c>
      <c r="U981" s="11">
        <v>0.44</v>
      </c>
      <c r="V981" s="11">
        <v>0.45</v>
      </c>
      <c r="W981" s="11">
        <v>0.45</v>
      </c>
      <c r="X981" s="11">
        <v>0.41</v>
      </c>
      <c r="Y981" s="154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63</v>
      </c>
    </row>
    <row r="982" spans="1:65">
      <c r="A982" s="30"/>
      <c r="B982" s="19">
        <v>1</v>
      </c>
      <c r="C982" s="9">
        <v>6</v>
      </c>
      <c r="D982" s="11">
        <v>0.43739128782999692</v>
      </c>
      <c r="E982" s="11">
        <v>0.45</v>
      </c>
      <c r="F982" s="11">
        <v>0.43</v>
      </c>
      <c r="G982" s="11">
        <v>0.441</v>
      </c>
      <c r="H982" s="11">
        <v>0.44</v>
      </c>
      <c r="I982" s="11">
        <v>0.46</v>
      </c>
      <c r="J982" s="11">
        <v>0.45</v>
      </c>
      <c r="K982" s="11">
        <v>0.45</v>
      </c>
      <c r="L982" s="149">
        <v>0.45</v>
      </c>
      <c r="M982" s="11">
        <v>0.43</v>
      </c>
      <c r="N982" s="11">
        <v>0.46814983930000009</v>
      </c>
      <c r="O982" s="150">
        <v>0.4</v>
      </c>
      <c r="P982" s="11">
        <v>0.42</v>
      </c>
      <c r="Q982" s="11">
        <v>0.41</v>
      </c>
      <c r="R982" s="11">
        <v>0.44</v>
      </c>
      <c r="S982" s="150" t="s">
        <v>309</v>
      </c>
      <c r="T982" s="11">
        <v>0.44</v>
      </c>
      <c r="U982" s="11">
        <v>0.45</v>
      </c>
      <c r="V982" s="11">
        <v>0.45</v>
      </c>
      <c r="W982" s="11">
        <v>0.44</v>
      </c>
      <c r="X982" s="11">
        <v>0.42</v>
      </c>
      <c r="Y982" s="154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20" t="s">
        <v>272</v>
      </c>
      <c r="C983" s="12"/>
      <c r="D983" s="23">
        <v>0.43760494673244082</v>
      </c>
      <c r="E983" s="23">
        <v>0.45666666666666672</v>
      </c>
      <c r="F983" s="23">
        <v>0.4316666666666667</v>
      </c>
      <c r="G983" s="23">
        <v>0.4458333333333333</v>
      </c>
      <c r="H983" s="23">
        <v>0.435</v>
      </c>
      <c r="I983" s="23">
        <v>0.45333333333333337</v>
      </c>
      <c r="J983" s="23">
        <v>0.46333333333333337</v>
      </c>
      <c r="K983" s="23">
        <v>0.48500000000000004</v>
      </c>
      <c r="L983" s="23">
        <v>0.40000000000000008</v>
      </c>
      <c r="M983" s="23">
        <v>0.41833333333333339</v>
      </c>
      <c r="N983" s="23">
        <v>0.4705601967000001</v>
      </c>
      <c r="O983" s="23">
        <v>0.33333333333333331</v>
      </c>
      <c r="P983" s="23">
        <v>0.42</v>
      </c>
      <c r="Q983" s="23">
        <v>0.42500000000000004</v>
      </c>
      <c r="R983" s="23">
        <v>0.44333333333333336</v>
      </c>
      <c r="S983" s="23" t="s">
        <v>758</v>
      </c>
      <c r="T983" s="23">
        <v>0.44166666666666665</v>
      </c>
      <c r="U983" s="23">
        <v>0.4366666666666667</v>
      </c>
      <c r="V983" s="23">
        <v>0.44500000000000001</v>
      </c>
      <c r="W983" s="23">
        <v>0.46833333333333332</v>
      </c>
      <c r="X983" s="23">
        <v>0.41333333333333333</v>
      </c>
      <c r="Y983" s="154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273</v>
      </c>
      <c r="C984" s="29"/>
      <c r="D984" s="11">
        <v>0.43633053684348583</v>
      </c>
      <c r="E984" s="11">
        <v>0.45500000000000002</v>
      </c>
      <c r="F984" s="11">
        <v>0.43</v>
      </c>
      <c r="G984" s="11">
        <v>0.44550000000000001</v>
      </c>
      <c r="H984" s="11">
        <v>0.435</v>
      </c>
      <c r="I984" s="11">
        <v>0.45</v>
      </c>
      <c r="J984" s="11">
        <v>0.45500000000000002</v>
      </c>
      <c r="K984" s="11">
        <v>0.49</v>
      </c>
      <c r="L984" s="11">
        <v>0.39500000000000002</v>
      </c>
      <c r="M984" s="11">
        <v>0.41499999999999998</v>
      </c>
      <c r="N984" s="11">
        <v>0.47703605180000008</v>
      </c>
      <c r="O984" s="11">
        <v>0.35</v>
      </c>
      <c r="P984" s="11">
        <v>0.42</v>
      </c>
      <c r="Q984" s="11">
        <v>0.43</v>
      </c>
      <c r="R984" s="11">
        <v>0.44500000000000001</v>
      </c>
      <c r="S984" s="11" t="s">
        <v>758</v>
      </c>
      <c r="T984" s="11">
        <v>0.44</v>
      </c>
      <c r="U984" s="11">
        <v>0.44</v>
      </c>
      <c r="V984" s="11">
        <v>0.44500000000000001</v>
      </c>
      <c r="W984" s="11">
        <v>0.47</v>
      </c>
      <c r="X984" s="11">
        <v>0.41499999999999998</v>
      </c>
      <c r="Y984" s="154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274</v>
      </c>
      <c r="C985" s="29"/>
      <c r="D985" s="24">
        <v>1.4985977616774285E-2</v>
      </c>
      <c r="E985" s="24">
        <v>1.2110601416389952E-2</v>
      </c>
      <c r="F985" s="24">
        <v>7.5277265270908165E-3</v>
      </c>
      <c r="G985" s="24">
        <v>5.4924190177613654E-3</v>
      </c>
      <c r="H985" s="24">
        <v>2.73861278752583E-2</v>
      </c>
      <c r="I985" s="24">
        <v>5.1639777949432277E-3</v>
      </c>
      <c r="J985" s="24">
        <v>2.658320271650251E-2</v>
      </c>
      <c r="K985" s="24">
        <v>1.9748417658131494E-2</v>
      </c>
      <c r="L985" s="24">
        <v>2.6832815729997482E-2</v>
      </c>
      <c r="M985" s="24">
        <v>1.4719601443879744E-2</v>
      </c>
      <c r="N985" s="24">
        <v>2.6873462764138403E-2</v>
      </c>
      <c r="O985" s="24">
        <v>8.1649658092772734E-2</v>
      </c>
      <c r="P985" s="24">
        <v>6.324555320336764E-3</v>
      </c>
      <c r="Q985" s="24">
        <v>1.2247448713915901E-2</v>
      </c>
      <c r="R985" s="24">
        <v>8.1649658092772665E-3</v>
      </c>
      <c r="S985" s="24" t="s">
        <v>758</v>
      </c>
      <c r="T985" s="24">
        <v>9.8319208025017587E-3</v>
      </c>
      <c r="U985" s="24">
        <v>1.0327955589886454E-2</v>
      </c>
      <c r="V985" s="24">
        <v>1.643167672515498E-2</v>
      </c>
      <c r="W985" s="24">
        <v>2.0412414523193145E-2</v>
      </c>
      <c r="X985" s="24">
        <v>8.1649658092772491E-3</v>
      </c>
      <c r="Y985" s="211"/>
      <c r="Z985" s="212"/>
      <c r="AA985" s="212"/>
      <c r="AB985" s="212"/>
      <c r="AC985" s="212"/>
      <c r="AD985" s="212"/>
      <c r="AE985" s="212"/>
      <c r="AF985" s="212"/>
      <c r="AG985" s="212"/>
      <c r="AH985" s="212"/>
      <c r="AI985" s="212"/>
      <c r="AJ985" s="212"/>
      <c r="AK985" s="212"/>
      <c r="AL985" s="212"/>
      <c r="AM985" s="212"/>
      <c r="AN985" s="212"/>
      <c r="AO985" s="212"/>
      <c r="AP985" s="212"/>
      <c r="AQ985" s="212"/>
      <c r="AR985" s="212"/>
      <c r="AS985" s="212"/>
      <c r="AT985" s="212"/>
      <c r="AU985" s="212"/>
      <c r="AV985" s="212"/>
      <c r="AW985" s="212"/>
      <c r="AX985" s="212"/>
      <c r="AY985" s="212"/>
      <c r="AZ985" s="212"/>
      <c r="BA985" s="212"/>
      <c r="BB985" s="212"/>
      <c r="BC985" s="212"/>
      <c r="BD985" s="212"/>
      <c r="BE985" s="212"/>
      <c r="BF985" s="212"/>
      <c r="BG985" s="212"/>
      <c r="BH985" s="212"/>
      <c r="BI985" s="212"/>
      <c r="BJ985" s="212"/>
      <c r="BK985" s="212"/>
      <c r="BL985" s="212"/>
      <c r="BM985" s="56"/>
    </row>
    <row r="986" spans="1:65">
      <c r="A986" s="30"/>
      <c r="B986" s="3" t="s">
        <v>87</v>
      </c>
      <c r="C986" s="29"/>
      <c r="D986" s="13">
        <v>3.4245448385977616E-2</v>
      </c>
      <c r="E986" s="13">
        <v>2.6519565145379453E-2</v>
      </c>
      <c r="F986" s="13">
        <v>1.7438748711407295E-2</v>
      </c>
      <c r="G986" s="13">
        <v>1.2319444525819886E-2</v>
      </c>
      <c r="H986" s="13">
        <v>6.295661580519149E-2</v>
      </c>
      <c r="I986" s="13">
        <v>1.1391127488845354E-2</v>
      </c>
      <c r="J986" s="13">
        <v>5.7373818812595338E-2</v>
      </c>
      <c r="K986" s="13">
        <v>4.0718386923982462E-2</v>
      </c>
      <c r="L986" s="13">
        <v>6.7082039324993695E-2</v>
      </c>
      <c r="M986" s="13">
        <v>3.5186298272222492E-2</v>
      </c>
      <c r="N986" s="13">
        <v>5.7109511073396735E-2</v>
      </c>
      <c r="O986" s="13">
        <v>0.24494897427831822</v>
      </c>
      <c r="P986" s="13">
        <v>1.5058465048420868E-2</v>
      </c>
      <c r="Q986" s="13">
        <v>2.881752638568447E-2</v>
      </c>
      <c r="R986" s="13">
        <v>1.8417216111151727E-2</v>
      </c>
      <c r="S986" s="13" t="s">
        <v>758</v>
      </c>
      <c r="T986" s="13">
        <v>2.2260952760381342E-2</v>
      </c>
      <c r="U986" s="13">
        <v>2.3651806694396458E-2</v>
      </c>
      <c r="V986" s="13">
        <v>3.6925116236303325E-2</v>
      </c>
      <c r="W986" s="13">
        <v>4.358522673991419E-2</v>
      </c>
      <c r="X986" s="13">
        <v>1.9753949538573991E-2</v>
      </c>
      <c r="Y986" s="154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275</v>
      </c>
      <c r="C987" s="29"/>
      <c r="D987" s="13">
        <v>-7.8956925713612458E-3</v>
      </c>
      <c r="E987" s="13">
        <v>3.5319574063424897E-2</v>
      </c>
      <c r="F987" s="13">
        <v>-2.1358504808660417E-2</v>
      </c>
      <c r="G987" s="13">
        <v>1.0759073218854498E-2</v>
      </c>
      <c r="H987" s="13">
        <v>-1.380142762571579E-2</v>
      </c>
      <c r="I987" s="13">
        <v>2.7762496880480159E-2</v>
      </c>
      <c r="J987" s="13">
        <v>5.0433728429314373E-2</v>
      </c>
      <c r="K987" s="13">
        <v>9.9554730118454948E-2</v>
      </c>
      <c r="L987" s="13">
        <v>-9.3150738046634984E-2</v>
      </c>
      <c r="M987" s="13">
        <v>-5.1586813540439147E-2</v>
      </c>
      <c r="N987" s="13">
        <v>6.6817917705063179E-2</v>
      </c>
      <c r="O987" s="13">
        <v>-0.2442922817055293</v>
      </c>
      <c r="P987" s="13">
        <v>-4.7808274948967E-2</v>
      </c>
      <c r="Q987" s="13">
        <v>-3.6472659174549782E-2</v>
      </c>
      <c r="R987" s="13">
        <v>5.0912653316461665E-3</v>
      </c>
      <c r="S987" s="13" t="s">
        <v>758</v>
      </c>
      <c r="T987" s="13">
        <v>1.3127267401735754E-3</v>
      </c>
      <c r="U987" s="13">
        <v>-1.002288903424331E-2</v>
      </c>
      <c r="V987" s="13">
        <v>8.8698039231183134E-3</v>
      </c>
      <c r="W987" s="13">
        <v>6.1769344203731258E-2</v>
      </c>
      <c r="X987" s="13">
        <v>-6.2922429314856365E-2</v>
      </c>
      <c r="Y987" s="154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46" t="s">
        <v>276</v>
      </c>
      <c r="C988" s="47"/>
      <c r="D988" s="45">
        <v>0.09</v>
      </c>
      <c r="E988" s="45">
        <v>0.73</v>
      </c>
      <c r="F988" s="45">
        <v>0.34</v>
      </c>
      <c r="G988" s="45">
        <v>0.26</v>
      </c>
      <c r="H988" s="45">
        <v>0.2</v>
      </c>
      <c r="I988" s="45">
        <v>0.57999999999999996</v>
      </c>
      <c r="J988" s="45">
        <v>1.01</v>
      </c>
      <c r="K988" s="45">
        <v>1.93</v>
      </c>
      <c r="L988" s="45">
        <v>1.69</v>
      </c>
      <c r="M988" s="45">
        <v>0.91</v>
      </c>
      <c r="N988" s="45">
        <v>1.32</v>
      </c>
      <c r="O988" s="45" t="s">
        <v>277</v>
      </c>
      <c r="P988" s="45">
        <v>0.84</v>
      </c>
      <c r="Q988" s="45">
        <v>0.62</v>
      </c>
      <c r="R988" s="45">
        <v>0.16</v>
      </c>
      <c r="S988" s="45">
        <v>8.08</v>
      </c>
      <c r="T988" s="45">
        <v>0.09</v>
      </c>
      <c r="U988" s="45">
        <v>0.13</v>
      </c>
      <c r="V988" s="45">
        <v>0.23</v>
      </c>
      <c r="W988" s="45">
        <v>1.22</v>
      </c>
      <c r="X988" s="45">
        <v>1.1200000000000001</v>
      </c>
      <c r="Y988" s="154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B989" s="31" t="s">
        <v>327</v>
      </c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BM989" s="55"/>
    </row>
    <row r="990" spans="1:65">
      <c r="BM990" s="55"/>
    </row>
    <row r="991" spans="1:65" ht="15">
      <c r="B991" s="8" t="s">
        <v>559</v>
      </c>
      <c r="BM991" s="28" t="s">
        <v>67</v>
      </c>
    </row>
    <row r="992" spans="1:65" ht="15">
      <c r="A992" s="25" t="s">
        <v>65</v>
      </c>
      <c r="B992" s="18" t="s">
        <v>111</v>
      </c>
      <c r="C992" s="15" t="s">
        <v>112</v>
      </c>
      <c r="D992" s="16" t="s">
        <v>231</v>
      </c>
      <c r="E992" s="17" t="s">
        <v>231</v>
      </c>
      <c r="F992" s="17" t="s">
        <v>231</v>
      </c>
      <c r="G992" s="17" t="s">
        <v>231</v>
      </c>
      <c r="H992" s="17" t="s">
        <v>231</v>
      </c>
      <c r="I992" s="17" t="s">
        <v>231</v>
      </c>
      <c r="J992" s="154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 t="s">
        <v>232</v>
      </c>
      <c r="C993" s="9" t="s">
        <v>232</v>
      </c>
      <c r="D993" s="152" t="s">
        <v>236</v>
      </c>
      <c r="E993" s="153" t="s">
        <v>237</v>
      </c>
      <c r="F993" s="153" t="s">
        <v>241</v>
      </c>
      <c r="G993" s="153" t="s">
        <v>242</v>
      </c>
      <c r="H993" s="153" t="s">
        <v>245</v>
      </c>
      <c r="I993" s="153" t="s">
        <v>258</v>
      </c>
      <c r="J993" s="154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 t="s">
        <v>3</v>
      </c>
    </row>
    <row r="994" spans="1:65">
      <c r="A994" s="30"/>
      <c r="B994" s="19"/>
      <c r="C994" s="9"/>
      <c r="D994" s="10" t="s">
        <v>307</v>
      </c>
      <c r="E994" s="11" t="s">
        <v>307</v>
      </c>
      <c r="F994" s="11" t="s">
        <v>308</v>
      </c>
      <c r="G994" s="11" t="s">
        <v>307</v>
      </c>
      <c r="H994" s="11" t="s">
        <v>307</v>
      </c>
      <c r="I994" s="11" t="s">
        <v>307</v>
      </c>
      <c r="J994" s="154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2</v>
      </c>
    </row>
    <row r="995" spans="1:65">
      <c r="A995" s="30"/>
      <c r="B995" s="19"/>
      <c r="C995" s="9"/>
      <c r="D995" s="26"/>
      <c r="E995" s="26"/>
      <c r="F995" s="26"/>
      <c r="G995" s="26"/>
      <c r="H995" s="26"/>
      <c r="I995" s="26"/>
      <c r="J995" s="154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3</v>
      </c>
    </row>
    <row r="996" spans="1:65">
      <c r="A996" s="30"/>
      <c r="B996" s="18">
        <v>1</v>
      </c>
      <c r="C996" s="14">
        <v>1</v>
      </c>
      <c r="D996" s="22">
        <v>0.16657492584604322</v>
      </c>
      <c r="E996" s="22">
        <v>0.16</v>
      </c>
      <c r="F996" s="22">
        <v>0.2</v>
      </c>
      <c r="G996" s="22">
        <v>0.1724</v>
      </c>
      <c r="H996" s="22">
        <v>0.2</v>
      </c>
      <c r="I996" s="22">
        <v>0.18</v>
      </c>
      <c r="J996" s="154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</v>
      </c>
    </row>
    <row r="997" spans="1:65">
      <c r="A997" s="30"/>
      <c r="B997" s="19">
        <v>1</v>
      </c>
      <c r="C997" s="9">
        <v>2</v>
      </c>
      <c r="D997" s="11">
        <v>0.17056325579579107</v>
      </c>
      <c r="E997" s="11">
        <v>0.17</v>
      </c>
      <c r="F997" s="11">
        <v>0.2</v>
      </c>
      <c r="G997" s="11">
        <v>0.16189999999999999</v>
      </c>
      <c r="H997" s="11">
        <v>0.2</v>
      </c>
      <c r="I997" s="11">
        <v>0.16</v>
      </c>
      <c r="J997" s="154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5</v>
      </c>
    </row>
    <row r="998" spans="1:65">
      <c r="A998" s="30"/>
      <c r="B998" s="19">
        <v>1</v>
      </c>
      <c r="C998" s="9">
        <v>3</v>
      </c>
      <c r="D998" s="11">
        <v>0.17489918134333796</v>
      </c>
      <c r="E998" s="11">
        <v>0.17</v>
      </c>
      <c r="F998" s="11">
        <v>0.2</v>
      </c>
      <c r="G998" s="11">
        <v>0.14760000000000001</v>
      </c>
      <c r="H998" s="11">
        <v>0.2</v>
      </c>
      <c r="I998" s="11">
        <v>0.18</v>
      </c>
      <c r="J998" s="154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16</v>
      </c>
    </row>
    <row r="999" spans="1:65">
      <c r="A999" s="30"/>
      <c r="B999" s="19">
        <v>1</v>
      </c>
      <c r="C999" s="9">
        <v>4</v>
      </c>
      <c r="D999" s="11">
        <v>0.17817672777758034</v>
      </c>
      <c r="E999" s="11">
        <v>0.17</v>
      </c>
      <c r="F999" s="11">
        <v>0.2</v>
      </c>
      <c r="G999" s="11">
        <v>0.15559999999999999</v>
      </c>
      <c r="H999" s="11">
        <v>0.2</v>
      </c>
      <c r="I999" s="11">
        <v>0.19</v>
      </c>
      <c r="J999" s="154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0.1794671095869117</v>
      </c>
    </row>
    <row r="1000" spans="1:65">
      <c r="A1000" s="30"/>
      <c r="B1000" s="19">
        <v>1</v>
      </c>
      <c r="C1000" s="9">
        <v>5</v>
      </c>
      <c r="D1000" s="11">
        <v>0.16821586351126544</v>
      </c>
      <c r="E1000" s="11">
        <v>0.17</v>
      </c>
      <c r="F1000" s="11">
        <v>0.2</v>
      </c>
      <c r="G1000" s="11">
        <v>0.16270000000000001</v>
      </c>
      <c r="H1000" s="11">
        <v>0.2</v>
      </c>
      <c r="I1000" s="11">
        <v>0.17</v>
      </c>
      <c r="J1000" s="154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64</v>
      </c>
    </row>
    <row r="1001" spans="1:65">
      <c r="A1001" s="30"/>
      <c r="B1001" s="19">
        <v>1</v>
      </c>
      <c r="C1001" s="9">
        <v>6</v>
      </c>
      <c r="D1001" s="11">
        <v>0.17168599085480357</v>
      </c>
      <c r="E1001" s="11">
        <v>0.17</v>
      </c>
      <c r="F1001" s="11">
        <v>0.2</v>
      </c>
      <c r="G1001" s="11">
        <v>0.17050000000000001</v>
      </c>
      <c r="H1001" s="11">
        <v>0.2</v>
      </c>
      <c r="I1001" s="11">
        <v>0.17</v>
      </c>
      <c r="J1001" s="154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20" t="s">
        <v>272</v>
      </c>
      <c r="C1002" s="12"/>
      <c r="D1002" s="23">
        <v>0.1716859908548036</v>
      </c>
      <c r="E1002" s="23">
        <v>0.16833333333333333</v>
      </c>
      <c r="F1002" s="23">
        <v>0.19999999999999998</v>
      </c>
      <c r="G1002" s="23">
        <v>0.16178333333333333</v>
      </c>
      <c r="H1002" s="23">
        <v>0.19999999999999998</v>
      </c>
      <c r="I1002" s="23">
        <v>0.17500000000000002</v>
      </c>
      <c r="J1002" s="154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273</v>
      </c>
      <c r="C1003" s="29"/>
      <c r="D1003" s="11">
        <v>0.17112462332529732</v>
      </c>
      <c r="E1003" s="11">
        <v>0.17</v>
      </c>
      <c r="F1003" s="11">
        <v>0.2</v>
      </c>
      <c r="G1003" s="11">
        <v>0.1623</v>
      </c>
      <c r="H1003" s="11">
        <v>0.2</v>
      </c>
      <c r="I1003" s="11">
        <v>0.17499999999999999</v>
      </c>
      <c r="J1003" s="154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274</v>
      </c>
      <c r="C1004" s="29"/>
      <c r="D1004" s="24">
        <v>4.2867134784864442E-3</v>
      </c>
      <c r="E1004" s="24">
        <v>4.0824829046386341E-3</v>
      </c>
      <c r="F1004" s="24">
        <v>3.0404709722440586E-17</v>
      </c>
      <c r="G1004" s="24">
        <v>9.2622711397727219E-3</v>
      </c>
      <c r="H1004" s="24">
        <v>3.0404709722440586E-17</v>
      </c>
      <c r="I1004" s="24">
        <v>1.0488088481701512E-2</v>
      </c>
      <c r="J1004" s="211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  <c r="AH1004" s="212"/>
      <c r="AI1004" s="212"/>
      <c r="AJ1004" s="212"/>
      <c r="AK1004" s="212"/>
      <c r="AL1004" s="212"/>
      <c r="AM1004" s="212"/>
      <c r="AN1004" s="212"/>
      <c r="AO1004" s="212"/>
      <c r="AP1004" s="212"/>
      <c r="AQ1004" s="212"/>
      <c r="AR1004" s="212"/>
      <c r="AS1004" s="212"/>
      <c r="AT1004" s="212"/>
      <c r="AU1004" s="212"/>
      <c r="AV1004" s="212"/>
      <c r="AW1004" s="212"/>
      <c r="AX1004" s="212"/>
      <c r="AY1004" s="212"/>
      <c r="AZ1004" s="212"/>
      <c r="BA1004" s="212"/>
      <c r="BB1004" s="212"/>
      <c r="BC1004" s="212"/>
      <c r="BD1004" s="212"/>
      <c r="BE1004" s="212"/>
      <c r="BF1004" s="212"/>
      <c r="BG1004" s="212"/>
      <c r="BH1004" s="212"/>
      <c r="BI1004" s="212"/>
      <c r="BJ1004" s="212"/>
      <c r="BK1004" s="212"/>
      <c r="BL1004" s="212"/>
      <c r="BM1004" s="56"/>
    </row>
    <row r="1005" spans="1:65">
      <c r="A1005" s="30"/>
      <c r="B1005" s="3" t="s">
        <v>87</v>
      </c>
      <c r="C1005" s="29"/>
      <c r="D1005" s="13">
        <v>2.4968335838838222E-2</v>
      </c>
      <c r="E1005" s="13">
        <v>2.425237369092258E-2</v>
      </c>
      <c r="F1005" s="13">
        <v>1.5202354861220294E-16</v>
      </c>
      <c r="G1005" s="13">
        <v>5.7251083587757629E-2</v>
      </c>
      <c r="H1005" s="13">
        <v>1.5202354861220294E-16</v>
      </c>
      <c r="I1005" s="13">
        <v>5.9931934181151489E-2</v>
      </c>
      <c r="J1005" s="154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275</v>
      </c>
      <c r="C1006" s="29"/>
      <c r="D1006" s="13">
        <v>-4.3356795292565198E-2</v>
      </c>
      <c r="E1006" s="13">
        <v>-6.2037976090468794E-2</v>
      </c>
      <c r="F1006" s="13">
        <v>0.11441032543706675</v>
      </c>
      <c r="G1006" s="13">
        <v>-9.8534914248532668E-2</v>
      </c>
      <c r="H1006" s="13">
        <v>0.11441032543706675</v>
      </c>
      <c r="I1006" s="13">
        <v>-2.4890965242566399E-2</v>
      </c>
      <c r="J1006" s="154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46" t="s">
        <v>276</v>
      </c>
      <c r="C1007" s="47"/>
      <c r="D1007" s="45">
        <v>0.13</v>
      </c>
      <c r="E1007" s="45">
        <v>0.41</v>
      </c>
      <c r="F1007" s="45">
        <v>2.17</v>
      </c>
      <c r="G1007" s="45">
        <v>0.94</v>
      </c>
      <c r="H1007" s="45">
        <v>2.17</v>
      </c>
      <c r="I1007" s="45">
        <v>0.13</v>
      </c>
      <c r="J1007" s="154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1"/>
      <c r="C1008" s="20"/>
      <c r="D1008" s="20"/>
      <c r="E1008" s="20"/>
      <c r="F1008" s="20"/>
      <c r="G1008" s="20"/>
      <c r="H1008" s="20"/>
      <c r="I1008" s="20"/>
      <c r="BM1008" s="55"/>
    </row>
    <row r="1009" spans="1:65" ht="15">
      <c r="B1009" s="8" t="s">
        <v>560</v>
      </c>
      <c r="BM1009" s="28" t="s">
        <v>67</v>
      </c>
    </row>
    <row r="1010" spans="1:65" ht="15">
      <c r="A1010" s="25" t="s">
        <v>32</v>
      </c>
      <c r="B1010" s="18" t="s">
        <v>111</v>
      </c>
      <c r="C1010" s="15" t="s">
        <v>112</v>
      </c>
      <c r="D1010" s="16" t="s">
        <v>231</v>
      </c>
      <c r="E1010" s="17" t="s">
        <v>231</v>
      </c>
      <c r="F1010" s="17" t="s">
        <v>231</v>
      </c>
      <c r="G1010" s="17" t="s">
        <v>231</v>
      </c>
      <c r="H1010" s="17" t="s">
        <v>231</v>
      </c>
      <c r="I1010" s="17" t="s">
        <v>231</v>
      </c>
      <c r="J1010" s="17" t="s">
        <v>231</v>
      </c>
      <c r="K1010" s="17" t="s">
        <v>231</v>
      </c>
      <c r="L1010" s="17" t="s">
        <v>231</v>
      </c>
      <c r="M1010" s="17" t="s">
        <v>231</v>
      </c>
      <c r="N1010" s="17" t="s">
        <v>231</v>
      </c>
      <c r="O1010" s="17" t="s">
        <v>231</v>
      </c>
      <c r="P1010" s="17" t="s">
        <v>231</v>
      </c>
      <c r="Q1010" s="17" t="s">
        <v>231</v>
      </c>
      <c r="R1010" s="17" t="s">
        <v>231</v>
      </c>
      <c r="S1010" s="17" t="s">
        <v>231</v>
      </c>
      <c r="T1010" s="17" t="s">
        <v>231</v>
      </c>
      <c r="U1010" s="17" t="s">
        <v>231</v>
      </c>
      <c r="V1010" s="17" t="s">
        <v>231</v>
      </c>
      <c r="W1010" s="17" t="s">
        <v>231</v>
      </c>
      <c r="X1010" s="17" t="s">
        <v>231</v>
      </c>
      <c r="Y1010" s="17" t="s">
        <v>231</v>
      </c>
      <c r="Z1010" s="17" t="s">
        <v>231</v>
      </c>
      <c r="AA1010" s="154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 t="s">
        <v>232</v>
      </c>
      <c r="C1011" s="9" t="s">
        <v>232</v>
      </c>
      <c r="D1011" s="152" t="s">
        <v>236</v>
      </c>
      <c r="E1011" s="153" t="s">
        <v>237</v>
      </c>
      <c r="F1011" s="153" t="s">
        <v>241</v>
      </c>
      <c r="G1011" s="153" t="s">
        <v>242</v>
      </c>
      <c r="H1011" s="153" t="s">
        <v>244</v>
      </c>
      <c r="I1011" s="153" t="s">
        <v>245</v>
      </c>
      <c r="J1011" s="153" t="s">
        <v>246</v>
      </c>
      <c r="K1011" s="153" t="s">
        <v>247</v>
      </c>
      <c r="L1011" s="153" t="s">
        <v>248</v>
      </c>
      <c r="M1011" s="153" t="s">
        <v>249</v>
      </c>
      <c r="N1011" s="153" t="s">
        <v>250</v>
      </c>
      <c r="O1011" s="153" t="s">
        <v>251</v>
      </c>
      <c r="P1011" s="153" t="s">
        <v>252</v>
      </c>
      <c r="Q1011" s="153" t="s">
        <v>253</v>
      </c>
      <c r="R1011" s="153" t="s">
        <v>254</v>
      </c>
      <c r="S1011" s="153" t="s">
        <v>255</v>
      </c>
      <c r="T1011" s="153" t="s">
        <v>256</v>
      </c>
      <c r="U1011" s="153" t="s">
        <v>257</v>
      </c>
      <c r="V1011" s="153" t="s">
        <v>258</v>
      </c>
      <c r="W1011" s="153" t="s">
        <v>259</v>
      </c>
      <c r="X1011" s="153" t="s">
        <v>261</v>
      </c>
      <c r="Y1011" s="153" t="s">
        <v>263</v>
      </c>
      <c r="Z1011" s="153" t="s">
        <v>264</v>
      </c>
      <c r="AA1011" s="154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 t="s">
        <v>3</v>
      </c>
    </row>
    <row r="1012" spans="1:65">
      <c r="A1012" s="30"/>
      <c r="B1012" s="19"/>
      <c r="C1012" s="9"/>
      <c r="D1012" s="10" t="s">
        <v>307</v>
      </c>
      <c r="E1012" s="11" t="s">
        <v>307</v>
      </c>
      <c r="F1012" s="11" t="s">
        <v>308</v>
      </c>
      <c r="G1012" s="11" t="s">
        <v>307</v>
      </c>
      <c r="H1012" s="11" t="s">
        <v>308</v>
      </c>
      <c r="I1012" s="11" t="s">
        <v>307</v>
      </c>
      <c r="J1012" s="11" t="s">
        <v>308</v>
      </c>
      <c r="K1012" s="11" t="s">
        <v>308</v>
      </c>
      <c r="L1012" s="11" t="s">
        <v>308</v>
      </c>
      <c r="M1012" s="11" t="s">
        <v>308</v>
      </c>
      <c r="N1012" s="11" t="s">
        <v>308</v>
      </c>
      <c r="O1012" s="11" t="s">
        <v>115</v>
      </c>
      <c r="P1012" s="11" t="s">
        <v>308</v>
      </c>
      <c r="Q1012" s="11" t="s">
        <v>308</v>
      </c>
      <c r="R1012" s="11" t="s">
        <v>307</v>
      </c>
      <c r="S1012" s="11" t="s">
        <v>308</v>
      </c>
      <c r="T1012" s="11" t="s">
        <v>307</v>
      </c>
      <c r="U1012" s="11" t="s">
        <v>307</v>
      </c>
      <c r="V1012" s="11" t="s">
        <v>307</v>
      </c>
      <c r="W1012" s="11" t="s">
        <v>307</v>
      </c>
      <c r="X1012" s="11" t="s">
        <v>308</v>
      </c>
      <c r="Y1012" s="11" t="s">
        <v>307</v>
      </c>
      <c r="Z1012" s="11" t="s">
        <v>308</v>
      </c>
      <c r="AA1012" s="154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2</v>
      </c>
    </row>
    <row r="1013" spans="1:65">
      <c r="A1013" s="30"/>
      <c r="B1013" s="19"/>
      <c r="C1013" s="9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154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3</v>
      </c>
    </row>
    <row r="1014" spans="1:65">
      <c r="A1014" s="30"/>
      <c r="B1014" s="18">
        <v>1</v>
      </c>
      <c r="C1014" s="14">
        <v>1</v>
      </c>
      <c r="D1014" s="22">
        <v>2.5004666549954169</v>
      </c>
      <c r="E1014" s="22">
        <v>2.34</v>
      </c>
      <c r="F1014" s="22">
        <v>2.6</v>
      </c>
      <c r="G1014" s="22">
        <v>2.3839000000000001</v>
      </c>
      <c r="H1014" s="22">
        <v>2.3199999999999998</v>
      </c>
      <c r="I1014" s="22">
        <v>2</v>
      </c>
      <c r="J1014" s="22">
        <v>2.4</v>
      </c>
      <c r="K1014" s="22">
        <v>2.5</v>
      </c>
      <c r="L1014" s="22">
        <v>2.2000000000000002</v>
      </c>
      <c r="M1014" s="22">
        <v>2.5</v>
      </c>
      <c r="N1014" s="22">
        <v>2.2000000000000002</v>
      </c>
      <c r="O1014" s="22">
        <v>2.48749604685</v>
      </c>
      <c r="P1014" s="22">
        <v>2.5</v>
      </c>
      <c r="Q1014" s="22">
        <v>2.2999999999999998</v>
      </c>
      <c r="R1014" s="22">
        <v>2.29</v>
      </c>
      <c r="S1014" s="22">
        <v>2.66</v>
      </c>
      <c r="T1014" s="22">
        <v>2.1</v>
      </c>
      <c r="U1014" s="22">
        <v>2.2200000000000002</v>
      </c>
      <c r="V1014" s="22">
        <v>2.4700000000000002</v>
      </c>
      <c r="W1014" s="22">
        <v>2.85</v>
      </c>
      <c r="X1014" s="148" t="s">
        <v>104</v>
      </c>
      <c r="Y1014" s="22">
        <v>2.56</v>
      </c>
      <c r="Z1014" s="22">
        <v>2.2000000000000002</v>
      </c>
      <c r="AA1014" s="154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1</v>
      </c>
    </row>
    <row r="1015" spans="1:65">
      <c r="A1015" s="30"/>
      <c r="B1015" s="19">
        <v>1</v>
      </c>
      <c r="C1015" s="9">
        <v>2</v>
      </c>
      <c r="D1015" s="11">
        <v>2.6099308578179294</v>
      </c>
      <c r="E1015" s="11">
        <v>2.46</v>
      </c>
      <c r="F1015" s="11">
        <v>2.6</v>
      </c>
      <c r="G1015" s="11">
        <v>2.2016</v>
      </c>
      <c r="H1015" s="11">
        <v>2.31</v>
      </c>
      <c r="I1015" s="11">
        <v>2.2999999999999998</v>
      </c>
      <c r="J1015" s="11">
        <v>2.2999999999999998</v>
      </c>
      <c r="K1015" s="11">
        <v>2.5</v>
      </c>
      <c r="L1015" s="11">
        <v>2.1</v>
      </c>
      <c r="M1015" s="149">
        <v>3</v>
      </c>
      <c r="N1015" s="11">
        <v>2.2999999999999998</v>
      </c>
      <c r="O1015" s="11">
        <v>2.3453235122299998</v>
      </c>
      <c r="P1015" s="11">
        <v>2.5</v>
      </c>
      <c r="Q1015" s="11">
        <v>2.4</v>
      </c>
      <c r="R1015" s="11">
        <v>2.27</v>
      </c>
      <c r="S1015" s="11">
        <v>2.1</v>
      </c>
      <c r="T1015" s="11">
        <v>2.1</v>
      </c>
      <c r="U1015" s="11">
        <v>2.12</v>
      </c>
      <c r="V1015" s="11">
        <v>2.4700000000000002</v>
      </c>
      <c r="W1015" s="11">
        <v>2.48</v>
      </c>
      <c r="X1015" s="150" t="s">
        <v>104</v>
      </c>
      <c r="Y1015" s="11">
        <v>2.4900000000000002</v>
      </c>
      <c r="Z1015" s="11">
        <v>2.1</v>
      </c>
      <c r="AA1015" s="154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32</v>
      </c>
    </row>
    <row r="1016" spans="1:65">
      <c r="A1016" s="30"/>
      <c r="B1016" s="19">
        <v>1</v>
      </c>
      <c r="C1016" s="9">
        <v>3</v>
      </c>
      <c r="D1016" s="11">
        <v>2.3733302570900845</v>
      </c>
      <c r="E1016" s="11">
        <v>2.33</v>
      </c>
      <c r="F1016" s="11">
        <v>2.6</v>
      </c>
      <c r="G1016" s="11">
        <v>2.1835</v>
      </c>
      <c r="H1016" s="11">
        <v>2.37</v>
      </c>
      <c r="I1016" s="11">
        <v>2.2000000000000002</v>
      </c>
      <c r="J1016" s="11">
        <v>2.5</v>
      </c>
      <c r="K1016" s="11">
        <v>2.6</v>
      </c>
      <c r="L1016" s="11">
        <v>2.5</v>
      </c>
      <c r="M1016" s="11">
        <v>2.5</v>
      </c>
      <c r="N1016" s="11">
        <v>2.4</v>
      </c>
      <c r="O1016" s="11">
        <v>2.2981778741200003</v>
      </c>
      <c r="P1016" s="11">
        <v>2.2999999999999998</v>
      </c>
      <c r="Q1016" s="11">
        <v>2.1</v>
      </c>
      <c r="R1016" s="11">
        <v>2.1</v>
      </c>
      <c r="S1016" s="11">
        <v>2.0699999999999998</v>
      </c>
      <c r="T1016" s="11">
        <v>2.2999999999999998</v>
      </c>
      <c r="U1016" s="11">
        <v>2.1</v>
      </c>
      <c r="V1016" s="11">
        <v>2.52</v>
      </c>
      <c r="W1016" s="11">
        <v>2.68</v>
      </c>
      <c r="X1016" s="150" t="s">
        <v>104</v>
      </c>
      <c r="Y1016" s="11">
        <v>2.84</v>
      </c>
      <c r="Z1016" s="11">
        <v>2.1</v>
      </c>
      <c r="AA1016" s="154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16</v>
      </c>
    </row>
    <row r="1017" spans="1:65">
      <c r="A1017" s="30"/>
      <c r="B1017" s="19">
        <v>1</v>
      </c>
      <c r="C1017" s="9">
        <v>4</v>
      </c>
      <c r="D1017" s="11">
        <v>2.5062703822930743</v>
      </c>
      <c r="E1017" s="11">
        <v>2.4500000000000002</v>
      </c>
      <c r="F1017" s="11">
        <v>2.7</v>
      </c>
      <c r="G1017" s="11">
        <v>2.3346</v>
      </c>
      <c r="H1017" s="11">
        <v>2.44</v>
      </c>
      <c r="I1017" s="11">
        <v>2.7</v>
      </c>
      <c r="J1017" s="11">
        <v>2.8</v>
      </c>
      <c r="K1017" s="11">
        <v>2.7</v>
      </c>
      <c r="L1017" s="11">
        <v>2.7</v>
      </c>
      <c r="M1017" s="11">
        <v>2.5</v>
      </c>
      <c r="N1017" s="11">
        <v>2.2999999999999998</v>
      </c>
      <c r="O1017" s="11">
        <v>2.1374520396599999</v>
      </c>
      <c r="P1017" s="11">
        <v>2.7</v>
      </c>
      <c r="Q1017" s="11">
        <v>2.4</v>
      </c>
      <c r="R1017" s="11">
        <v>2.2400000000000002</v>
      </c>
      <c r="S1017" s="11">
        <v>2.52</v>
      </c>
      <c r="T1017" s="11">
        <v>2.7</v>
      </c>
      <c r="U1017" s="11">
        <v>2.65</v>
      </c>
      <c r="V1017" s="11">
        <v>2.79</v>
      </c>
      <c r="W1017" s="11">
        <v>2.19</v>
      </c>
      <c r="X1017" s="150" t="s">
        <v>104</v>
      </c>
      <c r="Y1017" s="11">
        <v>2.3199999999999998</v>
      </c>
      <c r="Z1017" s="11">
        <v>2</v>
      </c>
      <c r="AA1017" s="154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2.3859825728187807</v>
      </c>
    </row>
    <row r="1018" spans="1:65">
      <c r="A1018" s="30"/>
      <c r="B1018" s="19">
        <v>1</v>
      </c>
      <c r="C1018" s="9">
        <v>5</v>
      </c>
      <c r="D1018" s="11">
        <v>2.5836517379223305</v>
      </c>
      <c r="E1018" s="11">
        <v>2.42</v>
      </c>
      <c r="F1018" s="11">
        <v>2.5</v>
      </c>
      <c r="G1018" s="11">
        <v>2.2551000000000001</v>
      </c>
      <c r="H1018" s="11">
        <v>2.46</v>
      </c>
      <c r="I1018" s="11">
        <v>2.1</v>
      </c>
      <c r="J1018" s="11">
        <v>2.5</v>
      </c>
      <c r="K1018" s="11">
        <v>2.4</v>
      </c>
      <c r="L1018" s="11">
        <v>2.5</v>
      </c>
      <c r="M1018" s="11">
        <v>2.4</v>
      </c>
      <c r="N1018" s="11">
        <v>2.2000000000000002</v>
      </c>
      <c r="O1018" s="11">
        <v>2.2341896268600001</v>
      </c>
      <c r="P1018" s="11">
        <v>2.5</v>
      </c>
      <c r="Q1018" s="11">
        <v>2.2000000000000002</v>
      </c>
      <c r="R1018" s="11">
        <v>2.23</v>
      </c>
      <c r="S1018" s="11">
        <v>2.2000000000000002</v>
      </c>
      <c r="T1018" s="11">
        <v>2.2000000000000002</v>
      </c>
      <c r="U1018" s="11">
        <v>2.31</v>
      </c>
      <c r="V1018" s="11">
        <v>2.72</v>
      </c>
      <c r="W1018" s="11">
        <v>2.4300000000000002</v>
      </c>
      <c r="X1018" s="150" t="s">
        <v>104</v>
      </c>
      <c r="Y1018" s="11">
        <v>2.73</v>
      </c>
      <c r="Z1018" s="11">
        <v>1.9</v>
      </c>
      <c r="AA1018" s="154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65</v>
      </c>
    </row>
    <row r="1019" spans="1:65">
      <c r="A1019" s="30"/>
      <c r="B1019" s="19">
        <v>1</v>
      </c>
      <c r="C1019" s="9">
        <v>6</v>
      </c>
      <c r="D1019" s="11">
        <v>2.4605067161402872</v>
      </c>
      <c r="E1019" s="11">
        <v>2.5</v>
      </c>
      <c r="F1019" s="149">
        <v>2.9</v>
      </c>
      <c r="G1019" s="11">
        <v>2.6366000000000001</v>
      </c>
      <c r="H1019" s="149">
        <v>2.72</v>
      </c>
      <c r="I1019" s="11">
        <v>2</v>
      </c>
      <c r="J1019" s="11">
        <v>2.4</v>
      </c>
      <c r="K1019" s="11">
        <v>2.5</v>
      </c>
      <c r="L1019" s="11">
        <v>2.2000000000000002</v>
      </c>
      <c r="M1019" s="11">
        <v>2.7</v>
      </c>
      <c r="N1019" s="11">
        <v>2.2000000000000002</v>
      </c>
      <c r="O1019" s="11">
        <v>2.5476039061</v>
      </c>
      <c r="P1019" s="11">
        <v>2.2999999999999998</v>
      </c>
      <c r="Q1019" s="11">
        <v>2.2999999999999998</v>
      </c>
      <c r="R1019" s="11">
        <v>2.09</v>
      </c>
      <c r="S1019" s="11">
        <v>2.29</v>
      </c>
      <c r="T1019" s="11">
        <v>2.2999999999999998</v>
      </c>
      <c r="U1019" s="11">
        <v>2.39</v>
      </c>
      <c r="V1019" s="11">
        <v>2.69</v>
      </c>
      <c r="W1019" s="11">
        <v>2.38</v>
      </c>
      <c r="X1019" s="150" t="s">
        <v>104</v>
      </c>
      <c r="Y1019" s="11">
        <v>2.21</v>
      </c>
      <c r="Z1019" s="11">
        <v>2</v>
      </c>
      <c r="AA1019" s="154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20" t="s">
        <v>272</v>
      </c>
      <c r="C1020" s="12"/>
      <c r="D1020" s="23">
        <v>2.5056927677098542</v>
      </c>
      <c r="E1020" s="23">
        <v>2.4166666666666665</v>
      </c>
      <c r="F1020" s="23">
        <v>2.65</v>
      </c>
      <c r="G1020" s="23">
        <v>2.3325499999999999</v>
      </c>
      <c r="H1020" s="23">
        <v>2.4366666666666665</v>
      </c>
      <c r="I1020" s="23">
        <v>2.2166666666666663</v>
      </c>
      <c r="J1020" s="23">
        <v>2.4833333333333334</v>
      </c>
      <c r="K1020" s="23">
        <v>2.5333333333333337</v>
      </c>
      <c r="L1020" s="23">
        <v>2.3666666666666667</v>
      </c>
      <c r="M1020" s="23">
        <v>2.6</v>
      </c>
      <c r="N1020" s="23">
        <v>2.2666666666666662</v>
      </c>
      <c r="O1020" s="23">
        <v>2.3417071676366668</v>
      </c>
      <c r="P1020" s="23">
        <v>2.4666666666666668</v>
      </c>
      <c r="Q1020" s="23">
        <v>2.2833333333333332</v>
      </c>
      <c r="R1020" s="23">
        <v>2.2033333333333336</v>
      </c>
      <c r="S1020" s="23">
        <v>2.3066666666666666</v>
      </c>
      <c r="T1020" s="23">
        <v>2.2833333333333332</v>
      </c>
      <c r="U1020" s="23">
        <v>2.2983333333333333</v>
      </c>
      <c r="V1020" s="23">
        <v>2.61</v>
      </c>
      <c r="W1020" s="23">
        <v>2.5016666666666665</v>
      </c>
      <c r="X1020" s="23" t="s">
        <v>758</v>
      </c>
      <c r="Y1020" s="23">
        <v>2.5250000000000004</v>
      </c>
      <c r="Z1020" s="23">
        <v>2.0500000000000003</v>
      </c>
      <c r="AA1020" s="154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273</v>
      </c>
      <c r="C1021" s="29"/>
      <c r="D1021" s="11">
        <v>2.5033685186442458</v>
      </c>
      <c r="E1021" s="11">
        <v>2.4350000000000001</v>
      </c>
      <c r="F1021" s="11">
        <v>2.6</v>
      </c>
      <c r="G1021" s="11">
        <v>2.2948500000000003</v>
      </c>
      <c r="H1021" s="11">
        <v>2.4050000000000002</v>
      </c>
      <c r="I1021" s="11">
        <v>2.1500000000000004</v>
      </c>
      <c r="J1021" s="11">
        <v>2.4500000000000002</v>
      </c>
      <c r="K1021" s="11">
        <v>2.5</v>
      </c>
      <c r="L1021" s="11">
        <v>2.35</v>
      </c>
      <c r="M1021" s="11">
        <v>2.5</v>
      </c>
      <c r="N1021" s="11">
        <v>2.25</v>
      </c>
      <c r="O1021" s="11">
        <v>2.3217506931749998</v>
      </c>
      <c r="P1021" s="11">
        <v>2.5</v>
      </c>
      <c r="Q1021" s="11">
        <v>2.2999999999999998</v>
      </c>
      <c r="R1021" s="11">
        <v>2.2350000000000003</v>
      </c>
      <c r="S1021" s="11">
        <v>2.2450000000000001</v>
      </c>
      <c r="T1021" s="11">
        <v>2.25</v>
      </c>
      <c r="U1021" s="11">
        <v>2.2650000000000001</v>
      </c>
      <c r="V1021" s="11">
        <v>2.605</v>
      </c>
      <c r="W1021" s="11">
        <v>2.4550000000000001</v>
      </c>
      <c r="X1021" s="11" t="s">
        <v>758</v>
      </c>
      <c r="Y1021" s="11">
        <v>2.5250000000000004</v>
      </c>
      <c r="Z1021" s="11">
        <v>2.0499999999999998</v>
      </c>
      <c r="AA1021" s="154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274</v>
      </c>
      <c r="C1022" s="29"/>
      <c r="D1022" s="24">
        <v>8.5477996973134504E-2</v>
      </c>
      <c r="E1022" s="24">
        <v>6.8313005106397345E-2</v>
      </c>
      <c r="F1022" s="24">
        <v>0.13784048752090217</v>
      </c>
      <c r="G1022" s="24">
        <v>0.16760055787496653</v>
      </c>
      <c r="H1022" s="24">
        <v>0.15161354381013159</v>
      </c>
      <c r="I1022" s="24">
        <v>0.26394443859772587</v>
      </c>
      <c r="J1022" s="24">
        <v>0.17224014243685085</v>
      </c>
      <c r="K1022" s="24">
        <v>0.10327955589886455</v>
      </c>
      <c r="L1022" s="24">
        <v>0.2338090388900024</v>
      </c>
      <c r="M1022" s="24">
        <v>0.21908902300206645</v>
      </c>
      <c r="N1022" s="24">
        <v>8.1649658092772456E-2</v>
      </c>
      <c r="O1022" s="24">
        <v>0.15416609253258168</v>
      </c>
      <c r="P1022" s="24">
        <v>0.15055453054181631</v>
      </c>
      <c r="Q1022" s="24">
        <v>0.11690451944500112</v>
      </c>
      <c r="R1022" s="24">
        <v>8.6641021846851934E-2</v>
      </c>
      <c r="S1022" s="24">
        <v>0.23695287857856184</v>
      </c>
      <c r="T1022" s="24">
        <v>0.22286019533929041</v>
      </c>
      <c r="U1022" s="24">
        <v>0.20468675254316443</v>
      </c>
      <c r="V1022" s="24">
        <v>0.14014278433083877</v>
      </c>
      <c r="W1022" s="24">
        <v>0.23267287479778709</v>
      </c>
      <c r="X1022" s="24" t="s">
        <v>758</v>
      </c>
      <c r="Y1022" s="24">
        <v>0.238725784112232</v>
      </c>
      <c r="Z1022" s="24">
        <v>0.10488088481701525</v>
      </c>
      <c r="AA1022" s="211"/>
      <c r="AB1022" s="212"/>
      <c r="AC1022" s="212"/>
      <c r="AD1022" s="212"/>
      <c r="AE1022" s="212"/>
      <c r="AF1022" s="212"/>
      <c r="AG1022" s="212"/>
      <c r="AH1022" s="212"/>
      <c r="AI1022" s="212"/>
      <c r="AJ1022" s="212"/>
      <c r="AK1022" s="212"/>
      <c r="AL1022" s="212"/>
      <c r="AM1022" s="212"/>
      <c r="AN1022" s="212"/>
      <c r="AO1022" s="212"/>
      <c r="AP1022" s="212"/>
      <c r="AQ1022" s="212"/>
      <c r="AR1022" s="212"/>
      <c r="AS1022" s="212"/>
      <c r="AT1022" s="212"/>
      <c r="AU1022" s="212"/>
      <c r="AV1022" s="212"/>
      <c r="AW1022" s="212"/>
      <c r="AX1022" s="212"/>
      <c r="AY1022" s="212"/>
      <c r="AZ1022" s="212"/>
      <c r="BA1022" s="212"/>
      <c r="BB1022" s="212"/>
      <c r="BC1022" s="212"/>
      <c r="BD1022" s="212"/>
      <c r="BE1022" s="212"/>
      <c r="BF1022" s="212"/>
      <c r="BG1022" s="212"/>
      <c r="BH1022" s="212"/>
      <c r="BI1022" s="212"/>
      <c r="BJ1022" s="212"/>
      <c r="BK1022" s="212"/>
      <c r="BL1022" s="212"/>
      <c r="BM1022" s="56"/>
    </row>
    <row r="1023" spans="1:65">
      <c r="A1023" s="30"/>
      <c r="B1023" s="3" t="s">
        <v>87</v>
      </c>
      <c r="C1023" s="29"/>
      <c r="D1023" s="13">
        <v>3.4113518654267989E-2</v>
      </c>
      <c r="E1023" s="13">
        <v>2.8267450388854077E-2</v>
      </c>
      <c r="F1023" s="13">
        <v>5.2015278309774406E-2</v>
      </c>
      <c r="G1023" s="13">
        <v>7.1852932573778283E-2</v>
      </c>
      <c r="H1023" s="13">
        <v>6.2221700606073162E-2</v>
      </c>
      <c r="I1023" s="13">
        <v>0.11907267906664327</v>
      </c>
      <c r="J1023" s="13">
        <v>6.9358446618866115E-2</v>
      </c>
      <c r="K1023" s="13">
        <v>4.076824574955179E-2</v>
      </c>
      <c r="L1023" s="13">
        <v>9.879255164366299E-2</v>
      </c>
      <c r="M1023" s="13">
        <v>8.4265008846948639E-2</v>
      </c>
      <c r="N1023" s="13">
        <v>3.6021907982105507E-2</v>
      </c>
      <c r="O1023" s="13">
        <v>6.5834915083840956E-2</v>
      </c>
      <c r="P1023" s="13">
        <v>6.1035620489925529E-2</v>
      </c>
      <c r="Q1023" s="13">
        <v>5.11990596109494E-2</v>
      </c>
      <c r="R1023" s="13">
        <v>3.9322702804925232E-2</v>
      </c>
      <c r="S1023" s="13">
        <v>0.10272523637798923</v>
      </c>
      <c r="T1023" s="13">
        <v>9.7603005258083395E-2</v>
      </c>
      <c r="U1023" s="13">
        <v>8.9058775580782207E-2</v>
      </c>
      <c r="V1023" s="13">
        <v>5.3694553383463128E-2</v>
      </c>
      <c r="W1023" s="13">
        <v>9.300714515567772E-2</v>
      </c>
      <c r="X1023" s="13" t="s">
        <v>758</v>
      </c>
      <c r="Y1023" s="13">
        <v>9.4544864994943356E-2</v>
      </c>
      <c r="Z1023" s="13">
        <v>5.116140722781231E-2</v>
      </c>
      <c r="AA1023" s="154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3" t="s">
        <v>275</v>
      </c>
      <c r="C1024" s="29"/>
      <c r="D1024" s="13">
        <v>5.0172283844323706E-2</v>
      </c>
      <c r="E1024" s="13">
        <v>1.2860150026844375E-2</v>
      </c>
      <c r="F1024" s="13">
        <v>0.11065354382253978</v>
      </c>
      <c r="G1024" s="13">
        <v>-2.2394368436503664E-2</v>
      </c>
      <c r="H1024" s="13">
        <v>2.1242440923618267E-2</v>
      </c>
      <c r="I1024" s="13">
        <v>-7.0962758940894433E-2</v>
      </c>
      <c r="J1024" s="13">
        <v>4.080111968275757E-2</v>
      </c>
      <c r="K1024" s="13">
        <v>6.1756846924692299E-2</v>
      </c>
      <c r="L1024" s="13">
        <v>-8.0955772150901328E-3</v>
      </c>
      <c r="M1024" s="13">
        <v>8.9697816580605272E-2</v>
      </c>
      <c r="N1024" s="13">
        <v>-5.0007031698959814E-2</v>
      </c>
      <c r="O1024" s="13">
        <v>-1.8556466290450491E-2</v>
      </c>
      <c r="P1024" s="13">
        <v>3.3815877268779326E-2</v>
      </c>
      <c r="Q1024" s="13">
        <v>-4.302178928498146E-2</v>
      </c>
      <c r="R1024" s="13">
        <v>-7.6550952872076805E-2</v>
      </c>
      <c r="S1024" s="13">
        <v>-3.3242449905411919E-2</v>
      </c>
      <c r="T1024" s="13">
        <v>-4.302178928498146E-2</v>
      </c>
      <c r="U1024" s="13">
        <v>-3.673507111240093E-2</v>
      </c>
      <c r="V1024" s="13">
        <v>9.3888962028991996E-2</v>
      </c>
      <c r="W1024" s="13">
        <v>4.8484886338133526E-2</v>
      </c>
      <c r="X1024" s="13" t="s">
        <v>758</v>
      </c>
      <c r="Y1024" s="13">
        <v>5.8264225717703289E-2</v>
      </c>
      <c r="Z1024" s="13">
        <v>-0.14081518308067664</v>
      </c>
      <c r="AA1024" s="154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46" t="s">
        <v>276</v>
      </c>
      <c r="C1025" s="47"/>
      <c r="D1025" s="45">
        <v>0.8</v>
      </c>
      <c r="E1025" s="45">
        <v>0.28999999999999998</v>
      </c>
      <c r="F1025" s="45">
        <v>1.64</v>
      </c>
      <c r="G1025" s="45">
        <v>0.2</v>
      </c>
      <c r="H1025" s="45">
        <v>0.4</v>
      </c>
      <c r="I1025" s="45">
        <v>0.87</v>
      </c>
      <c r="J1025" s="45">
        <v>0.67</v>
      </c>
      <c r="K1025" s="45">
        <v>0.96</v>
      </c>
      <c r="L1025" s="45">
        <v>0</v>
      </c>
      <c r="M1025" s="45">
        <v>1.35</v>
      </c>
      <c r="N1025" s="45">
        <v>0.57999999999999996</v>
      </c>
      <c r="O1025" s="45">
        <v>0.14000000000000001</v>
      </c>
      <c r="P1025" s="45">
        <v>0.57999999999999996</v>
      </c>
      <c r="Q1025" s="45">
        <v>0.48</v>
      </c>
      <c r="R1025" s="45">
        <v>0.94</v>
      </c>
      <c r="S1025" s="45">
        <v>0.35</v>
      </c>
      <c r="T1025" s="45">
        <v>0.48</v>
      </c>
      <c r="U1025" s="45">
        <v>0.39</v>
      </c>
      <c r="V1025" s="45">
        <v>1.41</v>
      </c>
      <c r="W1025" s="45">
        <v>0.78</v>
      </c>
      <c r="X1025" s="45">
        <v>7.9</v>
      </c>
      <c r="Y1025" s="45">
        <v>0.92</v>
      </c>
      <c r="Z1025" s="45">
        <v>1.83</v>
      </c>
      <c r="AA1025" s="154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B1026" s="31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  <c r="BM1026" s="55"/>
    </row>
    <row r="1027" spans="1:65" ht="15">
      <c r="B1027" s="8" t="s">
        <v>561</v>
      </c>
      <c r="BM1027" s="28" t="s">
        <v>67</v>
      </c>
    </row>
    <row r="1028" spans="1:65" ht="15">
      <c r="A1028" s="25" t="s">
        <v>66</v>
      </c>
      <c r="B1028" s="18" t="s">
        <v>111</v>
      </c>
      <c r="C1028" s="15" t="s">
        <v>112</v>
      </c>
      <c r="D1028" s="16" t="s">
        <v>231</v>
      </c>
      <c r="E1028" s="17" t="s">
        <v>231</v>
      </c>
      <c r="F1028" s="17" t="s">
        <v>231</v>
      </c>
      <c r="G1028" s="17" t="s">
        <v>231</v>
      </c>
      <c r="H1028" s="17" t="s">
        <v>231</v>
      </c>
      <c r="I1028" s="17" t="s">
        <v>231</v>
      </c>
      <c r="J1028" s="17" t="s">
        <v>231</v>
      </c>
      <c r="K1028" s="17" t="s">
        <v>231</v>
      </c>
      <c r="L1028" s="17" t="s">
        <v>231</v>
      </c>
      <c r="M1028" s="17" t="s">
        <v>231</v>
      </c>
      <c r="N1028" s="17" t="s">
        <v>231</v>
      </c>
      <c r="O1028" s="17" t="s">
        <v>231</v>
      </c>
      <c r="P1028" s="17" t="s">
        <v>231</v>
      </c>
      <c r="Q1028" s="17" t="s">
        <v>231</v>
      </c>
      <c r="R1028" s="17" t="s">
        <v>231</v>
      </c>
      <c r="S1028" s="17" t="s">
        <v>231</v>
      </c>
      <c r="T1028" s="17" t="s">
        <v>231</v>
      </c>
      <c r="U1028" s="17" t="s">
        <v>231</v>
      </c>
      <c r="V1028" s="17" t="s">
        <v>231</v>
      </c>
      <c r="W1028" s="17" t="s">
        <v>231</v>
      </c>
      <c r="X1028" s="17" t="s">
        <v>231</v>
      </c>
      <c r="Y1028" s="17" t="s">
        <v>231</v>
      </c>
      <c r="Z1028" s="17" t="s">
        <v>231</v>
      </c>
      <c r="AA1028" s="17" t="s">
        <v>231</v>
      </c>
      <c r="AB1028" s="17" t="s">
        <v>231</v>
      </c>
      <c r="AC1028" s="17" t="s">
        <v>231</v>
      </c>
      <c r="AD1028" s="154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</v>
      </c>
    </row>
    <row r="1029" spans="1:65">
      <c r="A1029" s="30"/>
      <c r="B1029" s="19" t="s">
        <v>232</v>
      </c>
      <c r="C1029" s="9" t="s">
        <v>232</v>
      </c>
      <c r="D1029" s="152" t="s">
        <v>235</v>
      </c>
      <c r="E1029" s="153" t="s">
        <v>236</v>
      </c>
      <c r="F1029" s="153" t="s">
        <v>237</v>
      </c>
      <c r="G1029" s="153" t="s">
        <v>241</v>
      </c>
      <c r="H1029" s="153" t="s">
        <v>242</v>
      </c>
      <c r="I1029" s="153" t="s">
        <v>243</v>
      </c>
      <c r="J1029" s="153" t="s">
        <v>244</v>
      </c>
      <c r="K1029" s="153" t="s">
        <v>245</v>
      </c>
      <c r="L1029" s="153" t="s">
        <v>246</v>
      </c>
      <c r="M1029" s="153" t="s">
        <v>247</v>
      </c>
      <c r="N1029" s="153" t="s">
        <v>248</v>
      </c>
      <c r="O1029" s="153" t="s">
        <v>249</v>
      </c>
      <c r="P1029" s="153" t="s">
        <v>250</v>
      </c>
      <c r="Q1029" s="153" t="s">
        <v>251</v>
      </c>
      <c r="R1029" s="153" t="s">
        <v>252</v>
      </c>
      <c r="S1029" s="153" t="s">
        <v>253</v>
      </c>
      <c r="T1029" s="153" t="s">
        <v>254</v>
      </c>
      <c r="U1029" s="153" t="s">
        <v>255</v>
      </c>
      <c r="V1029" s="153" t="s">
        <v>256</v>
      </c>
      <c r="W1029" s="153" t="s">
        <v>257</v>
      </c>
      <c r="X1029" s="153" t="s">
        <v>258</v>
      </c>
      <c r="Y1029" s="153" t="s">
        <v>259</v>
      </c>
      <c r="Z1029" s="153" t="s">
        <v>260</v>
      </c>
      <c r="AA1029" s="153" t="s">
        <v>261</v>
      </c>
      <c r="AB1029" s="153" t="s">
        <v>263</v>
      </c>
      <c r="AC1029" s="153" t="s">
        <v>264</v>
      </c>
      <c r="AD1029" s="154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 t="s">
        <v>3</v>
      </c>
    </row>
    <row r="1030" spans="1:65">
      <c r="A1030" s="30"/>
      <c r="B1030" s="19"/>
      <c r="C1030" s="9"/>
      <c r="D1030" s="10" t="s">
        <v>115</v>
      </c>
      <c r="E1030" s="11" t="s">
        <v>307</v>
      </c>
      <c r="F1030" s="11" t="s">
        <v>115</v>
      </c>
      <c r="G1030" s="11" t="s">
        <v>308</v>
      </c>
      <c r="H1030" s="11" t="s">
        <v>115</v>
      </c>
      <c r="I1030" s="11" t="s">
        <v>115</v>
      </c>
      <c r="J1030" s="11" t="s">
        <v>308</v>
      </c>
      <c r="K1030" s="11" t="s">
        <v>307</v>
      </c>
      <c r="L1030" s="11" t="s">
        <v>308</v>
      </c>
      <c r="M1030" s="11" t="s">
        <v>308</v>
      </c>
      <c r="N1030" s="11" t="s">
        <v>308</v>
      </c>
      <c r="O1030" s="11" t="s">
        <v>308</v>
      </c>
      <c r="P1030" s="11" t="s">
        <v>308</v>
      </c>
      <c r="Q1030" s="11" t="s">
        <v>115</v>
      </c>
      <c r="R1030" s="11" t="s">
        <v>308</v>
      </c>
      <c r="S1030" s="11" t="s">
        <v>308</v>
      </c>
      <c r="T1030" s="11" t="s">
        <v>115</v>
      </c>
      <c r="U1030" s="11" t="s">
        <v>308</v>
      </c>
      <c r="V1030" s="11" t="s">
        <v>307</v>
      </c>
      <c r="W1030" s="11" t="s">
        <v>308</v>
      </c>
      <c r="X1030" s="11" t="s">
        <v>307</v>
      </c>
      <c r="Y1030" s="11" t="s">
        <v>307</v>
      </c>
      <c r="Z1030" s="11" t="s">
        <v>308</v>
      </c>
      <c r="AA1030" s="11" t="s">
        <v>308</v>
      </c>
      <c r="AB1030" s="11" t="s">
        <v>307</v>
      </c>
      <c r="AC1030" s="11" t="s">
        <v>308</v>
      </c>
      <c r="AD1030" s="154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0</v>
      </c>
    </row>
    <row r="1031" spans="1:65">
      <c r="A1031" s="30"/>
      <c r="B1031" s="19"/>
      <c r="C1031" s="9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  <c r="AA1031" s="26"/>
      <c r="AB1031" s="26"/>
      <c r="AC1031" s="26"/>
      <c r="AD1031" s="154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</v>
      </c>
    </row>
    <row r="1032" spans="1:65">
      <c r="A1032" s="30"/>
      <c r="B1032" s="18">
        <v>1</v>
      </c>
      <c r="C1032" s="14">
        <v>1</v>
      </c>
      <c r="D1032" s="220">
        <v>68.950200000000009</v>
      </c>
      <c r="E1032" s="220">
        <v>65.525982615155755</v>
      </c>
      <c r="F1032" s="220">
        <v>67</v>
      </c>
      <c r="G1032" s="220">
        <v>61</v>
      </c>
      <c r="H1032" s="220">
        <v>58.329500000000003</v>
      </c>
      <c r="I1032" s="220">
        <v>58</v>
      </c>
      <c r="J1032" s="220">
        <v>57</v>
      </c>
      <c r="K1032" s="220">
        <v>65</v>
      </c>
      <c r="L1032" s="220">
        <v>63</v>
      </c>
      <c r="M1032" s="220">
        <v>65</v>
      </c>
      <c r="N1032" s="220">
        <v>64</v>
      </c>
      <c r="O1032" s="220">
        <v>65</v>
      </c>
      <c r="P1032" s="220">
        <v>67</v>
      </c>
      <c r="Q1032" s="220">
        <v>65.105219372907996</v>
      </c>
      <c r="R1032" s="220">
        <v>68</v>
      </c>
      <c r="S1032" s="220">
        <v>55</v>
      </c>
      <c r="T1032" s="220">
        <v>63</v>
      </c>
      <c r="U1032" s="220">
        <v>65.5</v>
      </c>
      <c r="V1032" s="220">
        <v>64</v>
      </c>
      <c r="W1032" s="220">
        <v>63</v>
      </c>
      <c r="X1032" s="220">
        <v>68</v>
      </c>
      <c r="Y1032" s="220">
        <v>65</v>
      </c>
      <c r="Z1032" s="220">
        <v>60.18</v>
      </c>
      <c r="AA1032" s="220">
        <v>71.3</v>
      </c>
      <c r="AB1032" s="220">
        <v>60</v>
      </c>
      <c r="AC1032" s="220">
        <v>62</v>
      </c>
      <c r="AD1032" s="223"/>
      <c r="AE1032" s="224"/>
      <c r="AF1032" s="224"/>
      <c r="AG1032" s="224"/>
      <c r="AH1032" s="224"/>
      <c r="AI1032" s="224"/>
      <c r="AJ1032" s="224"/>
      <c r="AK1032" s="224"/>
      <c r="AL1032" s="224"/>
      <c r="AM1032" s="224"/>
      <c r="AN1032" s="224"/>
      <c r="AO1032" s="224"/>
      <c r="AP1032" s="224"/>
      <c r="AQ1032" s="224"/>
      <c r="AR1032" s="224"/>
      <c r="AS1032" s="224"/>
      <c r="AT1032" s="224"/>
      <c r="AU1032" s="224"/>
      <c r="AV1032" s="224"/>
      <c r="AW1032" s="224"/>
      <c r="AX1032" s="224"/>
      <c r="AY1032" s="224"/>
      <c r="AZ1032" s="224"/>
      <c r="BA1032" s="224"/>
      <c r="BB1032" s="224"/>
      <c r="BC1032" s="224"/>
      <c r="BD1032" s="224"/>
      <c r="BE1032" s="224"/>
      <c r="BF1032" s="224"/>
      <c r="BG1032" s="224"/>
      <c r="BH1032" s="224"/>
      <c r="BI1032" s="224"/>
      <c r="BJ1032" s="224"/>
      <c r="BK1032" s="224"/>
      <c r="BL1032" s="224"/>
      <c r="BM1032" s="225">
        <v>1</v>
      </c>
    </row>
    <row r="1033" spans="1:65">
      <c r="A1033" s="30"/>
      <c r="B1033" s="19">
        <v>1</v>
      </c>
      <c r="C1033" s="9">
        <v>2</v>
      </c>
      <c r="D1033" s="226">
        <v>70.205699999999993</v>
      </c>
      <c r="E1033" s="226">
        <v>67.065068849853915</v>
      </c>
      <c r="F1033" s="226">
        <v>69</v>
      </c>
      <c r="G1033" s="226">
        <v>62</v>
      </c>
      <c r="H1033" s="226">
        <v>60.623100000000001</v>
      </c>
      <c r="I1033" s="226">
        <v>61</v>
      </c>
      <c r="J1033" s="226">
        <v>57</v>
      </c>
      <c r="K1033" s="226">
        <v>67</v>
      </c>
      <c r="L1033" s="226">
        <v>65</v>
      </c>
      <c r="M1033" s="226">
        <v>66</v>
      </c>
      <c r="N1033" s="226">
        <v>64</v>
      </c>
      <c r="O1033" s="226">
        <v>66</v>
      </c>
      <c r="P1033" s="226">
        <v>67</v>
      </c>
      <c r="Q1033" s="226">
        <v>65.258420809326935</v>
      </c>
      <c r="R1033" s="226">
        <v>70</v>
      </c>
      <c r="S1033" s="226">
        <v>55</v>
      </c>
      <c r="T1033" s="226">
        <v>64</v>
      </c>
      <c r="U1033" s="226">
        <v>66.7</v>
      </c>
      <c r="V1033" s="226">
        <v>60</v>
      </c>
      <c r="W1033" s="226">
        <v>63</v>
      </c>
      <c r="X1033" s="226">
        <v>66</v>
      </c>
      <c r="Y1033" s="226">
        <v>60</v>
      </c>
      <c r="Z1033" s="226">
        <v>60.56</v>
      </c>
      <c r="AA1033" s="226">
        <v>70.7</v>
      </c>
      <c r="AB1033" s="226">
        <v>57</v>
      </c>
      <c r="AC1033" s="226">
        <v>68</v>
      </c>
      <c r="AD1033" s="223"/>
      <c r="AE1033" s="224"/>
      <c r="AF1033" s="224"/>
      <c r="AG1033" s="224"/>
      <c r="AH1033" s="224"/>
      <c r="AI1033" s="224"/>
      <c r="AJ1033" s="224"/>
      <c r="AK1033" s="224"/>
      <c r="AL1033" s="224"/>
      <c r="AM1033" s="224"/>
      <c r="AN1033" s="224"/>
      <c r="AO1033" s="224"/>
      <c r="AP1033" s="224"/>
      <c r="AQ1033" s="224"/>
      <c r="AR1033" s="224"/>
      <c r="AS1033" s="224"/>
      <c r="AT1033" s="224"/>
      <c r="AU1033" s="224"/>
      <c r="AV1033" s="224"/>
      <c r="AW1033" s="224"/>
      <c r="AX1033" s="224"/>
      <c r="AY1033" s="224"/>
      <c r="AZ1033" s="224"/>
      <c r="BA1033" s="224"/>
      <c r="BB1033" s="224"/>
      <c r="BC1033" s="224"/>
      <c r="BD1033" s="224"/>
      <c r="BE1033" s="224"/>
      <c r="BF1033" s="224"/>
      <c r="BG1033" s="224"/>
      <c r="BH1033" s="224"/>
      <c r="BI1033" s="224"/>
      <c r="BJ1033" s="224"/>
      <c r="BK1033" s="224"/>
      <c r="BL1033" s="224"/>
      <c r="BM1033" s="225">
        <v>16</v>
      </c>
    </row>
    <row r="1034" spans="1:65">
      <c r="A1034" s="30"/>
      <c r="B1034" s="19">
        <v>1</v>
      </c>
      <c r="C1034" s="9">
        <v>3</v>
      </c>
      <c r="D1034" s="226">
        <v>68.587500000000006</v>
      </c>
      <c r="E1034" s="226">
        <v>65.822773326558803</v>
      </c>
      <c r="F1034" s="226">
        <v>68</v>
      </c>
      <c r="G1034" s="226">
        <v>58</v>
      </c>
      <c r="H1034" s="226">
        <v>56.289200000000001</v>
      </c>
      <c r="I1034" s="226">
        <v>60</v>
      </c>
      <c r="J1034" s="226">
        <v>57</v>
      </c>
      <c r="K1034" s="226">
        <v>65</v>
      </c>
      <c r="L1034" s="226">
        <v>65</v>
      </c>
      <c r="M1034" s="226">
        <v>66</v>
      </c>
      <c r="N1034" s="226">
        <v>63</v>
      </c>
      <c r="O1034" s="226">
        <v>66</v>
      </c>
      <c r="P1034" s="228">
        <v>70</v>
      </c>
      <c r="Q1034" s="226">
        <v>65.068717988699191</v>
      </c>
      <c r="R1034" s="226">
        <v>65</v>
      </c>
      <c r="S1034" s="226">
        <v>53</v>
      </c>
      <c r="T1034" s="226">
        <v>66</v>
      </c>
      <c r="U1034" s="226">
        <v>61.70000000000001</v>
      </c>
      <c r="V1034" s="226">
        <v>61</v>
      </c>
      <c r="W1034" s="226">
        <v>63</v>
      </c>
      <c r="X1034" s="226">
        <v>66</v>
      </c>
      <c r="Y1034" s="226">
        <v>63</v>
      </c>
      <c r="Z1034" s="226">
        <v>65.349999999999994</v>
      </c>
      <c r="AA1034" s="226">
        <v>74.400000000000006</v>
      </c>
      <c r="AB1034" s="226">
        <v>60</v>
      </c>
      <c r="AC1034" s="226">
        <v>65</v>
      </c>
      <c r="AD1034" s="223"/>
      <c r="AE1034" s="224"/>
      <c r="AF1034" s="224"/>
      <c r="AG1034" s="224"/>
      <c r="AH1034" s="224"/>
      <c r="AI1034" s="224"/>
      <c r="AJ1034" s="224"/>
      <c r="AK1034" s="224"/>
      <c r="AL1034" s="224"/>
      <c r="AM1034" s="224"/>
      <c r="AN1034" s="224"/>
      <c r="AO1034" s="224"/>
      <c r="AP1034" s="224"/>
      <c r="AQ1034" s="224"/>
      <c r="AR1034" s="224"/>
      <c r="AS1034" s="224"/>
      <c r="AT1034" s="224"/>
      <c r="AU1034" s="224"/>
      <c r="AV1034" s="224"/>
      <c r="AW1034" s="224"/>
      <c r="AX1034" s="224"/>
      <c r="AY1034" s="224"/>
      <c r="AZ1034" s="224"/>
      <c r="BA1034" s="224"/>
      <c r="BB1034" s="224"/>
      <c r="BC1034" s="224"/>
      <c r="BD1034" s="224"/>
      <c r="BE1034" s="224"/>
      <c r="BF1034" s="224"/>
      <c r="BG1034" s="224"/>
      <c r="BH1034" s="224"/>
      <c r="BI1034" s="224"/>
      <c r="BJ1034" s="224"/>
      <c r="BK1034" s="224"/>
      <c r="BL1034" s="224"/>
      <c r="BM1034" s="225">
        <v>16</v>
      </c>
    </row>
    <row r="1035" spans="1:65">
      <c r="A1035" s="30"/>
      <c r="B1035" s="19">
        <v>1</v>
      </c>
      <c r="C1035" s="9">
        <v>4</v>
      </c>
      <c r="D1035" s="226">
        <v>69.824399999999997</v>
      </c>
      <c r="E1035" s="226">
        <v>67.000351545565834</v>
      </c>
      <c r="F1035" s="226">
        <v>66</v>
      </c>
      <c r="G1035" s="226">
        <v>59</v>
      </c>
      <c r="H1035" s="226">
        <v>57.199100000000001</v>
      </c>
      <c r="I1035" s="226">
        <v>60</v>
      </c>
      <c r="J1035" s="226">
        <v>57</v>
      </c>
      <c r="K1035" s="226">
        <v>63</v>
      </c>
      <c r="L1035" s="226">
        <v>65</v>
      </c>
      <c r="M1035" s="226">
        <v>65</v>
      </c>
      <c r="N1035" s="226">
        <v>62</v>
      </c>
      <c r="O1035" s="226">
        <v>64</v>
      </c>
      <c r="P1035" s="226">
        <v>67</v>
      </c>
      <c r="Q1035" s="226">
        <v>64.987782259344698</v>
      </c>
      <c r="R1035" s="226">
        <v>69</v>
      </c>
      <c r="S1035" s="226">
        <v>57</v>
      </c>
      <c r="T1035" s="226">
        <v>65</v>
      </c>
      <c r="U1035" s="226">
        <v>61.500000000000007</v>
      </c>
      <c r="V1035" s="226">
        <v>66</v>
      </c>
      <c r="W1035" s="226">
        <v>64</v>
      </c>
      <c r="X1035" s="226">
        <v>68</v>
      </c>
      <c r="Y1035" s="226">
        <v>62</v>
      </c>
      <c r="Z1035" s="226">
        <v>64.47</v>
      </c>
      <c r="AA1035" s="226">
        <v>74.900000000000006</v>
      </c>
      <c r="AB1035" s="226">
        <v>56</v>
      </c>
      <c r="AC1035" s="226">
        <v>64</v>
      </c>
      <c r="AD1035" s="223"/>
      <c r="AE1035" s="224"/>
      <c r="AF1035" s="224"/>
      <c r="AG1035" s="224"/>
      <c r="AH1035" s="224"/>
      <c r="AI1035" s="224"/>
      <c r="AJ1035" s="224"/>
      <c r="AK1035" s="224"/>
      <c r="AL1035" s="224"/>
      <c r="AM1035" s="224"/>
      <c r="AN1035" s="224"/>
      <c r="AO1035" s="224"/>
      <c r="AP1035" s="224"/>
      <c r="AQ1035" s="224"/>
      <c r="AR1035" s="224"/>
      <c r="AS1035" s="224"/>
      <c r="AT1035" s="224"/>
      <c r="AU1035" s="224"/>
      <c r="AV1035" s="224"/>
      <c r="AW1035" s="224"/>
      <c r="AX1035" s="224"/>
      <c r="AY1035" s="224"/>
      <c r="AZ1035" s="224"/>
      <c r="BA1035" s="224"/>
      <c r="BB1035" s="224"/>
      <c r="BC1035" s="224"/>
      <c r="BD1035" s="224"/>
      <c r="BE1035" s="224"/>
      <c r="BF1035" s="224"/>
      <c r="BG1035" s="224"/>
      <c r="BH1035" s="224"/>
      <c r="BI1035" s="224"/>
      <c r="BJ1035" s="224"/>
      <c r="BK1035" s="224"/>
      <c r="BL1035" s="224"/>
      <c r="BM1035" s="225">
        <v>63.662124082451932</v>
      </c>
    </row>
    <row r="1036" spans="1:65">
      <c r="A1036" s="30"/>
      <c r="B1036" s="19">
        <v>1</v>
      </c>
      <c r="C1036" s="9">
        <v>5</v>
      </c>
      <c r="D1036" s="226">
        <v>70.047600000000003</v>
      </c>
      <c r="E1036" s="226">
        <v>67.238411855406127</v>
      </c>
      <c r="F1036" s="226">
        <v>69</v>
      </c>
      <c r="G1036" s="226">
        <v>60</v>
      </c>
      <c r="H1036" s="226">
        <v>58.711500000000001</v>
      </c>
      <c r="I1036" s="226">
        <v>59</v>
      </c>
      <c r="J1036" s="226">
        <v>57</v>
      </c>
      <c r="K1036" s="226">
        <v>68</v>
      </c>
      <c r="L1036" s="226">
        <v>64</v>
      </c>
      <c r="M1036" s="226">
        <v>64</v>
      </c>
      <c r="N1036" s="226">
        <v>63</v>
      </c>
      <c r="O1036" s="226">
        <v>65</v>
      </c>
      <c r="P1036" s="226">
        <v>66</v>
      </c>
      <c r="Q1036" s="226">
        <v>66.268923976129813</v>
      </c>
      <c r="R1036" s="226">
        <v>68</v>
      </c>
      <c r="S1036" s="226">
        <v>55</v>
      </c>
      <c r="T1036" s="226">
        <v>63</v>
      </c>
      <c r="U1036" s="226">
        <v>60.3</v>
      </c>
      <c r="V1036" s="226">
        <v>60</v>
      </c>
      <c r="W1036" s="226">
        <v>64</v>
      </c>
      <c r="X1036" s="226">
        <v>66</v>
      </c>
      <c r="Y1036" s="226">
        <v>61</v>
      </c>
      <c r="Z1036" s="226"/>
      <c r="AA1036" s="226">
        <v>67.8</v>
      </c>
      <c r="AB1036" s="226">
        <v>51</v>
      </c>
      <c r="AC1036" s="226">
        <v>62</v>
      </c>
      <c r="AD1036" s="223"/>
      <c r="AE1036" s="224"/>
      <c r="AF1036" s="224"/>
      <c r="AG1036" s="224"/>
      <c r="AH1036" s="224"/>
      <c r="AI1036" s="224"/>
      <c r="AJ1036" s="224"/>
      <c r="AK1036" s="224"/>
      <c r="AL1036" s="224"/>
      <c r="AM1036" s="224"/>
      <c r="AN1036" s="224"/>
      <c r="AO1036" s="224"/>
      <c r="AP1036" s="224"/>
      <c r="AQ1036" s="224"/>
      <c r="AR1036" s="224"/>
      <c r="AS1036" s="224"/>
      <c r="AT1036" s="224"/>
      <c r="AU1036" s="224"/>
      <c r="AV1036" s="224"/>
      <c r="AW1036" s="224"/>
      <c r="AX1036" s="224"/>
      <c r="AY1036" s="224"/>
      <c r="AZ1036" s="224"/>
      <c r="BA1036" s="224"/>
      <c r="BB1036" s="224"/>
      <c r="BC1036" s="224"/>
      <c r="BD1036" s="224"/>
      <c r="BE1036" s="224"/>
      <c r="BF1036" s="224"/>
      <c r="BG1036" s="224"/>
      <c r="BH1036" s="224"/>
      <c r="BI1036" s="224"/>
      <c r="BJ1036" s="224"/>
      <c r="BK1036" s="224"/>
      <c r="BL1036" s="224"/>
      <c r="BM1036" s="225">
        <v>66</v>
      </c>
    </row>
    <row r="1037" spans="1:65">
      <c r="A1037" s="30"/>
      <c r="B1037" s="19">
        <v>1</v>
      </c>
      <c r="C1037" s="9">
        <v>6</v>
      </c>
      <c r="D1037" s="226">
        <v>70.800899999999999</v>
      </c>
      <c r="E1037" s="226">
        <v>67.997994310192595</v>
      </c>
      <c r="F1037" s="226">
        <v>65</v>
      </c>
      <c r="G1037" s="226">
        <v>60</v>
      </c>
      <c r="H1037" s="226">
        <v>56.732500000000002</v>
      </c>
      <c r="I1037" s="226">
        <v>60</v>
      </c>
      <c r="J1037" s="226">
        <v>57</v>
      </c>
      <c r="K1037" s="226">
        <v>68</v>
      </c>
      <c r="L1037" s="226">
        <v>67</v>
      </c>
      <c r="M1037" s="226">
        <v>64</v>
      </c>
      <c r="N1037" s="226">
        <v>63</v>
      </c>
      <c r="O1037" s="226">
        <v>65</v>
      </c>
      <c r="P1037" s="226">
        <v>66</v>
      </c>
      <c r="Q1037" s="226">
        <v>66.422509953359651</v>
      </c>
      <c r="R1037" s="226">
        <v>69</v>
      </c>
      <c r="S1037" s="226">
        <v>57</v>
      </c>
      <c r="T1037" s="226">
        <v>64</v>
      </c>
      <c r="U1037" s="226">
        <v>66.5</v>
      </c>
      <c r="V1037" s="226">
        <v>64</v>
      </c>
      <c r="W1037" s="226">
        <v>64</v>
      </c>
      <c r="X1037" s="226">
        <v>68</v>
      </c>
      <c r="Y1037" s="226">
        <v>60</v>
      </c>
      <c r="Z1037" s="226">
        <v>64.38</v>
      </c>
      <c r="AA1037" s="226">
        <v>71.400000000000006</v>
      </c>
      <c r="AB1037" s="226">
        <v>51</v>
      </c>
      <c r="AC1037" s="226">
        <v>61</v>
      </c>
      <c r="AD1037" s="223"/>
      <c r="AE1037" s="224"/>
      <c r="AF1037" s="224"/>
      <c r="AG1037" s="224"/>
      <c r="AH1037" s="224"/>
      <c r="AI1037" s="224"/>
      <c r="AJ1037" s="224"/>
      <c r="AK1037" s="224"/>
      <c r="AL1037" s="224"/>
      <c r="AM1037" s="224"/>
      <c r="AN1037" s="224"/>
      <c r="AO1037" s="224"/>
      <c r="AP1037" s="224"/>
      <c r="AQ1037" s="224"/>
      <c r="AR1037" s="224"/>
      <c r="AS1037" s="224"/>
      <c r="AT1037" s="224"/>
      <c r="AU1037" s="224"/>
      <c r="AV1037" s="224"/>
      <c r="AW1037" s="224"/>
      <c r="AX1037" s="224"/>
      <c r="AY1037" s="224"/>
      <c r="AZ1037" s="224"/>
      <c r="BA1037" s="224"/>
      <c r="BB1037" s="224"/>
      <c r="BC1037" s="224"/>
      <c r="BD1037" s="224"/>
      <c r="BE1037" s="224"/>
      <c r="BF1037" s="224"/>
      <c r="BG1037" s="224"/>
      <c r="BH1037" s="224"/>
      <c r="BI1037" s="224"/>
      <c r="BJ1037" s="224"/>
      <c r="BK1037" s="224"/>
      <c r="BL1037" s="224"/>
      <c r="BM1037" s="229"/>
    </row>
    <row r="1038" spans="1:65">
      <c r="A1038" s="30"/>
      <c r="B1038" s="20" t="s">
        <v>272</v>
      </c>
      <c r="C1038" s="12"/>
      <c r="D1038" s="230">
        <v>69.736050000000006</v>
      </c>
      <c r="E1038" s="230">
        <v>66.77509708378885</v>
      </c>
      <c r="F1038" s="230">
        <v>67.333333333333329</v>
      </c>
      <c r="G1038" s="230">
        <v>60</v>
      </c>
      <c r="H1038" s="230">
        <v>57.980816666666669</v>
      </c>
      <c r="I1038" s="230">
        <v>59.666666666666664</v>
      </c>
      <c r="J1038" s="230">
        <v>57</v>
      </c>
      <c r="K1038" s="230">
        <v>66</v>
      </c>
      <c r="L1038" s="230">
        <v>64.833333333333329</v>
      </c>
      <c r="M1038" s="230">
        <v>65</v>
      </c>
      <c r="N1038" s="230">
        <v>63.166666666666664</v>
      </c>
      <c r="O1038" s="230">
        <v>65.166666666666671</v>
      </c>
      <c r="P1038" s="230">
        <v>67.166666666666671</v>
      </c>
      <c r="Q1038" s="230">
        <v>65.51859572662805</v>
      </c>
      <c r="R1038" s="230">
        <v>68.166666666666671</v>
      </c>
      <c r="S1038" s="230">
        <v>55.333333333333336</v>
      </c>
      <c r="T1038" s="230">
        <v>64.166666666666671</v>
      </c>
      <c r="U1038" s="230">
        <v>63.699999999999996</v>
      </c>
      <c r="V1038" s="230">
        <v>62.5</v>
      </c>
      <c r="W1038" s="230">
        <v>63.5</v>
      </c>
      <c r="X1038" s="230">
        <v>67</v>
      </c>
      <c r="Y1038" s="230">
        <v>61.833333333333336</v>
      </c>
      <c r="Z1038" s="230">
        <v>62.988</v>
      </c>
      <c r="AA1038" s="230">
        <v>71.75</v>
      </c>
      <c r="AB1038" s="230">
        <v>55.833333333333336</v>
      </c>
      <c r="AC1038" s="230">
        <v>63.666666666666664</v>
      </c>
      <c r="AD1038" s="223"/>
      <c r="AE1038" s="224"/>
      <c r="AF1038" s="224"/>
      <c r="AG1038" s="224"/>
      <c r="AH1038" s="224"/>
      <c r="AI1038" s="224"/>
      <c r="AJ1038" s="224"/>
      <c r="AK1038" s="224"/>
      <c r="AL1038" s="224"/>
      <c r="AM1038" s="224"/>
      <c r="AN1038" s="224"/>
      <c r="AO1038" s="224"/>
      <c r="AP1038" s="224"/>
      <c r="AQ1038" s="224"/>
      <c r="AR1038" s="224"/>
      <c r="AS1038" s="224"/>
      <c r="AT1038" s="224"/>
      <c r="AU1038" s="224"/>
      <c r="AV1038" s="224"/>
      <c r="AW1038" s="224"/>
      <c r="AX1038" s="224"/>
      <c r="AY1038" s="224"/>
      <c r="AZ1038" s="224"/>
      <c r="BA1038" s="224"/>
      <c r="BB1038" s="224"/>
      <c r="BC1038" s="224"/>
      <c r="BD1038" s="224"/>
      <c r="BE1038" s="224"/>
      <c r="BF1038" s="224"/>
      <c r="BG1038" s="224"/>
      <c r="BH1038" s="224"/>
      <c r="BI1038" s="224"/>
      <c r="BJ1038" s="224"/>
      <c r="BK1038" s="224"/>
      <c r="BL1038" s="224"/>
      <c r="BM1038" s="229"/>
    </row>
    <row r="1039" spans="1:65">
      <c r="A1039" s="30"/>
      <c r="B1039" s="3" t="s">
        <v>273</v>
      </c>
      <c r="C1039" s="29"/>
      <c r="D1039" s="226">
        <v>69.936000000000007</v>
      </c>
      <c r="E1039" s="226">
        <v>67.032710197709875</v>
      </c>
      <c r="F1039" s="226">
        <v>67.5</v>
      </c>
      <c r="G1039" s="226">
        <v>60</v>
      </c>
      <c r="H1039" s="226">
        <v>57.764300000000006</v>
      </c>
      <c r="I1039" s="226">
        <v>60</v>
      </c>
      <c r="J1039" s="226">
        <v>57</v>
      </c>
      <c r="K1039" s="226">
        <v>66</v>
      </c>
      <c r="L1039" s="226">
        <v>65</v>
      </c>
      <c r="M1039" s="226">
        <v>65</v>
      </c>
      <c r="N1039" s="226">
        <v>63</v>
      </c>
      <c r="O1039" s="226">
        <v>65</v>
      </c>
      <c r="P1039" s="226">
        <v>67</v>
      </c>
      <c r="Q1039" s="226">
        <v>65.181820091117459</v>
      </c>
      <c r="R1039" s="226">
        <v>68.5</v>
      </c>
      <c r="S1039" s="226">
        <v>55</v>
      </c>
      <c r="T1039" s="226">
        <v>64</v>
      </c>
      <c r="U1039" s="226">
        <v>63.600000000000009</v>
      </c>
      <c r="V1039" s="226">
        <v>62.5</v>
      </c>
      <c r="W1039" s="226">
        <v>63.5</v>
      </c>
      <c r="X1039" s="226">
        <v>67</v>
      </c>
      <c r="Y1039" s="226">
        <v>61.5</v>
      </c>
      <c r="Z1039" s="226">
        <v>64.38</v>
      </c>
      <c r="AA1039" s="226">
        <v>71.349999999999994</v>
      </c>
      <c r="AB1039" s="226">
        <v>56.5</v>
      </c>
      <c r="AC1039" s="226">
        <v>63</v>
      </c>
      <c r="AD1039" s="223"/>
      <c r="AE1039" s="224"/>
      <c r="AF1039" s="224"/>
      <c r="AG1039" s="224"/>
      <c r="AH1039" s="224"/>
      <c r="AI1039" s="224"/>
      <c r="AJ1039" s="224"/>
      <c r="AK1039" s="224"/>
      <c r="AL1039" s="224"/>
      <c r="AM1039" s="224"/>
      <c r="AN1039" s="224"/>
      <c r="AO1039" s="224"/>
      <c r="AP1039" s="224"/>
      <c r="AQ1039" s="224"/>
      <c r="AR1039" s="224"/>
      <c r="AS1039" s="224"/>
      <c r="AT1039" s="224"/>
      <c r="AU1039" s="224"/>
      <c r="AV1039" s="224"/>
      <c r="AW1039" s="224"/>
      <c r="AX1039" s="224"/>
      <c r="AY1039" s="224"/>
      <c r="AZ1039" s="224"/>
      <c r="BA1039" s="224"/>
      <c r="BB1039" s="224"/>
      <c r="BC1039" s="224"/>
      <c r="BD1039" s="224"/>
      <c r="BE1039" s="224"/>
      <c r="BF1039" s="224"/>
      <c r="BG1039" s="224"/>
      <c r="BH1039" s="224"/>
      <c r="BI1039" s="224"/>
      <c r="BJ1039" s="224"/>
      <c r="BK1039" s="224"/>
      <c r="BL1039" s="224"/>
      <c r="BM1039" s="229"/>
    </row>
    <row r="1040" spans="1:65">
      <c r="A1040" s="30"/>
      <c r="B1040" s="3" t="s">
        <v>274</v>
      </c>
      <c r="C1040" s="29"/>
      <c r="D1040" s="235">
        <v>0.82414478036325201</v>
      </c>
      <c r="E1040" s="235">
        <v>0.92867312827962989</v>
      </c>
      <c r="F1040" s="235">
        <v>1.6329931618554521</v>
      </c>
      <c r="G1040" s="235">
        <v>1.4142135623730951</v>
      </c>
      <c r="H1040" s="235">
        <v>1.5917337596679497</v>
      </c>
      <c r="I1040" s="235">
        <v>1.0327955589886444</v>
      </c>
      <c r="J1040" s="235">
        <v>0</v>
      </c>
      <c r="K1040" s="235">
        <v>2</v>
      </c>
      <c r="L1040" s="235">
        <v>1.3291601358251257</v>
      </c>
      <c r="M1040" s="235">
        <v>0.89442719099991586</v>
      </c>
      <c r="N1040" s="235">
        <v>0.752772652709081</v>
      </c>
      <c r="O1040" s="235">
        <v>0.752772652709081</v>
      </c>
      <c r="P1040" s="235">
        <v>1.4719601443879744</v>
      </c>
      <c r="Q1040" s="235">
        <v>0.64850247876612732</v>
      </c>
      <c r="R1040" s="235">
        <v>1.7224014243685082</v>
      </c>
      <c r="S1040" s="235">
        <v>1.505545305418162</v>
      </c>
      <c r="T1040" s="235">
        <v>1.1690451944500122</v>
      </c>
      <c r="U1040" s="235">
        <v>2.8453470790045969</v>
      </c>
      <c r="V1040" s="235">
        <v>2.5099800796022267</v>
      </c>
      <c r="W1040" s="235">
        <v>0.54772255750516607</v>
      </c>
      <c r="X1040" s="235">
        <v>1.0954451150103321</v>
      </c>
      <c r="Y1040" s="235">
        <v>1.9407902170679516</v>
      </c>
      <c r="Z1040" s="235">
        <v>2.4234830306812523</v>
      </c>
      <c r="AA1040" s="235">
        <v>2.606722079547418</v>
      </c>
      <c r="AB1040" s="235">
        <v>4.0702170294305766</v>
      </c>
      <c r="AC1040" s="235">
        <v>2.5819888974716116</v>
      </c>
      <c r="AD1040" s="232"/>
      <c r="AE1040" s="233"/>
      <c r="AF1040" s="233"/>
      <c r="AG1040" s="233"/>
      <c r="AH1040" s="233"/>
      <c r="AI1040" s="233"/>
      <c r="AJ1040" s="233"/>
      <c r="AK1040" s="233"/>
      <c r="AL1040" s="233"/>
      <c r="AM1040" s="233"/>
      <c r="AN1040" s="233"/>
      <c r="AO1040" s="233"/>
      <c r="AP1040" s="233"/>
      <c r="AQ1040" s="233"/>
      <c r="AR1040" s="233"/>
      <c r="AS1040" s="233"/>
      <c r="AT1040" s="233"/>
      <c r="AU1040" s="233"/>
      <c r="AV1040" s="233"/>
      <c r="AW1040" s="233"/>
      <c r="AX1040" s="233"/>
      <c r="AY1040" s="233"/>
      <c r="AZ1040" s="233"/>
      <c r="BA1040" s="233"/>
      <c r="BB1040" s="233"/>
      <c r="BC1040" s="233"/>
      <c r="BD1040" s="233"/>
      <c r="BE1040" s="233"/>
      <c r="BF1040" s="233"/>
      <c r="BG1040" s="233"/>
      <c r="BH1040" s="233"/>
      <c r="BI1040" s="233"/>
      <c r="BJ1040" s="233"/>
      <c r="BK1040" s="233"/>
      <c r="BL1040" s="233"/>
      <c r="BM1040" s="236"/>
    </row>
    <row r="1041" spans="1:65">
      <c r="A1041" s="30"/>
      <c r="B1041" s="3" t="s">
        <v>87</v>
      </c>
      <c r="C1041" s="29"/>
      <c r="D1041" s="13">
        <v>1.1818059387694771E-2</v>
      </c>
      <c r="E1041" s="13">
        <v>1.3907477021176598E-2</v>
      </c>
      <c r="F1041" s="13">
        <v>2.4252373690922556E-2</v>
      </c>
      <c r="G1041" s="13">
        <v>2.3570226039551587E-2</v>
      </c>
      <c r="H1041" s="13">
        <v>2.7452765434796675E-2</v>
      </c>
      <c r="I1041" s="13">
        <v>1.7309422776345996E-2</v>
      </c>
      <c r="J1041" s="13">
        <v>0</v>
      </c>
      <c r="K1041" s="13">
        <v>3.0303030303030304E-2</v>
      </c>
      <c r="L1041" s="13">
        <v>2.0501184614269294E-2</v>
      </c>
      <c r="M1041" s="13">
        <v>1.3760418323075629E-2</v>
      </c>
      <c r="N1041" s="13">
        <v>1.1917245161621336E-2</v>
      </c>
      <c r="O1041" s="13">
        <v>1.1551498507044721E-2</v>
      </c>
      <c r="P1041" s="13">
        <v>2.1915039370540561E-2</v>
      </c>
      <c r="Q1041" s="13">
        <v>9.8979911210545553E-3</v>
      </c>
      <c r="R1041" s="13">
        <v>2.5267502557973224E-2</v>
      </c>
      <c r="S1041" s="13">
        <v>2.7208650097918591E-2</v>
      </c>
      <c r="T1041" s="13">
        <v>1.8218886147272916E-2</v>
      </c>
      <c r="U1041" s="13">
        <v>4.4667929026759763E-2</v>
      </c>
      <c r="V1041" s="13">
        <v>4.0159681273635624E-2</v>
      </c>
      <c r="W1041" s="13">
        <v>8.6255520866955291E-3</v>
      </c>
      <c r="X1041" s="13">
        <v>1.6349927089706451E-2</v>
      </c>
      <c r="Y1041" s="13">
        <v>3.1387442863632639E-2</v>
      </c>
      <c r="Z1041" s="13">
        <v>3.8475313245082431E-2</v>
      </c>
      <c r="AA1041" s="13">
        <v>3.6330621317734048E-2</v>
      </c>
      <c r="AB1041" s="13">
        <v>7.2899409482338681E-2</v>
      </c>
      <c r="AC1041" s="13">
        <v>4.0554799436726886E-2</v>
      </c>
      <c r="AD1041" s="154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275</v>
      </c>
      <c r="C1042" s="29"/>
      <c r="D1042" s="13">
        <v>9.5408785130722817E-2</v>
      </c>
      <c r="E1042" s="13">
        <v>4.8898352767889897E-2</v>
      </c>
      <c r="F1042" s="13">
        <v>5.7667087044199761E-2</v>
      </c>
      <c r="G1042" s="13">
        <v>-5.7524377881406186E-2</v>
      </c>
      <c r="H1042" s="13">
        <v>-8.9241562352319947E-2</v>
      </c>
      <c r="I1042" s="13">
        <v>-6.2760353559842774E-2</v>
      </c>
      <c r="J1042" s="13">
        <v>-0.10464815898733582</v>
      </c>
      <c r="K1042" s="13">
        <v>3.6723184330453185E-2</v>
      </c>
      <c r="L1042" s="13">
        <v>1.8397269455924903E-2</v>
      </c>
      <c r="M1042" s="13">
        <v>2.1015257295143419E-2</v>
      </c>
      <c r="N1042" s="13">
        <v>-7.7826089362581508E-3</v>
      </c>
      <c r="O1042" s="13">
        <v>2.3633245134361713E-2</v>
      </c>
      <c r="P1042" s="13">
        <v>5.5049099204981466E-2</v>
      </c>
      <c r="Q1042" s="13">
        <v>2.9161321129840267E-2</v>
      </c>
      <c r="R1042" s="13">
        <v>7.0757026240291454E-2</v>
      </c>
      <c r="S1042" s="13">
        <v>-0.13082803737951898</v>
      </c>
      <c r="T1042" s="13">
        <v>7.9253180990517258E-3</v>
      </c>
      <c r="U1042" s="13">
        <v>5.9495214924032425E-4</v>
      </c>
      <c r="V1042" s="13">
        <v>-1.8254560293131439E-2</v>
      </c>
      <c r="W1042" s="13">
        <v>-2.5466332578215622E-3</v>
      </c>
      <c r="X1042" s="13">
        <v>5.2431111365763172E-2</v>
      </c>
      <c r="Y1042" s="13">
        <v>-2.8726511650004616E-2</v>
      </c>
      <c r="Z1042" s="13">
        <v>-1.0589091899900205E-2</v>
      </c>
      <c r="AA1042" s="13">
        <v>0.12704376478348522</v>
      </c>
      <c r="AB1042" s="13">
        <v>-0.12297407386186399</v>
      </c>
      <c r="AC1042" s="13">
        <v>7.1354581396843031E-5</v>
      </c>
      <c r="AD1042" s="154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46" t="s">
        <v>276</v>
      </c>
      <c r="C1043" s="47"/>
      <c r="D1043" s="45">
        <v>1.58</v>
      </c>
      <c r="E1043" s="45">
        <v>0.78</v>
      </c>
      <c r="F1043" s="45">
        <v>0.93</v>
      </c>
      <c r="G1043" s="45">
        <v>1.07</v>
      </c>
      <c r="H1043" s="45">
        <v>1.62</v>
      </c>
      <c r="I1043" s="45">
        <v>1.1599999999999999</v>
      </c>
      <c r="J1043" s="45">
        <v>1.89</v>
      </c>
      <c r="K1043" s="45">
        <v>0.56000000000000005</v>
      </c>
      <c r="L1043" s="45">
        <v>0.25</v>
      </c>
      <c r="M1043" s="45">
        <v>0.28999999999999998</v>
      </c>
      <c r="N1043" s="45">
        <v>0.21</v>
      </c>
      <c r="O1043" s="45">
        <v>0.34</v>
      </c>
      <c r="P1043" s="45">
        <v>0.88</v>
      </c>
      <c r="Q1043" s="45">
        <v>0.43</v>
      </c>
      <c r="R1043" s="45">
        <v>1.1599999999999999</v>
      </c>
      <c r="S1043" s="45">
        <v>2.35</v>
      </c>
      <c r="T1043" s="45">
        <v>0.06</v>
      </c>
      <c r="U1043" s="45">
        <v>0.06</v>
      </c>
      <c r="V1043" s="45">
        <v>0.39</v>
      </c>
      <c r="W1043" s="45">
        <v>0.12</v>
      </c>
      <c r="X1043" s="45">
        <v>0.84</v>
      </c>
      <c r="Y1043" s="45">
        <v>0.56999999999999995</v>
      </c>
      <c r="Z1043" s="45">
        <v>0.26</v>
      </c>
      <c r="AA1043" s="45">
        <v>2.13</v>
      </c>
      <c r="AB1043" s="45">
        <v>2.21</v>
      </c>
      <c r="AC1043" s="45">
        <v>7.0000000000000007E-2</v>
      </c>
      <c r="AD1043" s="154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B1044" s="31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  <c r="AA1044" s="20"/>
      <c r="AB1044" s="20"/>
      <c r="AC1044" s="20"/>
      <c r="BM1044" s="55"/>
    </row>
    <row r="1045" spans="1:65" ht="15">
      <c r="B1045" s="8" t="s">
        <v>562</v>
      </c>
      <c r="BM1045" s="28" t="s">
        <v>67</v>
      </c>
    </row>
    <row r="1046" spans="1:65" ht="15">
      <c r="A1046" s="25" t="s">
        <v>35</v>
      </c>
      <c r="B1046" s="18" t="s">
        <v>111</v>
      </c>
      <c r="C1046" s="15" t="s">
        <v>112</v>
      </c>
      <c r="D1046" s="16" t="s">
        <v>231</v>
      </c>
      <c r="E1046" s="17" t="s">
        <v>231</v>
      </c>
      <c r="F1046" s="17" t="s">
        <v>231</v>
      </c>
      <c r="G1046" s="17" t="s">
        <v>231</v>
      </c>
      <c r="H1046" s="17" t="s">
        <v>231</v>
      </c>
      <c r="I1046" s="17" t="s">
        <v>231</v>
      </c>
      <c r="J1046" s="17" t="s">
        <v>231</v>
      </c>
      <c r="K1046" s="17" t="s">
        <v>231</v>
      </c>
      <c r="L1046" s="17" t="s">
        <v>231</v>
      </c>
      <c r="M1046" s="17" t="s">
        <v>231</v>
      </c>
      <c r="N1046" s="17" t="s">
        <v>231</v>
      </c>
      <c r="O1046" s="17" t="s">
        <v>231</v>
      </c>
      <c r="P1046" s="17" t="s">
        <v>231</v>
      </c>
      <c r="Q1046" s="17" t="s">
        <v>231</v>
      </c>
      <c r="R1046" s="17" t="s">
        <v>231</v>
      </c>
      <c r="S1046" s="17" t="s">
        <v>231</v>
      </c>
      <c r="T1046" s="17" t="s">
        <v>231</v>
      </c>
      <c r="U1046" s="17" t="s">
        <v>231</v>
      </c>
      <c r="V1046" s="17" t="s">
        <v>231</v>
      </c>
      <c r="W1046" s="17" t="s">
        <v>231</v>
      </c>
      <c r="X1046" s="17" t="s">
        <v>231</v>
      </c>
      <c r="Y1046" s="17" t="s">
        <v>231</v>
      </c>
      <c r="Z1046" s="17" t="s">
        <v>231</v>
      </c>
      <c r="AA1046" s="17" t="s">
        <v>231</v>
      </c>
      <c r="AB1046" s="154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</v>
      </c>
    </row>
    <row r="1047" spans="1:65">
      <c r="A1047" s="30"/>
      <c r="B1047" s="19" t="s">
        <v>232</v>
      </c>
      <c r="C1047" s="9" t="s">
        <v>232</v>
      </c>
      <c r="D1047" s="152" t="s">
        <v>236</v>
      </c>
      <c r="E1047" s="153" t="s">
        <v>237</v>
      </c>
      <c r="F1047" s="153" t="s">
        <v>241</v>
      </c>
      <c r="G1047" s="153" t="s">
        <v>242</v>
      </c>
      <c r="H1047" s="153" t="s">
        <v>243</v>
      </c>
      <c r="I1047" s="153" t="s">
        <v>244</v>
      </c>
      <c r="J1047" s="153" t="s">
        <v>245</v>
      </c>
      <c r="K1047" s="153" t="s">
        <v>246</v>
      </c>
      <c r="L1047" s="153" t="s">
        <v>247</v>
      </c>
      <c r="M1047" s="153" t="s">
        <v>248</v>
      </c>
      <c r="N1047" s="153" t="s">
        <v>249</v>
      </c>
      <c r="O1047" s="153" t="s">
        <v>250</v>
      </c>
      <c r="P1047" s="153" t="s">
        <v>251</v>
      </c>
      <c r="Q1047" s="153" t="s">
        <v>252</v>
      </c>
      <c r="R1047" s="153" t="s">
        <v>253</v>
      </c>
      <c r="S1047" s="153" t="s">
        <v>254</v>
      </c>
      <c r="T1047" s="153" t="s">
        <v>255</v>
      </c>
      <c r="U1047" s="153" t="s">
        <v>256</v>
      </c>
      <c r="V1047" s="153" t="s">
        <v>257</v>
      </c>
      <c r="W1047" s="153" t="s">
        <v>258</v>
      </c>
      <c r="X1047" s="153" t="s">
        <v>259</v>
      </c>
      <c r="Y1047" s="153" t="s">
        <v>261</v>
      </c>
      <c r="Z1047" s="153" t="s">
        <v>263</v>
      </c>
      <c r="AA1047" s="153" t="s">
        <v>264</v>
      </c>
      <c r="AB1047" s="154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 t="s">
        <v>3</v>
      </c>
    </row>
    <row r="1048" spans="1:65">
      <c r="A1048" s="30"/>
      <c r="B1048" s="19"/>
      <c r="C1048" s="9"/>
      <c r="D1048" s="10" t="s">
        <v>307</v>
      </c>
      <c r="E1048" s="11" t="s">
        <v>307</v>
      </c>
      <c r="F1048" s="11" t="s">
        <v>308</v>
      </c>
      <c r="G1048" s="11" t="s">
        <v>115</v>
      </c>
      <c r="H1048" s="11" t="s">
        <v>115</v>
      </c>
      <c r="I1048" s="11" t="s">
        <v>308</v>
      </c>
      <c r="J1048" s="11" t="s">
        <v>307</v>
      </c>
      <c r="K1048" s="11" t="s">
        <v>308</v>
      </c>
      <c r="L1048" s="11" t="s">
        <v>308</v>
      </c>
      <c r="M1048" s="11" t="s">
        <v>308</v>
      </c>
      <c r="N1048" s="11" t="s">
        <v>308</v>
      </c>
      <c r="O1048" s="11" t="s">
        <v>308</v>
      </c>
      <c r="P1048" s="11" t="s">
        <v>115</v>
      </c>
      <c r="Q1048" s="11" t="s">
        <v>308</v>
      </c>
      <c r="R1048" s="11" t="s">
        <v>308</v>
      </c>
      <c r="S1048" s="11" t="s">
        <v>307</v>
      </c>
      <c r="T1048" s="11" t="s">
        <v>308</v>
      </c>
      <c r="U1048" s="11" t="s">
        <v>307</v>
      </c>
      <c r="V1048" s="11" t="s">
        <v>307</v>
      </c>
      <c r="W1048" s="11" t="s">
        <v>307</v>
      </c>
      <c r="X1048" s="11" t="s">
        <v>307</v>
      </c>
      <c r="Y1048" s="11" t="s">
        <v>308</v>
      </c>
      <c r="Z1048" s="11" t="s">
        <v>307</v>
      </c>
      <c r="AA1048" s="11" t="s">
        <v>308</v>
      </c>
      <c r="AB1048" s="154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0</v>
      </c>
    </row>
    <row r="1049" spans="1:65">
      <c r="A1049" s="30"/>
      <c r="B1049" s="19"/>
      <c r="C1049" s="9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  <c r="AB1049" s="154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0</v>
      </c>
    </row>
    <row r="1050" spans="1:65">
      <c r="A1050" s="30"/>
      <c r="B1050" s="18">
        <v>1</v>
      </c>
      <c r="C1050" s="14">
        <v>1</v>
      </c>
      <c r="D1050" s="220">
        <v>229.26657850225786</v>
      </c>
      <c r="E1050" s="220">
        <v>238.3</v>
      </c>
      <c r="F1050" s="220" t="s">
        <v>328</v>
      </c>
      <c r="G1050" s="221">
        <v>192.8426</v>
      </c>
      <c r="H1050" s="220">
        <v>240</v>
      </c>
      <c r="I1050" s="220">
        <v>242.03</v>
      </c>
      <c r="J1050" s="220" t="s">
        <v>328</v>
      </c>
      <c r="K1050" s="220">
        <v>231</v>
      </c>
      <c r="L1050" s="220">
        <v>227</v>
      </c>
      <c r="M1050" s="220">
        <v>243</v>
      </c>
      <c r="N1050" s="220">
        <v>241</v>
      </c>
      <c r="O1050" s="220">
        <v>239</v>
      </c>
      <c r="P1050" s="220">
        <v>236.2640366581908</v>
      </c>
      <c r="Q1050" s="221">
        <v>206.4</v>
      </c>
      <c r="R1050" s="220">
        <v>221.2</v>
      </c>
      <c r="S1050" s="221">
        <v>211</v>
      </c>
      <c r="T1050" s="220">
        <v>254</v>
      </c>
      <c r="U1050" s="220" t="s">
        <v>328</v>
      </c>
      <c r="V1050" s="220">
        <v>234</v>
      </c>
      <c r="W1050" s="220">
        <v>238</v>
      </c>
      <c r="X1050" s="222">
        <v>253.6</v>
      </c>
      <c r="Y1050" s="220">
        <v>225</v>
      </c>
      <c r="Z1050" s="221">
        <v>221</v>
      </c>
      <c r="AA1050" s="220">
        <v>222.7</v>
      </c>
      <c r="AB1050" s="223"/>
      <c r="AC1050" s="224"/>
      <c r="AD1050" s="224"/>
      <c r="AE1050" s="224"/>
      <c r="AF1050" s="224"/>
      <c r="AG1050" s="224"/>
      <c r="AH1050" s="224"/>
      <c r="AI1050" s="224"/>
      <c r="AJ1050" s="224"/>
      <c r="AK1050" s="224"/>
      <c r="AL1050" s="224"/>
      <c r="AM1050" s="224"/>
      <c r="AN1050" s="224"/>
      <c r="AO1050" s="224"/>
      <c r="AP1050" s="224"/>
      <c r="AQ1050" s="224"/>
      <c r="AR1050" s="224"/>
      <c r="AS1050" s="224"/>
      <c r="AT1050" s="224"/>
      <c r="AU1050" s="224"/>
      <c r="AV1050" s="224"/>
      <c r="AW1050" s="224"/>
      <c r="AX1050" s="224"/>
      <c r="AY1050" s="224"/>
      <c r="AZ1050" s="224"/>
      <c r="BA1050" s="224"/>
      <c r="BB1050" s="224"/>
      <c r="BC1050" s="224"/>
      <c r="BD1050" s="224"/>
      <c r="BE1050" s="224"/>
      <c r="BF1050" s="224"/>
      <c r="BG1050" s="224"/>
      <c r="BH1050" s="224"/>
      <c r="BI1050" s="224"/>
      <c r="BJ1050" s="224"/>
      <c r="BK1050" s="224"/>
      <c r="BL1050" s="224"/>
      <c r="BM1050" s="225">
        <v>1</v>
      </c>
    </row>
    <row r="1051" spans="1:65">
      <c r="A1051" s="30"/>
      <c r="B1051" s="19">
        <v>1</v>
      </c>
      <c r="C1051" s="9">
        <v>2</v>
      </c>
      <c r="D1051" s="226">
        <v>237.43848560606466</v>
      </c>
      <c r="E1051" s="226">
        <v>241.1</v>
      </c>
      <c r="F1051" s="226" t="s">
        <v>328</v>
      </c>
      <c r="G1051" s="227">
        <v>201.64</v>
      </c>
      <c r="H1051" s="226">
        <v>235</v>
      </c>
      <c r="I1051" s="226">
        <v>241.86</v>
      </c>
      <c r="J1051" s="226" t="s">
        <v>328</v>
      </c>
      <c r="K1051" s="226">
        <v>236</v>
      </c>
      <c r="L1051" s="226">
        <v>239</v>
      </c>
      <c r="M1051" s="226">
        <v>244</v>
      </c>
      <c r="N1051" s="226">
        <v>246.00000000000003</v>
      </c>
      <c r="O1051" s="226">
        <v>235</v>
      </c>
      <c r="P1051" s="226">
        <v>236.12198747599999</v>
      </c>
      <c r="Q1051" s="227">
        <v>202.8</v>
      </c>
      <c r="R1051" s="226">
        <v>216.6</v>
      </c>
      <c r="S1051" s="227">
        <v>208</v>
      </c>
      <c r="T1051" s="226">
        <v>237</v>
      </c>
      <c r="U1051" s="226" t="s">
        <v>328</v>
      </c>
      <c r="V1051" s="226">
        <v>224</v>
      </c>
      <c r="W1051" s="226">
        <v>233.1</v>
      </c>
      <c r="X1051" s="226">
        <v>238.5</v>
      </c>
      <c r="Y1051" s="226">
        <v>220</v>
      </c>
      <c r="Z1051" s="227">
        <v>211</v>
      </c>
      <c r="AA1051" s="226">
        <v>227.8</v>
      </c>
      <c r="AB1051" s="223"/>
      <c r="AC1051" s="224"/>
      <c r="AD1051" s="224"/>
      <c r="AE1051" s="224"/>
      <c r="AF1051" s="224"/>
      <c r="AG1051" s="224"/>
      <c r="AH1051" s="224"/>
      <c r="AI1051" s="224"/>
      <c r="AJ1051" s="224"/>
      <c r="AK1051" s="224"/>
      <c r="AL1051" s="224"/>
      <c r="AM1051" s="224"/>
      <c r="AN1051" s="224"/>
      <c r="AO1051" s="224"/>
      <c r="AP1051" s="224"/>
      <c r="AQ1051" s="224"/>
      <c r="AR1051" s="224"/>
      <c r="AS1051" s="224"/>
      <c r="AT1051" s="224"/>
      <c r="AU1051" s="224"/>
      <c r="AV1051" s="224"/>
      <c r="AW1051" s="224"/>
      <c r="AX1051" s="224"/>
      <c r="AY1051" s="224"/>
      <c r="AZ1051" s="224"/>
      <c r="BA1051" s="224"/>
      <c r="BB1051" s="224"/>
      <c r="BC1051" s="224"/>
      <c r="BD1051" s="224"/>
      <c r="BE1051" s="224"/>
      <c r="BF1051" s="224"/>
      <c r="BG1051" s="224"/>
      <c r="BH1051" s="224"/>
      <c r="BI1051" s="224"/>
      <c r="BJ1051" s="224"/>
      <c r="BK1051" s="224"/>
      <c r="BL1051" s="224"/>
      <c r="BM1051" s="225">
        <v>40</v>
      </c>
    </row>
    <row r="1052" spans="1:65">
      <c r="A1052" s="30"/>
      <c r="B1052" s="19">
        <v>1</v>
      </c>
      <c r="C1052" s="9">
        <v>3</v>
      </c>
      <c r="D1052" s="226">
        <v>233.20423333681202</v>
      </c>
      <c r="E1052" s="226">
        <v>237.4</v>
      </c>
      <c r="F1052" s="226" t="s">
        <v>328</v>
      </c>
      <c r="G1052" s="227">
        <v>188.9282</v>
      </c>
      <c r="H1052" s="226">
        <v>239</v>
      </c>
      <c r="I1052" s="226">
        <v>247.03999999999996</v>
      </c>
      <c r="J1052" s="226" t="s">
        <v>328</v>
      </c>
      <c r="K1052" s="226">
        <v>235</v>
      </c>
      <c r="L1052" s="226">
        <v>236</v>
      </c>
      <c r="M1052" s="226">
        <v>248</v>
      </c>
      <c r="N1052" s="226">
        <v>245</v>
      </c>
      <c r="O1052" s="226">
        <v>244</v>
      </c>
      <c r="P1052" s="226">
        <v>233.07308319251601</v>
      </c>
      <c r="Q1052" s="227">
        <v>208.3</v>
      </c>
      <c r="R1052" s="226">
        <v>214.8</v>
      </c>
      <c r="S1052" s="227">
        <v>209</v>
      </c>
      <c r="T1052" s="226">
        <v>234</v>
      </c>
      <c r="U1052" s="226" t="s">
        <v>328</v>
      </c>
      <c r="V1052" s="226">
        <v>223</v>
      </c>
      <c r="W1052" s="226">
        <v>239.1</v>
      </c>
      <c r="X1052" s="226">
        <v>239.7</v>
      </c>
      <c r="Y1052" s="226">
        <v>223</v>
      </c>
      <c r="Z1052" s="227">
        <v>220</v>
      </c>
      <c r="AA1052" s="226">
        <v>215.7</v>
      </c>
      <c r="AB1052" s="223"/>
      <c r="AC1052" s="224"/>
      <c r="AD1052" s="224"/>
      <c r="AE1052" s="224"/>
      <c r="AF1052" s="224"/>
      <c r="AG1052" s="224"/>
      <c r="AH1052" s="224"/>
      <c r="AI1052" s="224"/>
      <c r="AJ1052" s="224"/>
      <c r="AK1052" s="224"/>
      <c r="AL1052" s="224"/>
      <c r="AM1052" s="224"/>
      <c r="AN1052" s="224"/>
      <c r="AO1052" s="224"/>
      <c r="AP1052" s="224"/>
      <c r="AQ1052" s="224"/>
      <c r="AR1052" s="224"/>
      <c r="AS1052" s="224"/>
      <c r="AT1052" s="224"/>
      <c r="AU1052" s="224"/>
      <c r="AV1052" s="224"/>
      <c r="AW1052" s="224"/>
      <c r="AX1052" s="224"/>
      <c r="AY1052" s="224"/>
      <c r="AZ1052" s="224"/>
      <c r="BA1052" s="224"/>
      <c r="BB1052" s="224"/>
      <c r="BC1052" s="224"/>
      <c r="BD1052" s="224"/>
      <c r="BE1052" s="224"/>
      <c r="BF1052" s="224"/>
      <c r="BG1052" s="224"/>
      <c r="BH1052" s="224"/>
      <c r="BI1052" s="224"/>
      <c r="BJ1052" s="224"/>
      <c r="BK1052" s="224"/>
      <c r="BL1052" s="224"/>
      <c r="BM1052" s="225">
        <v>16</v>
      </c>
    </row>
    <row r="1053" spans="1:65">
      <c r="A1053" s="30"/>
      <c r="B1053" s="19">
        <v>1</v>
      </c>
      <c r="C1053" s="9">
        <v>4</v>
      </c>
      <c r="D1053" s="226">
        <v>240.43365504763543</v>
      </c>
      <c r="E1053" s="226">
        <v>239.6</v>
      </c>
      <c r="F1053" s="226" t="s">
        <v>328</v>
      </c>
      <c r="G1053" s="227">
        <v>193.84790000000001</v>
      </c>
      <c r="H1053" s="226">
        <v>234</v>
      </c>
      <c r="I1053" s="226">
        <v>247.78000000000003</v>
      </c>
      <c r="J1053" s="226" t="s">
        <v>328</v>
      </c>
      <c r="K1053" s="226">
        <v>233</v>
      </c>
      <c r="L1053" s="226">
        <v>238</v>
      </c>
      <c r="M1053" s="226">
        <v>235</v>
      </c>
      <c r="N1053" s="226">
        <v>244</v>
      </c>
      <c r="O1053" s="226">
        <v>241</v>
      </c>
      <c r="P1053" s="226">
        <v>232.339570176</v>
      </c>
      <c r="Q1053" s="227">
        <v>203.3</v>
      </c>
      <c r="R1053" s="226">
        <v>218.1</v>
      </c>
      <c r="S1053" s="227">
        <v>210</v>
      </c>
      <c r="T1053" s="226">
        <v>242</v>
      </c>
      <c r="U1053" s="226" t="s">
        <v>328</v>
      </c>
      <c r="V1053" s="226">
        <v>241</v>
      </c>
      <c r="W1053" s="226">
        <v>242.3</v>
      </c>
      <c r="X1053" s="226">
        <v>238.7</v>
      </c>
      <c r="Y1053" s="226">
        <v>221</v>
      </c>
      <c r="Z1053" s="227">
        <v>207</v>
      </c>
      <c r="AA1053" s="226">
        <v>219.4</v>
      </c>
      <c r="AB1053" s="223"/>
      <c r="AC1053" s="224"/>
      <c r="AD1053" s="224"/>
      <c r="AE1053" s="224"/>
      <c r="AF1053" s="224"/>
      <c r="AG1053" s="224"/>
      <c r="AH1053" s="224"/>
      <c r="AI1053" s="224"/>
      <c r="AJ1053" s="224"/>
      <c r="AK1053" s="224"/>
      <c r="AL1053" s="224"/>
      <c r="AM1053" s="224"/>
      <c r="AN1053" s="224"/>
      <c r="AO1053" s="224"/>
      <c r="AP1053" s="224"/>
      <c r="AQ1053" s="224"/>
      <c r="AR1053" s="224"/>
      <c r="AS1053" s="224"/>
      <c r="AT1053" s="224"/>
      <c r="AU1053" s="224"/>
      <c r="AV1053" s="224"/>
      <c r="AW1053" s="224"/>
      <c r="AX1053" s="224"/>
      <c r="AY1053" s="224"/>
      <c r="AZ1053" s="224"/>
      <c r="BA1053" s="224"/>
      <c r="BB1053" s="224"/>
      <c r="BC1053" s="224"/>
      <c r="BD1053" s="224"/>
      <c r="BE1053" s="224"/>
      <c r="BF1053" s="224"/>
      <c r="BG1053" s="224"/>
      <c r="BH1053" s="224"/>
      <c r="BI1053" s="224"/>
      <c r="BJ1053" s="224"/>
      <c r="BK1053" s="224"/>
      <c r="BL1053" s="224"/>
      <c r="BM1053" s="225">
        <v>234.71349558134892</v>
      </c>
    </row>
    <row r="1054" spans="1:65">
      <c r="A1054" s="30"/>
      <c r="B1054" s="19">
        <v>1</v>
      </c>
      <c r="C1054" s="9">
        <v>5</v>
      </c>
      <c r="D1054" s="226">
        <v>239.34143704419478</v>
      </c>
      <c r="E1054" s="226">
        <v>239.2</v>
      </c>
      <c r="F1054" s="226" t="s">
        <v>328</v>
      </c>
      <c r="G1054" s="228">
        <v>169.65940000000001</v>
      </c>
      <c r="H1054" s="226">
        <v>234</v>
      </c>
      <c r="I1054" s="226">
        <v>248.71000000000004</v>
      </c>
      <c r="J1054" s="226" t="s">
        <v>328</v>
      </c>
      <c r="K1054" s="226">
        <v>231</v>
      </c>
      <c r="L1054" s="226">
        <v>229</v>
      </c>
      <c r="M1054" s="226">
        <v>238</v>
      </c>
      <c r="N1054" s="226">
        <v>243</v>
      </c>
      <c r="O1054" s="226">
        <v>234</v>
      </c>
      <c r="P1054" s="226">
        <v>233.97310527599998</v>
      </c>
      <c r="Q1054" s="228">
        <v>216.9</v>
      </c>
      <c r="R1054" s="226">
        <v>216.2</v>
      </c>
      <c r="S1054" s="227">
        <v>207</v>
      </c>
      <c r="T1054" s="226">
        <v>239</v>
      </c>
      <c r="U1054" s="226" t="s">
        <v>328</v>
      </c>
      <c r="V1054" s="226">
        <v>225</v>
      </c>
      <c r="W1054" s="226">
        <v>238.7</v>
      </c>
      <c r="X1054" s="226">
        <v>236.7</v>
      </c>
      <c r="Y1054" s="226">
        <v>220</v>
      </c>
      <c r="Z1054" s="227">
        <v>192</v>
      </c>
      <c r="AA1054" s="226">
        <v>223.6</v>
      </c>
      <c r="AB1054" s="223"/>
      <c r="AC1054" s="224"/>
      <c r="AD1054" s="224"/>
      <c r="AE1054" s="224"/>
      <c r="AF1054" s="224"/>
      <c r="AG1054" s="224"/>
      <c r="AH1054" s="224"/>
      <c r="AI1054" s="224"/>
      <c r="AJ1054" s="224"/>
      <c r="AK1054" s="224"/>
      <c r="AL1054" s="224"/>
      <c r="AM1054" s="224"/>
      <c r="AN1054" s="224"/>
      <c r="AO1054" s="224"/>
      <c r="AP1054" s="224"/>
      <c r="AQ1054" s="224"/>
      <c r="AR1054" s="224"/>
      <c r="AS1054" s="224"/>
      <c r="AT1054" s="224"/>
      <c r="AU1054" s="224"/>
      <c r="AV1054" s="224"/>
      <c r="AW1054" s="224"/>
      <c r="AX1054" s="224"/>
      <c r="AY1054" s="224"/>
      <c r="AZ1054" s="224"/>
      <c r="BA1054" s="224"/>
      <c r="BB1054" s="224"/>
      <c r="BC1054" s="224"/>
      <c r="BD1054" s="224"/>
      <c r="BE1054" s="224"/>
      <c r="BF1054" s="224"/>
      <c r="BG1054" s="224"/>
      <c r="BH1054" s="224"/>
      <c r="BI1054" s="224"/>
      <c r="BJ1054" s="224"/>
      <c r="BK1054" s="224"/>
      <c r="BL1054" s="224"/>
      <c r="BM1054" s="225">
        <v>67</v>
      </c>
    </row>
    <row r="1055" spans="1:65">
      <c r="A1055" s="30"/>
      <c r="B1055" s="19">
        <v>1</v>
      </c>
      <c r="C1055" s="9">
        <v>6</v>
      </c>
      <c r="D1055" s="226">
        <v>243.82717070591804</v>
      </c>
      <c r="E1055" s="226">
        <v>239.1</v>
      </c>
      <c r="F1055" s="226" t="s">
        <v>328</v>
      </c>
      <c r="G1055" s="227">
        <v>191.1386</v>
      </c>
      <c r="H1055" s="226">
        <v>234</v>
      </c>
      <c r="I1055" s="226">
        <v>247.11999999999998</v>
      </c>
      <c r="J1055" s="226" t="s">
        <v>328</v>
      </c>
      <c r="K1055" s="226">
        <v>242</v>
      </c>
      <c r="L1055" s="226">
        <v>233</v>
      </c>
      <c r="M1055" s="226">
        <v>230</v>
      </c>
      <c r="N1055" s="228">
        <v>224</v>
      </c>
      <c r="O1055" s="226">
        <v>238</v>
      </c>
      <c r="P1055" s="226">
        <v>232.71320627599999</v>
      </c>
      <c r="Q1055" s="227">
        <v>206.4</v>
      </c>
      <c r="R1055" s="228">
        <v>227.5</v>
      </c>
      <c r="S1055" s="227">
        <v>208</v>
      </c>
      <c r="T1055" s="226">
        <v>242</v>
      </c>
      <c r="U1055" s="226" t="s">
        <v>328</v>
      </c>
      <c r="V1055" s="226">
        <v>227</v>
      </c>
      <c r="W1055" s="226">
        <v>237.4</v>
      </c>
      <c r="X1055" s="226">
        <v>236.7</v>
      </c>
      <c r="Y1055" s="226">
        <v>223</v>
      </c>
      <c r="Z1055" s="227">
        <v>193</v>
      </c>
      <c r="AA1055" s="226">
        <v>221.3</v>
      </c>
      <c r="AB1055" s="223"/>
      <c r="AC1055" s="224"/>
      <c r="AD1055" s="224"/>
      <c r="AE1055" s="224"/>
      <c r="AF1055" s="224"/>
      <c r="AG1055" s="224"/>
      <c r="AH1055" s="224"/>
      <c r="AI1055" s="224"/>
      <c r="AJ1055" s="224"/>
      <c r="AK1055" s="224"/>
      <c r="AL1055" s="224"/>
      <c r="AM1055" s="224"/>
      <c r="AN1055" s="224"/>
      <c r="AO1055" s="224"/>
      <c r="AP1055" s="224"/>
      <c r="AQ1055" s="224"/>
      <c r="AR1055" s="224"/>
      <c r="AS1055" s="224"/>
      <c r="AT1055" s="224"/>
      <c r="AU1055" s="224"/>
      <c r="AV1055" s="224"/>
      <c r="AW1055" s="224"/>
      <c r="AX1055" s="224"/>
      <c r="AY1055" s="224"/>
      <c r="AZ1055" s="224"/>
      <c r="BA1055" s="224"/>
      <c r="BB1055" s="224"/>
      <c r="BC1055" s="224"/>
      <c r="BD1055" s="224"/>
      <c r="BE1055" s="224"/>
      <c r="BF1055" s="224"/>
      <c r="BG1055" s="224"/>
      <c r="BH1055" s="224"/>
      <c r="BI1055" s="224"/>
      <c r="BJ1055" s="224"/>
      <c r="BK1055" s="224"/>
      <c r="BL1055" s="224"/>
      <c r="BM1055" s="229"/>
    </row>
    <row r="1056" spans="1:65">
      <c r="A1056" s="30"/>
      <c r="B1056" s="20" t="s">
        <v>272</v>
      </c>
      <c r="C1056" s="12"/>
      <c r="D1056" s="230">
        <v>237.25192670714713</v>
      </c>
      <c r="E1056" s="230">
        <v>239.11666666666665</v>
      </c>
      <c r="F1056" s="230" t="s">
        <v>758</v>
      </c>
      <c r="G1056" s="230">
        <v>189.67611666666667</v>
      </c>
      <c r="H1056" s="230">
        <v>236</v>
      </c>
      <c r="I1056" s="230">
        <v>245.75666666666666</v>
      </c>
      <c r="J1056" s="230" t="s">
        <v>758</v>
      </c>
      <c r="K1056" s="230">
        <v>234.66666666666666</v>
      </c>
      <c r="L1056" s="230">
        <v>233.66666666666666</v>
      </c>
      <c r="M1056" s="230">
        <v>239.66666666666666</v>
      </c>
      <c r="N1056" s="230">
        <v>240.5</v>
      </c>
      <c r="O1056" s="230">
        <v>238.5</v>
      </c>
      <c r="P1056" s="230">
        <v>234.08083150911781</v>
      </c>
      <c r="Q1056" s="230">
        <v>207.35000000000002</v>
      </c>
      <c r="R1056" s="230">
        <v>219.06666666666663</v>
      </c>
      <c r="S1056" s="230">
        <v>208.83333333333334</v>
      </c>
      <c r="T1056" s="230">
        <v>241.33333333333334</v>
      </c>
      <c r="U1056" s="230" t="s">
        <v>758</v>
      </c>
      <c r="V1056" s="230">
        <v>229</v>
      </c>
      <c r="W1056" s="230">
        <v>238.10000000000002</v>
      </c>
      <c r="X1056" s="230">
        <v>240.65</v>
      </c>
      <c r="Y1056" s="230">
        <v>222</v>
      </c>
      <c r="Z1056" s="230">
        <v>207.33333333333334</v>
      </c>
      <c r="AA1056" s="230">
        <v>221.75</v>
      </c>
      <c r="AB1056" s="223"/>
      <c r="AC1056" s="224"/>
      <c r="AD1056" s="224"/>
      <c r="AE1056" s="224"/>
      <c r="AF1056" s="224"/>
      <c r="AG1056" s="224"/>
      <c r="AH1056" s="224"/>
      <c r="AI1056" s="224"/>
      <c r="AJ1056" s="224"/>
      <c r="AK1056" s="224"/>
      <c r="AL1056" s="224"/>
      <c r="AM1056" s="224"/>
      <c r="AN1056" s="224"/>
      <c r="AO1056" s="224"/>
      <c r="AP1056" s="224"/>
      <c r="AQ1056" s="224"/>
      <c r="AR1056" s="224"/>
      <c r="AS1056" s="224"/>
      <c r="AT1056" s="224"/>
      <c r="AU1056" s="224"/>
      <c r="AV1056" s="224"/>
      <c r="AW1056" s="224"/>
      <c r="AX1056" s="224"/>
      <c r="AY1056" s="224"/>
      <c r="AZ1056" s="224"/>
      <c r="BA1056" s="224"/>
      <c r="BB1056" s="224"/>
      <c r="BC1056" s="224"/>
      <c r="BD1056" s="224"/>
      <c r="BE1056" s="224"/>
      <c r="BF1056" s="224"/>
      <c r="BG1056" s="224"/>
      <c r="BH1056" s="224"/>
      <c r="BI1056" s="224"/>
      <c r="BJ1056" s="224"/>
      <c r="BK1056" s="224"/>
      <c r="BL1056" s="224"/>
      <c r="BM1056" s="229"/>
    </row>
    <row r="1057" spans="1:65">
      <c r="A1057" s="30"/>
      <c r="B1057" s="3" t="s">
        <v>273</v>
      </c>
      <c r="C1057" s="29"/>
      <c r="D1057" s="226">
        <v>238.38996132512972</v>
      </c>
      <c r="E1057" s="226">
        <v>239.14999999999998</v>
      </c>
      <c r="F1057" s="226" t="s">
        <v>758</v>
      </c>
      <c r="G1057" s="226">
        <v>191.9906</v>
      </c>
      <c r="H1057" s="226">
        <v>234.5</v>
      </c>
      <c r="I1057" s="226">
        <v>247.07999999999998</v>
      </c>
      <c r="J1057" s="226" t="s">
        <v>758</v>
      </c>
      <c r="K1057" s="226">
        <v>234</v>
      </c>
      <c r="L1057" s="226">
        <v>234.5</v>
      </c>
      <c r="M1057" s="226">
        <v>240.5</v>
      </c>
      <c r="N1057" s="226">
        <v>243.5</v>
      </c>
      <c r="O1057" s="226">
        <v>238.5</v>
      </c>
      <c r="P1057" s="226">
        <v>233.523094234258</v>
      </c>
      <c r="Q1057" s="226">
        <v>206.4</v>
      </c>
      <c r="R1057" s="226">
        <v>217.35</v>
      </c>
      <c r="S1057" s="226">
        <v>208.5</v>
      </c>
      <c r="T1057" s="226">
        <v>240.5</v>
      </c>
      <c r="U1057" s="226" t="s">
        <v>758</v>
      </c>
      <c r="V1057" s="226">
        <v>226</v>
      </c>
      <c r="W1057" s="226">
        <v>238.35</v>
      </c>
      <c r="X1057" s="226">
        <v>238.6</v>
      </c>
      <c r="Y1057" s="226">
        <v>222</v>
      </c>
      <c r="Z1057" s="226">
        <v>209</v>
      </c>
      <c r="AA1057" s="226">
        <v>222</v>
      </c>
      <c r="AB1057" s="223"/>
      <c r="AC1057" s="224"/>
      <c r="AD1057" s="224"/>
      <c r="AE1057" s="224"/>
      <c r="AF1057" s="224"/>
      <c r="AG1057" s="224"/>
      <c r="AH1057" s="224"/>
      <c r="AI1057" s="224"/>
      <c r="AJ1057" s="224"/>
      <c r="AK1057" s="224"/>
      <c r="AL1057" s="224"/>
      <c r="AM1057" s="224"/>
      <c r="AN1057" s="224"/>
      <c r="AO1057" s="224"/>
      <c r="AP1057" s="224"/>
      <c r="AQ1057" s="224"/>
      <c r="AR1057" s="224"/>
      <c r="AS1057" s="224"/>
      <c r="AT1057" s="224"/>
      <c r="AU1057" s="224"/>
      <c r="AV1057" s="224"/>
      <c r="AW1057" s="224"/>
      <c r="AX1057" s="224"/>
      <c r="AY1057" s="224"/>
      <c r="AZ1057" s="224"/>
      <c r="BA1057" s="224"/>
      <c r="BB1057" s="224"/>
      <c r="BC1057" s="224"/>
      <c r="BD1057" s="224"/>
      <c r="BE1057" s="224"/>
      <c r="BF1057" s="224"/>
      <c r="BG1057" s="224"/>
      <c r="BH1057" s="224"/>
      <c r="BI1057" s="224"/>
      <c r="BJ1057" s="224"/>
      <c r="BK1057" s="224"/>
      <c r="BL1057" s="224"/>
      <c r="BM1057" s="229"/>
    </row>
    <row r="1058" spans="1:65">
      <c r="A1058" s="30"/>
      <c r="B1058" s="3" t="s">
        <v>274</v>
      </c>
      <c r="C1058" s="29"/>
      <c r="D1058" s="226">
        <v>5.2518129083396836</v>
      </c>
      <c r="E1058" s="226">
        <v>1.2480651692386313</v>
      </c>
      <c r="F1058" s="226" t="s">
        <v>758</v>
      </c>
      <c r="G1058" s="226">
        <v>10.713842263617034</v>
      </c>
      <c r="H1058" s="226">
        <v>2.7568097504180442</v>
      </c>
      <c r="I1058" s="226">
        <v>3.0130958608492162</v>
      </c>
      <c r="J1058" s="226" t="s">
        <v>758</v>
      </c>
      <c r="K1058" s="226">
        <v>4.1311822359545776</v>
      </c>
      <c r="L1058" s="226">
        <v>4.8853522561496696</v>
      </c>
      <c r="M1058" s="226">
        <v>6.5929255013739283</v>
      </c>
      <c r="N1058" s="226">
        <v>8.2643814045577582</v>
      </c>
      <c r="O1058" s="226">
        <v>3.7282703764614498</v>
      </c>
      <c r="P1058" s="226">
        <v>1.7240796862943926</v>
      </c>
      <c r="Q1058" s="226">
        <v>5.1188865976889923</v>
      </c>
      <c r="R1058" s="226">
        <v>4.6714737146500838</v>
      </c>
      <c r="S1058" s="226">
        <v>1.4719601443879746</v>
      </c>
      <c r="T1058" s="226">
        <v>6.9185740341971238</v>
      </c>
      <c r="U1058" s="226" t="s">
        <v>758</v>
      </c>
      <c r="V1058" s="226">
        <v>7.0710678118654755</v>
      </c>
      <c r="W1058" s="226">
        <v>2.9832867780352634</v>
      </c>
      <c r="X1058" s="226">
        <v>6.4534486904290187</v>
      </c>
      <c r="Y1058" s="226">
        <v>2</v>
      </c>
      <c r="Z1058" s="226">
        <v>12.65964717781134</v>
      </c>
      <c r="AA1058" s="226">
        <v>4.0805636865511659</v>
      </c>
      <c r="AB1058" s="223"/>
      <c r="AC1058" s="224"/>
      <c r="AD1058" s="224"/>
      <c r="AE1058" s="224"/>
      <c r="AF1058" s="224"/>
      <c r="AG1058" s="224"/>
      <c r="AH1058" s="224"/>
      <c r="AI1058" s="224"/>
      <c r="AJ1058" s="224"/>
      <c r="AK1058" s="224"/>
      <c r="AL1058" s="224"/>
      <c r="AM1058" s="224"/>
      <c r="AN1058" s="224"/>
      <c r="AO1058" s="224"/>
      <c r="AP1058" s="224"/>
      <c r="AQ1058" s="224"/>
      <c r="AR1058" s="224"/>
      <c r="AS1058" s="224"/>
      <c r="AT1058" s="224"/>
      <c r="AU1058" s="224"/>
      <c r="AV1058" s="224"/>
      <c r="AW1058" s="224"/>
      <c r="AX1058" s="224"/>
      <c r="AY1058" s="224"/>
      <c r="AZ1058" s="224"/>
      <c r="BA1058" s="224"/>
      <c r="BB1058" s="224"/>
      <c r="BC1058" s="224"/>
      <c r="BD1058" s="224"/>
      <c r="BE1058" s="224"/>
      <c r="BF1058" s="224"/>
      <c r="BG1058" s="224"/>
      <c r="BH1058" s="224"/>
      <c r="BI1058" s="224"/>
      <c r="BJ1058" s="224"/>
      <c r="BK1058" s="224"/>
      <c r="BL1058" s="224"/>
      <c r="BM1058" s="229"/>
    </row>
    <row r="1059" spans="1:65">
      <c r="A1059" s="30"/>
      <c r="B1059" s="3" t="s">
        <v>87</v>
      </c>
      <c r="C1059" s="29"/>
      <c r="D1059" s="13">
        <v>2.2136017950329566E-2</v>
      </c>
      <c r="E1059" s="13">
        <v>5.2194821324540244E-3</v>
      </c>
      <c r="F1059" s="13" t="s">
        <v>758</v>
      </c>
      <c r="G1059" s="13">
        <v>5.6484930479915631E-2</v>
      </c>
      <c r="H1059" s="13">
        <v>1.1681397247534085E-2</v>
      </c>
      <c r="I1059" s="13">
        <v>1.2260484737677714E-2</v>
      </c>
      <c r="J1059" s="13" t="s">
        <v>758</v>
      </c>
      <c r="K1059" s="13">
        <v>1.7604469755488256E-2</v>
      </c>
      <c r="L1059" s="13">
        <v>2.0907356303065634E-2</v>
      </c>
      <c r="M1059" s="13">
        <v>2.750872949112905E-2</v>
      </c>
      <c r="N1059" s="13">
        <v>3.4363332243483403E-2</v>
      </c>
      <c r="O1059" s="13">
        <v>1.5632160907595179E-2</v>
      </c>
      <c r="P1059" s="13">
        <v>7.3653176775700102E-3</v>
      </c>
      <c r="Q1059" s="13">
        <v>2.468717915451648E-2</v>
      </c>
      <c r="R1059" s="13">
        <v>2.1324438746120288E-2</v>
      </c>
      <c r="S1059" s="13">
        <v>7.048492311514643E-3</v>
      </c>
      <c r="T1059" s="13">
        <v>2.8668124451093055E-2</v>
      </c>
      <c r="U1059" s="13" t="s">
        <v>758</v>
      </c>
      <c r="V1059" s="13">
        <v>3.087802537932522E-2</v>
      </c>
      <c r="W1059" s="13">
        <v>1.2529553876670572E-2</v>
      </c>
      <c r="X1059" s="13">
        <v>2.6816740870263946E-2</v>
      </c>
      <c r="Y1059" s="13">
        <v>9.0090090090090089E-3</v>
      </c>
      <c r="Z1059" s="13">
        <v>6.1059391532852121E-2</v>
      </c>
      <c r="AA1059" s="13">
        <v>1.8401640074638854E-2</v>
      </c>
      <c r="AB1059" s="154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275</v>
      </c>
      <c r="C1060" s="29"/>
      <c r="D1060" s="13">
        <v>1.0815019901224243E-2</v>
      </c>
      <c r="E1060" s="13">
        <v>1.875976954120917E-2</v>
      </c>
      <c r="F1060" s="13" t="s">
        <v>758</v>
      </c>
      <c r="G1060" s="13">
        <v>-0.19188235769371353</v>
      </c>
      <c r="H1060" s="13">
        <v>5.4811693527234695E-3</v>
      </c>
      <c r="I1060" s="13">
        <v>4.7049578712828222E-2</v>
      </c>
      <c r="J1060" s="13" t="s">
        <v>758</v>
      </c>
      <c r="K1060" s="13">
        <v>-1.9951521989081122E-4</v>
      </c>
      <c r="L1060" s="13">
        <v>-4.4600286493515773E-3</v>
      </c>
      <c r="M1060" s="13">
        <v>2.1103051927412686E-2</v>
      </c>
      <c r="N1060" s="13">
        <v>2.4653479785296639E-2</v>
      </c>
      <c r="O1060" s="13">
        <v>1.6132452926375107E-2</v>
      </c>
      <c r="P1060" s="13">
        <v>-2.6954737760779279E-3</v>
      </c>
      <c r="Q1060" s="13">
        <v>-0.11658254040132532</v>
      </c>
      <c r="R1060" s="13">
        <v>-6.6663524719477785E-2</v>
      </c>
      <c r="S1060" s="13">
        <v>-0.11026277881429203</v>
      </c>
      <c r="T1060" s="13">
        <v>2.8203907643180592E-2</v>
      </c>
      <c r="U1060" s="13" t="s">
        <v>758</v>
      </c>
      <c r="V1060" s="13">
        <v>-2.4342424653501449E-2</v>
      </c>
      <c r="W1060" s="13">
        <v>1.4428247554590934E-2</v>
      </c>
      <c r="X1060" s="13">
        <v>2.529255679971576E-2</v>
      </c>
      <c r="Y1060" s="13">
        <v>-5.4166018659726256E-2</v>
      </c>
      <c r="Z1060" s="13">
        <v>-0.11665354895848301</v>
      </c>
      <c r="AA1060" s="13">
        <v>-5.523114701709142E-2</v>
      </c>
      <c r="AB1060" s="154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46" t="s">
        <v>276</v>
      </c>
      <c r="C1061" s="47"/>
      <c r="D1061" s="45">
        <v>0.3</v>
      </c>
      <c r="E1061" s="45">
        <v>0.51</v>
      </c>
      <c r="F1061" s="45" t="s">
        <v>277</v>
      </c>
      <c r="G1061" s="45">
        <v>5.2</v>
      </c>
      <c r="H1061" s="45">
        <v>0.15</v>
      </c>
      <c r="I1061" s="45">
        <v>1.28</v>
      </c>
      <c r="J1061" s="45" t="s">
        <v>277</v>
      </c>
      <c r="K1061" s="45">
        <v>0</v>
      </c>
      <c r="L1061" s="45">
        <v>0.12</v>
      </c>
      <c r="M1061" s="45">
        <v>0.57999999999999996</v>
      </c>
      <c r="N1061" s="45">
        <v>0.67</v>
      </c>
      <c r="O1061" s="45">
        <v>0.44</v>
      </c>
      <c r="P1061" s="45">
        <v>7.0000000000000007E-2</v>
      </c>
      <c r="Q1061" s="45">
        <v>3.16</v>
      </c>
      <c r="R1061" s="45">
        <v>1.8</v>
      </c>
      <c r="S1061" s="45">
        <v>2.99</v>
      </c>
      <c r="T1061" s="45">
        <v>0.77</v>
      </c>
      <c r="U1061" s="45" t="s">
        <v>277</v>
      </c>
      <c r="V1061" s="45">
        <v>0.66</v>
      </c>
      <c r="W1061" s="45">
        <v>0.4</v>
      </c>
      <c r="X1061" s="45">
        <v>0.69</v>
      </c>
      <c r="Y1061" s="45">
        <v>1.46</v>
      </c>
      <c r="Z1061" s="45">
        <v>3.16</v>
      </c>
      <c r="AA1061" s="45">
        <v>1.49</v>
      </c>
      <c r="AB1061" s="154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B1062" s="31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  <c r="AA1062" s="20"/>
      <c r="BM1062" s="55"/>
    </row>
    <row r="1063" spans="1:65" ht="15">
      <c r="B1063" s="8" t="s">
        <v>563</v>
      </c>
      <c r="BM1063" s="28" t="s">
        <v>67</v>
      </c>
    </row>
    <row r="1064" spans="1:65" ht="15">
      <c r="A1064" s="25" t="s">
        <v>38</v>
      </c>
      <c r="B1064" s="18" t="s">
        <v>111</v>
      </c>
      <c r="C1064" s="15" t="s">
        <v>112</v>
      </c>
      <c r="D1064" s="16" t="s">
        <v>231</v>
      </c>
      <c r="E1064" s="17" t="s">
        <v>231</v>
      </c>
      <c r="F1064" s="17" t="s">
        <v>231</v>
      </c>
      <c r="G1064" s="17" t="s">
        <v>231</v>
      </c>
      <c r="H1064" s="17" t="s">
        <v>231</v>
      </c>
      <c r="I1064" s="17" t="s">
        <v>231</v>
      </c>
      <c r="J1064" s="17" t="s">
        <v>231</v>
      </c>
      <c r="K1064" s="17" t="s">
        <v>231</v>
      </c>
      <c r="L1064" s="17" t="s">
        <v>231</v>
      </c>
      <c r="M1064" s="17" t="s">
        <v>231</v>
      </c>
      <c r="N1064" s="17" t="s">
        <v>231</v>
      </c>
      <c r="O1064" s="17" t="s">
        <v>231</v>
      </c>
      <c r="P1064" s="17" t="s">
        <v>231</v>
      </c>
      <c r="Q1064" s="17" t="s">
        <v>231</v>
      </c>
      <c r="R1064" s="17" t="s">
        <v>231</v>
      </c>
      <c r="S1064" s="17" t="s">
        <v>231</v>
      </c>
      <c r="T1064" s="17" t="s">
        <v>231</v>
      </c>
      <c r="U1064" s="17" t="s">
        <v>231</v>
      </c>
      <c r="V1064" s="17" t="s">
        <v>231</v>
      </c>
      <c r="W1064" s="17" t="s">
        <v>231</v>
      </c>
      <c r="X1064" s="17" t="s">
        <v>231</v>
      </c>
      <c r="Y1064" s="17" t="s">
        <v>231</v>
      </c>
      <c r="Z1064" s="17" t="s">
        <v>231</v>
      </c>
      <c r="AA1064" s="17" t="s">
        <v>231</v>
      </c>
      <c r="AB1064" s="154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</v>
      </c>
    </row>
    <row r="1065" spans="1:65">
      <c r="A1065" s="30"/>
      <c r="B1065" s="19" t="s">
        <v>232</v>
      </c>
      <c r="C1065" s="9" t="s">
        <v>232</v>
      </c>
      <c r="D1065" s="152" t="s">
        <v>236</v>
      </c>
      <c r="E1065" s="153" t="s">
        <v>237</v>
      </c>
      <c r="F1065" s="153" t="s">
        <v>241</v>
      </c>
      <c r="G1065" s="153" t="s">
        <v>242</v>
      </c>
      <c r="H1065" s="153" t="s">
        <v>243</v>
      </c>
      <c r="I1065" s="153" t="s">
        <v>244</v>
      </c>
      <c r="J1065" s="153" t="s">
        <v>245</v>
      </c>
      <c r="K1065" s="153" t="s">
        <v>246</v>
      </c>
      <c r="L1065" s="153" t="s">
        <v>247</v>
      </c>
      <c r="M1065" s="153" t="s">
        <v>248</v>
      </c>
      <c r="N1065" s="153" t="s">
        <v>249</v>
      </c>
      <c r="O1065" s="153" t="s">
        <v>250</v>
      </c>
      <c r="P1065" s="153" t="s">
        <v>251</v>
      </c>
      <c r="Q1065" s="153" t="s">
        <v>252</v>
      </c>
      <c r="R1065" s="153" t="s">
        <v>253</v>
      </c>
      <c r="S1065" s="153" t="s">
        <v>254</v>
      </c>
      <c r="T1065" s="153" t="s">
        <v>255</v>
      </c>
      <c r="U1065" s="153" t="s">
        <v>256</v>
      </c>
      <c r="V1065" s="153" t="s">
        <v>257</v>
      </c>
      <c r="W1065" s="153" t="s">
        <v>258</v>
      </c>
      <c r="X1065" s="153" t="s">
        <v>259</v>
      </c>
      <c r="Y1065" s="153" t="s">
        <v>261</v>
      </c>
      <c r="Z1065" s="153" t="s">
        <v>263</v>
      </c>
      <c r="AA1065" s="153" t="s">
        <v>264</v>
      </c>
      <c r="AB1065" s="154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 t="s">
        <v>3</v>
      </c>
    </row>
    <row r="1066" spans="1:65">
      <c r="A1066" s="30"/>
      <c r="B1066" s="19"/>
      <c r="C1066" s="9"/>
      <c r="D1066" s="10" t="s">
        <v>307</v>
      </c>
      <c r="E1066" s="11" t="s">
        <v>307</v>
      </c>
      <c r="F1066" s="11" t="s">
        <v>308</v>
      </c>
      <c r="G1066" s="11" t="s">
        <v>307</v>
      </c>
      <c r="H1066" s="11" t="s">
        <v>115</v>
      </c>
      <c r="I1066" s="11" t="s">
        <v>308</v>
      </c>
      <c r="J1066" s="11" t="s">
        <v>307</v>
      </c>
      <c r="K1066" s="11" t="s">
        <v>308</v>
      </c>
      <c r="L1066" s="11" t="s">
        <v>308</v>
      </c>
      <c r="M1066" s="11" t="s">
        <v>308</v>
      </c>
      <c r="N1066" s="11" t="s">
        <v>308</v>
      </c>
      <c r="O1066" s="11" t="s">
        <v>308</v>
      </c>
      <c r="P1066" s="11" t="s">
        <v>115</v>
      </c>
      <c r="Q1066" s="11" t="s">
        <v>308</v>
      </c>
      <c r="R1066" s="11" t="s">
        <v>308</v>
      </c>
      <c r="S1066" s="11" t="s">
        <v>307</v>
      </c>
      <c r="T1066" s="11" t="s">
        <v>308</v>
      </c>
      <c r="U1066" s="11" t="s">
        <v>307</v>
      </c>
      <c r="V1066" s="11" t="s">
        <v>307</v>
      </c>
      <c r="W1066" s="11" t="s">
        <v>307</v>
      </c>
      <c r="X1066" s="11" t="s">
        <v>307</v>
      </c>
      <c r="Y1066" s="11" t="s">
        <v>308</v>
      </c>
      <c r="Z1066" s="11" t="s">
        <v>307</v>
      </c>
      <c r="AA1066" s="11" t="s">
        <v>308</v>
      </c>
      <c r="AB1066" s="154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</v>
      </c>
    </row>
    <row r="1067" spans="1:65">
      <c r="A1067" s="30"/>
      <c r="B1067" s="19"/>
      <c r="C1067" s="9"/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  <c r="AB1067" s="154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2</v>
      </c>
    </row>
    <row r="1068" spans="1:65">
      <c r="A1068" s="30"/>
      <c r="B1068" s="18">
        <v>1</v>
      </c>
      <c r="C1068" s="14">
        <v>1</v>
      </c>
      <c r="D1068" s="231">
        <v>12.19507428482645</v>
      </c>
      <c r="E1068" s="231">
        <v>11.66</v>
      </c>
      <c r="F1068" s="231">
        <v>11.7</v>
      </c>
      <c r="G1068" s="231">
        <v>13.2057</v>
      </c>
      <c r="H1068" s="238">
        <v>11</v>
      </c>
      <c r="I1068" s="231">
        <v>11.83</v>
      </c>
      <c r="J1068" s="231">
        <v>12.5</v>
      </c>
      <c r="K1068" s="231">
        <v>13.2</v>
      </c>
      <c r="L1068" s="231">
        <v>13.1</v>
      </c>
      <c r="M1068" s="231">
        <v>12.7</v>
      </c>
      <c r="N1068" s="231">
        <v>11.6</v>
      </c>
      <c r="O1068" s="231">
        <v>13.5</v>
      </c>
      <c r="P1068" s="231">
        <v>13.060473894720001</v>
      </c>
      <c r="Q1068" s="231">
        <v>10.5</v>
      </c>
      <c r="R1068" s="231">
        <v>11.2</v>
      </c>
      <c r="S1068" s="231">
        <v>12.2</v>
      </c>
      <c r="T1068" s="231">
        <v>13.2</v>
      </c>
      <c r="U1068" s="231">
        <v>11.2</v>
      </c>
      <c r="V1068" s="231">
        <v>11.9</v>
      </c>
      <c r="W1068" s="231">
        <v>11.85</v>
      </c>
      <c r="X1068" s="239">
        <v>12.13</v>
      </c>
      <c r="Y1068" s="238">
        <v>14</v>
      </c>
      <c r="Z1068" s="231">
        <v>13</v>
      </c>
      <c r="AA1068" s="239">
        <v>14.9</v>
      </c>
      <c r="AB1068" s="232"/>
      <c r="AC1068" s="233"/>
      <c r="AD1068" s="233"/>
      <c r="AE1068" s="233"/>
      <c r="AF1068" s="233"/>
      <c r="AG1068" s="233"/>
      <c r="AH1068" s="233"/>
      <c r="AI1068" s="233"/>
      <c r="AJ1068" s="233"/>
      <c r="AK1068" s="233"/>
      <c r="AL1068" s="233"/>
      <c r="AM1068" s="233"/>
      <c r="AN1068" s="233"/>
      <c r="AO1068" s="233"/>
      <c r="AP1068" s="233"/>
      <c r="AQ1068" s="233"/>
      <c r="AR1068" s="233"/>
      <c r="AS1068" s="233"/>
      <c r="AT1068" s="233"/>
      <c r="AU1068" s="233"/>
      <c r="AV1068" s="233"/>
      <c r="AW1068" s="233"/>
      <c r="AX1068" s="233"/>
      <c r="AY1068" s="233"/>
      <c r="AZ1068" s="233"/>
      <c r="BA1068" s="233"/>
      <c r="BB1068" s="233"/>
      <c r="BC1068" s="233"/>
      <c r="BD1068" s="233"/>
      <c r="BE1068" s="233"/>
      <c r="BF1068" s="233"/>
      <c r="BG1068" s="233"/>
      <c r="BH1068" s="233"/>
      <c r="BI1068" s="233"/>
      <c r="BJ1068" s="233"/>
      <c r="BK1068" s="233"/>
      <c r="BL1068" s="233"/>
      <c r="BM1068" s="234">
        <v>1</v>
      </c>
    </row>
    <row r="1069" spans="1:65">
      <c r="A1069" s="30"/>
      <c r="B1069" s="19">
        <v>1</v>
      </c>
      <c r="C1069" s="9">
        <v>2</v>
      </c>
      <c r="D1069" s="235">
        <v>12.591589012880918</v>
      </c>
      <c r="E1069" s="235">
        <v>12.09</v>
      </c>
      <c r="F1069" s="235">
        <v>12.2</v>
      </c>
      <c r="G1069" s="235">
        <v>12.2073</v>
      </c>
      <c r="H1069" s="240">
        <v>11</v>
      </c>
      <c r="I1069" s="235">
        <v>11.9</v>
      </c>
      <c r="J1069" s="235">
        <v>12.4</v>
      </c>
      <c r="K1069" s="235">
        <v>12.9</v>
      </c>
      <c r="L1069" s="235">
        <v>13.6</v>
      </c>
      <c r="M1069" s="235">
        <v>12.8</v>
      </c>
      <c r="N1069" s="235">
        <v>11.7</v>
      </c>
      <c r="O1069" s="235">
        <v>13</v>
      </c>
      <c r="P1069" s="235">
        <v>12.804486927120001</v>
      </c>
      <c r="Q1069" s="235">
        <v>12.2</v>
      </c>
      <c r="R1069" s="235">
        <v>11.6</v>
      </c>
      <c r="S1069" s="235">
        <v>12.5</v>
      </c>
      <c r="T1069" s="235">
        <v>13.8</v>
      </c>
      <c r="U1069" s="235">
        <v>10.9</v>
      </c>
      <c r="V1069" s="235">
        <v>12.2</v>
      </c>
      <c r="W1069" s="235">
        <v>11.54</v>
      </c>
      <c r="X1069" s="235">
        <v>11.58</v>
      </c>
      <c r="Y1069" s="240">
        <v>14</v>
      </c>
      <c r="Z1069" s="235">
        <v>11.4</v>
      </c>
      <c r="AA1069" s="235">
        <v>12.6</v>
      </c>
      <c r="AB1069" s="232"/>
      <c r="AC1069" s="233"/>
      <c r="AD1069" s="233"/>
      <c r="AE1069" s="233"/>
      <c r="AF1069" s="233"/>
      <c r="AG1069" s="233"/>
      <c r="AH1069" s="233"/>
      <c r="AI1069" s="233"/>
      <c r="AJ1069" s="233"/>
      <c r="AK1069" s="233"/>
      <c r="AL1069" s="233"/>
      <c r="AM1069" s="233"/>
      <c r="AN1069" s="233"/>
      <c r="AO1069" s="233"/>
      <c r="AP1069" s="233"/>
      <c r="AQ1069" s="233"/>
      <c r="AR1069" s="233"/>
      <c r="AS1069" s="233"/>
      <c r="AT1069" s="233"/>
      <c r="AU1069" s="233"/>
      <c r="AV1069" s="233"/>
      <c r="AW1069" s="233"/>
      <c r="AX1069" s="233"/>
      <c r="AY1069" s="233"/>
      <c r="AZ1069" s="233"/>
      <c r="BA1069" s="233"/>
      <c r="BB1069" s="233"/>
      <c r="BC1069" s="233"/>
      <c r="BD1069" s="233"/>
      <c r="BE1069" s="233"/>
      <c r="BF1069" s="233"/>
      <c r="BG1069" s="233"/>
      <c r="BH1069" s="233"/>
      <c r="BI1069" s="233"/>
      <c r="BJ1069" s="233"/>
      <c r="BK1069" s="233"/>
      <c r="BL1069" s="233"/>
      <c r="BM1069" s="234">
        <v>35</v>
      </c>
    </row>
    <row r="1070" spans="1:65">
      <c r="A1070" s="30"/>
      <c r="B1070" s="19">
        <v>1</v>
      </c>
      <c r="C1070" s="9">
        <v>3</v>
      </c>
      <c r="D1070" s="235">
        <v>12.128421723009087</v>
      </c>
      <c r="E1070" s="235">
        <v>11.69</v>
      </c>
      <c r="F1070" s="235">
        <v>11.4</v>
      </c>
      <c r="G1070" s="235">
        <v>11.831200000000001</v>
      </c>
      <c r="H1070" s="240">
        <v>11</v>
      </c>
      <c r="I1070" s="235">
        <v>12</v>
      </c>
      <c r="J1070" s="235">
        <v>11.5</v>
      </c>
      <c r="K1070" s="235">
        <v>13.5</v>
      </c>
      <c r="L1070" s="235">
        <v>13.5</v>
      </c>
      <c r="M1070" s="235">
        <v>12.5</v>
      </c>
      <c r="N1070" s="241">
        <v>13.1</v>
      </c>
      <c r="O1070" s="235">
        <v>13.9</v>
      </c>
      <c r="P1070" s="235">
        <v>12.791990549519999</v>
      </c>
      <c r="Q1070" s="235">
        <v>11.3</v>
      </c>
      <c r="R1070" s="235">
        <v>11.1</v>
      </c>
      <c r="S1070" s="235">
        <v>12.2</v>
      </c>
      <c r="T1070" s="235">
        <v>12.5</v>
      </c>
      <c r="U1070" s="235">
        <v>11.5</v>
      </c>
      <c r="V1070" s="235">
        <v>12.1</v>
      </c>
      <c r="W1070" s="235">
        <v>11.99</v>
      </c>
      <c r="X1070" s="235">
        <v>11.37</v>
      </c>
      <c r="Y1070" s="240">
        <v>14</v>
      </c>
      <c r="Z1070" s="235">
        <v>12.2</v>
      </c>
      <c r="AA1070" s="235">
        <v>12.4</v>
      </c>
      <c r="AB1070" s="232"/>
      <c r="AC1070" s="233"/>
      <c r="AD1070" s="233"/>
      <c r="AE1070" s="233"/>
      <c r="AF1070" s="233"/>
      <c r="AG1070" s="233"/>
      <c r="AH1070" s="233"/>
      <c r="AI1070" s="233"/>
      <c r="AJ1070" s="233"/>
      <c r="AK1070" s="233"/>
      <c r="AL1070" s="233"/>
      <c r="AM1070" s="233"/>
      <c r="AN1070" s="233"/>
      <c r="AO1070" s="233"/>
      <c r="AP1070" s="233"/>
      <c r="AQ1070" s="233"/>
      <c r="AR1070" s="233"/>
      <c r="AS1070" s="233"/>
      <c r="AT1070" s="233"/>
      <c r="AU1070" s="233"/>
      <c r="AV1070" s="233"/>
      <c r="AW1070" s="233"/>
      <c r="AX1070" s="233"/>
      <c r="AY1070" s="233"/>
      <c r="AZ1070" s="233"/>
      <c r="BA1070" s="233"/>
      <c r="BB1070" s="233"/>
      <c r="BC1070" s="233"/>
      <c r="BD1070" s="233"/>
      <c r="BE1070" s="233"/>
      <c r="BF1070" s="233"/>
      <c r="BG1070" s="233"/>
      <c r="BH1070" s="233"/>
      <c r="BI1070" s="233"/>
      <c r="BJ1070" s="233"/>
      <c r="BK1070" s="233"/>
      <c r="BL1070" s="233"/>
      <c r="BM1070" s="234">
        <v>16</v>
      </c>
    </row>
    <row r="1071" spans="1:65">
      <c r="A1071" s="30"/>
      <c r="B1071" s="19">
        <v>1</v>
      </c>
      <c r="C1071" s="9">
        <v>4</v>
      </c>
      <c r="D1071" s="235">
        <v>12.667541901917698</v>
      </c>
      <c r="E1071" s="235">
        <v>11.9</v>
      </c>
      <c r="F1071" s="235">
        <v>11.8</v>
      </c>
      <c r="G1071" s="235">
        <v>11.839600000000001</v>
      </c>
      <c r="H1071" s="240">
        <v>12</v>
      </c>
      <c r="I1071" s="235">
        <v>12.04</v>
      </c>
      <c r="J1071" s="235">
        <v>11.2</v>
      </c>
      <c r="K1071" s="235">
        <v>13.2</v>
      </c>
      <c r="L1071" s="235">
        <v>13.6</v>
      </c>
      <c r="M1071" s="235">
        <v>12.4</v>
      </c>
      <c r="N1071" s="235">
        <v>11.9</v>
      </c>
      <c r="O1071" s="235">
        <v>13.7</v>
      </c>
      <c r="P1071" s="235">
        <v>12.51876495672</v>
      </c>
      <c r="Q1071" s="235">
        <v>11.7</v>
      </c>
      <c r="R1071" s="235">
        <v>11.3</v>
      </c>
      <c r="S1071" s="235">
        <v>12.2</v>
      </c>
      <c r="T1071" s="235">
        <v>13.7</v>
      </c>
      <c r="U1071" s="235">
        <v>11.3</v>
      </c>
      <c r="V1071" s="235">
        <v>12.6</v>
      </c>
      <c r="W1071" s="235">
        <v>12.3</v>
      </c>
      <c r="X1071" s="235">
        <v>11.54</v>
      </c>
      <c r="Y1071" s="240">
        <v>15</v>
      </c>
      <c r="Z1071" s="235">
        <v>11.4</v>
      </c>
      <c r="AA1071" s="235">
        <v>12.4</v>
      </c>
      <c r="AB1071" s="232"/>
      <c r="AC1071" s="233"/>
      <c r="AD1071" s="233"/>
      <c r="AE1071" s="233"/>
      <c r="AF1071" s="233"/>
      <c r="AG1071" s="233"/>
      <c r="AH1071" s="233"/>
      <c r="AI1071" s="233"/>
      <c r="AJ1071" s="233"/>
      <c r="AK1071" s="233"/>
      <c r="AL1071" s="233"/>
      <c r="AM1071" s="233"/>
      <c r="AN1071" s="233"/>
      <c r="AO1071" s="233"/>
      <c r="AP1071" s="233"/>
      <c r="AQ1071" s="233"/>
      <c r="AR1071" s="233"/>
      <c r="AS1071" s="233"/>
      <c r="AT1071" s="233"/>
      <c r="AU1071" s="233"/>
      <c r="AV1071" s="233"/>
      <c r="AW1071" s="233"/>
      <c r="AX1071" s="233"/>
      <c r="AY1071" s="233"/>
      <c r="AZ1071" s="233"/>
      <c r="BA1071" s="233"/>
      <c r="BB1071" s="233"/>
      <c r="BC1071" s="233"/>
      <c r="BD1071" s="233"/>
      <c r="BE1071" s="233"/>
      <c r="BF1071" s="233"/>
      <c r="BG1071" s="233"/>
      <c r="BH1071" s="233"/>
      <c r="BI1071" s="233"/>
      <c r="BJ1071" s="233"/>
      <c r="BK1071" s="233"/>
      <c r="BL1071" s="233"/>
      <c r="BM1071" s="234">
        <v>12.228341475864164</v>
      </c>
    </row>
    <row r="1072" spans="1:65">
      <c r="A1072" s="30"/>
      <c r="B1072" s="19">
        <v>1</v>
      </c>
      <c r="C1072" s="9">
        <v>5</v>
      </c>
      <c r="D1072" s="235">
        <v>12.403949252711412</v>
      </c>
      <c r="E1072" s="235">
        <v>12.24</v>
      </c>
      <c r="F1072" s="235">
        <v>12.3</v>
      </c>
      <c r="G1072" s="235">
        <v>12.6272</v>
      </c>
      <c r="H1072" s="240">
        <v>12</v>
      </c>
      <c r="I1072" s="235">
        <v>12.09</v>
      </c>
      <c r="J1072" s="235">
        <v>11.8</v>
      </c>
      <c r="K1072" s="235">
        <v>12.5</v>
      </c>
      <c r="L1072" s="235">
        <v>13.2</v>
      </c>
      <c r="M1072" s="235">
        <v>12.3</v>
      </c>
      <c r="N1072" s="235">
        <v>11.6</v>
      </c>
      <c r="O1072" s="235">
        <v>13.4</v>
      </c>
      <c r="P1072" s="235">
        <v>13.103800502986269</v>
      </c>
      <c r="Q1072" s="235">
        <v>11.9</v>
      </c>
      <c r="R1072" s="235">
        <v>11</v>
      </c>
      <c r="S1072" s="235">
        <v>12.1</v>
      </c>
      <c r="T1072" s="235">
        <v>13.2</v>
      </c>
      <c r="U1072" s="235">
        <v>11</v>
      </c>
      <c r="V1072" s="235">
        <v>12.2</v>
      </c>
      <c r="W1072" s="235">
        <v>11.58</v>
      </c>
      <c r="X1072" s="235">
        <v>11.45</v>
      </c>
      <c r="Y1072" s="240">
        <v>14</v>
      </c>
      <c r="Z1072" s="235">
        <v>11.1</v>
      </c>
      <c r="AA1072" s="235">
        <v>13.6</v>
      </c>
      <c r="AB1072" s="232"/>
      <c r="AC1072" s="233"/>
      <c r="AD1072" s="233"/>
      <c r="AE1072" s="233"/>
      <c r="AF1072" s="233"/>
      <c r="AG1072" s="233"/>
      <c r="AH1072" s="233"/>
      <c r="AI1072" s="233"/>
      <c r="AJ1072" s="233"/>
      <c r="AK1072" s="233"/>
      <c r="AL1072" s="233"/>
      <c r="AM1072" s="233"/>
      <c r="AN1072" s="233"/>
      <c r="AO1072" s="233"/>
      <c r="AP1072" s="233"/>
      <c r="AQ1072" s="233"/>
      <c r="AR1072" s="233"/>
      <c r="AS1072" s="233"/>
      <c r="AT1072" s="233"/>
      <c r="AU1072" s="233"/>
      <c r="AV1072" s="233"/>
      <c r="AW1072" s="233"/>
      <c r="AX1072" s="233"/>
      <c r="AY1072" s="233"/>
      <c r="AZ1072" s="233"/>
      <c r="BA1072" s="233"/>
      <c r="BB1072" s="233"/>
      <c r="BC1072" s="233"/>
      <c r="BD1072" s="233"/>
      <c r="BE1072" s="233"/>
      <c r="BF1072" s="233"/>
      <c r="BG1072" s="233"/>
      <c r="BH1072" s="233"/>
      <c r="BI1072" s="233"/>
      <c r="BJ1072" s="233"/>
      <c r="BK1072" s="233"/>
      <c r="BL1072" s="233"/>
      <c r="BM1072" s="234">
        <v>68</v>
      </c>
    </row>
    <row r="1073" spans="1:65">
      <c r="A1073" s="30"/>
      <c r="B1073" s="19">
        <v>1</v>
      </c>
      <c r="C1073" s="9">
        <v>6</v>
      </c>
      <c r="D1073" s="235">
        <v>12.64530779773774</v>
      </c>
      <c r="E1073" s="235">
        <v>12.07</v>
      </c>
      <c r="F1073" s="235">
        <v>12.1</v>
      </c>
      <c r="G1073" s="235">
        <v>12.6912</v>
      </c>
      <c r="H1073" s="240">
        <v>11</v>
      </c>
      <c r="I1073" s="235">
        <v>11.75</v>
      </c>
      <c r="J1073" s="235">
        <v>12</v>
      </c>
      <c r="K1073" s="235">
        <v>13.3</v>
      </c>
      <c r="L1073" s="235">
        <v>13.5</v>
      </c>
      <c r="M1073" s="235">
        <v>11.8</v>
      </c>
      <c r="N1073" s="235">
        <v>12.4</v>
      </c>
      <c r="O1073" s="235">
        <v>13.3</v>
      </c>
      <c r="P1073" s="235">
        <v>12.63747400992</v>
      </c>
      <c r="Q1073" s="235">
        <v>11.4</v>
      </c>
      <c r="R1073" s="235">
        <v>11.7</v>
      </c>
      <c r="S1073" s="235">
        <v>12</v>
      </c>
      <c r="T1073" s="235">
        <v>13.2</v>
      </c>
      <c r="U1073" s="235">
        <v>11.5</v>
      </c>
      <c r="V1073" s="235">
        <v>12.6</v>
      </c>
      <c r="W1073" s="235">
        <v>11.81</v>
      </c>
      <c r="X1073" s="235">
        <v>11.66</v>
      </c>
      <c r="Y1073" s="240">
        <v>15</v>
      </c>
      <c r="Z1073" s="235">
        <v>10.1</v>
      </c>
      <c r="AA1073" s="241">
        <v>15.5</v>
      </c>
      <c r="AB1073" s="232"/>
      <c r="AC1073" s="233"/>
      <c r="AD1073" s="233"/>
      <c r="AE1073" s="233"/>
      <c r="AF1073" s="233"/>
      <c r="AG1073" s="233"/>
      <c r="AH1073" s="233"/>
      <c r="AI1073" s="233"/>
      <c r="AJ1073" s="233"/>
      <c r="AK1073" s="233"/>
      <c r="AL1073" s="233"/>
      <c r="AM1073" s="233"/>
      <c r="AN1073" s="233"/>
      <c r="AO1073" s="233"/>
      <c r="AP1073" s="233"/>
      <c r="AQ1073" s="233"/>
      <c r="AR1073" s="233"/>
      <c r="AS1073" s="233"/>
      <c r="AT1073" s="233"/>
      <c r="AU1073" s="233"/>
      <c r="AV1073" s="233"/>
      <c r="AW1073" s="233"/>
      <c r="AX1073" s="233"/>
      <c r="AY1073" s="233"/>
      <c r="AZ1073" s="233"/>
      <c r="BA1073" s="233"/>
      <c r="BB1073" s="233"/>
      <c r="BC1073" s="233"/>
      <c r="BD1073" s="233"/>
      <c r="BE1073" s="233"/>
      <c r="BF1073" s="233"/>
      <c r="BG1073" s="233"/>
      <c r="BH1073" s="233"/>
      <c r="BI1073" s="233"/>
      <c r="BJ1073" s="233"/>
      <c r="BK1073" s="233"/>
      <c r="BL1073" s="233"/>
      <c r="BM1073" s="236"/>
    </row>
    <row r="1074" spans="1:65">
      <c r="A1074" s="30"/>
      <c r="B1074" s="20" t="s">
        <v>272</v>
      </c>
      <c r="C1074" s="12"/>
      <c r="D1074" s="237">
        <v>12.438647328847219</v>
      </c>
      <c r="E1074" s="237">
        <v>11.941666666666668</v>
      </c>
      <c r="F1074" s="237">
        <v>11.916666666666664</v>
      </c>
      <c r="G1074" s="237">
        <v>12.400366666666665</v>
      </c>
      <c r="H1074" s="237">
        <v>11.333333333333334</v>
      </c>
      <c r="I1074" s="237">
        <v>11.935</v>
      </c>
      <c r="J1074" s="237">
        <v>11.899999999999999</v>
      </c>
      <c r="K1074" s="237">
        <v>13.1</v>
      </c>
      <c r="L1074" s="237">
        <v>13.416666666666666</v>
      </c>
      <c r="M1074" s="237">
        <v>12.416666666666666</v>
      </c>
      <c r="N1074" s="237">
        <v>12.049999999999999</v>
      </c>
      <c r="O1074" s="237">
        <v>13.466666666666667</v>
      </c>
      <c r="P1074" s="237">
        <v>12.819498473497712</v>
      </c>
      <c r="Q1074" s="237">
        <v>11.5</v>
      </c>
      <c r="R1074" s="237">
        <v>11.316666666666668</v>
      </c>
      <c r="S1074" s="237">
        <v>12.199999999999998</v>
      </c>
      <c r="T1074" s="237">
        <v>13.266666666666667</v>
      </c>
      <c r="U1074" s="237">
        <v>11.233333333333334</v>
      </c>
      <c r="V1074" s="237">
        <v>12.266666666666666</v>
      </c>
      <c r="W1074" s="237">
        <v>11.845000000000001</v>
      </c>
      <c r="X1074" s="237">
        <v>11.621666666666664</v>
      </c>
      <c r="Y1074" s="237">
        <v>14.333333333333334</v>
      </c>
      <c r="Z1074" s="237">
        <v>11.533333333333331</v>
      </c>
      <c r="AA1074" s="237">
        <v>13.566666666666665</v>
      </c>
      <c r="AB1074" s="232"/>
      <c r="AC1074" s="233"/>
      <c r="AD1074" s="233"/>
      <c r="AE1074" s="233"/>
      <c r="AF1074" s="233"/>
      <c r="AG1074" s="233"/>
      <c r="AH1074" s="233"/>
      <c r="AI1074" s="233"/>
      <c r="AJ1074" s="233"/>
      <c r="AK1074" s="233"/>
      <c r="AL1074" s="233"/>
      <c r="AM1074" s="233"/>
      <c r="AN1074" s="233"/>
      <c r="AO1074" s="233"/>
      <c r="AP1074" s="233"/>
      <c r="AQ1074" s="233"/>
      <c r="AR1074" s="233"/>
      <c r="AS1074" s="233"/>
      <c r="AT1074" s="233"/>
      <c r="AU1074" s="233"/>
      <c r="AV1074" s="233"/>
      <c r="AW1074" s="233"/>
      <c r="AX1074" s="233"/>
      <c r="AY1074" s="233"/>
      <c r="AZ1074" s="233"/>
      <c r="BA1074" s="233"/>
      <c r="BB1074" s="233"/>
      <c r="BC1074" s="233"/>
      <c r="BD1074" s="233"/>
      <c r="BE1074" s="233"/>
      <c r="BF1074" s="233"/>
      <c r="BG1074" s="233"/>
      <c r="BH1074" s="233"/>
      <c r="BI1074" s="233"/>
      <c r="BJ1074" s="233"/>
      <c r="BK1074" s="233"/>
      <c r="BL1074" s="233"/>
      <c r="BM1074" s="236"/>
    </row>
    <row r="1075" spans="1:65">
      <c r="A1075" s="30"/>
      <c r="B1075" s="3" t="s">
        <v>273</v>
      </c>
      <c r="C1075" s="29"/>
      <c r="D1075" s="235">
        <v>12.497769132796165</v>
      </c>
      <c r="E1075" s="235">
        <v>11.984999999999999</v>
      </c>
      <c r="F1075" s="235">
        <v>11.95</v>
      </c>
      <c r="G1075" s="235">
        <v>12.417249999999999</v>
      </c>
      <c r="H1075" s="235">
        <v>11</v>
      </c>
      <c r="I1075" s="235">
        <v>11.95</v>
      </c>
      <c r="J1075" s="235">
        <v>11.9</v>
      </c>
      <c r="K1075" s="235">
        <v>13.2</v>
      </c>
      <c r="L1075" s="235">
        <v>13.5</v>
      </c>
      <c r="M1075" s="235">
        <v>12.45</v>
      </c>
      <c r="N1075" s="235">
        <v>11.8</v>
      </c>
      <c r="O1075" s="235">
        <v>13.45</v>
      </c>
      <c r="P1075" s="235">
        <v>12.79823873832</v>
      </c>
      <c r="Q1075" s="235">
        <v>11.55</v>
      </c>
      <c r="R1075" s="235">
        <v>11.25</v>
      </c>
      <c r="S1075" s="235">
        <v>12.2</v>
      </c>
      <c r="T1075" s="235">
        <v>13.2</v>
      </c>
      <c r="U1075" s="235">
        <v>11.25</v>
      </c>
      <c r="V1075" s="235">
        <v>12.2</v>
      </c>
      <c r="W1075" s="235">
        <v>11.83</v>
      </c>
      <c r="X1075" s="235">
        <v>11.559999999999999</v>
      </c>
      <c r="Y1075" s="235">
        <v>14</v>
      </c>
      <c r="Z1075" s="235">
        <v>11.4</v>
      </c>
      <c r="AA1075" s="235">
        <v>13.1</v>
      </c>
      <c r="AB1075" s="232"/>
      <c r="AC1075" s="233"/>
      <c r="AD1075" s="233"/>
      <c r="AE1075" s="233"/>
      <c r="AF1075" s="233"/>
      <c r="AG1075" s="233"/>
      <c r="AH1075" s="233"/>
      <c r="AI1075" s="233"/>
      <c r="AJ1075" s="233"/>
      <c r="AK1075" s="233"/>
      <c r="AL1075" s="233"/>
      <c r="AM1075" s="233"/>
      <c r="AN1075" s="233"/>
      <c r="AO1075" s="233"/>
      <c r="AP1075" s="233"/>
      <c r="AQ1075" s="233"/>
      <c r="AR1075" s="233"/>
      <c r="AS1075" s="233"/>
      <c r="AT1075" s="233"/>
      <c r="AU1075" s="233"/>
      <c r="AV1075" s="233"/>
      <c r="AW1075" s="233"/>
      <c r="AX1075" s="233"/>
      <c r="AY1075" s="233"/>
      <c r="AZ1075" s="233"/>
      <c r="BA1075" s="233"/>
      <c r="BB1075" s="233"/>
      <c r="BC1075" s="233"/>
      <c r="BD1075" s="233"/>
      <c r="BE1075" s="233"/>
      <c r="BF1075" s="233"/>
      <c r="BG1075" s="233"/>
      <c r="BH1075" s="233"/>
      <c r="BI1075" s="233"/>
      <c r="BJ1075" s="233"/>
      <c r="BK1075" s="233"/>
      <c r="BL1075" s="233"/>
      <c r="BM1075" s="236"/>
    </row>
    <row r="1076" spans="1:65">
      <c r="A1076" s="30"/>
      <c r="B1076" s="3" t="s">
        <v>274</v>
      </c>
      <c r="C1076" s="29"/>
      <c r="D1076" s="24">
        <v>0.23463339254118815</v>
      </c>
      <c r="E1076" s="24">
        <v>0.23318805000828563</v>
      </c>
      <c r="F1076" s="24">
        <v>0.34302575219167819</v>
      </c>
      <c r="G1076" s="24">
        <v>0.54042277030734598</v>
      </c>
      <c r="H1076" s="24">
        <v>0.51639777949432231</v>
      </c>
      <c r="I1076" s="24">
        <v>0.13095800853708775</v>
      </c>
      <c r="J1076" s="24">
        <v>0.50596442562694088</v>
      </c>
      <c r="K1076" s="24">
        <v>0.35213633723318016</v>
      </c>
      <c r="L1076" s="24">
        <v>0.21369760566432822</v>
      </c>
      <c r="M1076" s="24">
        <v>0.35449494589721092</v>
      </c>
      <c r="N1076" s="24">
        <v>0.59581876439064929</v>
      </c>
      <c r="O1076" s="24">
        <v>0.31411250638372645</v>
      </c>
      <c r="P1076" s="24">
        <v>0.22954406263941135</v>
      </c>
      <c r="Q1076" s="24">
        <v>0.58991524815010488</v>
      </c>
      <c r="R1076" s="24">
        <v>0.27868739954771293</v>
      </c>
      <c r="S1076" s="24">
        <v>0.16733200530681516</v>
      </c>
      <c r="T1076" s="24">
        <v>0.46332134277050824</v>
      </c>
      <c r="U1076" s="24">
        <v>0.25033311140691444</v>
      </c>
      <c r="V1076" s="24">
        <v>0.28047578623950159</v>
      </c>
      <c r="W1076" s="24">
        <v>0.28019635971939433</v>
      </c>
      <c r="X1076" s="24">
        <v>0.26873158851662188</v>
      </c>
      <c r="Y1076" s="24">
        <v>0.5163977794943222</v>
      </c>
      <c r="Z1076" s="24">
        <v>0.98725207858310771</v>
      </c>
      <c r="AA1076" s="24">
        <v>1.3544986772480312</v>
      </c>
      <c r="AB1076" s="154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3" t="s">
        <v>87</v>
      </c>
      <c r="C1077" s="29"/>
      <c r="D1077" s="13">
        <v>1.8863256296127607E-2</v>
      </c>
      <c r="E1077" s="13">
        <v>1.9527261689458668E-2</v>
      </c>
      <c r="F1077" s="13">
        <v>2.8785377806294678E-2</v>
      </c>
      <c r="G1077" s="13">
        <v>4.3581192785214364E-2</v>
      </c>
      <c r="H1077" s="13">
        <v>4.5564509955381374E-2</v>
      </c>
      <c r="I1077" s="13">
        <v>1.0972602307254943E-2</v>
      </c>
      <c r="J1077" s="13">
        <v>4.2518018960247136E-2</v>
      </c>
      <c r="K1077" s="13">
        <v>2.6880636430013753E-2</v>
      </c>
      <c r="L1077" s="13">
        <v>1.5927771850757385E-2</v>
      </c>
      <c r="M1077" s="13">
        <v>2.8549928528634437E-2</v>
      </c>
      <c r="N1077" s="13">
        <v>4.9445540613331895E-2</v>
      </c>
      <c r="O1077" s="13">
        <v>2.3325186117603449E-2</v>
      </c>
      <c r="P1077" s="13">
        <v>1.7905853580306393E-2</v>
      </c>
      <c r="Q1077" s="13">
        <v>5.1296978100009119E-2</v>
      </c>
      <c r="R1077" s="13">
        <v>2.4626279783303055E-2</v>
      </c>
      <c r="S1077" s="13">
        <v>1.3715738139902884E-2</v>
      </c>
      <c r="T1077" s="13">
        <v>3.4923719304309667E-2</v>
      </c>
      <c r="U1077" s="13">
        <v>2.2284846712781699E-2</v>
      </c>
      <c r="V1077" s="13">
        <v>2.286487387822024E-2</v>
      </c>
      <c r="W1077" s="13">
        <v>2.3655243538994876E-2</v>
      </c>
      <c r="X1077" s="13">
        <v>2.312332613078634E-2</v>
      </c>
      <c r="Y1077" s="13">
        <v>3.602775205774341E-2</v>
      </c>
      <c r="Z1077" s="13">
        <v>8.5599891206627851E-2</v>
      </c>
      <c r="AA1077" s="13">
        <v>9.9840197340149733E-2</v>
      </c>
      <c r="AB1077" s="154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275</v>
      </c>
      <c r="C1078" s="29"/>
      <c r="D1078" s="13">
        <v>1.7198231943239994E-2</v>
      </c>
      <c r="E1078" s="13">
        <v>-2.3443474306251932E-2</v>
      </c>
      <c r="F1078" s="13">
        <v>-2.5487905274208411E-2</v>
      </c>
      <c r="G1078" s="13">
        <v>1.4067745093808259E-2</v>
      </c>
      <c r="H1078" s="13">
        <v>-7.3191294526519735E-2</v>
      </c>
      <c r="I1078" s="13">
        <v>-2.3988655897707045E-2</v>
      </c>
      <c r="J1078" s="13">
        <v>-2.6850859252845805E-2</v>
      </c>
      <c r="K1078" s="13">
        <v>7.1281827209052073E-2</v>
      </c>
      <c r="L1078" s="13">
        <v>9.7177952803163992E-2</v>
      </c>
      <c r="M1078" s="13">
        <v>1.5400714084915723E-2</v>
      </c>
      <c r="N1078" s="13">
        <v>-1.4584273445108598E-2</v>
      </c>
      <c r="O1078" s="13">
        <v>0.1012668147390765</v>
      </c>
      <c r="P1078" s="13">
        <v>4.8343186915441594E-2</v>
      </c>
      <c r="Q1078" s="13">
        <v>-5.9561754740145023E-2</v>
      </c>
      <c r="R1078" s="13">
        <v>-7.4554248505157128E-2</v>
      </c>
      <c r="S1078" s="13">
        <v>-2.3176876373715016E-3</v>
      </c>
      <c r="T1078" s="13">
        <v>8.4911366995426896E-2</v>
      </c>
      <c r="U1078" s="13">
        <v>-8.1369018398344539E-2</v>
      </c>
      <c r="V1078" s="13">
        <v>3.1341282771786272E-3</v>
      </c>
      <c r="W1078" s="13">
        <v>-3.1348607382349347E-2</v>
      </c>
      <c r="X1078" s="13">
        <v>-4.9612190696091685E-2</v>
      </c>
      <c r="Y1078" s="13">
        <v>0.17214042162822518</v>
      </c>
      <c r="Z1078" s="13">
        <v>-5.6835846782870236E-2</v>
      </c>
      <c r="AA1078" s="13">
        <v>0.10944453861090131</v>
      </c>
      <c r="AB1078" s="154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46" t="s">
        <v>276</v>
      </c>
      <c r="C1079" s="47"/>
      <c r="D1079" s="45">
        <v>0.52</v>
      </c>
      <c r="E1079" s="45">
        <v>0.3</v>
      </c>
      <c r="F1079" s="45">
        <v>0.34</v>
      </c>
      <c r="G1079" s="45">
        <v>0.45</v>
      </c>
      <c r="H1079" s="45" t="s">
        <v>277</v>
      </c>
      <c r="I1079" s="45">
        <v>0.31</v>
      </c>
      <c r="J1079" s="45">
        <v>0.37</v>
      </c>
      <c r="K1079" s="45">
        <v>1.61</v>
      </c>
      <c r="L1079" s="45">
        <v>2.13</v>
      </c>
      <c r="M1079" s="45">
        <v>0.48</v>
      </c>
      <c r="N1079" s="45">
        <v>0.12</v>
      </c>
      <c r="O1079" s="45">
        <v>2.21</v>
      </c>
      <c r="P1079" s="45">
        <v>1.1499999999999999</v>
      </c>
      <c r="Q1079" s="45">
        <v>1.03</v>
      </c>
      <c r="R1079" s="45">
        <v>1.33</v>
      </c>
      <c r="S1079" s="45">
        <v>0.12</v>
      </c>
      <c r="T1079" s="45">
        <v>1.88</v>
      </c>
      <c r="U1079" s="45">
        <v>1.47</v>
      </c>
      <c r="V1079" s="45">
        <v>0.23</v>
      </c>
      <c r="W1079" s="45">
        <v>0.46</v>
      </c>
      <c r="X1079" s="45">
        <v>0.83</v>
      </c>
      <c r="Y1079" s="45" t="s">
        <v>277</v>
      </c>
      <c r="Z1079" s="45">
        <v>0.98</v>
      </c>
      <c r="AA1079" s="45">
        <v>2.38</v>
      </c>
      <c r="AB1079" s="154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B1080" s="31" t="s">
        <v>319</v>
      </c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  <c r="AA1080" s="20"/>
      <c r="BM1080" s="55"/>
    </row>
    <row r="1081" spans="1:65">
      <c r="BM1081" s="55"/>
    </row>
    <row r="1082" spans="1:65" ht="15">
      <c r="B1082" s="8" t="s">
        <v>564</v>
      </c>
      <c r="BM1082" s="28" t="s">
        <v>67</v>
      </c>
    </row>
    <row r="1083" spans="1:65" ht="15">
      <c r="A1083" s="25" t="s">
        <v>41</v>
      </c>
      <c r="B1083" s="18" t="s">
        <v>111</v>
      </c>
      <c r="C1083" s="15" t="s">
        <v>112</v>
      </c>
      <c r="D1083" s="16" t="s">
        <v>231</v>
      </c>
      <c r="E1083" s="17" t="s">
        <v>231</v>
      </c>
      <c r="F1083" s="17" t="s">
        <v>231</v>
      </c>
      <c r="G1083" s="17" t="s">
        <v>231</v>
      </c>
      <c r="H1083" s="17" t="s">
        <v>231</v>
      </c>
      <c r="I1083" s="17" t="s">
        <v>231</v>
      </c>
      <c r="J1083" s="17" t="s">
        <v>231</v>
      </c>
      <c r="K1083" s="17" t="s">
        <v>231</v>
      </c>
      <c r="L1083" s="17" t="s">
        <v>231</v>
      </c>
      <c r="M1083" s="17" t="s">
        <v>231</v>
      </c>
      <c r="N1083" s="154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 t="s">
        <v>232</v>
      </c>
      <c r="C1084" s="9" t="s">
        <v>232</v>
      </c>
      <c r="D1084" s="152" t="s">
        <v>236</v>
      </c>
      <c r="E1084" s="153" t="s">
        <v>237</v>
      </c>
      <c r="F1084" s="153" t="s">
        <v>241</v>
      </c>
      <c r="G1084" s="153" t="s">
        <v>242</v>
      </c>
      <c r="H1084" s="153" t="s">
        <v>245</v>
      </c>
      <c r="I1084" s="153" t="s">
        <v>253</v>
      </c>
      <c r="J1084" s="153" t="s">
        <v>257</v>
      </c>
      <c r="K1084" s="153" t="s">
        <v>258</v>
      </c>
      <c r="L1084" s="153" t="s">
        <v>261</v>
      </c>
      <c r="M1084" s="153" t="s">
        <v>264</v>
      </c>
      <c r="N1084" s="154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 t="s">
        <v>3</v>
      </c>
    </row>
    <row r="1085" spans="1:65">
      <c r="A1085" s="30"/>
      <c r="B1085" s="19"/>
      <c r="C1085" s="9"/>
      <c r="D1085" s="10" t="s">
        <v>307</v>
      </c>
      <c r="E1085" s="11" t="s">
        <v>307</v>
      </c>
      <c r="F1085" s="11" t="s">
        <v>308</v>
      </c>
      <c r="G1085" s="11" t="s">
        <v>307</v>
      </c>
      <c r="H1085" s="11" t="s">
        <v>307</v>
      </c>
      <c r="I1085" s="11" t="s">
        <v>308</v>
      </c>
      <c r="J1085" s="11" t="s">
        <v>307</v>
      </c>
      <c r="K1085" s="11" t="s">
        <v>307</v>
      </c>
      <c r="L1085" s="11" t="s">
        <v>308</v>
      </c>
      <c r="M1085" s="11" t="s">
        <v>308</v>
      </c>
      <c r="N1085" s="154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2</v>
      </c>
    </row>
    <row r="1086" spans="1:65">
      <c r="A1086" s="30"/>
      <c r="B1086" s="19"/>
      <c r="C1086" s="9"/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154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3</v>
      </c>
    </row>
    <row r="1087" spans="1:65">
      <c r="A1087" s="30"/>
      <c r="B1087" s="18">
        <v>1</v>
      </c>
      <c r="C1087" s="14">
        <v>1</v>
      </c>
      <c r="D1087" s="155">
        <v>1.1474158927939566</v>
      </c>
      <c r="E1087" s="22">
        <v>1.1200000000000001</v>
      </c>
      <c r="F1087" s="22">
        <v>1.2</v>
      </c>
      <c r="G1087" s="22">
        <v>1.1174999999999999</v>
      </c>
      <c r="H1087" s="22">
        <v>1.1000000000000001</v>
      </c>
      <c r="I1087" s="22">
        <v>1.1000000000000001</v>
      </c>
      <c r="J1087" s="22">
        <v>1.1000000000000001</v>
      </c>
      <c r="K1087" s="22">
        <v>1.24</v>
      </c>
      <c r="L1087" s="148">
        <v>1.4</v>
      </c>
      <c r="M1087" s="22">
        <v>1.4</v>
      </c>
      <c r="N1087" s="154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</v>
      </c>
    </row>
    <row r="1088" spans="1:65">
      <c r="A1088" s="30"/>
      <c r="B1088" s="19">
        <v>1</v>
      </c>
      <c r="C1088" s="9">
        <v>2</v>
      </c>
      <c r="D1088" s="11">
        <v>1.2156620613374771</v>
      </c>
      <c r="E1088" s="11">
        <v>1.07</v>
      </c>
      <c r="F1088" s="11">
        <v>1.2</v>
      </c>
      <c r="G1088" s="11">
        <v>1.0690999999999999</v>
      </c>
      <c r="H1088" s="11">
        <v>1.1000000000000001</v>
      </c>
      <c r="I1088" s="11">
        <v>1.2</v>
      </c>
      <c r="J1088" s="11">
        <v>1</v>
      </c>
      <c r="K1088" s="11">
        <v>1.1200000000000001</v>
      </c>
      <c r="L1088" s="150">
        <v>1.4</v>
      </c>
      <c r="M1088" s="11">
        <v>1.1000000000000001</v>
      </c>
      <c r="N1088" s="154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36</v>
      </c>
    </row>
    <row r="1089" spans="1:65">
      <c r="A1089" s="30"/>
      <c r="B1089" s="19">
        <v>1</v>
      </c>
      <c r="C1089" s="9">
        <v>3</v>
      </c>
      <c r="D1089" s="11">
        <v>1.1917088984885464</v>
      </c>
      <c r="E1089" s="11">
        <v>1.04</v>
      </c>
      <c r="F1089" s="11">
        <v>1.2</v>
      </c>
      <c r="G1089" s="11">
        <v>1.0074000000000001</v>
      </c>
      <c r="H1089" s="11">
        <v>1.1000000000000001</v>
      </c>
      <c r="I1089" s="11">
        <v>1.1000000000000001</v>
      </c>
      <c r="J1089" s="11">
        <v>1.1000000000000001</v>
      </c>
      <c r="K1089" s="11">
        <v>1.18</v>
      </c>
      <c r="L1089" s="150">
        <v>1.5</v>
      </c>
      <c r="M1089" s="11">
        <v>1.2</v>
      </c>
      <c r="N1089" s="154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16</v>
      </c>
    </row>
    <row r="1090" spans="1:65">
      <c r="A1090" s="30"/>
      <c r="B1090" s="19">
        <v>1</v>
      </c>
      <c r="C1090" s="9">
        <v>4</v>
      </c>
      <c r="D1090" s="11">
        <v>1.1863120093187298</v>
      </c>
      <c r="E1090" s="11">
        <v>1.1399999999999999</v>
      </c>
      <c r="F1090" s="11">
        <v>1.2</v>
      </c>
      <c r="G1090" s="11">
        <v>1.0241</v>
      </c>
      <c r="H1090" s="11">
        <v>1.3</v>
      </c>
      <c r="I1090" s="11">
        <v>1.1000000000000001</v>
      </c>
      <c r="J1090" s="11">
        <v>1.1000000000000001</v>
      </c>
      <c r="K1090" s="11">
        <v>1.18</v>
      </c>
      <c r="L1090" s="150">
        <v>1.4</v>
      </c>
      <c r="M1090" s="11">
        <v>1.3</v>
      </c>
      <c r="N1090" s="154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1.1438255415372893</v>
      </c>
    </row>
    <row r="1091" spans="1:65">
      <c r="A1091" s="30"/>
      <c r="B1091" s="19">
        <v>1</v>
      </c>
      <c r="C1091" s="9">
        <v>5</v>
      </c>
      <c r="D1091" s="11">
        <v>1.2043738494181973</v>
      </c>
      <c r="E1091" s="11">
        <v>1.06</v>
      </c>
      <c r="F1091" s="11">
        <v>1.2</v>
      </c>
      <c r="G1091" s="11">
        <v>1.0980000000000001</v>
      </c>
      <c r="H1091" s="11">
        <v>1.1000000000000001</v>
      </c>
      <c r="I1091" s="11">
        <v>1.1000000000000001</v>
      </c>
      <c r="J1091" s="11">
        <v>1.1000000000000001</v>
      </c>
      <c r="K1091" s="11">
        <v>1.1599999999999999</v>
      </c>
      <c r="L1091" s="150">
        <v>1.5</v>
      </c>
      <c r="M1091" s="11">
        <v>1.3</v>
      </c>
      <c r="N1091" s="154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69</v>
      </c>
    </row>
    <row r="1092" spans="1:65">
      <c r="A1092" s="30"/>
      <c r="B1092" s="19">
        <v>1</v>
      </c>
      <c r="C1092" s="9">
        <v>6</v>
      </c>
      <c r="D1092" s="11">
        <v>1.1913258839484078</v>
      </c>
      <c r="E1092" s="11">
        <v>1.0900000000000001</v>
      </c>
      <c r="F1092" s="11">
        <v>1.2</v>
      </c>
      <c r="G1092" s="149">
        <v>1.3407</v>
      </c>
      <c r="H1092" s="11">
        <v>1</v>
      </c>
      <c r="I1092" s="11">
        <v>1.1000000000000001</v>
      </c>
      <c r="J1092" s="11">
        <v>1.1000000000000001</v>
      </c>
      <c r="K1092" s="11">
        <v>1.1399999999999999</v>
      </c>
      <c r="L1092" s="150">
        <v>1.5</v>
      </c>
      <c r="M1092" s="149">
        <v>1.5</v>
      </c>
      <c r="N1092" s="154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20" t="s">
        <v>272</v>
      </c>
      <c r="C1093" s="12"/>
      <c r="D1093" s="23">
        <v>1.1894664325508859</v>
      </c>
      <c r="E1093" s="23">
        <v>1.0866666666666667</v>
      </c>
      <c r="F1093" s="23">
        <v>1.2</v>
      </c>
      <c r="G1093" s="23">
        <v>1.1094666666666666</v>
      </c>
      <c r="H1093" s="23">
        <v>1.1166666666666669</v>
      </c>
      <c r="I1093" s="23">
        <v>1.1166666666666665</v>
      </c>
      <c r="J1093" s="23">
        <v>1.0833333333333333</v>
      </c>
      <c r="K1093" s="23">
        <v>1.17</v>
      </c>
      <c r="L1093" s="23">
        <v>1.45</v>
      </c>
      <c r="M1093" s="23">
        <v>1.3</v>
      </c>
      <c r="N1093" s="154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273</v>
      </c>
      <c r="C1094" s="29"/>
      <c r="D1094" s="11">
        <v>1.1915173912184771</v>
      </c>
      <c r="E1094" s="11">
        <v>1.08</v>
      </c>
      <c r="F1094" s="11">
        <v>1.2</v>
      </c>
      <c r="G1094" s="11">
        <v>1.08355</v>
      </c>
      <c r="H1094" s="11">
        <v>1.1000000000000001</v>
      </c>
      <c r="I1094" s="11">
        <v>1.1000000000000001</v>
      </c>
      <c r="J1094" s="11">
        <v>1.1000000000000001</v>
      </c>
      <c r="K1094" s="11">
        <v>1.17</v>
      </c>
      <c r="L1094" s="11">
        <v>1.45</v>
      </c>
      <c r="M1094" s="11">
        <v>1.3</v>
      </c>
      <c r="N1094" s="154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3" t="s">
        <v>274</v>
      </c>
      <c r="C1095" s="29"/>
      <c r="D1095" s="24">
        <v>2.3216918563576244E-2</v>
      </c>
      <c r="E1095" s="24">
        <v>3.7771241264574089E-2</v>
      </c>
      <c r="F1095" s="24">
        <v>0</v>
      </c>
      <c r="G1095" s="24">
        <v>0.12082997420618223</v>
      </c>
      <c r="H1095" s="24">
        <v>9.8319208025017521E-2</v>
      </c>
      <c r="I1095" s="24">
        <v>4.0824829046386249E-2</v>
      </c>
      <c r="J1095" s="24">
        <v>4.0824829046386332E-2</v>
      </c>
      <c r="K1095" s="24">
        <v>4.1472882706655424E-2</v>
      </c>
      <c r="L1095" s="24">
        <v>5.4772255750516662E-2</v>
      </c>
      <c r="M1095" s="24">
        <v>0.14142135623730948</v>
      </c>
      <c r="N1095" s="211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  <c r="AH1095" s="212"/>
      <c r="AI1095" s="212"/>
      <c r="AJ1095" s="212"/>
      <c r="AK1095" s="212"/>
      <c r="AL1095" s="212"/>
      <c r="AM1095" s="212"/>
      <c r="AN1095" s="212"/>
      <c r="AO1095" s="212"/>
      <c r="AP1095" s="212"/>
      <c r="AQ1095" s="212"/>
      <c r="AR1095" s="212"/>
      <c r="AS1095" s="212"/>
      <c r="AT1095" s="212"/>
      <c r="AU1095" s="212"/>
      <c r="AV1095" s="212"/>
      <c r="AW1095" s="212"/>
      <c r="AX1095" s="212"/>
      <c r="AY1095" s="212"/>
      <c r="AZ1095" s="212"/>
      <c r="BA1095" s="212"/>
      <c r="BB1095" s="212"/>
      <c r="BC1095" s="212"/>
      <c r="BD1095" s="212"/>
      <c r="BE1095" s="212"/>
      <c r="BF1095" s="212"/>
      <c r="BG1095" s="212"/>
      <c r="BH1095" s="212"/>
      <c r="BI1095" s="212"/>
      <c r="BJ1095" s="212"/>
      <c r="BK1095" s="212"/>
      <c r="BL1095" s="212"/>
      <c r="BM1095" s="56"/>
    </row>
    <row r="1096" spans="1:65">
      <c r="A1096" s="30"/>
      <c r="B1096" s="3" t="s">
        <v>87</v>
      </c>
      <c r="C1096" s="29"/>
      <c r="D1096" s="13">
        <v>1.9518767346621203E-2</v>
      </c>
      <c r="E1096" s="13">
        <v>3.4758810979669409E-2</v>
      </c>
      <c r="F1096" s="13">
        <v>0</v>
      </c>
      <c r="G1096" s="13">
        <v>0.1089081608636422</v>
      </c>
      <c r="H1096" s="13">
        <v>8.8047051962702239E-2</v>
      </c>
      <c r="I1096" s="13">
        <v>3.6559548399748884E-2</v>
      </c>
      <c r="J1096" s="13">
        <v>3.7684457581279696E-2</v>
      </c>
      <c r="K1096" s="13">
        <v>3.5446908296286689E-2</v>
      </c>
      <c r="L1096" s="13">
        <v>3.7773969483114941E-2</v>
      </c>
      <c r="M1096" s="13">
        <v>0.10878565864408421</v>
      </c>
      <c r="N1096" s="154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275</v>
      </c>
      <c r="C1097" s="29"/>
      <c r="D1097" s="13">
        <v>3.9901968749758598E-2</v>
      </c>
      <c r="E1097" s="13">
        <v>-4.9971672073174545E-2</v>
      </c>
      <c r="F1097" s="13">
        <v>4.9111036974408551E-2</v>
      </c>
      <c r="G1097" s="13">
        <v>-3.0038562370660826E-2</v>
      </c>
      <c r="H1097" s="13">
        <v>-2.3743896148814114E-2</v>
      </c>
      <c r="I1097" s="13">
        <v>-2.3743896148814447E-2</v>
      </c>
      <c r="J1097" s="13">
        <v>-5.2885869398103469E-2</v>
      </c>
      <c r="K1097" s="13">
        <v>2.2883261050048231E-2</v>
      </c>
      <c r="L1097" s="13">
        <v>0.26767583634407699</v>
      </c>
      <c r="M1097" s="13">
        <v>0.13653695672227584</v>
      </c>
      <c r="N1097" s="154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46" t="s">
        <v>276</v>
      </c>
      <c r="C1098" s="47"/>
      <c r="D1098" s="45">
        <v>0.61</v>
      </c>
      <c r="E1098" s="45">
        <v>0.74</v>
      </c>
      <c r="F1098" s="45">
        <v>0.74</v>
      </c>
      <c r="G1098" s="45">
        <v>0.44</v>
      </c>
      <c r="H1098" s="45">
        <v>0.35</v>
      </c>
      <c r="I1098" s="45">
        <v>0.35</v>
      </c>
      <c r="J1098" s="45">
        <v>0.79</v>
      </c>
      <c r="K1098" s="45">
        <v>0.35</v>
      </c>
      <c r="L1098" s="45">
        <v>4.0199999999999996</v>
      </c>
      <c r="M1098" s="45">
        <v>2.06</v>
      </c>
      <c r="N1098" s="154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1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BM1099" s="55"/>
    </row>
    <row r="1100" spans="1:65" ht="15">
      <c r="B1100" s="8" t="s">
        <v>565</v>
      </c>
      <c r="BM1100" s="28" t="s">
        <v>67</v>
      </c>
    </row>
    <row r="1101" spans="1:65" ht="15">
      <c r="A1101" s="25" t="s">
        <v>44</v>
      </c>
      <c r="B1101" s="18" t="s">
        <v>111</v>
      </c>
      <c r="C1101" s="15" t="s">
        <v>112</v>
      </c>
      <c r="D1101" s="16" t="s">
        <v>231</v>
      </c>
      <c r="E1101" s="17" t="s">
        <v>231</v>
      </c>
      <c r="F1101" s="17" t="s">
        <v>231</v>
      </c>
      <c r="G1101" s="17" t="s">
        <v>231</v>
      </c>
      <c r="H1101" s="17" t="s">
        <v>231</v>
      </c>
      <c r="I1101" s="17" t="s">
        <v>231</v>
      </c>
      <c r="J1101" s="17" t="s">
        <v>231</v>
      </c>
      <c r="K1101" s="17" t="s">
        <v>231</v>
      </c>
      <c r="L1101" s="17" t="s">
        <v>231</v>
      </c>
      <c r="M1101" s="17" t="s">
        <v>231</v>
      </c>
      <c r="N1101" s="17" t="s">
        <v>231</v>
      </c>
      <c r="O1101" s="17" t="s">
        <v>231</v>
      </c>
      <c r="P1101" s="17" t="s">
        <v>231</v>
      </c>
      <c r="Q1101" s="17" t="s">
        <v>231</v>
      </c>
      <c r="R1101" s="17" t="s">
        <v>231</v>
      </c>
      <c r="S1101" s="17" t="s">
        <v>231</v>
      </c>
      <c r="T1101" s="17" t="s">
        <v>231</v>
      </c>
      <c r="U1101" s="17" t="s">
        <v>231</v>
      </c>
      <c r="V1101" s="17" t="s">
        <v>231</v>
      </c>
      <c r="W1101" s="17" t="s">
        <v>231</v>
      </c>
      <c r="X1101" s="17" t="s">
        <v>231</v>
      </c>
      <c r="Y1101" s="17" t="s">
        <v>231</v>
      </c>
      <c r="Z1101" s="17" t="s">
        <v>231</v>
      </c>
      <c r="AA1101" s="17" t="s">
        <v>231</v>
      </c>
      <c r="AB1101" s="17" t="s">
        <v>231</v>
      </c>
      <c r="AC1101" s="17" t="s">
        <v>231</v>
      </c>
      <c r="AD1101" s="154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</v>
      </c>
    </row>
    <row r="1102" spans="1:65">
      <c r="A1102" s="30"/>
      <c r="B1102" s="19" t="s">
        <v>232</v>
      </c>
      <c r="C1102" s="9" t="s">
        <v>232</v>
      </c>
      <c r="D1102" s="152" t="s">
        <v>235</v>
      </c>
      <c r="E1102" s="153" t="s">
        <v>236</v>
      </c>
      <c r="F1102" s="153" t="s">
        <v>237</v>
      </c>
      <c r="G1102" s="153" t="s">
        <v>241</v>
      </c>
      <c r="H1102" s="153" t="s">
        <v>242</v>
      </c>
      <c r="I1102" s="153" t="s">
        <v>243</v>
      </c>
      <c r="J1102" s="153" t="s">
        <v>244</v>
      </c>
      <c r="K1102" s="153" t="s">
        <v>245</v>
      </c>
      <c r="L1102" s="153" t="s">
        <v>246</v>
      </c>
      <c r="M1102" s="153" t="s">
        <v>247</v>
      </c>
      <c r="N1102" s="153" t="s">
        <v>248</v>
      </c>
      <c r="O1102" s="153" t="s">
        <v>249</v>
      </c>
      <c r="P1102" s="153" t="s">
        <v>250</v>
      </c>
      <c r="Q1102" s="153" t="s">
        <v>251</v>
      </c>
      <c r="R1102" s="153" t="s">
        <v>252</v>
      </c>
      <c r="S1102" s="153" t="s">
        <v>253</v>
      </c>
      <c r="T1102" s="153" t="s">
        <v>254</v>
      </c>
      <c r="U1102" s="153" t="s">
        <v>255</v>
      </c>
      <c r="V1102" s="153" t="s">
        <v>256</v>
      </c>
      <c r="W1102" s="153" t="s">
        <v>257</v>
      </c>
      <c r="X1102" s="153" t="s">
        <v>258</v>
      </c>
      <c r="Y1102" s="153" t="s">
        <v>259</v>
      </c>
      <c r="Z1102" s="153" t="s">
        <v>260</v>
      </c>
      <c r="AA1102" s="153" t="s">
        <v>261</v>
      </c>
      <c r="AB1102" s="153" t="s">
        <v>263</v>
      </c>
      <c r="AC1102" s="153" t="s">
        <v>264</v>
      </c>
      <c r="AD1102" s="154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 t="s">
        <v>3</v>
      </c>
    </row>
    <row r="1103" spans="1:65">
      <c r="A1103" s="30"/>
      <c r="B1103" s="19"/>
      <c r="C1103" s="9"/>
      <c r="D1103" s="10" t="s">
        <v>115</v>
      </c>
      <c r="E1103" s="11" t="s">
        <v>307</v>
      </c>
      <c r="F1103" s="11" t="s">
        <v>307</v>
      </c>
      <c r="G1103" s="11" t="s">
        <v>308</v>
      </c>
      <c r="H1103" s="11" t="s">
        <v>115</v>
      </c>
      <c r="I1103" s="11" t="s">
        <v>115</v>
      </c>
      <c r="J1103" s="11" t="s">
        <v>308</v>
      </c>
      <c r="K1103" s="11" t="s">
        <v>307</v>
      </c>
      <c r="L1103" s="11" t="s">
        <v>308</v>
      </c>
      <c r="M1103" s="11" t="s">
        <v>308</v>
      </c>
      <c r="N1103" s="11" t="s">
        <v>308</v>
      </c>
      <c r="O1103" s="11" t="s">
        <v>308</v>
      </c>
      <c r="P1103" s="11" t="s">
        <v>308</v>
      </c>
      <c r="Q1103" s="11" t="s">
        <v>115</v>
      </c>
      <c r="R1103" s="11" t="s">
        <v>308</v>
      </c>
      <c r="S1103" s="11" t="s">
        <v>308</v>
      </c>
      <c r="T1103" s="11" t="s">
        <v>115</v>
      </c>
      <c r="U1103" s="11" t="s">
        <v>308</v>
      </c>
      <c r="V1103" s="11" t="s">
        <v>307</v>
      </c>
      <c r="W1103" s="11" t="s">
        <v>308</v>
      </c>
      <c r="X1103" s="11" t="s">
        <v>307</v>
      </c>
      <c r="Y1103" s="11" t="s">
        <v>307</v>
      </c>
      <c r="Z1103" s="11" t="s">
        <v>308</v>
      </c>
      <c r="AA1103" s="11" t="s">
        <v>308</v>
      </c>
      <c r="AB1103" s="11" t="s">
        <v>307</v>
      </c>
      <c r="AC1103" s="11" t="s">
        <v>308</v>
      </c>
      <c r="AD1103" s="154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</v>
      </c>
    </row>
    <row r="1104" spans="1:65">
      <c r="A1104" s="30"/>
      <c r="B1104" s="19"/>
      <c r="C1104" s="9"/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  <c r="AB1104" s="26"/>
      <c r="AC1104" s="26"/>
      <c r="AD1104" s="154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2</v>
      </c>
    </row>
    <row r="1105" spans="1:65">
      <c r="A1105" s="30"/>
      <c r="B1105" s="18">
        <v>1</v>
      </c>
      <c r="C1105" s="14">
        <v>1</v>
      </c>
      <c r="D1105" s="231">
        <v>43.833500000000008</v>
      </c>
      <c r="E1105" s="231">
        <v>42.587679353464537</v>
      </c>
      <c r="F1105" s="231">
        <v>47</v>
      </c>
      <c r="G1105" s="231">
        <v>43</v>
      </c>
      <c r="H1105" s="238">
        <v>45.433199999999999</v>
      </c>
      <c r="I1105" s="231">
        <v>42</v>
      </c>
      <c r="J1105" s="238">
        <v>38</v>
      </c>
      <c r="K1105" s="231">
        <v>40.9</v>
      </c>
      <c r="L1105" s="231">
        <v>42</v>
      </c>
      <c r="M1105" s="231">
        <v>47</v>
      </c>
      <c r="N1105" s="231">
        <v>45</v>
      </c>
      <c r="O1105" s="231">
        <v>43</v>
      </c>
      <c r="P1105" s="231">
        <v>45</v>
      </c>
      <c r="Q1105" s="231">
        <v>44.815642126199997</v>
      </c>
      <c r="R1105" s="231">
        <v>42</v>
      </c>
      <c r="S1105" s="231">
        <v>45</v>
      </c>
      <c r="T1105" s="231">
        <v>45</v>
      </c>
      <c r="U1105" s="231">
        <v>44.6</v>
      </c>
      <c r="V1105" s="231">
        <v>43</v>
      </c>
      <c r="W1105" s="231">
        <v>40</v>
      </c>
      <c r="X1105" s="231">
        <v>43</v>
      </c>
      <c r="Y1105" s="231">
        <v>45</v>
      </c>
      <c r="Z1105" s="231">
        <v>44.72</v>
      </c>
      <c r="AA1105" s="238">
        <v>52</v>
      </c>
      <c r="AB1105" s="238">
        <v>55</v>
      </c>
      <c r="AC1105" s="231">
        <v>46</v>
      </c>
      <c r="AD1105" s="232"/>
      <c r="AE1105" s="233"/>
      <c r="AF1105" s="233"/>
      <c r="AG1105" s="233"/>
      <c r="AH1105" s="233"/>
      <c r="AI1105" s="233"/>
      <c r="AJ1105" s="233"/>
      <c r="AK1105" s="233"/>
      <c r="AL1105" s="233"/>
      <c r="AM1105" s="233"/>
      <c r="AN1105" s="233"/>
      <c r="AO1105" s="233"/>
      <c r="AP1105" s="233"/>
      <c r="AQ1105" s="233"/>
      <c r="AR1105" s="233"/>
      <c r="AS1105" s="233"/>
      <c r="AT1105" s="233"/>
      <c r="AU1105" s="233"/>
      <c r="AV1105" s="233"/>
      <c r="AW1105" s="233"/>
      <c r="AX1105" s="233"/>
      <c r="AY1105" s="233"/>
      <c r="AZ1105" s="233"/>
      <c r="BA1105" s="233"/>
      <c r="BB1105" s="233"/>
      <c r="BC1105" s="233"/>
      <c r="BD1105" s="233"/>
      <c r="BE1105" s="233"/>
      <c r="BF1105" s="233"/>
      <c r="BG1105" s="233"/>
      <c r="BH1105" s="233"/>
      <c r="BI1105" s="233"/>
      <c r="BJ1105" s="233"/>
      <c r="BK1105" s="233"/>
      <c r="BL1105" s="233"/>
      <c r="BM1105" s="234">
        <v>1</v>
      </c>
    </row>
    <row r="1106" spans="1:65">
      <c r="A1106" s="30"/>
      <c r="B1106" s="19">
        <v>1</v>
      </c>
      <c r="C1106" s="9">
        <v>2</v>
      </c>
      <c r="D1106" s="235">
        <v>42.594500000000004</v>
      </c>
      <c r="E1106" s="235">
        <v>43.798302044185469</v>
      </c>
      <c r="F1106" s="235">
        <v>47</v>
      </c>
      <c r="G1106" s="241">
        <v>47</v>
      </c>
      <c r="H1106" s="240">
        <v>48.853900000000003</v>
      </c>
      <c r="I1106" s="235">
        <v>45</v>
      </c>
      <c r="J1106" s="240">
        <v>39</v>
      </c>
      <c r="K1106" s="235">
        <v>42.1</v>
      </c>
      <c r="L1106" s="235">
        <v>42</v>
      </c>
      <c r="M1106" s="235">
        <v>47</v>
      </c>
      <c r="N1106" s="235">
        <v>45</v>
      </c>
      <c r="O1106" s="235">
        <v>44</v>
      </c>
      <c r="P1106" s="235">
        <v>45</v>
      </c>
      <c r="Q1106" s="235">
        <v>42.9557101997</v>
      </c>
      <c r="R1106" s="235">
        <v>40</v>
      </c>
      <c r="S1106" s="235">
        <v>44</v>
      </c>
      <c r="T1106" s="235">
        <v>43</v>
      </c>
      <c r="U1106" s="235">
        <v>46.2</v>
      </c>
      <c r="V1106" s="235">
        <v>43</v>
      </c>
      <c r="W1106" s="235">
        <v>40</v>
      </c>
      <c r="X1106" s="235">
        <v>44</v>
      </c>
      <c r="Y1106" s="235">
        <v>42</v>
      </c>
      <c r="Z1106" s="235">
        <v>44.82</v>
      </c>
      <c r="AA1106" s="240">
        <v>51</v>
      </c>
      <c r="AB1106" s="240">
        <v>55</v>
      </c>
      <c r="AC1106" s="235">
        <v>45</v>
      </c>
      <c r="AD1106" s="232"/>
      <c r="AE1106" s="233"/>
      <c r="AF1106" s="233"/>
      <c r="AG1106" s="233"/>
      <c r="AH1106" s="233"/>
      <c r="AI1106" s="233"/>
      <c r="AJ1106" s="233"/>
      <c r="AK1106" s="233"/>
      <c r="AL1106" s="233"/>
      <c r="AM1106" s="233"/>
      <c r="AN1106" s="233"/>
      <c r="AO1106" s="233"/>
      <c r="AP1106" s="233"/>
      <c r="AQ1106" s="233"/>
      <c r="AR1106" s="233"/>
      <c r="AS1106" s="233"/>
      <c r="AT1106" s="233"/>
      <c r="AU1106" s="233"/>
      <c r="AV1106" s="233"/>
      <c r="AW1106" s="233"/>
      <c r="AX1106" s="233"/>
      <c r="AY1106" s="233"/>
      <c r="AZ1106" s="233"/>
      <c r="BA1106" s="233"/>
      <c r="BB1106" s="233"/>
      <c r="BC1106" s="233"/>
      <c r="BD1106" s="233"/>
      <c r="BE1106" s="233"/>
      <c r="BF1106" s="233"/>
      <c r="BG1106" s="233"/>
      <c r="BH1106" s="233"/>
      <c r="BI1106" s="233"/>
      <c r="BJ1106" s="233"/>
      <c r="BK1106" s="233"/>
      <c r="BL1106" s="233"/>
      <c r="BM1106" s="234">
        <v>17</v>
      </c>
    </row>
    <row r="1107" spans="1:65">
      <c r="A1107" s="30"/>
      <c r="B1107" s="19">
        <v>1</v>
      </c>
      <c r="C1107" s="9">
        <v>3</v>
      </c>
      <c r="D1107" s="235">
        <v>43.056500000000007</v>
      </c>
      <c r="E1107" s="235">
        <v>42.440617415377751</v>
      </c>
      <c r="F1107" s="235">
        <v>47</v>
      </c>
      <c r="G1107" s="235">
        <v>43</v>
      </c>
      <c r="H1107" s="240">
        <v>44.623100000000001</v>
      </c>
      <c r="I1107" s="235">
        <v>44</v>
      </c>
      <c r="J1107" s="240">
        <v>39</v>
      </c>
      <c r="K1107" s="235">
        <v>40.6</v>
      </c>
      <c r="L1107" s="235">
        <v>43</v>
      </c>
      <c r="M1107" s="235">
        <v>48</v>
      </c>
      <c r="N1107" s="235">
        <v>43</v>
      </c>
      <c r="O1107" s="235">
        <v>44</v>
      </c>
      <c r="P1107" s="235">
        <v>47</v>
      </c>
      <c r="Q1107" s="235">
        <v>42.398082628699996</v>
      </c>
      <c r="R1107" s="235">
        <v>39</v>
      </c>
      <c r="S1107" s="235">
        <v>42</v>
      </c>
      <c r="T1107" s="235">
        <v>44</v>
      </c>
      <c r="U1107" s="235">
        <v>44.8</v>
      </c>
      <c r="V1107" s="235">
        <v>43</v>
      </c>
      <c r="W1107" s="235">
        <v>40</v>
      </c>
      <c r="X1107" s="235">
        <v>43</v>
      </c>
      <c r="Y1107" s="235">
        <v>45</v>
      </c>
      <c r="Z1107" s="235">
        <v>44.17</v>
      </c>
      <c r="AA1107" s="240">
        <v>54</v>
      </c>
      <c r="AB1107" s="240">
        <v>58</v>
      </c>
      <c r="AC1107" s="235">
        <v>43</v>
      </c>
      <c r="AD1107" s="232"/>
      <c r="AE1107" s="233"/>
      <c r="AF1107" s="233"/>
      <c r="AG1107" s="233"/>
      <c r="AH1107" s="233"/>
      <c r="AI1107" s="233"/>
      <c r="AJ1107" s="233"/>
      <c r="AK1107" s="233"/>
      <c r="AL1107" s="233"/>
      <c r="AM1107" s="233"/>
      <c r="AN1107" s="233"/>
      <c r="AO1107" s="233"/>
      <c r="AP1107" s="233"/>
      <c r="AQ1107" s="233"/>
      <c r="AR1107" s="233"/>
      <c r="AS1107" s="233"/>
      <c r="AT1107" s="233"/>
      <c r="AU1107" s="233"/>
      <c r="AV1107" s="233"/>
      <c r="AW1107" s="233"/>
      <c r="AX1107" s="233"/>
      <c r="AY1107" s="233"/>
      <c r="AZ1107" s="233"/>
      <c r="BA1107" s="233"/>
      <c r="BB1107" s="233"/>
      <c r="BC1107" s="233"/>
      <c r="BD1107" s="233"/>
      <c r="BE1107" s="233"/>
      <c r="BF1107" s="233"/>
      <c r="BG1107" s="233"/>
      <c r="BH1107" s="233"/>
      <c r="BI1107" s="233"/>
      <c r="BJ1107" s="233"/>
      <c r="BK1107" s="233"/>
      <c r="BL1107" s="233"/>
      <c r="BM1107" s="234">
        <v>16</v>
      </c>
    </row>
    <row r="1108" spans="1:65">
      <c r="A1108" s="30"/>
      <c r="B1108" s="19">
        <v>1</v>
      </c>
      <c r="C1108" s="9">
        <v>4</v>
      </c>
      <c r="D1108" s="235">
        <v>43.933500000000002</v>
      </c>
      <c r="E1108" s="235">
        <v>43.39446145976779</v>
      </c>
      <c r="F1108" s="235">
        <v>47</v>
      </c>
      <c r="G1108" s="235">
        <v>42</v>
      </c>
      <c r="H1108" s="240">
        <v>49.810699999999997</v>
      </c>
      <c r="I1108" s="235">
        <v>45</v>
      </c>
      <c r="J1108" s="240">
        <v>40</v>
      </c>
      <c r="K1108" s="235">
        <v>39.200000000000003</v>
      </c>
      <c r="L1108" s="235">
        <v>43</v>
      </c>
      <c r="M1108" s="235">
        <v>47</v>
      </c>
      <c r="N1108" s="235">
        <v>44</v>
      </c>
      <c r="O1108" s="235">
        <v>42</v>
      </c>
      <c r="P1108" s="235">
        <v>45</v>
      </c>
      <c r="Q1108" s="235">
        <v>44.319896078199996</v>
      </c>
      <c r="R1108" s="235">
        <v>40</v>
      </c>
      <c r="S1108" s="235">
        <v>42</v>
      </c>
      <c r="T1108" s="235">
        <v>44</v>
      </c>
      <c r="U1108" s="235">
        <v>44.7</v>
      </c>
      <c r="V1108" s="235">
        <v>42</v>
      </c>
      <c r="W1108" s="235">
        <v>41</v>
      </c>
      <c r="X1108" s="235">
        <v>44</v>
      </c>
      <c r="Y1108" s="235">
        <v>42</v>
      </c>
      <c r="Z1108" s="241">
        <v>46.26</v>
      </c>
      <c r="AA1108" s="240">
        <v>54</v>
      </c>
      <c r="AB1108" s="240">
        <v>58</v>
      </c>
      <c r="AC1108" s="235">
        <v>46</v>
      </c>
      <c r="AD1108" s="232"/>
      <c r="AE1108" s="233"/>
      <c r="AF1108" s="233"/>
      <c r="AG1108" s="233"/>
      <c r="AH1108" s="233"/>
      <c r="AI1108" s="233"/>
      <c r="AJ1108" s="233"/>
      <c r="AK1108" s="233"/>
      <c r="AL1108" s="233"/>
      <c r="AM1108" s="233"/>
      <c r="AN1108" s="233"/>
      <c r="AO1108" s="233"/>
      <c r="AP1108" s="233"/>
      <c r="AQ1108" s="233"/>
      <c r="AR1108" s="233"/>
      <c r="AS1108" s="233"/>
      <c r="AT1108" s="233"/>
      <c r="AU1108" s="233"/>
      <c r="AV1108" s="233"/>
      <c r="AW1108" s="233"/>
      <c r="AX1108" s="233"/>
      <c r="AY1108" s="233"/>
      <c r="AZ1108" s="233"/>
      <c r="BA1108" s="233"/>
      <c r="BB1108" s="233"/>
      <c r="BC1108" s="233"/>
      <c r="BD1108" s="233"/>
      <c r="BE1108" s="233"/>
      <c r="BF1108" s="233"/>
      <c r="BG1108" s="233"/>
      <c r="BH1108" s="233"/>
      <c r="BI1108" s="233"/>
      <c r="BJ1108" s="233"/>
      <c r="BK1108" s="233"/>
      <c r="BL1108" s="233"/>
      <c r="BM1108" s="234">
        <v>43.55876642271879</v>
      </c>
    </row>
    <row r="1109" spans="1:65">
      <c r="A1109" s="30"/>
      <c r="B1109" s="19">
        <v>1</v>
      </c>
      <c r="C1109" s="9">
        <v>5</v>
      </c>
      <c r="D1109" s="235">
        <v>43.164000000000001</v>
      </c>
      <c r="E1109" s="235">
        <v>43.396148580309031</v>
      </c>
      <c r="F1109" s="235">
        <v>46</v>
      </c>
      <c r="G1109" s="235">
        <v>42</v>
      </c>
      <c r="H1109" s="240">
        <v>50.948300000000003</v>
      </c>
      <c r="I1109" s="235">
        <v>45</v>
      </c>
      <c r="J1109" s="240">
        <v>40</v>
      </c>
      <c r="K1109" s="235">
        <v>42.6</v>
      </c>
      <c r="L1109" s="235">
        <v>42</v>
      </c>
      <c r="M1109" s="235">
        <v>45</v>
      </c>
      <c r="N1109" s="235">
        <v>44</v>
      </c>
      <c r="O1109" s="235">
        <v>43</v>
      </c>
      <c r="P1109" s="235">
        <v>44</v>
      </c>
      <c r="Q1109" s="235">
        <v>42.167530446366108</v>
      </c>
      <c r="R1109" s="235">
        <v>40</v>
      </c>
      <c r="S1109" s="235">
        <v>43</v>
      </c>
      <c r="T1109" s="235">
        <v>42</v>
      </c>
      <c r="U1109" s="235">
        <v>43.5</v>
      </c>
      <c r="V1109" s="235">
        <v>44</v>
      </c>
      <c r="W1109" s="235">
        <v>41</v>
      </c>
      <c r="X1109" s="235">
        <v>43</v>
      </c>
      <c r="Y1109" s="235">
        <v>42</v>
      </c>
      <c r="Z1109" s="235"/>
      <c r="AA1109" s="240">
        <v>51</v>
      </c>
      <c r="AB1109" s="240">
        <v>57</v>
      </c>
      <c r="AC1109" s="235">
        <v>45</v>
      </c>
      <c r="AD1109" s="232"/>
      <c r="AE1109" s="233"/>
      <c r="AF1109" s="233"/>
      <c r="AG1109" s="233"/>
      <c r="AH1109" s="233"/>
      <c r="AI1109" s="233"/>
      <c r="AJ1109" s="233"/>
      <c r="AK1109" s="233"/>
      <c r="AL1109" s="233"/>
      <c r="AM1109" s="233"/>
      <c r="AN1109" s="233"/>
      <c r="AO1109" s="233"/>
      <c r="AP1109" s="233"/>
      <c r="AQ1109" s="233"/>
      <c r="AR1109" s="233"/>
      <c r="AS1109" s="233"/>
      <c r="AT1109" s="233"/>
      <c r="AU1109" s="233"/>
      <c r="AV1109" s="233"/>
      <c r="AW1109" s="233"/>
      <c r="AX1109" s="233"/>
      <c r="AY1109" s="233"/>
      <c r="AZ1109" s="233"/>
      <c r="BA1109" s="233"/>
      <c r="BB1109" s="233"/>
      <c r="BC1109" s="233"/>
      <c r="BD1109" s="233"/>
      <c r="BE1109" s="233"/>
      <c r="BF1109" s="233"/>
      <c r="BG1109" s="233"/>
      <c r="BH1109" s="233"/>
      <c r="BI1109" s="233"/>
      <c r="BJ1109" s="233"/>
      <c r="BK1109" s="233"/>
      <c r="BL1109" s="233"/>
      <c r="BM1109" s="234">
        <v>70</v>
      </c>
    </row>
    <row r="1110" spans="1:65">
      <c r="A1110" s="30"/>
      <c r="B1110" s="19">
        <v>1</v>
      </c>
      <c r="C1110" s="9">
        <v>6</v>
      </c>
      <c r="D1110" s="235">
        <v>43.847000000000001</v>
      </c>
      <c r="E1110" s="235">
        <v>43.562174807908463</v>
      </c>
      <c r="F1110" s="235">
        <v>47</v>
      </c>
      <c r="G1110" s="235">
        <v>43</v>
      </c>
      <c r="H1110" s="240">
        <v>46.007199999999997</v>
      </c>
      <c r="I1110" s="235">
        <v>43</v>
      </c>
      <c r="J1110" s="240">
        <v>39</v>
      </c>
      <c r="K1110" s="235">
        <v>42.6</v>
      </c>
      <c r="L1110" s="235">
        <v>44</v>
      </c>
      <c r="M1110" s="235">
        <v>46</v>
      </c>
      <c r="N1110" s="235">
        <v>43</v>
      </c>
      <c r="O1110" s="235">
        <v>42</v>
      </c>
      <c r="P1110" s="235">
        <v>45</v>
      </c>
      <c r="Q1110" s="235">
        <v>43.751922658699996</v>
      </c>
      <c r="R1110" s="235">
        <v>43</v>
      </c>
      <c r="S1110" s="235">
        <v>45</v>
      </c>
      <c r="T1110" s="235">
        <v>42</v>
      </c>
      <c r="U1110" s="235">
        <v>44.8</v>
      </c>
      <c r="V1110" s="235">
        <v>45</v>
      </c>
      <c r="W1110" s="235">
        <v>41</v>
      </c>
      <c r="X1110" s="235">
        <v>43</v>
      </c>
      <c r="Y1110" s="235">
        <v>42</v>
      </c>
      <c r="Z1110" s="235">
        <v>44.65</v>
      </c>
      <c r="AA1110" s="240">
        <v>53</v>
      </c>
      <c r="AB1110" s="240">
        <v>52</v>
      </c>
      <c r="AC1110" s="235">
        <v>45</v>
      </c>
      <c r="AD1110" s="232"/>
      <c r="AE1110" s="233"/>
      <c r="AF1110" s="233"/>
      <c r="AG1110" s="233"/>
      <c r="AH1110" s="233"/>
      <c r="AI1110" s="233"/>
      <c r="AJ1110" s="233"/>
      <c r="AK1110" s="233"/>
      <c r="AL1110" s="233"/>
      <c r="AM1110" s="233"/>
      <c r="AN1110" s="233"/>
      <c r="AO1110" s="233"/>
      <c r="AP1110" s="233"/>
      <c r="AQ1110" s="233"/>
      <c r="AR1110" s="233"/>
      <c r="AS1110" s="233"/>
      <c r="AT1110" s="233"/>
      <c r="AU1110" s="233"/>
      <c r="AV1110" s="233"/>
      <c r="AW1110" s="233"/>
      <c r="AX1110" s="233"/>
      <c r="AY1110" s="233"/>
      <c r="AZ1110" s="233"/>
      <c r="BA1110" s="233"/>
      <c r="BB1110" s="233"/>
      <c r="BC1110" s="233"/>
      <c r="BD1110" s="233"/>
      <c r="BE1110" s="233"/>
      <c r="BF1110" s="233"/>
      <c r="BG1110" s="233"/>
      <c r="BH1110" s="233"/>
      <c r="BI1110" s="233"/>
      <c r="BJ1110" s="233"/>
      <c r="BK1110" s="233"/>
      <c r="BL1110" s="233"/>
      <c r="BM1110" s="236"/>
    </row>
    <row r="1111" spans="1:65">
      <c r="A1111" s="30"/>
      <c r="B1111" s="20" t="s">
        <v>272</v>
      </c>
      <c r="C1111" s="12"/>
      <c r="D1111" s="237">
        <v>43.404833333333336</v>
      </c>
      <c r="E1111" s="237">
        <v>43.196563943502177</v>
      </c>
      <c r="F1111" s="237">
        <v>46.833333333333336</v>
      </c>
      <c r="G1111" s="237">
        <v>43.333333333333336</v>
      </c>
      <c r="H1111" s="237">
        <v>47.612733333333331</v>
      </c>
      <c r="I1111" s="237">
        <v>44</v>
      </c>
      <c r="J1111" s="237">
        <v>39.166666666666664</v>
      </c>
      <c r="K1111" s="237">
        <v>41.333333333333336</v>
      </c>
      <c r="L1111" s="237">
        <v>42.666666666666664</v>
      </c>
      <c r="M1111" s="237">
        <v>46.666666666666664</v>
      </c>
      <c r="N1111" s="237">
        <v>44</v>
      </c>
      <c r="O1111" s="237">
        <v>43</v>
      </c>
      <c r="P1111" s="237">
        <v>45.166666666666664</v>
      </c>
      <c r="Q1111" s="237">
        <v>43.401464022977677</v>
      </c>
      <c r="R1111" s="237">
        <v>40.666666666666664</v>
      </c>
      <c r="S1111" s="237">
        <v>43.5</v>
      </c>
      <c r="T1111" s="237">
        <v>43.333333333333336</v>
      </c>
      <c r="U1111" s="237">
        <v>44.766666666666673</v>
      </c>
      <c r="V1111" s="237">
        <v>43.333333333333336</v>
      </c>
      <c r="W1111" s="237">
        <v>40.5</v>
      </c>
      <c r="X1111" s="237">
        <v>43.333333333333336</v>
      </c>
      <c r="Y1111" s="237">
        <v>43</v>
      </c>
      <c r="Z1111" s="237">
        <v>44.923999999999992</v>
      </c>
      <c r="AA1111" s="237">
        <v>52.5</v>
      </c>
      <c r="AB1111" s="237">
        <v>55.833333333333336</v>
      </c>
      <c r="AC1111" s="237">
        <v>45</v>
      </c>
      <c r="AD1111" s="232"/>
      <c r="AE1111" s="233"/>
      <c r="AF1111" s="233"/>
      <c r="AG1111" s="233"/>
      <c r="AH1111" s="233"/>
      <c r="AI1111" s="233"/>
      <c r="AJ1111" s="233"/>
      <c r="AK1111" s="233"/>
      <c r="AL1111" s="233"/>
      <c r="AM1111" s="233"/>
      <c r="AN1111" s="233"/>
      <c r="AO1111" s="233"/>
      <c r="AP1111" s="233"/>
      <c r="AQ1111" s="233"/>
      <c r="AR1111" s="233"/>
      <c r="AS1111" s="233"/>
      <c r="AT1111" s="233"/>
      <c r="AU1111" s="233"/>
      <c r="AV1111" s="233"/>
      <c r="AW1111" s="233"/>
      <c r="AX1111" s="233"/>
      <c r="AY1111" s="233"/>
      <c r="AZ1111" s="233"/>
      <c r="BA1111" s="233"/>
      <c r="BB1111" s="233"/>
      <c r="BC1111" s="233"/>
      <c r="BD1111" s="233"/>
      <c r="BE1111" s="233"/>
      <c r="BF1111" s="233"/>
      <c r="BG1111" s="233"/>
      <c r="BH1111" s="233"/>
      <c r="BI1111" s="233"/>
      <c r="BJ1111" s="233"/>
      <c r="BK1111" s="233"/>
      <c r="BL1111" s="233"/>
      <c r="BM1111" s="236"/>
    </row>
    <row r="1112" spans="1:65">
      <c r="A1112" s="30"/>
      <c r="B1112" s="3" t="s">
        <v>273</v>
      </c>
      <c r="C1112" s="29"/>
      <c r="D1112" s="235">
        <v>43.498750000000001</v>
      </c>
      <c r="E1112" s="235">
        <v>43.395305020038407</v>
      </c>
      <c r="F1112" s="235">
        <v>47</v>
      </c>
      <c r="G1112" s="235">
        <v>43</v>
      </c>
      <c r="H1112" s="235">
        <v>47.430549999999997</v>
      </c>
      <c r="I1112" s="235">
        <v>44.5</v>
      </c>
      <c r="J1112" s="235">
        <v>39</v>
      </c>
      <c r="K1112" s="235">
        <v>41.5</v>
      </c>
      <c r="L1112" s="235">
        <v>42.5</v>
      </c>
      <c r="M1112" s="235">
        <v>47</v>
      </c>
      <c r="N1112" s="235">
        <v>44</v>
      </c>
      <c r="O1112" s="235">
        <v>43</v>
      </c>
      <c r="P1112" s="235">
        <v>45</v>
      </c>
      <c r="Q1112" s="235">
        <v>43.353816429199995</v>
      </c>
      <c r="R1112" s="235">
        <v>40</v>
      </c>
      <c r="S1112" s="235">
        <v>43.5</v>
      </c>
      <c r="T1112" s="235">
        <v>43.5</v>
      </c>
      <c r="U1112" s="235">
        <v>44.75</v>
      </c>
      <c r="V1112" s="235">
        <v>43</v>
      </c>
      <c r="W1112" s="235">
        <v>40.5</v>
      </c>
      <c r="X1112" s="235">
        <v>43</v>
      </c>
      <c r="Y1112" s="235">
        <v>42</v>
      </c>
      <c r="Z1112" s="235">
        <v>44.72</v>
      </c>
      <c r="AA1112" s="235">
        <v>52.5</v>
      </c>
      <c r="AB1112" s="235">
        <v>56</v>
      </c>
      <c r="AC1112" s="235">
        <v>45</v>
      </c>
      <c r="AD1112" s="232"/>
      <c r="AE1112" s="233"/>
      <c r="AF1112" s="233"/>
      <c r="AG1112" s="233"/>
      <c r="AH1112" s="233"/>
      <c r="AI1112" s="233"/>
      <c r="AJ1112" s="233"/>
      <c r="AK1112" s="233"/>
      <c r="AL1112" s="233"/>
      <c r="AM1112" s="233"/>
      <c r="AN1112" s="233"/>
      <c r="AO1112" s="233"/>
      <c r="AP1112" s="233"/>
      <c r="AQ1112" s="233"/>
      <c r="AR1112" s="233"/>
      <c r="AS1112" s="233"/>
      <c r="AT1112" s="233"/>
      <c r="AU1112" s="233"/>
      <c r="AV1112" s="233"/>
      <c r="AW1112" s="233"/>
      <c r="AX1112" s="233"/>
      <c r="AY1112" s="233"/>
      <c r="AZ1112" s="233"/>
      <c r="BA1112" s="233"/>
      <c r="BB1112" s="233"/>
      <c r="BC1112" s="233"/>
      <c r="BD1112" s="233"/>
      <c r="BE1112" s="233"/>
      <c r="BF1112" s="233"/>
      <c r="BG1112" s="233"/>
      <c r="BH1112" s="233"/>
      <c r="BI1112" s="233"/>
      <c r="BJ1112" s="233"/>
      <c r="BK1112" s="233"/>
      <c r="BL1112" s="233"/>
      <c r="BM1112" s="236"/>
    </row>
    <row r="1113" spans="1:65">
      <c r="A1113" s="30"/>
      <c r="B1113" s="3" t="s">
        <v>274</v>
      </c>
      <c r="C1113" s="29"/>
      <c r="D1113" s="24">
        <v>0.54675988026433187</v>
      </c>
      <c r="E1113" s="24">
        <v>0.55080905903006838</v>
      </c>
      <c r="F1113" s="24">
        <v>0.40824829046386302</v>
      </c>
      <c r="G1113" s="24">
        <v>1.8618986725025257</v>
      </c>
      <c r="H1113" s="24">
        <v>2.5985983704040665</v>
      </c>
      <c r="I1113" s="24">
        <v>1.2649110640673518</v>
      </c>
      <c r="J1113" s="24">
        <v>0.752772652709081</v>
      </c>
      <c r="K1113" s="24">
        <v>1.3470956412470001</v>
      </c>
      <c r="L1113" s="24">
        <v>0.81649658092772603</v>
      </c>
      <c r="M1113" s="24">
        <v>1.0327955589886444</v>
      </c>
      <c r="N1113" s="24">
        <v>0.89442719099991586</v>
      </c>
      <c r="O1113" s="24">
        <v>0.89442719099991586</v>
      </c>
      <c r="P1113" s="24">
        <v>0.98319208025017502</v>
      </c>
      <c r="Q1113" s="24">
        <v>1.0671739471974031</v>
      </c>
      <c r="R1113" s="24">
        <v>1.505545305418162</v>
      </c>
      <c r="S1113" s="24">
        <v>1.3784048752090221</v>
      </c>
      <c r="T1113" s="24">
        <v>1.2110601416389966</v>
      </c>
      <c r="U1113" s="24">
        <v>0.85945719303911117</v>
      </c>
      <c r="V1113" s="24">
        <v>1.0327955589886444</v>
      </c>
      <c r="W1113" s="24">
        <v>0.54772255750516607</v>
      </c>
      <c r="X1113" s="24">
        <v>0.51639777949432231</v>
      </c>
      <c r="Y1113" s="24">
        <v>1.5491933384829668</v>
      </c>
      <c r="Z1113" s="24">
        <v>0.78754682400476883</v>
      </c>
      <c r="AA1113" s="24">
        <v>1.3784048752090221</v>
      </c>
      <c r="AB1113" s="24">
        <v>2.3166067138525404</v>
      </c>
      <c r="AC1113" s="24">
        <v>1.0954451150103321</v>
      </c>
      <c r="AD1113" s="154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3" t="s">
        <v>87</v>
      </c>
      <c r="C1114" s="29"/>
      <c r="D1114" s="13">
        <v>1.2596751059160043E-2</v>
      </c>
      <c r="E1114" s="13">
        <v>1.2751223911014884E-2</v>
      </c>
      <c r="F1114" s="13">
        <v>8.7170453479828401E-3</v>
      </c>
      <c r="G1114" s="13">
        <v>4.2966892442365977E-2</v>
      </c>
      <c r="H1114" s="13">
        <v>5.4577802795136035E-2</v>
      </c>
      <c r="I1114" s="13">
        <v>2.8747978728803449E-2</v>
      </c>
      <c r="J1114" s="13">
        <v>1.9219727303210581E-2</v>
      </c>
      <c r="K1114" s="13">
        <v>3.2591023578556449E-2</v>
      </c>
      <c r="L1114" s="13">
        <v>1.9136638615493581E-2</v>
      </c>
      <c r="M1114" s="13">
        <v>2.2131333406899524E-2</v>
      </c>
      <c r="N1114" s="13">
        <v>2.0327890704543543E-2</v>
      </c>
      <c r="O1114" s="13">
        <v>2.0800632348835252E-2</v>
      </c>
      <c r="P1114" s="13">
        <v>2.1768090337642251E-2</v>
      </c>
      <c r="Q1114" s="13">
        <v>2.4588432008478288E-2</v>
      </c>
      <c r="R1114" s="13">
        <v>3.7021605870938411E-2</v>
      </c>
      <c r="S1114" s="13">
        <v>3.1687468395609701E-2</v>
      </c>
      <c r="T1114" s="13">
        <v>2.7947541730130688E-2</v>
      </c>
      <c r="U1114" s="13">
        <v>1.9198597015021097E-2</v>
      </c>
      <c r="V1114" s="13">
        <v>2.3833743668968715E-2</v>
      </c>
      <c r="W1114" s="13">
        <v>1.3524013765559657E-2</v>
      </c>
      <c r="X1114" s="13">
        <v>1.1916871834484361E-2</v>
      </c>
      <c r="Y1114" s="13">
        <v>3.6027752057743417E-2</v>
      </c>
      <c r="Z1114" s="13">
        <v>1.7530647849807873E-2</v>
      </c>
      <c r="AA1114" s="13">
        <v>2.6255330956362326E-2</v>
      </c>
      <c r="AB1114" s="13">
        <v>4.1491463531687291E-2</v>
      </c>
      <c r="AC1114" s="13">
        <v>2.4343224778007381E-2</v>
      </c>
      <c r="AD1114" s="154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30"/>
      <c r="B1115" s="3" t="s">
        <v>275</v>
      </c>
      <c r="C1115" s="29"/>
      <c r="D1115" s="13">
        <v>-3.5339175561492908E-3</v>
      </c>
      <c r="E1115" s="13">
        <v>-8.3152602555728317E-3</v>
      </c>
      <c r="F1115" s="13">
        <v>7.5175841272369981E-2</v>
      </c>
      <c r="G1115" s="13">
        <v>-5.1753781821487488E-3</v>
      </c>
      <c r="H1115" s="13">
        <v>9.3068909970327462E-2</v>
      </c>
      <c r="I1115" s="13">
        <v>1.0129615999664221E-2</v>
      </c>
      <c r="J1115" s="13">
        <v>-0.10083159181848078</v>
      </c>
      <c r="K1115" s="13">
        <v>-5.1090360727588102E-2</v>
      </c>
      <c r="L1115" s="13">
        <v>-2.0480372363962052E-2</v>
      </c>
      <c r="M1115" s="13">
        <v>7.1349592726916544E-2</v>
      </c>
      <c r="N1115" s="13">
        <v>1.0129615999664221E-2</v>
      </c>
      <c r="O1115" s="13">
        <v>-1.28278752730554E-2</v>
      </c>
      <c r="P1115" s="13">
        <v>3.6913355817837168E-2</v>
      </c>
      <c r="Q1115" s="13">
        <v>-3.6112684692344299E-3</v>
      </c>
      <c r="R1115" s="13">
        <v>-6.6395354909401294E-2</v>
      </c>
      <c r="S1115" s="13">
        <v>-1.3491296366955341E-3</v>
      </c>
      <c r="T1115" s="13">
        <v>-5.1753781821487488E-3</v>
      </c>
      <c r="U1115" s="13">
        <v>2.7730359308749453E-2</v>
      </c>
      <c r="V1115" s="13">
        <v>-5.1753781821487488E-3</v>
      </c>
      <c r="W1115" s="13">
        <v>-7.0221603454854509E-2</v>
      </c>
      <c r="X1115" s="13">
        <v>-5.1753781821487488E-3</v>
      </c>
      <c r="Y1115" s="13">
        <v>-1.28278752730554E-2</v>
      </c>
      <c r="Z1115" s="13">
        <v>3.1342337935656994E-2</v>
      </c>
      <c r="AA1115" s="13">
        <v>0.20526829181778128</v>
      </c>
      <c r="AB1115" s="13">
        <v>0.28179326272684668</v>
      </c>
      <c r="AC1115" s="13">
        <v>3.3087107272383953E-2</v>
      </c>
      <c r="AD1115" s="154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46" t="s">
        <v>276</v>
      </c>
      <c r="C1116" s="47"/>
      <c r="D1116" s="45">
        <v>0</v>
      </c>
      <c r="E1116" s="45">
        <v>0.13</v>
      </c>
      <c r="F1116" s="45">
        <v>2.2000000000000002</v>
      </c>
      <c r="G1116" s="45">
        <v>0.04</v>
      </c>
      <c r="H1116" s="45">
        <v>2.7</v>
      </c>
      <c r="I1116" s="45">
        <v>0.38</v>
      </c>
      <c r="J1116" s="45">
        <v>2.72</v>
      </c>
      <c r="K1116" s="45">
        <v>1.33</v>
      </c>
      <c r="L1116" s="45">
        <v>0.47</v>
      </c>
      <c r="M1116" s="45">
        <v>2.1</v>
      </c>
      <c r="N1116" s="45">
        <v>0.38</v>
      </c>
      <c r="O1116" s="45">
        <v>0.26</v>
      </c>
      <c r="P1116" s="45">
        <v>1.1299999999999999</v>
      </c>
      <c r="Q1116" s="45">
        <v>0</v>
      </c>
      <c r="R1116" s="45">
        <v>1.76</v>
      </c>
      <c r="S1116" s="45">
        <v>0.06</v>
      </c>
      <c r="T1116" s="45">
        <v>0.04</v>
      </c>
      <c r="U1116" s="45">
        <v>0.88</v>
      </c>
      <c r="V1116" s="45">
        <v>0.04</v>
      </c>
      <c r="W1116" s="45">
        <v>1.86</v>
      </c>
      <c r="X1116" s="45">
        <v>0.04</v>
      </c>
      <c r="Y1116" s="45">
        <v>0.26</v>
      </c>
      <c r="Z1116" s="45">
        <v>0.98</v>
      </c>
      <c r="AA1116" s="45">
        <v>5.84</v>
      </c>
      <c r="AB1116" s="45">
        <v>7.98</v>
      </c>
      <c r="AC1116" s="45">
        <v>1.03</v>
      </c>
      <c r="AD1116" s="154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B1117" s="31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Z1117" s="20"/>
      <c r="AA1117" s="20"/>
      <c r="AB1117" s="20"/>
      <c r="AC1117" s="20"/>
      <c r="BM1117" s="55"/>
    </row>
    <row r="1118" spans="1:65" ht="15">
      <c r="B1118" s="8" t="s">
        <v>566</v>
      </c>
      <c r="BM1118" s="28" t="s">
        <v>67</v>
      </c>
    </row>
    <row r="1119" spans="1:65" ht="15">
      <c r="A1119" s="25" t="s">
        <v>45</v>
      </c>
      <c r="B1119" s="18" t="s">
        <v>111</v>
      </c>
      <c r="C1119" s="15" t="s">
        <v>112</v>
      </c>
      <c r="D1119" s="16" t="s">
        <v>231</v>
      </c>
      <c r="E1119" s="17" t="s">
        <v>231</v>
      </c>
      <c r="F1119" s="17" t="s">
        <v>231</v>
      </c>
      <c r="G1119" s="17" t="s">
        <v>231</v>
      </c>
      <c r="H1119" s="17" t="s">
        <v>231</v>
      </c>
      <c r="I1119" s="17" t="s">
        <v>231</v>
      </c>
      <c r="J1119" s="17" t="s">
        <v>231</v>
      </c>
      <c r="K1119" s="17" t="s">
        <v>231</v>
      </c>
      <c r="L1119" s="17" t="s">
        <v>231</v>
      </c>
      <c r="M1119" s="17" t="s">
        <v>231</v>
      </c>
      <c r="N1119" s="17" t="s">
        <v>231</v>
      </c>
      <c r="O1119" s="17" t="s">
        <v>231</v>
      </c>
      <c r="P1119" s="17" t="s">
        <v>231</v>
      </c>
      <c r="Q1119" s="17" t="s">
        <v>231</v>
      </c>
      <c r="R1119" s="17" t="s">
        <v>231</v>
      </c>
      <c r="S1119" s="17" t="s">
        <v>231</v>
      </c>
      <c r="T1119" s="17" t="s">
        <v>231</v>
      </c>
      <c r="U1119" s="17" t="s">
        <v>231</v>
      </c>
      <c r="V1119" s="17" t="s">
        <v>231</v>
      </c>
      <c r="W1119" s="17" t="s">
        <v>231</v>
      </c>
      <c r="X1119" s="17" t="s">
        <v>231</v>
      </c>
      <c r="Y1119" s="17" t="s">
        <v>231</v>
      </c>
      <c r="Z1119" s="17" t="s">
        <v>231</v>
      </c>
      <c r="AA1119" s="17" t="s">
        <v>231</v>
      </c>
      <c r="AB1119" s="17" t="s">
        <v>231</v>
      </c>
      <c r="AC1119" s="154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 t="s">
        <v>232</v>
      </c>
      <c r="C1120" s="9" t="s">
        <v>232</v>
      </c>
      <c r="D1120" s="152" t="s">
        <v>235</v>
      </c>
      <c r="E1120" s="153" t="s">
        <v>236</v>
      </c>
      <c r="F1120" s="153" t="s">
        <v>237</v>
      </c>
      <c r="G1120" s="153" t="s">
        <v>241</v>
      </c>
      <c r="H1120" s="153" t="s">
        <v>242</v>
      </c>
      <c r="I1120" s="153" t="s">
        <v>243</v>
      </c>
      <c r="J1120" s="153" t="s">
        <v>244</v>
      </c>
      <c r="K1120" s="153" t="s">
        <v>245</v>
      </c>
      <c r="L1120" s="153" t="s">
        <v>246</v>
      </c>
      <c r="M1120" s="153" t="s">
        <v>247</v>
      </c>
      <c r="N1120" s="153" t="s">
        <v>248</v>
      </c>
      <c r="O1120" s="153" t="s">
        <v>249</v>
      </c>
      <c r="P1120" s="153" t="s">
        <v>250</v>
      </c>
      <c r="Q1120" s="153" t="s">
        <v>251</v>
      </c>
      <c r="R1120" s="153" t="s">
        <v>252</v>
      </c>
      <c r="S1120" s="153" t="s">
        <v>253</v>
      </c>
      <c r="T1120" s="153" t="s">
        <v>254</v>
      </c>
      <c r="U1120" s="153" t="s">
        <v>255</v>
      </c>
      <c r="V1120" s="153" t="s">
        <v>256</v>
      </c>
      <c r="W1120" s="153" t="s">
        <v>257</v>
      </c>
      <c r="X1120" s="153" t="s">
        <v>258</v>
      </c>
      <c r="Y1120" s="153" t="s">
        <v>259</v>
      </c>
      <c r="Z1120" s="153" t="s">
        <v>261</v>
      </c>
      <c r="AA1120" s="153" t="s">
        <v>263</v>
      </c>
      <c r="AB1120" s="153" t="s">
        <v>264</v>
      </c>
      <c r="AC1120" s="154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 t="s">
        <v>3</v>
      </c>
    </row>
    <row r="1121" spans="1:65">
      <c r="A1121" s="30"/>
      <c r="B1121" s="19"/>
      <c r="C1121" s="9"/>
      <c r="D1121" s="10" t="s">
        <v>115</v>
      </c>
      <c r="E1121" s="11" t="s">
        <v>307</v>
      </c>
      <c r="F1121" s="11" t="s">
        <v>307</v>
      </c>
      <c r="G1121" s="11" t="s">
        <v>308</v>
      </c>
      <c r="H1121" s="11" t="s">
        <v>115</v>
      </c>
      <c r="I1121" s="11" t="s">
        <v>115</v>
      </c>
      <c r="J1121" s="11" t="s">
        <v>308</v>
      </c>
      <c r="K1121" s="11" t="s">
        <v>307</v>
      </c>
      <c r="L1121" s="11" t="s">
        <v>308</v>
      </c>
      <c r="M1121" s="11" t="s">
        <v>308</v>
      </c>
      <c r="N1121" s="11" t="s">
        <v>308</v>
      </c>
      <c r="O1121" s="11" t="s">
        <v>308</v>
      </c>
      <c r="P1121" s="11" t="s">
        <v>308</v>
      </c>
      <c r="Q1121" s="11" t="s">
        <v>115</v>
      </c>
      <c r="R1121" s="11" t="s">
        <v>308</v>
      </c>
      <c r="S1121" s="11" t="s">
        <v>308</v>
      </c>
      <c r="T1121" s="11" t="s">
        <v>307</v>
      </c>
      <c r="U1121" s="11" t="s">
        <v>308</v>
      </c>
      <c r="V1121" s="11" t="s">
        <v>307</v>
      </c>
      <c r="W1121" s="11" t="s">
        <v>308</v>
      </c>
      <c r="X1121" s="11" t="s">
        <v>307</v>
      </c>
      <c r="Y1121" s="11" t="s">
        <v>307</v>
      </c>
      <c r="Z1121" s="11" t="s">
        <v>308</v>
      </c>
      <c r="AA1121" s="11" t="s">
        <v>307</v>
      </c>
      <c r="AB1121" s="11" t="s">
        <v>308</v>
      </c>
      <c r="AC1121" s="154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0</v>
      </c>
    </row>
    <row r="1122" spans="1:65">
      <c r="A1122" s="30"/>
      <c r="B1122" s="19"/>
      <c r="C1122" s="9"/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  <c r="AA1122" s="26"/>
      <c r="AB1122" s="26"/>
      <c r="AC1122" s="154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0</v>
      </c>
    </row>
    <row r="1123" spans="1:65">
      <c r="A1123" s="30"/>
      <c r="B1123" s="18">
        <v>1</v>
      </c>
      <c r="C1123" s="14">
        <v>1</v>
      </c>
      <c r="D1123" s="220">
        <v>70.930000000000007</v>
      </c>
      <c r="E1123" s="220">
        <v>67.591857586134395</v>
      </c>
      <c r="F1123" s="220">
        <v>68.599999999999994</v>
      </c>
      <c r="G1123" s="220">
        <v>76</v>
      </c>
      <c r="H1123" s="220">
        <v>62.915200000000006</v>
      </c>
      <c r="I1123" s="220">
        <v>55</v>
      </c>
      <c r="J1123" s="220">
        <v>52.7</v>
      </c>
      <c r="K1123" s="220">
        <v>64.3</v>
      </c>
      <c r="L1123" s="220">
        <v>72.099999999999994</v>
      </c>
      <c r="M1123" s="220">
        <v>67.8</v>
      </c>
      <c r="N1123" s="220">
        <v>73.8</v>
      </c>
      <c r="O1123" s="222">
        <v>88.3</v>
      </c>
      <c r="P1123" s="220">
        <v>73.900000000000006</v>
      </c>
      <c r="Q1123" s="220">
        <v>69.576863666343243</v>
      </c>
      <c r="R1123" s="220">
        <v>65.099999999999994</v>
      </c>
      <c r="S1123" s="220">
        <v>76.400000000000006</v>
      </c>
      <c r="T1123" s="220">
        <v>58.9</v>
      </c>
      <c r="U1123" s="220">
        <v>68.3</v>
      </c>
      <c r="V1123" s="220">
        <v>58.6</v>
      </c>
      <c r="W1123" s="220">
        <v>61.600000000000009</v>
      </c>
      <c r="X1123" s="220">
        <v>63.4</v>
      </c>
      <c r="Y1123" s="220">
        <v>69.2</v>
      </c>
      <c r="Z1123" s="220">
        <v>57</v>
      </c>
      <c r="AA1123" s="220">
        <v>66.099999999999994</v>
      </c>
      <c r="AB1123" s="220">
        <v>73.900000000000006</v>
      </c>
      <c r="AC1123" s="223"/>
      <c r="AD1123" s="224"/>
      <c r="AE1123" s="224"/>
      <c r="AF1123" s="224"/>
      <c r="AG1123" s="224"/>
      <c r="AH1123" s="224"/>
      <c r="AI1123" s="224"/>
      <c r="AJ1123" s="224"/>
      <c r="AK1123" s="224"/>
      <c r="AL1123" s="224"/>
      <c r="AM1123" s="224"/>
      <c r="AN1123" s="224"/>
      <c r="AO1123" s="224"/>
      <c r="AP1123" s="224"/>
      <c r="AQ1123" s="224"/>
      <c r="AR1123" s="224"/>
      <c r="AS1123" s="224"/>
      <c r="AT1123" s="224"/>
      <c r="AU1123" s="224"/>
      <c r="AV1123" s="224"/>
      <c r="AW1123" s="224"/>
      <c r="AX1123" s="224"/>
      <c r="AY1123" s="224"/>
      <c r="AZ1123" s="224"/>
      <c r="BA1123" s="224"/>
      <c r="BB1123" s="224"/>
      <c r="BC1123" s="224"/>
      <c r="BD1123" s="224"/>
      <c r="BE1123" s="224"/>
      <c r="BF1123" s="224"/>
      <c r="BG1123" s="224"/>
      <c r="BH1123" s="224"/>
      <c r="BI1123" s="224"/>
      <c r="BJ1123" s="224"/>
      <c r="BK1123" s="224"/>
      <c r="BL1123" s="224"/>
      <c r="BM1123" s="225">
        <v>1</v>
      </c>
    </row>
    <row r="1124" spans="1:65">
      <c r="A1124" s="30"/>
      <c r="B1124" s="19">
        <v>1</v>
      </c>
      <c r="C1124" s="9">
        <v>2</v>
      </c>
      <c r="D1124" s="226">
        <v>70.11</v>
      </c>
      <c r="E1124" s="226">
        <v>69.016752373001879</v>
      </c>
      <c r="F1124" s="226">
        <v>69.8</v>
      </c>
      <c r="G1124" s="226">
        <v>78</v>
      </c>
      <c r="H1124" s="226">
        <v>64.967500000000001</v>
      </c>
      <c r="I1124" s="226">
        <v>59</v>
      </c>
      <c r="J1124" s="226">
        <v>52.9</v>
      </c>
      <c r="K1124" s="226">
        <v>66.2</v>
      </c>
      <c r="L1124" s="226">
        <v>73.7</v>
      </c>
      <c r="M1124" s="226">
        <v>72.3</v>
      </c>
      <c r="N1124" s="226">
        <v>75.099999999999994</v>
      </c>
      <c r="O1124" s="226">
        <v>72.900000000000006</v>
      </c>
      <c r="P1124" s="226">
        <v>72.400000000000006</v>
      </c>
      <c r="Q1124" s="226">
        <v>68.503999535399998</v>
      </c>
      <c r="R1124" s="226">
        <v>68.099999999999994</v>
      </c>
      <c r="S1124" s="226">
        <v>74.599999999999994</v>
      </c>
      <c r="T1124" s="226">
        <v>59.8</v>
      </c>
      <c r="U1124" s="226">
        <v>65.099999999999994</v>
      </c>
      <c r="V1124" s="226">
        <v>59.8</v>
      </c>
      <c r="W1124" s="226">
        <v>62.4</v>
      </c>
      <c r="X1124" s="226">
        <v>71.900000000000006</v>
      </c>
      <c r="Y1124" s="226">
        <v>66.099999999999994</v>
      </c>
      <c r="Z1124" s="226">
        <v>58</v>
      </c>
      <c r="AA1124" s="226">
        <v>61.199999999999996</v>
      </c>
      <c r="AB1124" s="226">
        <v>70.7</v>
      </c>
      <c r="AC1124" s="223"/>
      <c r="AD1124" s="224"/>
      <c r="AE1124" s="224"/>
      <c r="AF1124" s="224"/>
      <c r="AG1124" s="224"/>
      <c r="AH1124" s="224"/>
      <c r="AI1124" s="224"/>
      <c r="AJ1124" s="224"/>
      <c r="AK1124" s="224"/>
      <c r="AL1124" s="224"/>
      <c r="AM1124" s="224"/>
      <c r="AN1124" s="224"/>
      <c r="AO1124" s="224"/>
      <c r="AP1124" s="224"/>
      <c r="AQ1124" s="224"/>
      <c r="AR1124" s="224"/>
      <c r="AS1124" s="224"/>
      <c r="AT1124" s="224"/>
      <c r="AU1124" s="224"/>
      <c r="AV1124" s="224"/>
      <c r="AW1124" s="224"/>
      <c r="AX1124" s="224"/>
      <c r="AY1124" s="224"/>
      <c r="AZ1124" s="224"/>
      <c r="BA1124" s="224"/>
      <c r="BB1124" s="224"/>
      <c r="BC1124" s="224"/>
      <c r="BD1124" s="224"/>
      <c r="BE1124" s="224"/>
      <c r="BF1124" s="224"/>
      <c r="BG1124" s="224"/>
      <c r="BH1124" s="224"/>
      <c r="BI1124" s="224"/>
      <c r="BJ1124" s="224"/>
      <c r="BK1124" s="224"/>
      <c r="BL1124" s="224"/>
      <c r="BM1124" s="225">
        <v>18</v>
      </c>
    </row>
    <row r="1125" spans="1:65">
      <c r="A1125" s="30"/>
      <c r="B1125" s="19">
        <v>1</v>
      </c>
      <c r="C1125" s="9">
        <v>3</v>
      </c>
      <c r="D1125" s="226">
        <v>70.260000000000005</v>
      </c>
      <c r="E1125" s="226">
        <v>68.569370999288552</v>
      </c>
      <c r="F1125" s="226">
        <v>68.7</v>
      </c>
      <c r="G1125" s="226">
        <v>78</v>
      </c>
      <c r="H1125" s="226">
        <v>62.562600000000003</v>
      </c>
      <c r="I1125" s="226">
        <v>56</v>
      </c>
      <c r="J1125" s="226">
        <v>53.2</v>
      </c>
      <c r="K1125" s="226">
        <v>62.7</v>
      </c>
      <c r="L1125" s="226">
        <v>75.599999999999994</v>
      </c>
      <c r="M1125" s="226">
        <v>71.900000000000006</v>
      </c>
      <c r="N1125" s="226">
        <v>74.599999999999994</v>
      </c>
      <c r="O1125" s="226">
        <v>76</v>
      </c>
      <c r="P1125" s="226">
        <v>74.099999999999994</v>
      </c>
      <c r="Q1125" s="226">
        <v>65.883741564000005</v>
      </c>
      <c r="R1125" s="226">
        <v>68.2</v>
      </c>
      <c r="S1125" s="226">
        <v>74.5</v>
      </c>
      <c r="T1125" s="226">
        <v>56.2</v>
      </c>
      <c r="U1125" s="226">
        <v>62</v>
      </c>
      <c r="V1125" s="226">
        <v>57.9</v>
      </c>
      <c r="W1125" s="226">
        <v>61.9</v>
      </c>
      <c r="X1125" s="226">
        <v>65</v>
      </c>
      <c r="Y1125" s="226">
        <v>64.2</v>
      </c>
      <c r="Z1125" s="226">
        <v>59</v>
      </c>
      <c r="AA1125" s="226">
        <v>63.2</v>
      </c>
      <c r="AB1125" s="226">
        <v>68.900000000000006</v>
      </c>
      <c r="AC1125" s="223"/>
      <c r="AD1125" s="224"/>
      <c r="AE1125" s="224"/>
      <c r="AF1125" s="224"/>
      <c r="AG1125" s="224"/>
      <c r="AH1125" s="224"/>
      <c r="AI1125" s="224"/>
      <c r="AJ1125" s="224"/>
      <c r="AK1125" s="224"/>
      <c r="AL1125" s="224"/>
      <c r="AM1125" s="224"/>
      <c r="AN1125" s="224"/>
      <c r="AO1125" s="224"/>
      <c r="AP1125" s="224"/>
      <c r="AQ1125" s="224"/>
      <c r="AR1125" s="224"/>
      <c r="AS1125" s="224"/>
      <c r="AT1125" s="224"/>
      <c r="AU1125" s="224"/>
      <c r="AV1125" s="224"/>
      <c r="AW1125" s="224"/>
      <c r="AX1125" s="224"/>
      <c r="AY1125" s="224"/>
      <c r="AZ1125" s="224"/>
      <c r="BA1125" s="224"/>
      <c r="BB1125" s="224"/>
      <c r="BC1125" s="224"/>
      <c r="BD1125" s="224"/>
      <c r="BE1125" s="224"/>
      <c r="BF1125" s="224"/>
      <c r="BG1125" s="224"/>
      <c r="BH1125" s="224"/>
      <c r="BI1125" s="224"/>
      <c r="BJ1125" s="224"/>
      <c r="BK1125" s="224"/>
      <c r="BL1125" s="224"/>
      <c r="BM1125" s="225">
        <v>16</v>
      </c>
    </row>
    <row r="1126" spans="1:65">
      <c r="A1126" s="30"/>
      <c r="B1126" s="19">
        <v>1</v>
      </c>
      <c r="C1126" s="9">
        <v>4</v>
      </c>
      <c r="D1126" s="226">
        <v>70.8</v>
      </c>
      <c r="E1126" s="226">
        <v>70.441833675466071</v>
      </c>
      <c r="F1126" s="226">
        <v>68.3</v>
      </c>
      <c r="G1126" s="226">
        <v>84</v>
      </c>
      <c r="H1126" s="228">
        <v>76.200100000000006</v>
      </c>
      <c r="I1126" s="226">
        <v>57</v>
      </c>
      <c r="J1126" s="226">
        <v>53.7</v>
      </c>
      <c r="K1126" s="226">
        <v>61.500000000000007</v>
      </c>
      <c r="L1126" s="226">
        <v>76.900000000000006</v>
      </c>
      <c r="M1126" s="226">
        <v>71</v>
      </c>
      <c r="N1126" s="226">
        <v>72.400000000000006</v>
      </c>
      <c r="O1126" s="226">
        <v>69.8</v>
      </c>
      <c r="P1126" s="228">
        <v>78.7</v>
      </c>
      <c r="Q1126" s="226">
        <v>68.275677935399997</v>
      </c>
      <c r="R1126" s="226">
        <v>65.7</v>
      </c>
      <c r="S1126" s="226">
        <v>77</v>
      </c>
      <c r="T1126" s="226">
        <v>59.7</v>
      </c>
      <c r="U1126" s="226">
        <v>64.8</v>
      </c>
      <c r="V1126" s="226">
        <v>59.2</v>
      </c>
      <c r="W1126" s="226">
        <v>63.5</v>
      </c>
      <c r="X1126" s="226">
        <v>65.2</v>
      </c>
      <c r="Y1126" s="226">
        <v>62.9</v>
      </c>
      <c r="Z1126" s="226">
        <v>61</v>
      </c>
      <c r="AA1126" s="226">
        <v>57.4</v>
      </c>
      <c r="AB1126" s="226">
        <v>68.8</v>
      </c>
      <c r="AC1126" s="223"/>
      <c r="AD1126" s="224"/>
      <c r="AE1126" s="224"/>
      <c r="AF1126" s="224"/>
      <c r="AG1126" s="224"/>
      <c r="AH1126" s="224"/>
      <c r="AI1126" s="224"/>
      <c r="AJ1126" s="224"/>
      <c r="AK1126" s="224"/>
      <c r="AL1126" s="224"/>
      <c r="AM1126" s="224"/>
      <c r="AN1126" s="224"/>
      <c r="AO1126" s="224"/>
      <c r="AP1126" s="224"/>
      <c r="AQ1126" s="224"/>
      <c r="AR1126" s="224"/>
      <c r="AS1126" s="224"/>
      <c r="AT1126" s="224"/>
      <c r="AU1126" s="224"/>
      <c r="AV1126" s="224"/>
      <c r="AW1126" s="224"/>
      <c r="AX1126" s="224"/>
      <c r="AY1126" s="224"/>
      <c r="AZ1126" s="224"/>
      <c r="BA1126" s="224"/>
      <c r="BB1126" s="224"/>
      <c r="BC1126" s="224"/>
      <c r="BD1126" s="224"/>
      <c r="BE1126" s="224"/>
      <c r="BF1126" s="224"/>
      <c r="BG1126" s="224"/>
      <c r="BH1126" s="224"/>
      <c r="BI1126" s="224"/>
      <c r="BJ1126" s="224"/>
      <c r="BK1126" s="224"/>
      <c r="BL1126" s="224"/>
      <c r="BM1126" s="225">
        <v>66.726816964125206</v>
      </c>
    </row>
    <row r="1127" spans="1:65">
      <c r="A1127" s="30"/>
      <c r="B1127" s="19">
        <v>1</v>
      </c>
      <c r="C1127" s="9">
        <v>5</v>
      </c>
      <c r="D1127" s="226">
        <v>70.83</v>
      </c>
      <c r="E1127" s="226">
        <v>69.22595523433769</v>
      </c>
      <c r="F1127" s="226">
        <v>69.3</v>
      </c>
      <c r="G1127" s="226">
        <v>80</v>
      </c>
      <c r="H1127" s="226">
        <v>61.592700000000001</v>
      </c>
      <c r="I1127" s="226">
        <v>56</v>
      </c>
      <c r="J1127" s="226">
        <v>53.4</v>
      </c>
      <c r="K1127" s="226">
        <v>66.5</v>
      </c>
      <c r="L1127" s="226">
        <v>77.3</v>
      </c>
      <c r="M1127" s="226">
        <v>70.099999999999994</v>
      </c>
      <c r="N1127" s="226">
        <v>75.5</v>
      </c>
      <c r="O1127" s="226">
        <v>77.7</v>
      </c>
      <c r="P1127" s="226">
        <v>72.2</v>
      </c>
      <c r="Q1127" s="226">
        <v>67.240583793066662</v>
      </c>
      <c r="R1127" s="226">
        <v>66</v>
      </c>
      <c r="S1127" s="226">
        <v>75.5</v>
      </c>
      <c r="T1127" s="226">
        <v>56.9</v>
      </c>
      <c r="U1127" s="226">
        <v>64.3</v>
      </c>
      <c r="V1127" s="226">
        <v>57.9</v>
      </c>
      <c r="W1127" s="226">
        <v>63.4</v>
      </c>
      <c r="X1127" s="226">
        <v>69.8</v>
      </c>
      <c r="Y1127" s="226">
        <v>62.20000000000001</v>
      </c>
      <c r="Z1127" s="226">
        <v>56</v>
      </c>
      <c r="AA1127" s="226">
        <v>58.2</v>
      </c>
      <c r="AB1127" s="226">
        <v>71.7</v>
      </c>
      <c r="AC1127" s="223"/>
      <c r="AD1127" s="224"/>
      <c r="AE1127" s="224"/>
      <c r="AF1127" s="224"/>
      <c r="AG1127" s="224"/>
      <c r="AH1127" s="224"/>
      <c r="AI1127" s="224"/>
      <c r="AJ1127" s="224"/>
      <c r="AK1127" s="224"/>
      <c r="AL1127" s="224"/>
      <c r="AM1127" s="224"/>
      <c r="AN1127" s="224"/>
      <c r="AO1127" s="224"/>
      <c r="AP1127" s="224"/>
      <c r="AQ1127" s="224"/>
      <c r="AR1127" s="224"/>
      <c r="AS1127" s="224"/>
      <c r="AT1127" s="224"/>
      <c r="AU1127" s="224"/>
      <c r="AV1127" s="224"/>
      <c r="AW1127" s="224"/>
      <c r="AX1127" s="224"/>
      <c r="AY1127" s="224"/>
      <c r="AZ1127" s="224"/>
      <c r="BA1127" s="224"/>
      <c r="BB1127" s="224"/>
      <c r="BC1127" s="224"/>
      <c r="BD1127" s="224"/>
      <c r="BE1127" s="224"/>
      <c r="BF1127" s="224"/>
      <c r="BG1127" s="224"/>
      <c r="BH1127" s="224"/>
      <c r="BI1127" s="224"/>
      <c r="BJ1127" s="224"/>
      <c r="BK1127" s="224"/>
      <c r="BL1127" s="224"/>
      <c r="BM1127" s="225">
        <v>71</v>
      </c>
    </row>
    <row r="1128" spans="1:65">
      <c r="A1128" s="30"/>
      <c r="B1128" s="19">
        <v>1</v>
      </c>
      <c r="C1128" s="9">
        <v>6</v>
      </c>
      <c r="D1128" s="226">
        <v>70.010000000000005</v>
      </c>
      <c r="E1128" s="226">
        <v>71.053420096943185</v>
      </c>
      <c r="F1128" s="226">
        <v>69.7</v>
      </c>
      <c r="G1128" s="226">
        <v>81</v>
      </c>
      <c r="H1128" s="226">
        <v>60.957500000000003</v>
      </c>
      <c r="I1128" s="226">
        <v>57</v>
      </c>
      <c r="J1128" s="226">
        <v>53.7</v>
      </c>
      <c r="K1128" s="226">
        <v>65.400000000000006</v>
      </c>
      <c r="L1128" s="226">
        <v>77.099999999999994</v>
      </c>
      <c r="M1128" s="226">
        <v>69.599999999999994</v>
      </c>
      <c r="N1128" s="226">
        <v>71</v>
      </c>
      <c r="O1128" s="226">
        <v>69</v>
      </c>
      <c r="P1128" s="226">
        <v>74.2</v>
      </c>
      <c r="Q1128" s="226">
        <v>66.987888159400001</v>
      </c>
      <c r="R1128" s="226">
        <v>66.599999999999994</v>
      </c>
      <c r="S1128" s="226">
        <v>77.900000000000006</v>
      </c>
      <c r="T1128" s="226">
        <v>57.1</v>
      </c>
      <c r="U1128" s="226">
        <v>65.3</v>
      </c>
      <c r="V1128" s="228">
        <v>65.400000000000006</v>
      </c>
      <c r="W1128" s="226">
        <v>62.6</v>
      </c>
      <c r="X1128" s="226">
        <v>68.3</v>
      </c>
      <c r="Y1128" s="226">
        <v>66.099999999999994</v>
      </c>
      <c r="Z1128" s="226">
        <v>57</v>
      </c>
      <c r="AA1128" s="226">
        <v>57</v>
      </c>
      <c r="AB1128" s="226">
        <v>73.2</v>
      </c>
      <c r="AC1128" s="223"/>
      <c r="AD1128" s="224"/>
      <c r="AE1128" s="224"/>
      <c r="AF1128" s="224"/>
      <c r="AG1128" s="224"/>
      <c r="AH1128" s="224"/>
      <c r="AI1128" s="224"/>
      <c r="AJ1128" s="224"/>
      <c r="AK1128" s="224"/>
      <c r="AL1128" s="224"/>
      <c r="AM1128" s="224"/>
      <c r="AN1128" s="224"/>
      <c r="AO1128" s="224"/>
      <c r="AP1128" s="224"/>
      <c r="AQ1128" s="224"/>
      <c r="AR1128" s="224"/>
      <c r="AS1128" s="224"/>
      <c r="AT1128" s="224"/>
      <c r="AU1128" s="224"/>
      <c r="AV1128" s="224"/>
      <c r="AW1128" s="224"/>
      <c r="AX1128" s="224"/>
      <c r="AY1128" s="224"/>
      <c r="AZ1128" s="224"/>
      <c r="BA1128" s="224"/>
      <c r="BB1128" s="224"/>
      <c r="BC1128" s="224"/>
      <c r="BD1128" s="224"/>
      <c r="BE1128" s="224"/>
      <c r="BF1128" s="224"/>
      <c r="BG1128" s="224"/>
      <c r="BH1128" s="224"/>
      <c r="BI1128" s="224"/>
      <c r="BJ1128" s="224"/>
      <c r="BK1128" s="224"/>
      <c r="BL1128" s="224"/>
      <c r="BM1128" s="229"/>
    </row>
    <row r="1129" spans="1:65">
      <c r="A1129" s="30"/>
      <c r="B1129" s="20" t="s">
        <v>272</v>
      </c>
      <c r="C1129" s="12"/>
      <c r="D1129" s="230">
        <v>70.489999999999995</v>
      </c>
      <c r="E1129" s="230">
        <v>69.316531660861955</v>
      </c>
      <c r="F1129" s="230">
        <v>69.066666666666663</v>
      </c>
      <c r="G1129" s="230">
        <v>79.5</v>
      </c>
      <c r="H1129" s="230">
        <v>64.865933333333331</v>
      </c>
      <c r="I1129" s="230">
        <v>56.666666666666664</v>
      </c>
      <c r="J1129" s="230">
        <v>53.266666666666659</v>
      </c>
      <c r="K1129" s="230">
        <v>64.433333333333337</v>
      </c>
      <c r="L1129" s="230">
        <v>75.45</v>
      </c>
      <c r="M1129" s="230">
        <v>70.45</v>
      </c>
      <c r="N1129" s="230">
        <v>73.733333333333334</v>
      </c>
      <c r="O1129" s="230">
        <v>75.61666666666666</v>
      </c>
      <c r="P1129" s="230">
        <v>74.25</v>
      </c>
      <c r="Q1129" s="230">
        <v>67.744792442268306</v>
      </c>
      <c r="R1129" s="230">
        <v>66.61666666666666</v>
      </c>
      <c r="S1129" s="230">
        <v>75.983333333333334</v>
      </c>
      <c r="T1129" s="230">
        <v>58.099999999999994</v>
      </c>
      <c r="U1129" s="230">
        <v>64.966666666666669</v>
      </c>
      <c r="V1129" s="230">
        <v>59.79999999999999</v>
      </c>
      <c r="W1129" s="230">
        <v>62.56666666666667</v>
      </c>
      <c r="X1129" s="230">
        <v>67.266666666666666</v>
      </c>
      <c r="Y1129" s="230">
        <v>65.11666666666666</v>
      </c>
      <c r="Z1129" s="230">
        <v>58</v>
      </c>
      <c r="AA1129" s="230">
        <v>60.516666666666673</v>
      </c>
      <c r="AB1129" s="230">
        <v>71.2</v>
      </c>
      <c r="AC1129" s="223"/>
      <c r="AD1129" s="224"/>
      <c r="AE1129" s="224"/>
      <c r="AF1129" s="224"/>
      <c r="AG1129" s="224"/>
      <c r="AH1129" s="224"/>
      <c r="AI1129" s="224"/>
      <c r="AJ1129" s="224"/>
      <c r="AK1129" s="224"/>
      <c r="AL1129" s="224"/>
      <c r="AM1129" s="224"/>
      <c r="AN1129" s="224"/>
      <c r="AO1129" s="224"/>
      <c r="AP1129" s="224"/>
      <c r="AQ1129" s="224"/>
      <c r="AR1129" s="224"/>
      <c r="AS1129" s="224"/>
      <c r="AT1129" s="224"/>
      <c r="AU1129" s="224"/>
      <c r="AV1129" s="224"/>
      <c r="AW1129" s="224"/>
      <c r="AX1129" s="224"/>
      <c r="AY1129" s="224"/>
      <c r="AZ1129" s="224"/>
      <c r="BA1129" s="224"/>
      <c r="BB1129" s="224"/>
      <c r="BC1129" s="224"/>
      <c r="BD1129" s="224"/>
      <c r="BE1129" s="224"/>
      <c r="BF1129" s="224"/>
      <c r="BG1129" s="224"/>
      <c r="BH1129" s="224"/>
      <c r="BI1129" s="224"/>
      <c r="BJ1129" s="224"/>
      <c r="BK1129" s="224"/>
      <c r="BL1129" s="224"/>
      <c r="BM1129" s="229"/>
    </row>
    <row r="1130" spans="1:65">
      <c r="A1130" s="30"/>
      <c r="B1130" s="3" t="s">
        <v>273</v>
      </c>
      <c r="C1130" s="29"/>
      <c r="D1130" s="226">
        <v>70.53</v>
      </c>
      <c r="E1130" s="226">
        <v>69.121353803669791</v>
      </c>
      <c r="F1130" s="226">
        <v>69</v>
      </c>
      <c r="G1130" s="226">
        <v>79</v>
      </c>
      <c r="H1130" s="226">
        <v>62.738900000000001</v>
      </c>
      <c r="I1130" s="226">
        <v>56.5</v>
      </c>
      <c r="J1130" s="226">
        <v>53.3</v>
      </c>
      <c r="K1130" s="226">
        <v>64.849999999999994</v>
      </c>
      <c r="L1130" s="226">
        <v>76.25</v>
      </c>
      <c r="M1130" s="226">
        <v>70.55</v>
      </c>
      <c r="N1130" s="226">
        <v>74.199999999999989</v>
      </c>
      <c r="O1130" s="226">
        <v>74.45</v>
      </c>
      <c r="P1130" s="226">
        <v>74</v>
      </c>
      <c r="Q1130" s="226">
        <v>67.758130864233323</v>
      </c>
      <c r="R1130" s="226">
        <v>66.3</v>
      </c>
      <c r="S1130" s="226">
        <v>75.95</v>
      </c>
      <c r="T1130" s="226">
        <v>58</v>
      </c>
      <c r="U1130" s="226">
        <v>64.949999999999989</v>
      </c>
      <c r="V1130" s="226">
        <v>58.900000000000006</v>
      </c>
      <c r="W1130" s="226">
        <v>62.5</v>
      </c>
      <c r="X1130" s="226">
        <v>66.75</v>
      </c>
      <c r="Y1130" s="226">
        <v>65.150000000000006</v>
      </c>
      <c r="Z1130" s="226">
        <v>57.5</v>
      </c>
      <c r="AA1130" s="226">
        <v>59.7</v>
      </c>
      <c r="AB1130" s="226">
        <v>71.2</v>
      </c>
      <c r="AC1130" s="223"/>
      <c r="AD1130" s="224"/>
      <c r="AE1130" s="224"/>
      <c r="AF1130" s="224"/>
      <c r="AG1130" s="224"/>
      <c r="AH1130" s="224"/>
      <c r="AI1130" s="224"/>
      <c r="AJ1130" s="224"/>
      <c r="AK1130" s="224"/>
      <c r="AL1130" s="224"/>
      <c r="AM1130" s="224"/>
      <c r="AN1130" s="224"/>
      <c r="AO1130" s="224"/>
      <c r="AP1130" s="224"/>
      <c r="AQ1130" s="224"/>
      <c r="AR1130" s="224"/>
      <c r="AS1130" s="224"/>
      <c r="AT1130" s="224"/>
      <c r="AU1130" s="224"/>
      <c r="AV1130" s="224"/>
      <c r="AW1130" s="224"/>
      <c r="AX1130" s="224"/>
      <c r="AY1130" s="224"/>
      <c r="AZ1130" s="224"/>
      <c r="BA1130" s="224"/>
      <c r="BB1130" s="224"/>
      <c r="BC1130" s="224"/>
      <c r="BD1130" s="224"/>
      <c r="BE1130" s="224"/>
      <c r="BF1130" s="224"/>
      <c r="BG1130" s="224"/>
      <c r="BH1130" s="224"/>
      <c r="BI1130" s="224"/>
      <c r="BJ1130" s="224"/>
      <c r="BK1130" s="224"/>
      <c r="BL1130" s="224"/>
      <c r="BM1130" s="229"/>
    </row>
    <row r="1131" spans="1:65">
      <c r="A1131" s="30"/>
      <c r="B1131" s="3" t="s">
        <v>274</v>
      </c>
      <c r="C1131" s="29"/>
      <c r="D1131" s="226">
        <v>0.40816663263917013</v>
      </c>
      <c r="E1131" s="226">
        <v>1.2580864431490195</v>
      </c>
      <c r="F1131" s="226">
        <v>0.62182527020592193</v>
      </c>
      <c r="G1131" s="226">
        <v>2.8106938645110393</v>
      </c>
      <c r="H1131" s="226">
        <v>5.7196898932255662</v>
      </c>
      <c r="I1131" s="226">
        <v>1.3662601021279464</v>
      </c>
      <c r="J1131" s="226">
        <v>0.4131182235954583</v>
      </c>
      <c r="K1131" s="226">
        <v>1.9976653039652716</v>
      </c>
      <c r="L1131" s="226">
        <v>2.1239114859146091</v>
      </c>
      <c r="M1131" s="226">
        <v>1.6549924471126769</v>
      </c>
      <c r="N1131" s="226">
        <v>1.7316658646132224</v>
      </c>
      <c r="O1131" s="226">
        <v>7.0759922743504076</v>
      </c>
      <c r="P1131" s="226">
        <v>2.3484037131634752</v>
      </c>
      <c r="Q1131" s="226">
        <v>1.3042515565656756</v>
      </c>
      <c r="R1131" s="226">
        <v>1.2828354012369114</v>
      </c>
      <c r="S1131" s="226">
        <v>1.3585531519475691</v>
      </c>
      <c r="T1131" s="226">
        <v>1.5582040944625954</v>
      </c>
      <c r="U1131" s="226">
        <v>2.0255040524932708</v>
      </c>
      <c r="V1131" s="226">
        <v>2.8418303960651863</v>
      </c>
      <c r="W1131" s="226">
        <v>0.77114633284913148</v>
      </c>
      <c r="X1131" s="226">
        <v>3.2653738938545267</v>
      </c>
      <c r="Y1131" s="226">
        <v>2.5639162752840927</v>
      </c>
      <c r="Z1131" s="226">
        <v>1.7888543819998317</v>
      </c>
      <c r="AA1131" s="226">
        <v>3.641107890006372</v>
      </c>
      <c r="AB1131" s="226">
        <v>2.1372880011828088</v>
      </c>
      <c r="AC1131" s="223"/>
      <c r="AD1131" s="224"/>
      <c r="AE1131" s="224"/>
      <c r="AF1131" s="224"/>
      <c r="AG1131" s="224"/>
      <c r="AH1131" s="224"/>
      <c r="AI1131" s="224"/>
      <c r="AJ1131" s="224"/>
      <c r="AK1131" s="224"/>
      <c r="AL1131" s="224"/>
      <c r="AM1131" s="224"/>
      <c r="AN1131" s="224"/>
      <c r="AO1131" s="224"/>
      <c r="AP1131" s="224"/>
      <c r="AQ1131" s="224"/>
      <c r="AR1131" s="224"/>
      <c r="AS1131" s="224"/>
      <c r="AT1131" s="224"/>
      <c r="AU1131" s="224"/>
      <c r="AV1131" s="224"/>
      <c r="AW1131" s="224"/>
      <c r="AX1131" s="224"/>
      <c r="AY1131" s="224"/>
      <c r="AZ1131" s="224"/>
      <c r="BA1131" s="224"/>
      <c r="BB1131" s="224"/>
      <c r="BC1131" s="224"/>
      <c r="BD1131" s="224"/>
      <c r="BE1131" s="224"/>
      <c r="BF1131" s="224"/>
      <c r="BG1131" s="224"/>
      <c r="BH1131" s="224"/>
      <c r="BI1131" s="224"/>
      <c r="BJ1131" s="224"/>
      <c r="BK1131" s="224"/>
      <c r="BL1131" s="224"/>
      <c r="BM1131" s="229"/>
    </row>
    <row r="1132" spans="1:65">
      <c r="A1132" s="30"/>
      <c r="B1132" s="3" t="s">
        <v>87</v>
      </c>
      <c r="C1132" s="29"/>
      <c r="D1132" s="13">
        <v>5.7904189621105148E-3</v>
      </c>
      <c r="E1132" s="13">
        <v>1.8149875837763101E-2</v>
      </c>
      <c r="F1132" s="13">
        <v>9.0032616342556274E-3</v>
      </c>
      <c r="G1132" s="13">
        <v>3.5354639805170306E-2</v>
      </c>
      <c r="H1132" s="13">
        <v>8.8177100047773918E-2</v>
      </c>
      <c r="I1132" s="13">
        <v>2.4110472390493173E-2</v>
      </c>
      <c r="J1132" s="13">
        <v>7.7556612690010953E-3</v>
      </c>
      <c r="K1132" s="13">
        <v>3.1003600165006799E-2</v>
      </c>
      <c r="L1132" s="13">
        <v>2.8149920290452074E-2</v>
      </c>
      <c r="M1132" s="13">
        <v>2.3491730973920183E-2</v>
      </c>
      <c r="N1132" s="13">
        <v>2.3485522576128695E-2</v>
      </c>
      <c r="O1132" s="13">
        <v>9.3577151523258656E-2</v>
      </c>
      <c r="P1132" s="13">
        <v>3.1628332837218519E-2</v>
      </c>
      <c r="Q1132" s="13">
        <v>1.925242530895863E-2</v>
      </c>
      <c r="R1132" s="13">
        <v>1.9256973748865321E-2</v>
      </c>
      <c r="S1132" s="13">
        <v>1.7879620337103344E-2</v>
      </c>
      <c r="T1132" s="13">
        <v>2.6819347581111801E-2</v>
      </c>
      <c r="U1132" s="13">
        <v>3.1177589314929772E-2</v>
      </c>
      <c r="V1132" s="13">
        <v>4.7522247425839242E-2</v>
      </c>
      <c r="W1132" s="13">
        <v>1.2325194451504498E-2</v>
      </c>
      <c r="X1132" s="13">
        <v>4.8543714973060356E-2</v>
      </c>
      <c r="Y1132" s="13">
        <v>3.9374194143088195E-2</v>
      </c>
      <c r="Z1132" s="13">
        <v>3.084231693103158E-2</v>
      </c>
      <c r="AA1132" s="13">
        <v>6.0167026549265298E-2</v>
      </c>
      <c r="AB1132" s="13">
        <v>3.0018089904252931E-2</v>
      </c>
      <c r="AC1132" s="154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3" t="s">
        <v>275</v>
      </c>
      <c r="C1133" s="29"/>
      <c r="D1133" s="13">
        <v>5.6396861218451555E-2</v>
      </c>
      <c r="E1133" s="13">
        <v>3.8810703320811379E-2</v>
      </c>
      <c r="F1133" s="13">
        <v>3.5066106986632484E-2</v>
      </c>
      <c r="G1133" s="13">
        <v>0.1914250314493815</v>
      </c>
      <c r="H1133" s="13">
        <v>-2.7888092306161627E-2</v>
      </c>
      <c r="I1133" s="13">
        <v>-0.15076622496270498</v>
      </c>
      <c r="J1133" s="13">
        <v>-0.20172025146494277</v>
      </c>
      <c r="K1133" s="13">
        <v>-3.4371242854652095E-2</v>
      </c>
      <c r="L1133" s="13">
        <v>0.13072979399818663</v>
      </c>
      <c r="M1133" s="13">
        <v>5.5797402083131331E-2</v>
      </c>
      <c r="N1133" s="13">
        <v>0.10500300610735103</v>
      </c>
      <c r="O1133" s="13">
        <v>0.13322754039535512</v>
      </c>
      <c r="P1133" s="13">
        <v>0.11274601993857325</v>
      </c>
      <c r="Q1133" s="13">
        <v>1.5255867497626863E-2</v>
      </c>
      <c r="R1133" s="13">
        <v>-1.6507650517447736E-3</v>
      </c>
      <c r="S1133" s="13">
        <v>0.13872258246912583</v>
      </c>
      <c r="T1133" s="13">
        <v>-0.12928560594705585</v>
      </c>
      <c r="U1133" s="13">
        <v>-2.637845438371289E-2</v>
      </c>
      <c r="V1133" s="13">
        <v>-0.10380859269593701</v>
      </c>
      <c r="W1133" s="13">
        <v>-6.2346002502939535E-2</v>
      </c>
      <c r="X1133" s="13">
        <v>8.0904458972126392E-3</v>
      </c>
      <c r="Y1133" s="13">
        <v>-2.4130482626261385E-2</v>
      </c>
      <c r="Z1133" s="13">
        <v>-0.13078425378535685</v>
      </c>
      <c r="AA1133" s="13">
        <v>-9.3068283188112222E-2</v>
      </c>
      <c r="AB1133" s="13">
        <v>6.7037260870389526E-2</v>
      </c>
      <c r="AC1133" s="154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30"/>
      <c r="B1134" s="46" t="s">
        <v>276</v>
      </c>
      <c r="C1134" s="47"/>
      <c r="D1134" s="45">
        <v>0.46</v>
      </c>
      <c r="E1134" s="45">
        <v>0.28999999999999998</v>
      </c>
      <c r="F1134" s="45">
        <v>0.26</v>
      </c>
      <c r="G1134" s="45">
        <v>1.76</v>
      </c>
      <c r="H1134" s="45">
        <v>0.34</v>
      </c>
      <c r="I1134" s="45">
        <v>1.52</v>
      </c>
      <c r="J1134" s="45">
        <v>2.0099999999999998</v>
      </c>
      <c r="K1134" s="45">
        <v>0.41</v>
      </c>
      <c r="L1134" s="45">
        <v>1.17</v>
      </c>
      <c r="M1134" s="45">
        <v>0.46</v>
      </c>
      <c r="N1134" s="45">
        <v>0.93</v>
      </c>
      <c r="O1134" s="45">
        <v>1.2</v>
      </c>
      <c r="P1134" s="45">
        <v>1</v>
      </c>
      <c r="Q1134" s="45">
        <v>7.0000000000000007E-2</v>
      </c>
      <c r="R1134" s="45">
        <v>0.09</v>
      </c>
      <c r="S1134" s="45">
        <v>1.25</v>
      </c>
      <c r="T1134" s="45">
        <v>1.32</v>
      </c>
      <c r="U1134" s="45">
        <v>0.33</v>
      </c>
      <c r="V1134" s="45">
        <v>1.07</v>
      </c>
      <c r="W1134" s="45">
        <v>0.67</v>
      </c>
      <c r="X1134" s="45">
        <v>0</v>
      </c>
      <c r="Y1134" s="45">
        <v>0.31</v>
      </c>
      <c r="Z1134" s="45">
        <v>1.33</v>
      </c>
      <c r="AA1134" s="45">
        <v>0.97</v>
      </c>
      <c r="AB1134" s="45">
        <v>0.56000000000000005</v>
      </c>
      <c r="AC1134" s="154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B1135" s="31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X1135" s="20"/>
      <c r="Y1135" s="20"/>
      <c r="Z1135" s="20"/>
      <c r="AA1135" s="20"/>
      <c r="AB1135" s="20"/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6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</sheetData>
  <dataConsolidate/>
  <conditionalFormatting sqref="B6:AA11 B25:AB30 B43:AB48 B61:E66 B79:AA84 B97:AA102 B116:Z121 B134:AC139 B152:AB157 B170:X175 B188:AC193 B206:AB211 B224:W229 B242:AC247 B260:J265 B278:J283 B296:J301 B315:AC320 B333:AA338 B352:J357 B371:V376 B389:Y394 B408:E413 B426:J431 B444:X449 B462:AC467 B480:Y485 B498:AB503 B516:L521 B535:AC540 B553:AB558 B571:AB576 B590:AC595 B608:AA613 B627:J632 B646:AC651 B664:AA669 B682:AB687 B700:J705 B719:X724 B737:U742 B755:AB760 B773:Z778 B792:AA797 B811:Y816 B829:J834 B847:Z852 B866:AC871 B884:Z889 B902:M907 B921:Y926 B940:Z945 B959:AC964 B977:X982 B996:I1001 B1014:Z1019 B1032:AC1037 B1050:AA1055 B1068:AA1073 B1087:M1092 B1105:AC1110 B1123:AB1128">
    <cfRule type="expression" dxfId="25" priority="186">
      <formula>AND($B6&lt;&gt;$B5,NOT(ISBLANK(INDIRECT(Anlyt_LabRefThisCol))))</formula>
    </cfRule>
  </conditionalFormatting>
  <conditionalFormatting sqref="C2:AA17 C21:AB36 C39:AB54 C57:E72 C75:AA90 C93:AA108 C112:Z127 C130:AC145 C148:AB163 C166:X181 C184:AC199 C202:AB217 C220:W235 C238:AC253 C256:J271 C274:J289 C292:J307 C311:AC326 C329:AA344 C348:J363 C367:V382 C385:Y400 C404:E419 C422:J437 C440:X455 C458:AC473 C476:Y491 C494:AB509 C512:L527 C531:AC546 C549:AB564 C567:AB582 C586:AC601 C604:AA619 C623:J638 C642:AC657 C660:AA675 C678:AB693 C696:J711 C715:X730 C733:U748 C751:AB766 C769:Z784 C788:AA803 C807:Y822 C825:J840 C843:Z858 C862:AC877 C880:Z895 C898:M913 C917:Y932 C936:Z951 C955:AC970 C973:X988 C992:I1007 C1010:Z1025 C1028:AC1043 C1046:AA1061 C1064:AA1079 C1083:M1098 C1101:AC1116 C1119:AB1134">
    <cfRule type="expression" dxfId="24" priority="184" stopIfTrue="1">
      <formula>AND(ISBLANK(INDIRECT(Anlyt_LabRefLastCol)),ISBLANK(INDIRECT(Anlyt_LabRefThisCol)))</formula>
    </cfRule>
    <cfRule type="expression" dxfId="2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15C0D-D428-4976-BAAE-A1D4A877A6CA}">
  <sheetPr codeName="Sheet16"/>
  <dimension ref="A1:BN1269"/>
  <sheetViews>
    <sheetView zoomScale="70" zoomScaleNormal="70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567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5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2" t="s">
        <v>236</v>
      </c>
      <c r="E3" s="153" t="s">
        <v>237</v>
      </c>
      <c r="F3" s="153" t="s">
        <v>238</v>
      </c>
      <c r="G3" s="153" t="s">
        <v>299</v>
      </c>
      <c r="H3" s="153" t="s">
        <v>241</v>
      </c>
      <c r="I3" s="153" t="s">
        <v>243</v>
      </c>
      <c r="J3" s="153" t="s">
        <v>244</v>
      </c>
      <c r="K3" s="153" t="s">
        <v>245</v>
      </c>
      <c r="L3" s="153" t="s">
        <v>246</v>
      </c>
      <c r="M3" s="153" t="s">
        <v>247</v>
      </c>
      <c r="N3" s="153" t="s">
        <v>248</v>
      </c>
      <c r="O3" s="153" t="s">
        <v>249</v>
      </c>
      <c r="P3" s="153" t="s">
        <v>250</v>
      </c>
      <c r="Q3" s="153" t="s">
        <v>251</v>
      </c>
      <c r="R3" s="153" t="s">
        <v>252</v>
      </c>
      <c r="S3" s="153" t="s">
        <v>253</v>
      </c>
      <c r="T3" s="153" t="s">
        <v>254</v>
      </c>
      <c r="U3" s="153" t="s">
        <v>255</v>
      </c>
      <c r="V3" s="153" t="s">
        <v>256</v>
      </c>
      <c r="W3" s="153" t="s">
        <v>257</v>
      </c>
      <c r="X3" s="153" t="s">
        <v>259</v>
      </c>
      <c r="Y3" s="153" t="s">
        <v>261</v>
      </c>
      <c r="Z3" s="153" t="s">
        <v>262</v>
      </c>
      <c r="AA3" s="153" t="s">
        <v>263</v>
      </c>
      <c r="AB3" s="153" t="s">
        <v>264</v>
      </c>
      <c r="AC3" s="154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295</v>
      </c>
      <c r="E4" s="11" t="s">
        <v>295</v>
      </c>
      <c r="F4" s="11" t="s">
        <v>330</v>
      </c>
      <c r="G4" s="11" t="s">
        <v>331</v>
      </c>
      <c r="H4" s="11" t="s">
        <v>331</v>
      </c>
      <c r="I4" s="11" t="s">
        <v>330</v>
      </c>
      <c r="J4" s="11" t="s">
        <v>331</v>
      </c>
      <c r="K4" s="11" t="s">
        <v>295</v>
      </c>
      <c r="L4" s="11" t="s">
        <v>295</v>
      </c>
      <c r="M4" s="11" t="s">
        <v>295</v>
      </c>
      <c r="N4" s="11" t="s">
        <v>295</v>
      </c>
      <c r="O4" s="11" t="s">
        <v>295</v>
      </c>
      <c r="P4" s="11" t="s">
        <v>295</v>
      </c>
      <c r="Q4" s="11" t="s">
        <v>331</v>
      </c>
      <c r="R4" s="11" t="s">
        <v>331</v>
      </c>
      <c r="S4" s="11" t="s">
        <v>331</v>
      </c>
      <c r="T4" s="11" t="s">
        <v>331</v>
      </c>
      <c r="U4" s="11" t="s">
        <v>331</v>
      </c>
      <c r="V4" s="11" t="s">
        <v>295</v>
      </c>
      <c r="W4" s="11" t="s">
        <v>295</v>
      </c>
      <c r="X4" s="11" t="s">
        <v>295</v>
      </c>
      <c r="Y4" s="11" t="s">
        <v>295</v>
      </c>
      <c r="Z4" s="11" t="s">
        <v>330</v>
      </c>
      <c r="AA4" s="11" t="s">
        <v>295</v>
      </c>
      <c r="AB4" s="11" t="s">
        <v>331</v>
      </c>
      <c r="AC4" s="154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332</v>
      </c>
      <c r="E5" s="26" t="s">
        <v>333</v>
      </c>
      <c r="F5" s="26" t="s">
        <v>332</v>
      </c>
      <c r="G5" s="26" t="s">
        <v>334</v>
      </c>
      <c r="H5" s="26" t="s">
        <v>335</v>
      </c>
      <c r="I5" s="26" t="s">
        <v>335</v>
      </c>
      <c r="J5" s="26" t="s">
        <v>335</v>
      </c>
      <c r="K5" s="26" t="s">
        <v>335</v>
      </c>
      <c r="L5" s="26" t="s">
        <v>335</v>
      </c>
      <c r="M5" s="26" t="s">
        <v>335</v>
      </c>
      <c r="N5" s="26" t="s">
        <v>335</v>
      </c>
      <c r="O5" s="26" t="s">
        <v>335</v>
      </c>
      <c r="P5" s="26" t="s">
        <v>335</v>
      </c>
      <c r="Q5" s="26" t="s">
        <v>333</v>
      </c>
      <c r="R5" s="26" t="s">
        <v>334</v>
      </c>
      <c r="S5" s="26" t="s">
        <v>334</v>
      </c>
      <c r="T5" s="26" t="s">
        <v>333</v>
      </c>
      <c r="U5" s="26" t="s">
        <v>335</v>
      </c>
      <c r="V5" s="26" t="s">
        <v>271</v>
      </c>
      <c r="W5" s="26" t="s">
        <v>334</v>
      </c>
      <c r="X5" s="26" t="s">
        <v>333</v>
      </c>
      <c r="Y5" s="26" t="s">
        <v>335</v>
      </c>
      <c r="Z5" s="26" t="s">
        <v>332</v>
      </c>
      <c r="AA5" s="26" t="s">
        <v>335</v>
      </c>
      <c r="AB5" s="26" t="s">
        <v>334</v>
      </c>
      <c r="AC5" s="154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4">
        <v>0.23210882147002776</v>
      </c>
      <c r="E6" s="214">
        <v>0.26</v>
      </c>
      <c r="F6" s="213">
        <v>1.6627704080000001</v>
      </c>
      <c r="G6" s="213">
        <v>1.0064097830000001</v>
      </c>
      <c r="H6" s="214">
        <v>0.219</v>
      </c>
      <c r="I6" s="213" t="s">
        <v>309</v>
      </c>
      <c r="J6" s="213" t="s">
        <v>310</v>
      </c>
      <c r="K6" s="214">
        <v>0.222</v>
      </c>
      <c r="L6" s="214">
        <v>0.22</v>
      </c>
      <c r="M6" s="214">
        <v>0.23</v>
      </c>
      <c r="N6" s="214">
        <v>0.24</v>
      </c>
      <c r="O6" s="214">
        <v>0.24</v>
      </c>
      <c r="P6" s="214">
        <v>0.21</v>
      </c>
      <c r="Q6" s="214">
        <v>0.24380044500000003</v>
      </c>
      <c r="R6" s="213">
        <v>0.2</v>
      </c>
      <c r="S6" s="214">
        <v>0.22</v>
      </c>
      <c r="T6" s="213">
        <v>0.15</v>
      </c>
      <c r="U6" s="214">
        <v>0.23</v>
      </c>
      <c r="V6" s="214">
        <v>0.22999999999999998</v>
      </c>
      <c r="W6" s="214">
        <v>0.23</v>
      </c>
      <c r="X6" s="214">
        <v>0.2</v>
      </c>
      <c r="Y6" s="214">
        <v>0.26</v>
      </c>
      <c r="Z6" s="213" t="s">
        <v>104</v>
      </c>
      <c r="AA6" s="213">
        <v>0.35</v>
      </c>
      <c r="AB6" s="214">
        <v>0.25</v>
      </c>
      <c r="AC6" s="211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6">
        <v>1</v>
      </c>
    </row>
    <row r="7" spans="1:66">
      <c r="A7" s="30"/>
      <c r="B7" s="19">
        <v>1</v>
      </c>
      <c r="C7" s="9">
        <v>2</v>
      </c>
      <c r="D7" s="24">
        <v>0.24590433003806961</v>
      </c>
      <c r="E7" s="24">
        <v>0.26</v>
      </c>
      <c r="F7" s="217">
        <v>1.5766629480000001</v>
      </c>
      <c r="G7" s="217">
        <v>1.798639962</v>
      </c>
      <c r="H7" s="218">
        <v>0.253</v>
      </c>
      <c r="I7" s="217" t="s">
        <v>309</v>
      </c>
      <c r="J7" s="217" t="s">
        <v>310</v>
      </c>
      <c r="K7" s="24">
        <v>0.192</v>
      </c>
      <c r="L7" s="24">
        <v>0.22</v>
      </c>
      <c r="M7" s="24">
        <v>0.23</v>
      </c>
      <c r="N7" s="24">
        <v>0.24</v>
      </c>
      <c r="O7" s="24">
        <v>0.24</v>
      </c>
      <c r="P7" s="24">
        <v>0.22</v>
      </c>
      <c r="Q7" s="24">
        <v>0.2441986461</v>
      </c>
      <c r="R7" s="217">
        <v>0.2</v>
      </c>
      <c r="S7" s="24">
        <v>0.22</v>
      </c>
      <c r="T7" s="217">
        <v>0.15</v>
      </c>
      <c r="U7" s="24">
        <v>0.23</v>
      </c>
      <c r="V7" s="24">
        <v>0.23200000000000001</v>
      </c>
      <c r="W7" s="24">
        <v>0.24</v>
      </c>
      <c r="X7" s="24">
        <v>0.21</v>
      </c>
      <c r="Y7" s="24">
        <v>0.24</v>
      </c>
      <c r="Z7" s="217" t="s">
        <v>104</v>
      </c>
      <c r="AA7" s="217">
        <v>0.38</v>
      </c>
      <c r="AB7" s="24">
        <v>0.27</v>
      </c>
      <c r="AC7" s="211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6">
        <v>22</v>
      </c>
    </row>
    <row r="8" spans="1:66">
      <c r="A8" s="30"/>
      <c r="B8" s="19">
        <v>1</v>
      </c>
      <c r="C8" s="9">
        <v>3</v>
      </c>
      <c r="D8" s="24">
        <v>0.24427068146774525</v>
      </c>
      <c r="E8" s="24">
        <v>0.25</v>
      </c>
      <c r="F8" s="217">
        <v>1.7733698339999999</v>
      </c>
      <c r="G8" s="217" t="s">
        <v>103</v>
      </c>
      <c r="H8" s="24">
        <v>0.22900000000000001</v>
      </c>
      <c r="I8" s="217" t="s">
        <v>309</v>
      </c>
      <c r="J8" s="217" t="s">
        <v>310</v>
      </c>
      <c r="K8" s="24">
        <v>0.20200000000000001</v>
      </c>
      <c r="L8" s="24">
        <v>0.24</v>
      </c>
      <c r="M8" s="24">
        <v>0.24</v>
      </c>
      <c r="N8" s="24">
        <v>0.23</v>
      </c>
      <c r="O8" s="24">
        <v>0.25</v>
      </c>
      <c r="P8" s="24">
        <v>0.23</v>
      </c>
      <c r="Q8" s="24">
        <v>0.23135825079</v>
      </c>
      <c r="R8" s="217">
        <v>0.2</v>
      </c>
      <c r="S8" s="24">
        <v>0.21</v>
      </c>
      <c r="T8" s="217">
        <v>0.17</v>
      </c>
      <c r="U8" s="24">
        <v>0.23</v>
      </c>
      <c r="V8" s="24">
        <v>0.22499999999999998</v>
      </c>
      <c r="W8" s="24">
        <v>0.23</v>
      </c>
      <c r="X8" s="24">
        <v>0.21</v>
      </c>
      <c r="Y8" s="24">
        <v>0.24</v>
      </c>
      <c r="Z8" s="217" t="s">
        <v>104</v>
      </c>
      <c r="AA8" s="217">
        <v>0.36</v>
      </c>
      <c r="AB8" s="218">
        <v>0.28999999999999998</v>
      </c>
      <c r="AC8" s="211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6">
        <v>16</v>
      </c>
    </row>
    <row r="9" spans="1:66">
      <c r="A9" s="30"/>
      <c r="B9" s="19">
        <v>1</v>
      </c>
      <c r="C9" s="9">
        <v>4</v>
      </c>
      <c r="D9" s="24">
        <v>0.23702374834553386</v>
      </c>
      <c r="E9" s="24">
        <v>0.24</v>
      </c>
      <c r="F9" s="217">
        <v>1.837138672</v>
      </c>
      <c r="G9" s="217" t="s">
        <v>103</v>
      </c>
      <c r="H9" s="24">
        <v>0.222</v>
      </c>
      <c r="I9" s="217" t="s">
        <v>309</v>
      </c>
      <c r="J9" s="217" t="s">
        <v>310</v>
      </c>
      <c r="K9" s="24">
        <v>0.22800000000000001</v>
      </c>
      <c r="L9" s="24">
        <v>0.23</v>
      </c>
      <c r="M9" s="24">
        <v>0.24</v>
      </c>
      <c r="N9" s="24">
        <v>0.23</v>
      </c>
      <c r="O9" s="24">
        <v>0.23</v>
      </c>
      <c r="P9" s="24">
        <v>0.24</v>
      </c>
      <c r="Q9" s="24">
        <v>0.24443645429999999</v>
      </c>
      <c r="R9" s="217">
        <v>0.2</v>
      </c>
      <c r="S9" s="24">
        <v>0.23</v>
      </c>
      <c r="T9" s="217">
        <v>0.18</v>
      </c>
      <c r="U9" s="24">
        <v>0.24</v>
      </c>
      <c r="V9" s="24">
        <v>0.23200000000000001</v>
      </c>
      <c r="W9" s="24">
        <v>0.24</v>
      </c>
      <c r="X9" s="24">
        <v>0.19</v>
      </c>
      <c r="Y9" s="24">
        <v>0.25</v>
      </c>
      <c r="Z9" s="217" t="s">
        <v>104</v>
      </c>
      <c r="AA9" s="217">
        <v>0.38200000000000001</v>
      </c>
      <c r="AB9" s="24">
        <v>0.26</v>
      </c>
      <c r="AC9" s="211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6">
        <v>0.23273240283445526</v>
      </c>
      <c r="BN9" s="28"/>
    </row>
    <row r="10" spans="1:66">
      <c r="A10" s="30"/>
      <c r="B10" s="19">
        <v>1</v>
      </c>
      <c r="C10" s="9">
        <v>5</v>
      </c>
      <c r="D10" s="24">
        <v>0.24191634606607998</v>
      </c>
      <c r="E10" s="24">
        <v>0.25</v>
      </c>
      <c r="F10" s="217">
        <v>1.602486606</v>
      </c>
      <c r="G10" s="217" t="s">
        <v>103</v>
      </c>
      <c r="H10" s="24">
        <v>0.217</v>
      </c>
      <c r="I10" s="217" t="s">
        <v>309</v>
      </c>
      <c r="J10" s="217" t="s">
        <v>310</v>
      </c>
      <c r="K10" s="24">
        <v>0.20699999999999999</v>
      </c>
      <c r="L10" s="24">
        <v>0.23</v>
      </c>
      <c r="M10" s="24">
        <v>0.23</v>
      </c>
      <c r="N10" s="24">
        <v>0.22</v>
      </c>
      <c r="O10" s="24">
        <v>0.25</v>
      </c>
      <c r="P10" s="24">
        <v>0.22</v>
      </c>
      <c r="Q10" s="24">
        <v>0.23732690739067572</v>
      </c>
      <c r="R10" s="217">
        <v>0.2</v>
      </c>
      <c r="S10" s="24">
        <v>0.23</v>
      </c>
      <c r="T10" s="217">
        <v>0.14000000000000001</v>
      </c>
      <c r="U10" s="24">
        <v>0.24</v>
      </c>
      <c r="V10" s="24">
        <v>0.23799999999999999</v>
      </c>
      <c r="W10" s="24">
        <v>0.23</v>
      </c>
      <c r="X10" s="24">
        <v>0.22</v>
      </c>
      <c r="Y10" s="24">
        <v>0.26</v>
      </c>
      <c r="Z10" s="217" t="s">
        <v>104</v>
      </c>
      <c r="AA10" s="217">
        <v>0.38</v>
      </c>
      <c r="AB10" s="24">
        <v>0.25</v>
      </c>
      <c r="AC10" s="211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6">
        <v>73</v>
      </c>
    </row>
    <row r="11" spans="1:66">
      <c r="A11" s="30"/>
      <c r="B11" s="19">
        <v>1</v>
      </c>
      <c r="C11" s="9">
        <v>6</v>
      </c>
      <c r="D11" s="24">
        <v>0.23951265404630015</v>
      </c>
      <c r="E11" s="24">
        <v>0.25</v>
      </c>
      <c r="F11" s="217">
        <v>1.5116004629999999</v>
      </c>
      <c r="G11" s="217">
        <v>1.0162407689999999</v>
      </c>
      <c r="H11" s="24">
        <v>0.20699999999999999</v>
      </c>
      <c r="I11" s="217" t="s">
        <v>309</v>
      </c>
      <c r="J11" s="217" t="s">
        <v>310</v>
      </c>
      <c r="K11" s="24">
        <v>0.21199999999999999</v>
      </c>
      <c r="L11" s="24">
        <v>0.23</v>
      </c>
      <c r="M11" s="24">
        <v>0.23</v>
      </c>
      <c r="N11" s="24">
        <v>0.24</v>
      </c>
      <c r="O11" s="24">
        <v>0.23</v>
      </c>
      <c r="P11" s="24">
        <v>0.24</v>
      </c>
      <c r="Q11" s="24">
        <v>0.23104780409999998</v>
      </c>
      <c r="R11" s="217">
        <v>0.2</v>
      </c>
      <c r="S11" s="24">
        <v>0.24</v>
      </c>
      <c r="T11" s="217">
        <v>0.16</v>
      </c>
      <c r="U11" s="24">
        <v>0.24</v>
      </c>
      <c r="V11" s="24">
        <v>0.22499999999999998</v>
      </c>
      <c r="W11" s="24">
        <v>0.23</v>
      </c>
      <c r="X11" s="24">
        <v>0.2</v>
      </c>
      <c r="Y11" s="24">
        <v>0.24</v>
      </c>
      <c r="Z11" s="217" t="s">
        <v>104</v>
      </c>
      <c r="AA11" s="217">
        <v>0.39700000000000002</v>
      </c>
      <c r="AB11" s="24">
        <v>0.26</v>
      </c>
      <c r="AC11" s="211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56"/>
    </row>
    <row r="12" spans="1:66">
      <c r="A12" s="30"/>
      <c r="B12" s="20" t="s">
        <v>272</v>
      </c>
      <c r="C12" s="12"/>
      <c r="D12" s="219">
        <v>0.24012276357229279</v>
      </c>
      <c r="E12" s="219">
        <v>0.25166666666666665</v>
      </c>
      <c r="F12" s="219">
        <v>1.6606714885</v>
      </c>
      <c r="G12" s="219">
        <v>1.2737635046666667</v>
      </c>
      <c r="H12" s="219">
        <v>0.22450000000000001</v>
      </c>
      <c r="I12" s="219" t="s">
        <v>758</v>
      </c>
      <c r="J12" s="219" t="s">
        <v>758</v>
      </c>
      <c r="K12" s="219">
        <v>0.21050000000000002</v>
      </c>
      <c r="L12" s="219">
        <v>0.2283333333333333</v>
      </c>
      <c r="M12" s="219">
        <v>0.23333333333333331</v>
      </c>
      <c r="N12" s="219">
        <v>0.23333333333333331</v>
      </c>
      <c r="O12" s="219">
        <v>0.24</v>
      </c>
      <c r="P12" s="219">
        <v>0.22666666666666668</v>
      </c>
      <c r="Q12" s="219">
        <v>0.23869475128011261</v>
      </c>
      <c r="R12" s="219">
        <v>0.19999999999999998</v>
      </c>
      <c r="S12" s="219">
        <v>0.22500000000000001</v>
      </c>
      <c r="T12" s="219">
        <v>0.15833333333333333</v>
      </c>
      <c r="U12" s="219">
        <v>0.23499999999999999</v>
      </c>
      <c r="V12" s="219">
        <v>0.23033333333333336</v>
      </c>
      <c r="W12" s="219">
        <v>0.23333333333333331</v>
      </c>
      <c r="X12" s="219">
        <v>0.20499999999999999</v>
      </c>
      <c r="Y12" s="219">
        <v>0.24833333333333332</v>
      </c>
      <c r="Z12" s="219" t="s">
        <v>758</v>
      </c>
      <c r="AA12" s="219">
        <v>0.3748333333333333</v>
      </c>
      <c r="AB12" s="219">
        <v>0.26333333333333336</v>
      </c>
      <c r="AC12" s="211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56"/>
    </row>
    <row r="13" spans="1:66">
      <c r="A13" s="30"/>
      <c r="B13" s="3" t="s">
        <v>273</v>
      </c>
      <c r="C13" s="29"/>
      <c r="D13" s="24">
        <v>0.24071450005619005</v>
      </c>
      <c r="E13" s="24">
        <v>0.25</v>
      </c>
      <c r="F13" s="24">
        <v>1.6326285070000002</v>
      </c>
      <c r="G13" s="24">
        <v>1.0162407689999999</v>
      </c>
      <c r="H13" s="24">
        <v>0.2205</v>
      </c>
      <c r="I13" s="24" t="s">
        <v>758</v>
      </c>
      <c r="J13" s="24" t="s">
        <v>758</v>
      </c>
      <c r="K13" s="24">
        <v>0.20949999999999999</v>
      </c>
      <c r="L13" s="24">
        <v>0.23</v>
      </c>
      <c r="M13" s="24">
        <v>0.23</v>
      </c>
      <c r="N13" s="24">
        <v>0.23499999999999999</v>
      </c>
      <c r="O13" s="24">
        <v>0.24</v>
      </c>
      <c r="P13" s="24">
        <v>0.22500000000000001</v>
      </c>
      <c r="Q13" s="24">
        <v>0.24056367619533786</v>
      </c>
      <c r="R13" s="24">
        <v>0.2</v>
      </c>
      <c r="S13" s="24">
        <v>0.22500000000000001</v>
      </c>
      <c r="T13" s="24">
        <v>0.155</v>
      </c>
      <c r="U13" s="24">
        <v>0.23499999999999999</v>
      </c>
      <c r="V13" s="24">
        <v>0.23099999999999998</v>
      </c>
      <c r="W13" s="24">
        <v>0.23</v>
      </c>
      <c r="X13" s="24">
        <v>0.20500000000000002</v>
      </c>
      <c r="Y13" s="24">
        <v>0.245</v>
      </c>
      <c r="Z13" s="24" t="s">
        <v>758</v>
      </c>
      <c r="AA13" s="24">
        <v>0.38</v>
      </c>
      <c r="AB13" s="24">
        <v>0.26</v>
      </c>
      <c r="AC13" s="211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2"/>
      <c r="BM13" s="56"/>
    </row>
    <row r="14" spans="1:66">
      <c r="A14" s="30"/>
      <c r="B14" s="3" t="s">
        <v>274</v>
      </c>
      <c r="C14" s="29"/>
      <c r="D14" s="24">
        <v>5.0605942112656368E-3</v>
      </c>
      <c r="E14" s="24">
        <v>7.5277265270908156E-3</v>
      </c>
      <c r="F14" s="24">
        <v>0.12370212242805546</v>
      </c>
      <c r="G14" s="24">
        <v>0.45458292276385232</v>
      </c>
      <c r="H14" s="24">
        <v>1.5693947878083453E-2</v>
      </c>
      <c r="I14" s="24" t="s">
        <v>758</v>
      </c>
      <c r="J14" s="24" t="s">
        <v>758</v>
      </c>
      <c r="K14" s="24">
        <v>1.3171939872319492E-2</v>
      </c>
      <c r="L14" s="24">
        <v>7.5277265270908087E-3</v>
      </c>
      <c r="M14" s="24">
        <v>5.163977794943213E-3</v>
      </c>
      <c r="N14" s="24">
        <v>8.1649658092772543E-3</v>
      </c>
      <c r="O14" s="24">
        <v>8.9442719099991543E-3</v>
      </c>
      <c r="P14" s="24">
        <v>1.2110601416389965E-2</v>
      </c>
      <c r="Q14" s="24">
        <v>6.3796419592480275E-3</v>
      </c>
      <c r="R14" s="24">
        <v>3.0404709722440586E-17</v>
      </c>
      <c r="S14" s="24">
        <v>1.0488088481701517E-2</v>
      </c>
      <c r="T14" s="24">
        <v>1.4719601443879743E-2</v>
      </c>
      <c r="U14" s="24">
        <v>5.47722557505165E-3</v>
      </c>
      <c r="V14" s="24">
        <v>4.9261208538429859E-3</v>
      </c>
      <c r="W14" s="24">
        <v>5.163977794943213E-3</v>
      </c>
      <c r="X14" s="24">
        <v>1.0488088481701512E-2</v>
      </c>
      <c r="Y14" s="24">
        <v>9.8319208025017587E-3</v>
      </c>
      <c r="Z14" s="24" t="s">
        <v>758</v>
      </c>
      <c r="AA14" s="24">
        <v>1.6928280085899666E-2</v>
      </c>
      <c r="AB14" s="24">
        <v>1.5055453054181616E-2</v>
      </c>
      <c r="AC14" s="211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56"/>
    </row>
    <row r="15" spans="1:66">
      <c r="A15" s="30"/>
      <c r="B15" s="3" t="s">
        <v>87</v>
      </c>
      <c r="C15" s="29"/>
      <c r="D15" s="13">
        <v>2.1075029022569382E-2</v>
      </c>
      <c r="E15" s="13">
        <v>2.9911496134135695E-2</v>
      </c>
      <c r="F15" s="13">
        <v>7.4489219140980917E-2</v>
      </c>
      <c r="G15" s="13">
        <v>0.35688172969189669</v>
      </c>
      <c r="H15" s="13">
        <v>6.9906226628434084E-2</v>
      </c>
      <c r="I15" s="13" t="s">
        <v>758</v>
      </c>
      <c r="J15" s="13" t="s">
        <v>758</v>
      </c>
      <c r="K15" s="13">
        <v>6.2574536210543902E-2</v>
      </c>
      <c r="L15" s="13">
        <v>3.2968145374120336E-2</v>
      </c>
      <c r="M15" s="13">
        <v>2.2131333406899486E-2</v>
      </c>
      <c r="N15" s="13">
        <v>3.4992710611188235E-2</v>
      </c>
      <c r="O15" s="13">
        <v>3.7267799624996475E-2</v>
      </c>
      <c r="P15" s="13">
        <v>5.3429123895838072E-2</v>
      </c>
      <c r="Q15" s="13">
        <v>2.6727198336093289E-2</v>
      </c>
      <c r="R15" s="13">
        <v>1.5202354861220294E-16</v>
      </c>
      <c r="S15" s="13">
        <v>4.6613726585340076E-2</v>
      </c>
      <c r="T15" s="13">
        <v>9.2965903856082582E-2</v>
      </c>
      <c r="U15" s="13">
        <v>2.3307342872560213E-2</v>
      </c>
      <c r="V15" s="13">
        <v>2.1386921217842192E-2</v>
      </c>
      <c r="W15" s="13">
        <v>2.2131333406899486E-2</v>
      </c>
      <c r="X15" s="13">
        <v>5.1161407227812254E-2</v>
      </c>
      <c r="Y15" s="13">
        <v>3.9591627392624534E-2</v>
      </c>
      <c r="Z15" s="13" t="s">
        <v>758</v>
      </c>
      <c r="AA15" s="13">
        <v>4.516215229675323E-2</v>
      </c>
      <c r="AB15" s="13">
        <v>5.7172606534866888E-2</v>
      </c>
      <c r="AC15" s="154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3.1754756311670018E-2</v>
      </c>
      <c r="E16" s="13">
        <v>8.1356371530609373E-2</v>
      </c>
      <c r="F16" s="13">
        <v>6.1355405103656802</v>
      </c>
      <c r="G16" s="13">
        <v>4.4730819136203674</v>
      </c>
      <c r="H16" s="13">
        <v>-3.5372826190906648E-2</v>
      </c>
      <c r="I16" s="13" t="s">
        <v>758</v>
      </c>
      <c r="J16" s="13" t="s">
        <v>758</v>
      </c>
      <c r="K16" s="13">
        <v>-9.5527750170092851E-2</v>
      </c>
      <c r="L16" s="13">
        <v>-1.890183510136767E-2</v>
      </c>
      <c r="M16" s="13">
        <v>2.5820663197702043E-3</v>
      </c>
      <c r="N16" s="13">
        <v>2.5820663197702043E-3</v>
      </c>
      <c r="O16" s="13">
        <v>3.1227268214620851E-2</v>
      </c>
      <c r="P16" s="13">
        <v>-2.606313557508011E-2</v>
      </c>
      <c r="Q16" s="13">
        <v>2.5618901248995574E-2</v>
      </c>
      <c r="R16" s="13">
        <v>-0.14064394315448259</v>
      </c>
      <c r="S16" s="13">
        <v>-3.3224436048792882E-2</v>
      </c>
      <c r="T16" s="13">
        <v>-0.31967645499729869</v>
      </c>
      <c r="U16" s="13">
        <v>9.7433667934829771E-3</v>
      </c>
      <c r="V16" s="13">
        <v>-1.0308274532912276E-2</v>
      </c>
      <c r="W16" s="13">
        <v>2.5820663197702043E-3</v>
      </c>
      <c r="X16" s="13">
        <v>-0.11916004173334471</v>
      </c>
      <c r="Y16" s="13">
        <v>6.7033770583184049E-2</v>
      </c>
      <c r="Z16" s="13" t="s">
        <v>758</v>
      </c>
      <c r="AA16" s="13">
        <v>0.61057647653797376</v>
      </c>
      <c r="AB16" s="13">
        <v>0.13148547484659812</v>
      </c>
      <c r="AC16" s="154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0.34</v>
      </c>
      <c r="E17" s="45">
        <v>0.99</v>
      </c>
      <c r="F17" s="45">
        <v>80.72</v>
      </c>
      <c r="G17" s="45">
        <v>36.93</v>
      </c>
      <c r="H17" s="45">
        <v>0.55000000000000004</v>
      </c>
      <c r="I17" s="45">
        <v>0.9</v>
      </c>
      <c r="J17" s="45">
        <v>4.76</v>
      </c>
      <c r="K17" s="45">
        <v>1.34</v>
      </c>
      <c r="L17" s="45">
        <v>0.33</v>
      </c>
      <c r="M17" s="45">
        <v>0.05</v>
      </c>
      <c r="N17" s="45">
        <v>0.05</v>
      </c>
      <c r="O17" s="45">
        <v>0.33</v>
      </c>
      <c r="P17" s="45">
        <v>0.42</v>
      </c>
      <c r="Q17" s="45">
        <v>0.26</v>
      </c>
      <c r="R17" s="45" t="s">
        <v>277</v>
      </c>
      <c r="S17" s="45">
        <v>0.52</v>
      </c>
      <c r="T17" s="45">
        <v>4.29</v>
      </c>
      <c r="U17" s="45">
        <v>0.05</v>
      </c>
      <c r="V17" s="45">
        <v>0.22</v>
      </c>
      <c r="W17" s="45">
        <v>0.05</v>
      </c>
      <c r="X17" s="45">
        <v>1.65</v>
      </c>
      <c r="Y17" s="45">
        <v>0.8</v>
      </c>
      <c r="Z17" s="45">
        <v>43.33</v>
      </c>
      <c r="AA17" s="45">
        <v>7.96</v>
      </c>
      <c r="AB17" s="45">
        <v>1.65</v>
      </c>
      <c r="AC17" s="154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327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568</v>
      </c>
      <c r="BM20" s="28" t="s">
        <v>67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231</v>
      </c>
      <c r="E21" s="17" t="s">
        <v>231</v>
      </c>
      <c r="F21" s="17" t="s">
        <v>231</v>
      </c>
      <c r="G21" s="17" t="s">
        <v>231</v>
      </c>
      <c r="H21" s="17" t="s">
        <v>231</v>
      </c>
      <c r="I21" s="17" t="s">
        <v>231</v>
      </c>
      <c r="J21" s="17" t="s">
        <v>231</v>
      </c>
      <c r="K21" s="17" t="s">
        <v>231</v>
      </c>
      <c r="L21" s="17" t="s">
        <v>231</v>
      </c>
      <c r="M21" s="17" t="s">
        <v>231</v>
      </c>
      <c r="N21" s="17" t="s">
        <v>231</v>
      </c>
      <c r="O21" s="17" t="s">
        <v>231</v>
      </c>
      <c r="P21" s="17" t="s">
        <v>231</v>
      </c>
      <c r="Q21" s="17" t="s">
        <v>231</v>
      </c>
      <c r="R21" s="17" t="s">
        <v>231</v>
      </c>
      <c r="S21" s="17" t="s">
        <v>231</v>
      </c>
      <c r="T21" s="17" t="s">
        <v>231</v>
      </c>
      <c r="U21" s="17" t="s">
        <v>231</v>
      </c>
      <c r="V21" s="17" t="s">
        <v>231</v>
      </c>
      <c r="W21" s="17" t="s">
        <v>231</v>
      </c>
      <c r="X21" s="17" t="s">
        <v>231</v>
      </c>
      <c r="Y21" s="17" t="s">
        <v>231</v>
      </c>
      <c r="Z21" s="17" t="s">
        <v>231</v>
      </c>
      <c r="AA21" s="17" t="s">
        <v>231</v>
      </c>
      <c r="AB21" s="17" t="s">
        <v>231</v>
      </c>
      <c r="AC21" s="17" t="s">
        <v>231</v>
      </c>
      <c r="AD21" s="154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232</v>
      </c>
      <c r="C22" s="9" t="s">
        <v>232</v>
      </c>
      <c r="D22" s="152" t="s">
        <v>236</v>
      </c>
      <c r="E22" s="153" t="s">
        <v>237</v>
      </c>
      <c r="F22" s="153" t="s">
        <v>299</v>
      </c>
      <c r="G22" s="153" t="s">
        <v>241</v>
      </c>
      <c r="H22" s="153" t="s">
        <v>242</v>
      </c>
      <c r="I22" s="153" t="s">
        <v>243</v>
      </c>
      <c r="J22" s="153" t="s">
        <v>245</v>
      </c>
      <c r="K22" s="153" t="s">
        <v>246</v>
      </c>
      <c r="L22" s="153" t="s">
        <v>247</v>
      </c>
      <c r="M22" s="153" t="s">
        <v>248</v>
      </c>
      <c r="N22" s="153" t="s">
        <v>249</v>
      </c>
      <c r="O22" s="153" t="s">
        <v>250</v>
      </c>
      <c r="P22" s="153" t="s">
        <v>251</v>
      </c>
      <c r="Q22" s="153" t="s">
        <v>252</v>
      </c>
      <c r="R22" s="153" t="s">
        <v>253</v>
      </c>
      <c r="S22" s="153" t="s">
        <v>254</v>
      </c>
      <c r="T22" s="153" t="s">
        <v>255</v>
      </c>
      <c r="U22" s="153" t="s">
        <v>256</v>
      </c>
      <c r="V22" s="153" t="s">
        <v>257</v>
      </c>
      <c r="W22" s="153" t="s">
        <v>258</v>
      </c>
      <c r="X22" s="153" t="s">
        <v>259</v>
      </c>
      <c r="Y22" s="153" t="s">
        <v>260</v>
      </c>
      <c r="Z22" s="153" t="s">
        <v>261</v>
      </c>
      <c r="AA22" s="153" t="s">
        <v>262</v>
      </c>
      <c r="AB22" s="153" t="s">
        <v>263</v>
      </c>
      <c r="AC22" s="153" t="s">
        <v>264</v>
      </c>
      <c r="AD22" s="154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295</v>
      </c>
      <c r="E23" s="11" t="s">
        <v>330</v>
      </c>
      <c r="F23" s="11" t="s">
        <v>331</v>
      </c>
      <c r="G23" s="11" t="s">
        <v>331</v>
      </c>
      <c r="H23" s="11" t="s">
        <v>330</v>
      </c>
      <c r="I23" s="11" t="s">
        <v>330</v>
      </c>
      <c r="J23" s="11" t="s">
        <v>295</v>
      </c>
      <c r="K23" s="11" t="s">
        <v>295</v>
      </c>
      <c r="L23" s="11" t="s">
        <v>295</v>
      </c>
      <c r="M23" s="11" t="s">
        <v>295</v>
      </c>
      <c r="N23" s="11" t="s">
        <v>295</v>
      </c>
      <c r="O23" s="11" t="s">
        <v>295</v>
      </c>
      <c r="P23" s="11" t="s">
        <v>331</v>
      </c>
      <c r="Q23" s="11" t="s">
        <v>331</v>
      </c>
      <c r="R23" s="11" t="s">
        <v>331</v>
      </c>
      <c r="S23" s="11" t="s">
        <v>331</v>
      </c>
      <c r="T23" s="11" t="s">
        <v>331</v>
      </c>
      <c r="U23" s="11" t="s">
        <v>295</v>
      </c>
      <c r="V23" s="11" t="s">
        <v>330</v>
      </c>
      <c r="W23" s="11" t="s">
        <v>330</v>
      </c>
      <c r="X23" s="11" t="s">
        <v>295</v>
      </c>
      <c r="Y23" s="11" t="s">
        <v>331</v>
      </c>
      <c r="Z23" s="11" t="s">
        <v>330</v>
      </c>
      <c r="AA23" s="11" t="s">
        <v>330</v>
      </c>
      <c r="AB23" s="11" t="s">
        <v>295</v>
      </c>
      <c r="AC23" s="11" t="s">
        <v>331</v>
      </c>
      <c r="AD23" s="154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332</v>
      </c>
      <c r="E24" s="26" t="s">
        <v>333</v>
      </c>
      <c r="F24" s="26" t="s">
        <v>334</v>
      </c>
      <c r="G24" s="26" t="s">
        <v>335</v>
      </c>
      <c r="H24" s="26" t="s">
        <v>335</v>
      </c>
      <c r="I24" s="26" t="s">
        <v>335</v>
      </c>
      <c r="J24" s="26" t="s">
        <v>335</v>
      </c>
      <c r="K24" s="26" t="s">
        <v>335</v>
      </c>
      <c r="L24" s="26" t="s">
        <v>335</v>
      </c>
      <c r="M24" s="26" t="s">
        <v>335</v>
      </c>
      <c r="N24" s="26" t="s">
        <v>335</v>
      </c>
      <c r="O24" s="26" t="s">
        <v>335</v>
      </c>
      <c r="P24" s="26" t="s">
        <v>333</v>
      </c>
      <c r="Q24" s="26" t="s">
        <v>334</v>
      </c>
      <c r="R24" s="26" t="s">
        <v>334</v>
      </c>
      <c r="S24" s="26" t="s">
        <v>333</v>
      </c>
      <c r="T24" s="26" t="s">
        <v>335</v>
      </c>
      <c r="U24" s="26" t="s">
        <v>271</v>
      </c>
      <c r="V24" s="26" t="s">
        <v>334</v>
      </c>
      <c r="W24" s="26" t="s">
        <v>333</v>
      </c>
      <c r="X24" s="26" t="s">
        <v>333</v>
      </c>
      <c r="Y24" s="26" t="s">
        <v>335</v>
      </c>
      <c r="Z24" s="26" t="s">
        <v>335</v>
      </c>
      <c r="AA24" s="26" t="s">
        <v>332</v>
      </c>
      <c r="AB24" s="26" t="s">
        <v>335</v>
      </c>
      <c r="AC24" s="26" t="s">
        <v>334</v>
      </c>
      <c r="AD24" s="154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0.99005012462712383</v>
      </c>
      <c r="E25" s="22">
        <v>1.0869</v>
      </c>
      <c r="F25" s="22">
        <v>1.1174703429999999</v>
      </c>
      <c r="G25" s="148">
        <v>0.8</v>
      </c>
      <c r="H25" s="22">
        <v>1.1276999999999999</v>
      </c>
      <c r="I25" s="22">
        <v>1.1299999999999999</v>
      </c>
      <c r="J25" s="22">
        <v>1.01</v>
      </c>
      <c r="K25" s="22">
        <v>1.01</v>
      </c>
      <c r="L25" s="22">
        <v>1.04</v>
      </c>
      <c r="M25" s="22">
        <v>1.01</v>
      </c>
      <c r="N25" s="22">
        <v>1.06</v>
      </c>
      <c r="O25" s="22">
        <v>1.04</v>
      </c>
      <c r="P25" s="22">
        <v>1.0418622561780384</v>
      </c>
      <c r="Q25" s="22">
        <v>1.02</v>
      </c>
      <c r="R25" s="22">
        <v>1.02</v>
      </c>
      <c r="S25" s="22">
        <v>1.1900000000000002</v>
      </c>
      <c r="T25" s="22">
        <v>0.93999999999999984</v>
      </c>
      <c r="U25" s="22">
        <v>1.05</v>
      </c>
      <c r="V25" s="22">
        <v>0.97</v>
      </c>
      <c r="W25" s="22">
        <v>0.99729999999999996</v>
      </c>
      <c r="X25" s="22">
        <v>1.1168</v>
      </c>
      <c r="Y25" s="22">
        <v>1.242</v>
      </c>
      <c r="Z25" s="22">
        <v>1.2070000000000001</v>
      </c>
      <c r="AA25" s="22">
        <v>1.228</v>
      </c>
      <c r="AB25" s="22">
        <v>0.91999999999999993</v>
      </c>
      <c r="AC25" s="22">
        <v>1.0900000000000001</v>
      </c>
      <c r="AD25" s="154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0.99141084953000225</v>
      </c>
      <c r="E26" s="11">
        <v>1.1124000000000001</v>
      </c>
      <c r="F26" s="11">
        <v>1.1169013129999998</v>
      </c>
      <c r="G26" s="150">
        <v>0.84</v>
      </c>
      <c r="H26" s="11">
        <v>1.1578999999999999</v>
      </c>
      <c r="I26" s="11">
        <v>1.1200000000000001</v>
      </c>
      <c r="J26" s="11">
        <v>1</v>
      </c>
      <c r="K26" s="11">
        <v>1.02</v>
      </c>
      <c r="L26" s="11">
        <v>1.05</v>
      </c>
      <c r="M26" s="11">
        <v>1.01</v>
      </c>
      <c r="N26" s="11">
        <v>1.06</v>
      </c>
      <c r="O26" s="11">
        <v>1.04</v>
      </c>
      <c r="P26" s="11">
        <v>1.0584889291232427</v>
      </c>
      <c r="Q26" s="11">
        <v>1.04</v>
      </c>
      <c r="R26" s="11">
        <v>1.01</v>
      </c>
      <c r="S26" s="11">
        <v>1.21</v>
      </c>
      <c r="T26" s="11">
        <v>0.93999999999999984</v>
      </c>
      <c r="U26" s="11">
        <v>1.05</v>
      </c>
      <c r="V26" s="11">
        <v>0.97</v>
      </c>
      <c r="W26" s="11">
        <v>0.98870000000000002</v>
      </c>
      <c r="X26" s="11">
        <v>1.1308</v>
      </c>
      <c r="Y26" s="11">
        <v>1.1639999999999999</v>
      </c>
      <c r="Z26" s="11">
        <v>1.1910000000000001</v>
      </c>
      <c r="AA26" s="149">
        <v>0.71719999999999995</v>
      </c>
      <c r="AB26" s="11">
        <v>0.97</v>
      </c>
      <c r="AC26" s="11">
        <v>1.1100000000000001</v>
      </c>
      <c r="AD26" s="154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1.007821470781517</v>
      </c>
      <c r="E27" s="11">
        <v>1.0893999999999999</v>
      </c>
      <c r="F27" s="11">
        <v>1.1227400160000001</v>
      </c>
      <c r="G27" s="150">
        <v>0.86</v>
      </c>
      <c r="H27" s="11">
        <v>1.1518999999999999</v>
      </c>
      <c r="I27" s="11">
        <v>1.1100000000000001</v>
      </c>
      <c r="J27" s="11">
        <v>1.01</v>
      </c>
      <c r="K27" s="11">
        <v>0.98</v>
      </c>
      <c r="L27" s="11">
        <v>1.06</v>
      </c>
      <c r="M27" s="11">
        <v>1.02</v>
      </c>
      <c r="N27" s="11">
        <v>1.06</v>
      </c>
      <c r="O27" s="11">
        <v>1.03</v>
      </c>
      <c r="P27" s="11">
        <v>1.0333316195026248</v>
      </c>
      <c r="Q27" s="11">
        <v>1.08</v>
      </c>
      <c r="R27" s="11">
        <v>1.02</v>
      </c>
      <c r="S27" s="11">
        <v>1.18</v>
      </c>
      <c r="T27" s="11">
        <v>0.93999999999999984</v>
      </c>
      <c r="U27" s="11">
        <v>1.07</v>
      </c>
      <c r="V27" s="11">
        <v>0.97</v>
      </c>
      <c r="W27" s="11">
        <v>1.0084</v>
      </c>
      <c r="X27" s="11">
        <v>1.1154000000000002</v>
      </c>
      <c r="Y27" s="11">
        <v>1.218</v>
      </c>
      <c r="Z27" s="11">
        <v>1.18</v>
      </c>
      <c r="AA27" s="11">
        <v>0.80710000000000004</v>
      </c>
      <c r="AB27" s="11">
        <v>0.91</v>
      </c>
      <c r="AC27" s="11">
        <v>1.1200000000000001</v>
      </c>
      <c r="AD27" s="154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1.0097614792633822</v>
      </c>
      <c r="E28" s="11">
        <v>1.0611999999999999</v>
      </c>
      <c r="F28" s="149">
        <v>1.1557098889999999</v>
      </c>
      <c r="G28" s="150">
        <v>0.81999999999999984</v>
      </c>
      <c r="H28" s="11">
        <v>1.181</v>
      </c>
      <c r="I28" s="11">
        <v>1.1200000000000001</v>
      </c>
      <c r="J28" s="11">
        <v>1.0900000000000001</v>
      </c>
      <c r="K28" s="11">
        <v>0.98</v>
      </c>
      <c r="L28" s="11">
        <v>1.04</v>
      </c>
      <c r="M28" s="11">
        <v>1.01</v>
      </c>
      <c r="N28" s="11">
        <v>1.06</v>
      </c>
      <c r="O28" s="11">
        <v>1.05</v>
      </c>
      <c r="P28" s="11">
        <v>1.032615718592</v>
      </c>
      <c r="Q28" s="11">
        <v>1.08</v>
      </c>
      <c r="R28" s="11">
        <v>1.01</v>
      </c>
      <c r="S28" s="11">
        <v>1.1900000000000002</v>
      </c>
      <c r="T28" s="11">
        <v>0.95</v>
      </c>
      <c r="U28" s="11">
        <v>1.06</v>
      </c>
      <c r="V28" s="149">
        <v>1.01</v>
      </c>
      <c r="W28" s="11">
        <v>0.9899</v>
      </c>
      <c r="X28" s="11">
        <v>1.0897000000000001</v>
      </c>
      <c r="Y28" s="11">
        <v>1.1820000000000002</v>
      </c>
      <c r="Z28" s="11">
        <v>1.1479999999999999</v>
      </c>
      <c r="AA28" s="11">
        <v>1.3220000000000001</v>
      </c>
      <c r="AB28" s="11">
        <v>1.07</v>
      </c>
      <c r="AC28" s="11">
        <v>1.1000000000000001</v>
      </c>
      <c r="AD28" s="154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1.0681499667169991</v>
      </c>
    </row>
    <row r="29" spans="1:65">
      <c r="A29" s="30"/>
      <c r="B29" s="19">
        <v>1</v>
      </c>
      <c r="C29" s="9">
        <v>5</v>
      </c>
      <c r="D29" s="11">
        <v>1.0059101664752748</v>
      </c>
      <c r="E29" s="11">
        <v>1.042</v>
      </c>
      <c r="F29" s="11">
        <v>1.0997190109999999</v>
      </c>
      <c r="G29" s="150">
        <v>0.81000000000000016</v>
      </c>
      <c r="H29" s="11">
        <v>1.1732</v>
      </c>
      <c r="I29" s="11">
        <v>1.1200000000000001</v>
      </c>
      <c r="J29" s="11">
        <v>1.1299999999999999</v>
      </c>
      <c r="K29" s="11">
        <v>1</v>
      </c>
      <c r="L29" s="11">
        <v>1.08</v>
      </c>
      <c r="M29" s="11">
        <v>1.02</v>
      </c>
      <c r="N29" s="11">
        <v>1.06</v>
      </c>
      <c r="O29" s="11">
        <v>0.98999999999999988</v>
      </c>
      <c r="P29" s="11">
        <v>1.0666603735586904</v>
      </c>
      <c r="Q29" s="11">
        <v>1.05</v>
      </c>
      <c r="R29" s="11">
        <v>1.02</v>
      </c>
      <c r="S29" s="11">
        <v>1.1900000000000002</v>
      </c>
      <c r="T29" s="11">
        <v>0.95</v>
      </c>
      <c r="U29" s="11">
        <v>1.05</v>
      </c>
      <c r="V29" s="11">
        <v>0.96</v>
      </c>
      <c r="W29" s="11">
        <v>1.0283</v>
      </c>
      <c r="X29" s="11">
        <v>1.0807</v>
      </c>
      <c r="Y29" s="11">
        <v>1.194</v>
      </c>
      <c r="Z29" s="11">
        <v>1.1479999999999999</v>
      </c>
      <c r="AA29" s="11">
        <v>1.2969999999999999</v>
      </c>
      <c r="AB29" s="11">
        <v>1.1100000000000001</v>
      </c>
      <c r="AC29" s="11">
        <v>1.1000000000000001</v>
      </c>
      <c r="AD29" s="154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74</v>
      </c>
    </row>
    <row r="30" spans="1:65">
      <c r="A30" s="30"/>
      <c r="B30" s="19">
        <v>1</v>
      </c>
      <c r="C30" s="9">
        <v>6</v>
      </c>
      <c r="D30" s="11">
        <v>1.0213420200752112</v>
      </c>
      <c r="E30" s="11">
        <v>1.0723</v>
      </c>
      <c r="F30" s="11">
        <v>1.1142463650000001</v>
      </c>
      <c r="G30" s="150">
        <v>0.79</v>
      </c>
      <c r="H30" s="11">
        <v>1.1419999999999999</v>
      </c>
      <c r="I30" s="11">
        <v>1.1299999999999999</v>
      </c>
      <c r="J30" s="11">
        <v>1.1100000000000001</v>
      </c>
      <c r="K30" s="11">
        <v>0.98999999999999988</v>
      </c>
      <c r="L30" s="11">
        <v>1.04</v>
      </c>
      <c r="M30" s="11">
        <v>1.02</v>
      </c>
      <c r="N30" s="11">
        <v>1.05</v>
      </c>
      <c r="O30" s="149">
        <v>0.93999999999999984</v>
      </c>
      <c r="P30" s="11">
        <v>1.0574907679638461</v>
      </c>
      <c r="Q30" s="11">
        <v>1.05</v>
      </c>
      <c r="R30" s="11">
        <v>1.01</v>
      </c>
      <c r="S30" s="11">
        <v>1.1599999999999999</v>
      </c>
      <c r="T30" s="149">
        <v>0.91</v>
      </c>
      <c r="U30" s="11">
        <v>1.05</v>
      </c>
      <c r="V30" s="11">
        <v>0.96</v>
      </c>
      <c r="W30" s="11">
        <v>1.0309000000000001</v>
      </c>
      <c r="X30" s="11">
        <v>1.1218999999999999</v>
      </c>
      <c r="Y30" s="11">
        <v>1.099</v>
      </c>
      <c r="Z30" s="11">
        <v>1.159</v>
      </c>
      <c r="AA30" s="149">
        <v>0.56679999999999997</v>
      </c>
      <c r="AB30" s="11">
        <v>1.1000000000000001</v>
      </c>
      <c r="AC30" s="11">
        <v>1.1000000000000001</v>
      </c>
      <c r="AD30" s="154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272</v>
      </c>
      <c r="C31" s="12"/>
      <c r="D31" s="23">
        <v>1.0043826851254185</v>
      </c>
      <c r="E31" s="23">
        <v>1.0773666666666666</v>
      </c>
      <c r="F31" s="23">
        <v>1.1211311561666664</v>
      </c>
      <c r="G31" s="23">
        <v>0.82</v>
      </c>
      <c r="H31" s="23">
        <v>1.1556166666666663</v>
      </c>
      <c r="I31" s="23">
        <v>1.1216666666666668</v>
      </c>
      <c r="J31" s="23">
        <v>1.0583333333333333</v>
      </c>
      <c r="K31" s="23">
        <v>0.9966666666666667</v>
      </c>
      <c r="L31" s="23">
        <v>1.0516666666666665</v>
      </c>
      <c r="M31" s="23">
        <v>1.0149999999999999</v>
      </c>
      <c r="N31" s="23">
        <v>1.0583333333333333</v>
      </c>
      <c r="O31" s="23">
        <v>1.0149999999999999</v>
      </c>
      <c r="P31" s="23">
        <v>1.048408277486407</v>
      </c>
      <c r="Q31" s="23">
        <v>1.0533333333333335</v>
      </c>
      <c r="R31" s="23">
        <v>1.0149999999999999</v>
      </c>
      <c r="S31" s="23">
        <v>1.1866666666666668</v>
      </c>
      <c r="T31" s="23">
        <v>0.93833333333333335</v>
      </c>
      <c r="U31" s="23">
        <v>1.0549999999999999</v>
      </c>
      <c r="V31" s="23">
        <v>0.97333333333333327</v>
      </c>
      <c r="W31" s="23">
        <v>1.00725</v>
      </c>
      <c r="X31" s="23">
        <v>1.1092166666666667</v>
      </c>
      <c r="Y31" s="23">
        <v>1.1831666666666667</v>
      </c>
      <c r="Z31" s="23">
        <v>1.1721666666666666</v>
      </c>
      <c r="AA31" s="23">
        <v>0.98968333333333325</v>
      </c>
      <c r="AB31" s="23">
        <v>1.0133333333333334</v>
      </c>
      <c r="AC31" s="23">
        <v>1.1033333333333333</v>
      </c>
      <c r="AD31" s="154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273</v>
      </c>
      <c r="C32" s="29"/>
      <c r="D32" s="11">
        <v>1.0068658186283959</v>
      </c>
      <c r="E32" s="11">
        <v>1.0796000000000001</v>
      </c>
      <c r="F32" s="11">
        <v>1.1171858279999998</v>
      </c>
      <c r="G32" s="11">
        <v>0.81499999999999995</v>
      </c>
      <c r="H32" s="11">
        <v>1.1549</v>
      </c>
      <c r="I32" s="11">
        <v>1.1200000000000001</v>
      </c>
      <c r="J32" s="11">
        <v>1.05</v>
      </c>
      <c r="K32" s="11">
        <v>0.99499999999999988</v>
      </c>
      <c r="L32" s="11">
        <v>1.0449999999999999</v>
      </c>
      <c r="M32" s="11">
        <v>1.0150000000000001</v>
      </c>
      <c r="N32" s="11">
        <v>1.06</v>
      </c>
      <c r="O32" s="11">
        <v>1.0350000000000001</v>
      </c>
      <c r="P32" s="11">
        <v>1.0496765120709424</v>
      </c>
      <c r="Q32" s="11">
        <v>1.05</v>
      </c>
      <c r="R32" s="11">
        <v>1.0150000000000001</v>
      </c>
      <c r="S32" s="11">
        <v>1.1900000000000002</v>
      </c>
      <c r="T32" s="11">
        <v>0.93999999999999984</v>
      </c>
      <c r="U32" s="11">
        <v>1.05</v>
      </c>
      <c r="V32" s="11">
        <v>0.97</v>
      </c>
      <c r="W32" s="11">
        <v>1.00285</v>
      </c>
      <c r="X32" s="11">
        <v>1.1161000000000001</v>
      </c>
      <c r="Y32" s="11">
        <v>1.1880000000000002</v>
      </c>
      <c r="Z32" s="11">
        <v>1.1695</v>
      </c>
      <c r="AA32" s="11">
        <v>1.01755</v>
      </c>
      <c r="AB32" s="11">
        <v>1.02</v>
      </c>
      <c r="AC32" s="11">
        <v>1.1000000000000001</v>
      </c>
      <c r="AD32" s="154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274</v>
      </c>
      <c r="C33" s="29"/>
      <c r="D33" s="24">
        <v>1.1869285770697298E-2</v>
      </c>
      <c r="E33" s="24">
        <v>2.4498380898881195E-2</v>
      </c>
      <c r="F33" s="24">
        <v>1.8630354965084337E-2</v>
      </c>
      <c r="G33" s="24">
        <v>2.6076809620810559E-2</v>
      </c>
      <c r="H33" s="24">
        <v>1.9683842782004451E-2</v>
      </c>
      <c r="I33" s="24">
        <v>7.5277265270907176E-3</v>
      </c>
      <c r="J33" s="24">
        <v>5.810909280540065E-2</v>
      </c>
      <c r="K33" s="24">
        <v>1.6329931618554543E-2</v>
      </c>
      <c r="L33" s="24">
        <v>1.6020819787597236E-2</v>
      </c>
      <c r="M33" s="24">
        <v>5.4772255750516656E-3</v>
      </c>
      <c r="N33" s="24">
        <v>4.0824829046386341E-3</v>
      </c>
      <c r="O33" s="24">
        <v>4.2308391602612447E-2</v>
      </c>
      <c r="P33" s="24">
        <v>1.440007714625687E-2</v>
      </c>
      <c r="Q33" s="24">
        <v>2.3380903889000264E-2</v>
      </c>
      <c r="R33" s="24">
        <v>5.4772255750516656E-3</v>
      </c>
      <c r="S33" s="24">
        <v>1.6329931618554561E-2</v>
      </c>
      <c r="T33" s="24">
        <v>1.4719601443879708E-2</v>
      </c>
      <c r="U33" s="24">
        <v>8.3666002653407616E-3</v>
      </c>
      <c r="V33" s="24">
        <v>1.8618986725025273E-2</v>
      </c>
      <c r="W33" s="24">
        <v>1.869692488084608E-2</v>
      </c>
      <c r="X33" s="24">
        <v>1.9578295805985413E-2</v>
      </c>
      <c r="Y33" s="24">
        <v>4.9487035339234736E-2</v>
      </c>
      <c r="Z33" s="24">
        <v>2.43755341821809E-2</v>
      </c>
      <c r="AA33" s="24">
        <v>0.33108515168558511</v>
      </c>
      <c r="AB33" s="24">
        <v>9.0921211313239103E-2</v>
      </c>
      <c r="AC33" s="24">
        <v>1.0327955589886455E-2</v>
      </c>
      <c r="AD33" s="211"/>
      <c r="AE33" s="212"/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  <c r="BK33" s="212"/>
      <c r="BL33" s="212"/>
      <c r="BM33" s="56"/>
    </row>
    <row r="34" spans="1:65">
      <c r="A34" s="30"/>
      <c r="B34" s="3" t="s">
        <v>87</v>
      </c>
      <c r="C34" s="29"/>
      <c r="D34" s="13">
        <v>1.1817493418074173E-2</v>
      </c>
      <c r="E34" s="13">
        <v>2.2739130192953063E-2</v>
      </c>
      <c r="F34" s="13">
        <v>1.6617462517752708E-2</v>
      </c>
      <c r="G34" s="13">
        <v>3.1800987342451903E-2</v>
      </c>
      <c r="H34" s="13">
        <v>1.7033193921286865E-2</v>
      </c>
      <c r="I34" s="13">
        <v>6.7111974981492271E-3</v>
      </c>
      <c r="J34" s="13">
        <v>5.490622942242581E-2</v>
      </c>
      <c r="K34" s="13">
        <v>1.638454677446944E-2</v>
      </c>
      <c r="L34" s="13">
        <v>1.5233743062691511E-2</v>
      </c>
      <c r="M34" s="13">
        <v>5.3962813547307059E-3</v>
      </c>
      <c r="N34" s="13">
        <v>3.8574641618632764E-3</v>
      </c>
      <c r="O34" s="13">
        <v>4.1683144436071379E-2</v>
      </c>
      <c r="P34" s="13">
        <v>1.3735180707254166E-2</v>
      </c>
      <c r="Q34" s="13">
        <v>2.2197060654114174E-2</v>
      </c>
      <c r="R34" s="13">
        <v>5.3962813547307059E-3</v>
      </c>
      <c r="S34" s="13">
        <v>1.3761178330242606E-2</v>
      </c>
      <c r="T34" s="13">
        <v>1.5686964238592938E-2</v>
      </c>
      <c r="U34" s="13">
        <v>7.9304267917921917E-3</v>
      </c>
      <c r="V34" s="13">
        <v>1.9129095950368432E-2</v>
      </c>
      <c r="W34" s="13">
        <v>1.8562347858869278E-2</v>
      </c>
      <c r="X34" s="13">
        <v>1.7650560430921593E-2</v>
      </c>
      <c r="Y34" s="13">
        <v>4.1825920838908071E-2</v>
      </c>
      <c r="Z34" s="13">
        <v>2.0795280121297513E-2</v>
      </c>
      <c r="AA34" s="13">
        <v>0.33453645275652327</v>
      </c>
      <c r="AB34" s="13">
        <v>8.972487958543332E-2</v>
      </c>
      <c r="AC34" s="13">
        <v>9.3606848246705031E-3</v>
      </c>
      <c r="AD34" s="154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275</v>
      </c>
      <c r="C35" s="29"/>
      <c r="D35" s="13">
        <v>-5.9698809697641853E-2</v>
      </c>
      <c r="E35" s="13">
        <v>8.6286572455696042E-3</v>
      </c>
      <c r="F35" s="13">
        <v>4.9600890418512122E-2</v>
      </c>
      <c r="G35" s="13">
        <v>-0.23231753447476844</v>
      </c>
      <c r="H35" s="13">
        <v>8.188616081550748E-2</v>
      </c>
      <c r="I35" s="13">
        <v>5.0102234346506069E-2</v>
      </c>
      <c r="J35" s="13">
        <v>-9.1903138038168519E-3</v>
      </c>
      <c r="K35" s="13">
        <v>-6.6922531739657454E-2</v>
      </c>
      <c r="L35" s="13">
        <v>-1.5431634661745797E-2</v>
      </c>
      <c r="M35" s="13">
        <v>-4.9758899380353605E-2</v>
      </c>
      <c r="N35" s="13">
        <v>-9.1903138038168519E-3</v>
      </c>
      <c r="O35" s="13">
        <v>-4.9758899380353605E-2</v>
      </c>
      <c r="P35" s="13">
        <v>-1.8482132514846206E-2</v>
      </c>
      <c r="Q35" s="13">
        <v>-1.3871304447263366E-2</v>
      </c>
      <c r="R35" s="13">
        <v>-4.9758899380353605E-2</v>
      </c>
      <c r="S35" s="13">
        <v>0.11095511271131087</v>
      </c>
      <c r="T35" s="13">
        <v>-0.12153408924653375</v>
      </c>
      <c r="U35" s="13">
        <v>-1.2310974232781269E-2</v>
      </c>
      <c r="V35" s="13">
        <v>-8.8767154742408039E-2</v>
      </c>
      <c r="W35" s="13">
        <v>-5.7014434877695641E-2</v>
      </c>
      <c r="X35" s="13">
        <v>3.844656764432397E-2</v>
      </c>
      <c r="Y35" s="13">
        <v>0.10767841926089816</v>
      </c>
      <c r="Z35" s="13">
        <v>9.7380239845315852E-2</v>
      </c>
      <c r="AA35" s="13">
        <v>-7.3460315338337856E-2</v>
      </c>
      <c r="AB35" s="13">
        <v>-5.1319229594835591E-2</v>
      </c>
      <c r="AC35" s="13">
        <v>3.2938601987201777E-2</v>
      </c>
      <c r="AD35" s="154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276</v>
      </c>
      <c r="C36" s="47"/>
      <c r="D36" s="45">
        <v>0.66</v>
      </c>
      <c r="E36" s="45">
        <v>0.34</v>
      </c>
      <c r="F36" s="45">
        <v>0.94</v>
      </c>
      <c r="G36" s="45">
        <v>3.17</v>
      </c>
      <c r="H36" s="45">
        <v>1.41</v>
      </c>
      <c r="I36" s="45">
        <v>0.94</v>
      </c>
      <c r="J36" s="45">
        <v>0.08</v>
      </c>
      <c r="K36" s="45">
        <v>0.76</v>
      </c>
      <c r="L36" s="45">
        <v>0.01</v>
      </c>
      <c r="M36" s="45">
        <v>0.51</v>
      </c>
      <c r="N36" s="45">
        <v>0.08</v>
      </c>
      <c r="O36" s="45">
        <v>0.51</v>
      </c>
      <c r="P36" s="45">
        <v>0.06</v>
      </c>
      <c r="Q36" s="45">
        <v>0.01</v>
      </c>
      <c r="R36" s="45">
        <v>0.51</v>
      </c>
      <c r="S36" s="45">
        <v>1.83</v>
      </c>
      <c r="T36" s="45">
        <v>1.56</v>
      </c>
      <c r="U36" s="45">
        <v>0.03</v>
      </c>
      <c r="V36" s="45">
        <v>1.08</v>
      </c>
      <c r="W36" s="45">
        <v>0.62</v>
      </c>
      <c r="X36" s="45">
        <v>0.77</v>
      </c>
      <c r="Y36" s="45">
        <v>1.78</v>
      </c>
      <c r="Z36" s="45">
        <v>1.63</v>
      </c>
      <c r="AA36" s="45">
        <v>0.86</v>
      </c>
      <c r="AB36" s="45">
        <v>0.53</v>
      </c>
      <c r="AC36" s="45">
        <v>0.69</v>
      </c>
      <c r="AD36" s="154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BM37" s="55"/>
    </row>
    <row r="38" spans="1:65" ht="15">
      <c r="B38" s="8" t="s">
        <v>569</v>
      </c>
      <c r="BM38" s="28" t="s">
        <v>67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231</v>
      </c>
      <c r="E39" s="17" t="s">
        <v>231</v>
      </c>
      <c r="F39" s="17" t="s">
        <v>231</v>
      </c>
      <c r="G39" s="17" t="s">
        <v>231</v>
      </c>
      <c r="H39" s="17" t="s">
        <v>231</v>
      </c>
      <c r="I39" s="17" t="s">
        <v>231</v>
      </c>
      <c r="J39" s="17" t="s">
        <v>231</v>
      </c>
      <c r="K39" s="17" t="s">
        <v>231</v>
      </c>
      <c r="L39" s="17" t="s">
        <v>231</v>
      </c>
      <c r="M39" s="17" t="s">
        <v>231</v>
      </c>
      <c r="N39" s="17" t="s">
        <v>231</v>
      </c>
      <c r="O39" s="17" t="s">
        <v>231</v>
      </c>
      <c r="P39" s="17" t="s">
        <v>231</v>
      </c>
      <c r="Q39" s="17" t="s">
        <v>231</v>
      </c>
      <c r="R39" s="17" t="s">
        <v>231</v>
      </c>
      <c r="S39" s="17" t="s">
        <v>231</v>
      </c>
      <c r="T39" s="17" t="s">
        <v>231</v>
      </c>
      <c r="U39" s="17" t="s">
        <v>231</v>
      </c>
      <c r="V39" s="17" t="s">
        <v>231</v>
      </c>
      <c r="W39" s="17" t="s">
        <v>231</v>
      </c>
      <c r="X39" s="17" t="s">
        <v>231</v>
      </c>
      <c r="Y39" s="17" t="s">
        <v>231</v>
      </c>
      <c r="Z39" s="17" t="s">
        <v>231</v>
      </c>
      <c r="AA39" s="17" t="s">
        <v>231</v>
      </c>
      <c r="AB39" s="17" t="s">
        <v>231</v>
      </c>
      <c r="AC39" s="17" t="s">
        <v>231</v>
      </c>
      <c r="AD39" s="17" t="s">
        <v>231</v>
      </c>
      <c r="AE39" s="17" t="s">
        <v>231</v>
      </c>
      <c r="AF39" s="17" t="s">
        <v>231</v>
      </c>
      <c r="AG39" s="154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232</v>
      </c>
      <c r="C40" s="9" t="s">
        <v>232</v>
      </c>
      <c r="D40" s="152" t="s">
        <v>235</v>
      </c>
      <c r="E40" s="153" t="s">
        <v>236</v>
      </c>
      <c r="F40" s="153" t="s">
        <v>237</v>
      </c>
      <c r="G40" s="153" t="s">
        <v>238</v>
      </c>
      <c r="H40" s="153" t="s">
        <v>299</v>
      </c>
      <c r="I40" s="153" t="s">
        <v>241</v>
      </c>
      <c r="J40" s="153" t="s">
        <v>242</v>
      </c>
      <c r="K40" s="153" t="s">
        <v>243</v>
      </c>
      <c r="L40" s="153" t="s">
        <v>244</v>
      </c>
      <c r="M40" s="153" t="s">
        <v>245</v>
      </c>
      <c r="N40" s="153" t="s">
        <v>246</v>
      </c>
      <c r="O40" s="153" t="s">
        <v>247</v>
      </c>
      <c r="P40" s="153" t="s">
        <v>248</v>
      </c>
      <c r="Q40" s="153" t="s">
        <v>249</v>
      </c>
      <c r="R40" s="153" t="s">
        <v>250</v>
      </c>
      <c r="S40" s="153" t="s">
        <v>251</v>
      </c>
      <c r="T40" s="153" t="s">
        <v>252</v>
      </c>
      <c r="U40" s="153" t="s">
        <v>253</v>
      </c>
      <c r="V40" s="153" t="s">
        <v>254</v>
      </c>
      <c r="W40" s="153" t="s">
        <v>255</v>
      </c>
      <c r="X40" s="153" t="s">
        <v>256</v>
      </c>
      <c r="Y40" s="153" t="s">
        <v>257</v>
      </c>
      <c r="Z40" s="153" t="s">
        <v>258</v>
      </c>
      <c r="AA40" s="153" t="s">
        <v>259</v>
      </c>
      <c r="AB40" s="153" t="s">
        <v>260</v>
      </c>
      <c r="AC40" s="153" t="s">
        <v>261</v>
      </c>
      <c r="AD40" s="153" t="s">
        <v>262</v>
      </c>
      <c r="AE40" s="153" t="s">
        <v>263</v>
      </c>
      <c r="AF40" s="153" t="s">
        <v>264</v>
      </c>
      <c r="AG40" s="154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330</v>
      </c>
      <c r="E41" s="11" t="s">
        <v>295</v>
      </c>
      <c r="F41" s="11" t="s">
        <v>295</v>
      </c>
      <c r="G41" s="11" t="s">
        <v>330</v>
      </c>
      <c r="H41" s="11" t="s">
        <v>331</v>
      </c>
      <c r="I41" s="11" t="s">
        <v>331</v>
      </c>
      <c r="J41" s="11" t="s">
        <v>330</v>
      </c>
      <c r="K41" s="11" t="s">
        <v>330</v>
      </c>
      <c r="L41" s="11" t="s">
        <v>331</v>
      </c>
      <c r="M41" s="11" t="s">
        <v>295</v>
      </c>
      <c r="N41" s="11" t="s">
        <v>295</v>
      </c>
      <c r="O41" s="11" t="s">
        <v>295</v>
      </c>
      <c r="P41" s="11" t="s">
        <v>295</v>
      </c>
      <c r="Q41" s="11" t="s">
        <v>295</v>
      </c>
      <c r="R41" s="11" t="s">
        <v>295</v>
      </c>
      <c r="S41" s="11" t="s">
        <v>330</v>
      </c>
      <c r="T41" s="11" t="s">
        <v>331</v>
      </c>
      <c r="U41" s="11" t="s">
        <v>331</v>
      </c>
      <c r="V41" s="11" t="s">
        <v>331</v>
      </c>
      <c r="W41" s="11" t="s">
        <v>331</v>
      </c>
      <c r="X41" s="11" t="s">
        <v>295</v>
      </c>
      <c r="Y41" s="11" t="s">
        <v>295</v>
      </c>
      <c r="Z41" s="11" t="s">
        <v>330</v>
      </c>
      <c r="AA41" s="11" t="s">
        <v>295</v>
      </c>
      <c r="AB41" s="11" t="s">
        <v>331</v>
      </c>
      <c r="AC41" s="11" t="s">
        <v>295</v>
      </c>
      <c r="AD41" s="11" t="s">
        <v>330</v>
      </c>
      <c r="AE41" s="11" t="s">
        <v>295</v>
      </c>
      <c r="AF41" s="11" t="s">
        <v>331</v>
      </c>
      <c r="AG41" s="154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334</v>
      </c>
      <c r="E42" s="26" t="s">
        <v>332</v>
      </c>
      <c r="F42" s="26" t="s">
        <v>333</v>
      </c>
      <c r="G42" s="26" t="s">
        <v>332</v>
      </c>
      <c r="H42" s="26" t="s">
        <v>334</v>
      </c>
      <c r="I42" s="26" t="s">
        <v>335</v>
      </c>
      <c r="J42" s="26" t="s">
        <v>335</v>
      </c>
      <c r="K42" s="26" t="s">
        <v>335</v>
      </c>
      <c r="L42" s="26" t="s">
        <v>335</v>
      </c>
      <c r="M42" s="26" t="s">
        <v>335</v>
      </c>
      <c r="N42" s="26" t="s">
        <v>335</v>
      </c>
      <c r="O42" s="26" t="s">
        <v>335</v>
      </c>
      <c r="P42" s="26" t="s">
        <v>335</v>
      </c>
      <c r="Q42" s="26" t="s">
        <v>335</v>
      </c>
      <c r="R42" s="26" t="s">
        <v>335</v>
      </c>
      <c r="S42" s="26" t="s">
        <v>333</v>
      </c>
      <c r="T42" s="26" t="s">
        <v>334</v>
      </c>
      <c r="U42" s="26" t="s">
        <v>334</v>
      </c>
      <c r="V42" s="26" t="s">
        <v>333</v>
      </c>
      <c r="W42" s="26" t="s">
        <v>335</v>
      </c>
      <c r="X42" s="26" t="s">
        <v>271</v>
      </c>
      <c r="Y42" s="26" t="s">
        <v>334</v>
      </c>
      <c r="Z42" s="26" t="s">
        <v>333</v>
      </c>
      <c r="AA42" s="26" t="s">
        <v>333</v>
      </c>
      <c r="AB42" s="26" t="s">
        <v>335</v>
      </c>
      <c r="AC42" s="26" t="s">
        <v>335</v>
      </c>
      <c r="AD42" s="26" t="s">
        <v>332</v>
      </c>
      <c r="AE42" s="26" t="s">
        <v>335</v>
      </c>
      <c r="AF42" s="26" t="s">
        <v>334</v>
      </c>
      <c r="AG42" s="154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20">
        <v>6461.1</v>
      </c>
      <c r="E43" s="220">
        <v>6721.128766947797</v>
      </c>
      <c r="F43" s="220" t="s">
        <v>336</v>
      </c>
      <c r="G43" s="220">
        <v>7106.6942929999996</v>
      </c>
      <c r="H43" s="220">
        <v>6904.7778680000001</v>
      </c>
      <c r="I43" s="220">
        <v>6770</v>
      </c>
      <c r="J43" s="220">
        <v>6544.9956000000002</v>
      </c>
      <c r="K43" s="221">
        <v>5238</v>
      </c>
      <c r="L43" s="221">
        <v>5633.7</v>
      </c>
      <c r="M43" s="220">
        <v>6461.1</v>
      </c>
      <c r="N43" s="220">
        <v>7140</v>
      </c>
      <c r="O43" s="220">
        <v>7330</v>
      </c>
      <c r="P43" s="220">
        <v>6800</v>
      </c>
      <c r="Q43" s="220">
        <v>7320</v>
      </c>
      <c r="R43" s="220">
        <v>6900</v>
      </c>
      <c r="S43" s="220">
        <v>6999.0427006929003</v>
      </c>
      <c r="T43" s="220" t="s">
        <v>312</v>
      </c>
      <c r="U43" s="220">
        <v>7408</v>
      </c>
      <c r="V43" s="220">
        <v>7120</v>
      </c>
      <c r="W43" s="220">
        <v>6920</v>
      </c>
      <c r="X43" s="220">
        <v>7018.7</v>
      </c>
      <c r="Y43" s="220">
        <v>6695</v>
      </c>
      <c r="Z43" s="220" t="s">
        <v>336</v>
      </c>
      <c r="AA43" s="220" t="s">
        <v>336</v>
      </c>
      <c r="AB43" s="220"/>
      <c r="AC43" s="220">
        <v>6980</v>
      </c>
      <c r="AD43" s="221">
        <v>4075.9999999999995</v>
      </c>
      <c r="AE43" s="220">
        <v>7630</v>
      </c>
      <c r="AF43" s="220">
        <v>6894</v>
      </c>
      <c r="AG43" s="223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4"/>
      <c r="BI43" s="224"/>
      <c r="BJ43" s="224"/>
      <c r="BK43" s="224"/>
      <c r="BL43" s="224"/>
      <c r="BM43" s="225">
        <v>1</v>
      </c>
    </row>
    <row r="44" spans="1:65">
      <c r="A44" s="30"/>
      <c r="B44" s="19">
        <v>1</v>
      </c>
      <c r="C44" s="9">
        <v>2</v>
      </c>
      <c r="D44" s="226">
        <v>6481.4</v>
      </c>
      <c r="E44" s="226">
        <v>6735.4747890092249</v>
      </c>
      <c r="F44" s="226" t="s">
        <v>336</v>
      </c>
      <c r="G44" s="226">
        <v>7118.1890549999998</v>
      </c>
      <c r="H44" s="226">
        <v>6692.4434369999999</v>
      </c>
      <c r="I44" s="226">
        <v>6970</v>
      </c>
      <c r="J44" s="226">
        <v>6725.7874000000002</v>
      </c>
      <c r="K44" s="227">
        <v>5242</v>
      </c>
      <c r="L44" s="227">
        <v>5617.8</v>
      </c>
      <c r="M44" s="226">
        <v>6378.4</v>
      </c>
      <c r="N44" s="226">
        <v>7140</v>
      </c>
      <c r="O44" s="226">
        <v>7280</v>
      </c>
      <c r="P44" s="226">
        <v>6730</v>
      </c>
      <c r="Q44" s="226">
        <v>7310</v>
      </c>
      <c r="R44" s="226">
        <v>6890</v>
      </c>
      <c r="S44" s="226">
        <v>6988.6490308443399</v>
      </c>
      <c r="T44" s="226" t="s">
        <v>312</v>
      </c>
      <c r="U44" s="226">
        <v>7455</v>
      </c>
      <c r="V44" s="226">
        <v>7140</v>
      </c>
      <c r="W44" s="226">
        <v>6910</v>
      </c>
      <c r="X44" s="226">
        <v>7066.4</v>
      </c>
      <c r="Y44" s="226">
        <v>6657</v>
      </c>
      <c r="Z44" s="226" t="s">
        <v>336</v>
      </c>
      <c r="AA44" s="226" t="s">
        <v>336</v>
      </c>
      <c r="AB44" s="226">
        <v>6102.45</v>
      </c>
      <c r="AC44" s="226">
        <v>6820</v>
      </c>
      <c r="AD44" s="227">
        <v>4795</v>
      </c>
      <c r="AE44" s="228">
        <v>6180</v>
      </c>
      <c r="AF44" s="226">
        <v>6959</v>
      </c>
      <c r="AG44" s="223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  <c r="BI44" s="224"/>
      <c r="BJ44" s="224"/>
      <c r="BK44" s="224"/>
      <c r="BL44" s="224"/>
      <c r="BM44" s="225">
        <v>12</v>
      </c>
    </row>
    <row r="45" spans="1:65">
      <c r="A45" s="30"/>
      <c r="B45" s="19">
        <v>1</v>
      </c>
      <c r="C45" s="9">
        <v>3</v>
      </c>
      <c r="D45" s="226">
        <v>6464.6</v>
      </c>
      <c r="E45" s="226">
        <v>6866.6563136939048</v>
      </c>
      <c r="F45" s="226" t="s">
        <v>336</v>
      </c>
      <c r="G45" s="226">
        <v>7284.9323290000002</v>
      </c>
      <c r="H45" s="226">
        <v>6777.9241339999999</v>
      </c>
      <c r="I45" s="226">
        <v>6830</v>
      </c>
      <c r="J45" s="226">
        <v>6688.6532999999999</v>
      </c>
      <c r="K45" s="227">
        <v>5200</v>
      </c>
      <c r="L45" s="227">
        <v>5292.5</v>
      </c>
      <c r="M45" s="226">
        <v>6504.7</v>
      </c>
      <c r="N45" s="226">
        <v>6980</v>
      </c>
      <c r="O45" s="226">
        <v>7410</v>
      </c>
      <c r="P45" s="226">
        <v>6850</v>
      </c>
      <c r="Q45" s="226">
        <v>7320</v>
      </c>
      <c r="R45" s="226">
        <v>6880</v>
      </c>
      <c r="S45" s="226">
        <v>6984.3926256478098</v>
      </c>
      <c r="T45" s="226" t="s">
        <v>312</v>
      </c>
      <c r="U45" s="226">
        <v>7383</v>
      </c>
      <c r="V45" s="226">
        <v>7170</v>
      </c>
      <c r="W45" s="226">
        <v>6820</v>
      </c>
      <c r="X45" s="226">
        <v>7095</v>
      </c>
      <c r="Y45" s="226">
        <v>6677</v>
      </c>
      <c r="Z45" s="226" t="s">
        <v>336</v>
      </c>
      <c r="AA45" s="226" t="s">
        <v>336</v>
      </c>
      <c r="AB45" s="226">
        <v>6162.93</v>
      </c>
      <c r="AC45" s="226">
        <v>6820</v>
      </c>
      <c r="AD45" s="227">
        <v>5377</v>
      </c>
      <c r="AE45" s="226">
        <v>7120</v>
      </c>
      <c r="AF45" s="226">
        <v>7122</v>
      </c>
      <c r="AG45" s="223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5">
        <v>16</v>
      </c>
    </row>
    <row r="46" spans="1:65">
      <c r="A46" s="30"/>
      <c r="B46" s="19">
        <v>1</v>
      </c>
      <c r="C46" s="9">
        <v>4</v>
      </c>
      <c r="D46" s="226">
        <v>6550.2</v>
      </c>
      <c r="E46" s="226">
        <v>6894.8107101772202</v>
      </c>
      <c r="F46" s="226" t="s">
        <v>336</v>
      </c>
      <c r="G46" s="226">
        <v>7258.3900439999998</v>
      </c>
      <c r="H46" s="226">
        <v>6903.224698</v>
      </c>
      <c r="I46" s="226">
        <v>6790</v>
      </c>
      <c r="J46" s="226">
        <v>6794.1279999999997</v>
      </c>
      <c r="K46" s="227">
        <v>5219</v>
      </c>
      <c r="L46" s="227">
        <v>5299</v>
      </c>
      <c r="M46" s="226">
        <v>6422.3</v>
      </c>
      <c r="N46" s="226">
        <v>6940</v>
      </c>
      <c r="O46" s="226">
        <v>7280</v>
      </c>
      <c r="P46" s="226">
        <v>6770</v>
      </c>
      <c r="Q46" s="226">
        <v>7260</v>
      </c>
      <c r="R46" s="226">
        <v>6990</v>
      </c>
      <c r="S46" s="226">
        <v>7063.0259186606854</v>
      </c>
      <c r="T46" s="226" t="s">
        <v>312</v>
      </c>
      <c r="U46" s="226">
        <v>7369</v>
      </c>
      <c r="V46" s="226">
        <v>7070</v>
      </c>
      <c r="W46" s="226">
        <v>6780</v>
      </c>
      <c r="X46" s="226">
        <v>7134.7</v>
      </c>
      <c r="Y46" s="226">
        <v>6575</v>
      </c>
      <c r="Z46" s="226" t="s">
        <v>336</v>
      </c>
      <c r="AA46" s="226" t="s">
        <v>336</v>
      </c>
      <c r="AB46" s="226">
        <v>6189.66</v>
      </c>
      <c r="AC46" s="226">
        <v>6790</v>
      </c>
      <c r="AD46" s="227">
        <v>5850</v>
      </c>
      <c r="AE46" s="226">
        <v>7580</v>
      </c>
      <c r="AF46" s="226">
        <v>6934</v>
      </c>
      <c r="AG46" s="223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225">
        <v>6917.9568126551139</v>
      </c>
    </row>
    <row r="47" spans="1:65">
      <c r="A47" s="30"/>
      <c r="B47" s="19">
        <v>1</v>
      </c>
      <c r="C47" s="9">
        <v>5</v>
      </c>
      <c r="D47" s="226">
        <v>6424</v>
      </c>
      <c r="E47" s="226">
        <v>6911.3686686947867</v>
      </c>
      <c r="F47" s="226" t="s">
        <v>336</v>
      </c>
      <c r="G47" s="226">
        <v>7093.9166679999998</v>
      </c>
      <c r="H47" s="226">
        <v>6852.4593590000004</v>
      </c>
      <c r="I47" s="226">
        <v>6560</v>
      </c>
      <c r="J47" s="226">
        <v>6736.1301000000003</v>
      </c>
      <c r="K47" s="227">
        <v>5184</v>
      </c>
      <c r="L47" s="227">
        <v>5320.9</v>
      </c>
      <c r="M47" s="226">
        <v>6662.8</v>
      </c>
      <c r="N47" s="226">
        <v>7130</v>
      </c>
      <c r="O47" s="226">
        <v>7450</v>
      </c>
      <c r="P47" s="226">
        <v>6650</v>
      </c>
      <c r="Q47" s="226">
        <v>7240</v>
      </c>
      <c r="R47" s="226">
        <v>7080</v>
      </c>
      <c r="S47" s="226">
        <v>7044.9466018874946</v>
      </c>
      <c r="T47" s="226" t="s">
        <v>312</v>
      </c>
      <c r="U47" s="226">
        <v>7308</v>
      </c>
      <c r="V47" s="226">
        <v>7020</v>
      </c>
      <c r="W47" s="226">
        <v>6960</v>
      </c>
      <c r="X47" s="226">
        <v>7023.6</v>
      </c>
      <c r="Y47" s="226">
        <v>6867</v>
      </c>
      <c r="Z47" s="226" t="s">
        <v>336</v>
      </c>
      <c r="AA47" s="226" t="s">
        <v>336</v>
      </c>
      <c r="AB47" s="228">
        <v>5955.58</v>
      </c>
      <c r="AC47" s="226">
        <v>6800</v>
      </c>
      <c r="AD47" s="227">
        <v>6140</v>
      </c>
      <c r="AE47" s="226">
        <v>7800</v>
      </c>
      <c r="AF47" s="226">
        <v>6858</v>
      </c>
      <c r="AG47" s="223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25">
        <v>75</v>
      </c>
    </row>
    <row r="48" spans="1:65">
      <c r="A48" s="30"/>
      <c r="B48" s="19">
        <v>1</v>
      </c>
      <c r="C48" s="9">
        <v>6</v>
      </c>
      <c r="D48" s="226">
        <v>6483</v>
      </c>
      <c r="E48" s="226">
        <v>6881.3908599047463</v>
      </c>
      <c r="F48" s="226" t="s">
        <v>336</v>
      </c>
      <c r="G48" s="226">
        <v>6888.9516640000002</v>
      </c>
      <c r="H48" s="226">
        <v>7036.4003400000001</v>
      </c>
      <c r="I48" s="226">
        <v>6520</v>
      </c>
      <c r="J48" s="226">
        <v>6504.9243999999999</v>
      </c>
      <c r="K48" s="227">
        <v>5224</v>
      </c>
      <c r="L48" s="227">
        <v>5301.3</v>
      </c>
      <c r="M48" s="226">
        <v>6525.8</v>
      </c>
      <c r="N48" s="226">
        <v>7020</v>
      </c>
      <c r="O48" s="226">
        <v>7260</v>
      </c>
      <c r="P48" s="226">
        <v>6740</v>
      </c>
      <c r="Q48" s="226">
        <v>7190</v>
      </c>
      <c r="R48" s="226">
        <v>6820</v>
      </c>
      <c r="S48" s="226">
        <v>7078.5945953141199</v>
      </c>
      <c r="T48" s="226" t="s">
        <v>312</v>
      </c>
      <c r="U48" s="226">
        <v>7399</v>
      </c>
      <c r="V48" s="226">
        <v>7010</v>
      </c>
      <c r="W48" s="226">
        <v>6810</v>
      </c>
      <c r="X48" s="226">
        <v>7089.9</v>
      </c>
      <c r="Y48" s="226">
        <v>6803</v>
      </c>
      <c r="Z48" s="226" t="s">
        <v>336</v>
      </c>
      <c r="AA48" s="226" t="s">
        <v>336</v>
      </c>
      <c r="AB48" s="226">
        <v>6197.09</v>
      </c>
      <c r="AC48" s="226">
        <v>6780</v>
      </c>
      <c r="AD48" s="227">
        <v>3873</v>
      </c>
      <c r="AE48" s="226">
        <v>7610</v>
      </c>
      <c r="AF48" s="226">
        <v>6951</v>
      </c>
      <c r="AG48" s="223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  <c r="BI48" s="224"/>
      <c r="BJ48" s="224"/>
      <c r="BK48" s="224"/>
      <c r="BL48" s="224"/>
      <c r="BM48" s="229"/>
    </row>
    <row r="49" spans="1:65">
      <c r="A49" s="30"/>
      <c r="B49" s="20" t="s">
        <v>272</v>
      </c>
      <c r="C49" s="12"/>
      <c r="D49" s="230">
        <v>6477.3833333333341</v>
      </c>
      <c r="E49" s="230">
        <v>6835.1383514046129</v>
      </c>
      <c r="F49" s="230" t="s">
        <v>758</v>
      </c>
      <c r="G49" s="230">
        <v>7125.1790088333328</v>
      </c>
      <c r="H49" s="230">
        <v>6861.2049726666664</v>
      </c>
      <c r="I49" s="230">
        <v>6740</v>
      </c>
      <c r="J49" s="230">
        <v>6665.7697999999991</v>
      </c>
      <c r="K49" s="230">
        <v>5217.833333333333</v>
      </c>
      <c r="L49" s="230">
        <v>5410.8666666666668</v>
      </c>
      <c r="M49" s="230">
        <v>6492.5166666666664</v>
      </c>
      <c r="N49" s="230">
        <v>7058.333333333333</v>
      </c>
      <c r="O49" s="230">
        <v>7335</v>
      </c>
      <c r="P49" s="230">
        <v>6756.666666666667</v>
      </c>
      <c r="Q49" s="230">
        <v>7273.333333333333</v>
      </c>
      <c r="R49" s="230">
        <v>6926.666666666667</v>
      </c>
      <c r="S49" s="230">
        <v>7026.4419121745586</v>
      </c>
      <c r="T49" s="230" t="s">
        <v>758</v>
      </c>
      <c r="U49" s="230">
        <v>7387</v>
      </c>
      <c r="V49" s="230">
        <v>7088.333333333333</v>
      </c>
      <c r="W49" s="230">
        <v>6866.666666666667</v>
      </c>
      <c r="X49" s="230">
        <v>7071.3833333333341</v>
      </c>
      <c r="Y49" s="230">
        <v>6712.333333333333</v>
      </c>
      <c r="Z49" s="230" t="s">
        <v>758</v>
      </c>
      <c r="AA49" s="230" t="s">
        <v>758</v>
      </c>
      <c r="AB49" s="230">
        <v>6121.5420000000004</v>
      </c>
      <c r="AC49" s="230">
        <v>6831.666666666667</v>
      </c>
      <c r="AD49" s="230">
        <v>5018.5</v>
      </c>
      <c r="AE49" s="230">
        <v>7320</v>
      </c>
      <c r="AF49" s="230">
        <v>6953</v>
      </c>
      <c r="AG49" s="223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  <c r="BF49" s="224"/>
      <c r="BG49" s="224"/>
      <c r="BH49" s="224"/>
      <c r="BI49" s="224"/>
      <c r="BJ49" s="224"/>
      <c r="BK49" s="224"/>
      <c r="BL49" s="224"/>
      <c r="BM49" s="229"/>
    </row>
    <row r="50" spans="1:65">
      <c r="A50" s="30"/>
      <c r="B50" s="3" t="s">
        <v>273</v>
      </c>
      <c r="C50" s="29"/>
      <c r="D50" s="226">
        <v>6473</v>
      </c>
      <c r="E50" s="226">
        <v>6874.0235867993251</v>
      </c>
      <c r="F50" s="226" t="s">
        <v>758</v>
      </c>
      <c r="G50" s="226">
        <v>7112.4416739999997</v>
      </c>
      <c r="H50" s="226">
        <v>6877.8420285000002</v>
      </c>
      <c r="I50" s="226">
        <v>6780</v>
      </c>
      <c r="J50" s="226">
        <v>6707.2203499999996</v>
      </c>
      <c r="K50" s="226">
        <v>5221.5</v>
      </c>
      <c r="L50" s="226">
        <v>5311.1</v>
      </c>
      <c r="M50" s="226">
        <v>6482.9</v>
      </c>
      <c r="N50" s="226">
        <v>7075</v>
      </c>
      <c r="O50" s="226">
        <v>7305</v>
      </c>
      <c r="P50" s="226">
        <v>6755</v>
      </c>
      <c r="Q50" s="226">
        <v>7285</v>
      </c>
      <c r="R50" s="226">
        <v>6895</v>
      </c>
      <c r="S50" s="226">
        <v>7021.994651290197</v>
      </c>
      <c r="T50" s="226" t="s">
        <v>758</v>
      </c>
      <c r="U50" s="226">
        <v>7391</v>
      </c>
      <c r="V50" s="226">
        <v>7095</v>
      </c>
      <c r="W50" s="226">
        <v>6865</v>
      </c>
      <c r="X50" s="226">
        <v>7078.15</v>
      </c>
      <c r="Y50" s="226">
        <v>6686</v>
      </c>
      <c r="Z50" s="226" t="s">
        <v>758</v>
      </c>
      <c r="AA50" s="226" t="s">
        <v>758</v>
      </c>
      <c r="AB50" s="226">
        <v>6162.93</v>
      </c>
      <c r="AC50" s="226">
        <v>6810</v>
      </c>
      <c r="AD50" s="226">
        <v>5086</v>
      </c>
      <c r="AE50" s="226">
        <v>7595</v>
      </c>
      <c r="AF50" s="226">
        <v>6942.5</v>
      </c>
      <c r="AG50" s="223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29"/>
    </row>
    <row r="51" spans="1:65">
      <c r="A51" s="30"/>
      <c r="B51" s="3" t="s">
        <v>274</v>
      </c>
      <c r="C51" s="29"/>
      <c r="D51" s="226">
        <v>41.541035936368466</v>
      </c>
      <c r="E51" s="226">
        <v>84.184962056684128</v>
      </c>
      <c r="F51" s="226" t="s">
        <v>758</v>
      </c>
      <c r="G51" s="226">
        <v>141.73040589080782</v>
      </c>
      <c r="H51" s="226">
        <v>118.19501768507982</v>
      </c>
      <c r="I51" s="226">
        <v>170.41126723312635</v>
      </c>
      <c r="J51" s="226">
        <v>114.89979659872334</v>
      </c>
      <c r="K51" s="226">
        <v>22.328606464951335</v>
      </c>
      <c r="L51" s="226">
        <v>166.79314933973359</v>
      </c>
      <c r="M51" s="226">
        <v>99.189342505466215</v>
      </c>
      <c r="N51" s="226">
        <v>89.535840123755293</v>
      </c>
      <c r="O51" s="226">
        <v>78.166488983451217</v>
      </c>
      <c r="P51" s="226">
        <v>68.019605016985111</v>
      </c>
      <c r="Q51" s="226">
        <v>52.788887719544412</v>
      </c>
      <c r="R51" s="226">
        <v>92.879850703296597</v>
      </c>
      <c r="S51" s="226">
        <v>40.860437092791209</v>
      </c>
      <c r="T51" s="226" t="s">
        <v>758</v>
      </c>
      <c r="U51" s="226">
        <v>48.559242168715933</v>
      </c>
      <c r="V51" s="226">
        <v>65.548963887056729</v>
      </c>
      <c r="W51" s="226">
        <v>72.571803523590802</v>
      </c>
      <c r="X51" s="226">
        <v>44.706215078741089</v>
      </c>
      <c r="Y51" s="226">
        <v>105.46405390779678</v>
      </c>
      <c r="Z51" s="226" t="s">
        <v>758</v>
      </c>
      <c r="AA51" s="226" t="s">
        <v>758</v>
      </c>
      <c r="AB51" s="226">
        <v>99.960515554893036</v>
      </c>
      <c r="AC51" s="226">
        <v>74.408780843840361</v>
      </c>
      <c r="AD51" s="226">
        <v>930.38760739812096</v>
      </c>
      <c r="AE51" s="226">
        <v>602.95936844865423</v>
      </c>
      <c r="AF51" s="226">
        <v>91.069204454634388</v>
      </c>
      <c r="AG51" s="223"/>
      <c r="AH51" s="224"/>
      <c r="AI51" s="224"/>
      <c r="AJ51" s="224"/>
      <c r="AK51" s="224"/>
      <c r="AL51" s="224"/>
      <c r="AM51" s="224"/>
      <c r="AN51" s="224"/>
      <c r="AO51" s="224"/>
      <c r="AP51" s="224"/>
      <c r="AQ51" s="224"/>
      <c r="AR51" s="224"/>
      <c r="AS51" s="224"/>
      <c r="AT51" s="224"/>
      <c r="AU51" s="224"/>
      <c r="AV51" s="224"/>
      <c r="AW51" s="224"/>
      <c r="AX51" s="224"/>
      <c r="AY51" s="224"/>
      <c r="AZ51" s="224"/>
      <c r="BA51" s="224"/>
      <c r="BB51" s="224"/>
      <c r="BC51" s="224"/>
      <c r="BD51" s="224"/>
      <c r="BE51" s="224"/>
      <c r="BF51" s="224"/>
      <c r="BG51" s="224"/>
      <c r="BH51" s="224"/>
      <c r="BI51" s="224"/>
      <c r="BJ51" s="224"/>
      <c r="BK51" s="224"/>
      <c r="BL51" s="224"/>
      <c r="BM51" s="229"/>
    </row>
    <row r="52" spans="1:65">
      <c r="A52" s="30"/>
      <c r="B52" s="3" t="s">
        <v>87</v>
      </c>
      <c r="C52" s="29"/>
      <c r="D52" s="13">
        <v>6.4132434037975925E-3</v>
      </c>
      <c r="E52" s="13">
        <v>1.2316497154645629E-2</v>
      </c>
      <c r="F52" s="13" t="s">
        <v>758</v>
      </c>
      <c r="G52" s="13">
        <v>1.9891487037041411E-2</v>
      </c>
      <c r="H52" s="13">
        <v>1.7226568533652523E-2</v>
      </c>
      <c r="I52" s="13">
        <v>2.5283570806101833E-2</v>
      </c>
      <c r="J52" s="13">
        <v>1.7237288422219946E-2</v>
      </c>
      <c r="K52" s="13">
        <v>4.2792870217429977E-3</v>
      </c>
      <c r="L52" s="13">
        <v>3.0825588508261201E-2</v>
      </c>
      <c r="M52" s="13">
        <v>1.5277487544193117E-2</v>
      </c>
      <c r="N52" s="13">
        <v>1.2685124928985402E-2</v>
      </c>
      <c r="O52" s="13">
        <v>1.0656644714853608E-2</v>
      </c>
      <c r="P52" s="13">
        <v>1.0067035769657392E-2</v>
      </c>
      <c r="Q52" s="13">
        <v>7.2578672391674266E-3</v>
      </c>
      <c r="R52" s="13">
        <v>1.340902560682819E-2</v>
      </c>
      <c r="S52" s="13">
        <v>5.8152387230289695E-3</v>
      </c>
      <c r="T52" s="13" t="s">
        <v>758</v>
      </c>
      <c r="U52" s="13">
        <v>6.5736079827691798E-3</v>
      </c>
      <c r="V52" s="13">
        <v>9.247443764926885E-3</v>
      </c>
      <c r="W52" s="13">
        <v>1.0568709251008369E-2</v>
      </c>
      <c r="X52" s="13">
        <v>6.3221314658481837E-3</v>
      </c>
      <c r="Y52" s="13">
        <v>1.5711981016208489E-2</v>
      </c>
      <c r="Z52" s="13" t="s">
        <v>758</v>
      </c>
      <c r="AA52" s="13" t="s">
        <v>758</v>
      </c>
      <c r="AB52" s="13">
        <v>1.6329303230279729E-2</v>
      </c>
      <c r="AC52" s="13">
        <v>1.0891746403099345E-2</v>
      </c>
      <c r="AD52" s="13">
        <v>0.1853915726607793</v>
      </c>
      <c r="AE52" s="13">
        <v>8.2371498421947298E-2</v>
      </c>
      <c r="AF52" s="13">
        <v>1.3097828916242541E-2</v>
      </c>
      <c r="AG52" s="154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275</v>
      </c>
      <c r="C53" s="29"/>
      <c r="D53" s="13">
        <v>-6.3685491432359465E-2</v>
      </c>
      <c r="E53" s="13">
        <v>-1.1971520420451354E-2</v>
      </c>
      <c r="F53" s="13" t="s">
        <v>758</v>
      </c>
      <c r="G53" s="13">
        <v>2.9954248312036968E-2</v>
      </c>
      <c r="H53" s="13">
        <v>-8.2035551139363339E-3</v>
      </c>
      <c r="I53" s="13">
        <v>-2.5723897600744672E-2</v>
      </c>
      <c r="J53" s="13">
        <v>-3.6453973258952055E-2</v>
      </c>
      <c r="K53" s="13">
        <v>-0.24575514496010176</v>
      </c>
      <c r="L53" s="13">
        <v>-0.21785191593441378</v>
      </c>
      <c r="M53" s="13">
        <v>-6.1497947661393937E-2</v>
      </c>
      <c r="N53" s="13">
        <v>2.0291615643136973E-2</v>
      </c>
      <c r="O53" s="13">
        <v>6.0284155949337892E-2</v>
      </c>
      <c r="P53" s="13">
        <v>-2.3314708425672293E-2</v>
      </c>
      <c r="Q53" s="13">
        <v>5.1370156001570244E-2</v>
      </c>
      <c r="R53" s="13">
        <v>1.2590211600655987E-3</v>
      </c>
      <c r="S53" s="13">
        <v>1.5681667645133457E-2</v>
      </c>
      <c r="T53" s="13" t="s">
        <v>758</v>
      </c>
      <c r="U53" s="13">
        <v>6.78008261755636E-2</v>
      </c>
      <c r="V53" s="13">
        <v>2.46281561582673E-2</v>
      </c>
      <c r="W53" s="13">
        <v>-7.4140598701948335E-3</v>
      </c>
      <c r="X53" s="13">
        <v>2.2178010767218925E-2</v>
      </c>
      <c r="Y53" s="13">
        <v>-2.9723151631364741E-2</v>
      </c>
      <c r="Z53" s="13" t="s">
        <v>758</v>
      </c>
      <c r="AA53" s="13" t="s">
        <v>758</v>
      </c>
      <c r="AB53" s="13">
        <v>-0.11512283673095802</v>
      </c>
      <c r="AC53" s="13">
        <v>-1.2473357137846697E-2</v>
      </c>
      <c r="AD53" s="13">
        <v>-0.27456904749396693</v>
      </c>
      <c r="AE53" s="13">
        <v>5.811588569177295E-2</v>
      </c>
      <c r="AF53" s="13">
        <v>5.065540056679918E-3</v>
      </c>
      <c r="AG53" s="154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276</v>
      </c>
      <c r="C54" s="47"/>
      <c r="D54" s="45">
        <v>1.23</v>
      </c>
      <c r="E54" s="45">
        <v>0.08</v>
      </c>
      <c r="F54" s="45" t="s">
        <v>277</v>
      </c>
      <c r="G54" s="45">
        <v>0.85</v>
      </c>
      <c r="H54" s="45">
        <v>0</v>
      </c>
      <c r="I54" s="45">
        <v>0.39</v>
      </c>
      <c r="J54" s="45">
        <v>0.63</v>
      </c>
      <c r="K54" s="45">
        <v>5.27</v>
      </c>
      <c r="L54" s="45">
        <v>4.6500000000000004</v>
      </c>
      <c r="M54" s="45">
        <v>1.18</v>
      </c>
      <c r="N54" s="45">
        <v>0.63</v>
      </c>
      <c r="O54" s="45">
        <v>1.52</v>
      </c>
      <c r="P54" s="45">
        <v>0.34</v>
      </c>
      <c r="Q54" s="45">
        <v>1.32</v>
      </c>
      <c r="R54" s="45">
        <v>0.21</v>
      </c>
      <c r="S54" s="45">
        <v>0.53</v>
      </c>
      <c r="T54" s="45" t="s">
        <v>277</v>
      </c>
      <c r="U54" s="45">
        <v>1.69</v>
      </c>
      <c r="V54" s="45">
        <v>0.73</v>
      </c>
      <c r="W54" s="45">
        <v>0.02</v>
      </c>
      <c r="X54" s="45">
        <v>0.67</v>
      </c>
      <c r="Y54" s="45">
        <v>0.48</v>
      </c>
      <c r="Z54" s="45" t="s">
        <v>277</v>
      </c>
      <c r="AA54" s="45" t="s">
        <v>277</v>
      </c>
      <c r="AB54" s="45">
        <v>2.37</v>
      </c>
      <c r="AC54" s="45">
        <v>0.09</v>
      </c>
      <c r="AD54" s="45">
        <v>5.91</v>
      </c>
      <c r="AE54" s="45">
        <v>1.47</v>
      </c>
      <c r="AF54" s="45">
        <v>0.28999999999999998</v>
      </c>
      <c r="AG54" s="154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BM55" s="55"/>
    </row>
    <row r="56" spans="1:65" ht="15">
      <c r="B56" s="8" t="s">
        <v>570</v>
      </c>
      <c r="BM56" s="28" t="s">
        <v>67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231</v>
      </c>
      <c r="E57" s="17" t="s">
        <v>231</v>
      </c>
      <c r="F57" s="17" t="s">
        <v>231</v>
      </c>
      <c r="G57" s="17" t="s">
        <v>231</v>
      </c>
      <c r="H57" s="17" t="s">
        <v>231</v>
      </c>
      <c r="I57" s="17" t="s">
        <v>231</v>
      </c>
      <c r="J57" s="17" t="s">
        <v>231</v>
      </c>
      <c r="K57" s="17" t="s">
        <v>231</v>
      </c>
      <c r="L57" s="17" t="s">
        <v>231</v>
      </c>
      <c r="M57" s="17" t="s">
        <v>231</v>
      </c>
      <c r="N57" s="17" t="s">
        <v>231</v>
      </c>
      <c r="O57" s="17" t="s">
        <v>231</v>
      </c>
      <c r="P57" s="17" t="s">
        <v>231</v>
      </c>
      <c r="Q57" s="17" t="s">
        <v>231</v>
      </c>
      <c r="R57" s="17" t="s">
        <v>231</v>
      </c>
      <c r="S57" s="17" t="s">
        <v>231</v>
      </c>
      <c r="T57" s="17" t="s">
        <v>231</v>
      </c>
      <c r="U57" s="17" t="s">
        <v>231</v>
      </c>
      <c r="V57" s="17" t="s">
        <v>231</v>
      </c>
      <c r="W57" s="154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232</v>
      </c>
      <c r="C58" s="9" t="s">
        <v>232</v>
      </c>
      <c r="D58" s="152" t="s">
        <v>236</v>
      </c>
      <c r="E58" s="153" t="s">
        <v>237</v>
      </c>
      <c r="F58" s="153" t="s">
        <v>241</v>
      </c>
      <c r="G58" s="153" t="s">
        <v>242</v>
      </c>
      <c r="H58" s="153" t="s">
        <v>243</v>
      </c>
      <c r="I58" s="153" t="s">
        <v>245</v>
      </c>
      <c r="J58" s="153" t="s">
        <v>246</v>
      </c>
      <c r="K58" s="153" t="s">
        <v>247</v>
      </c>
      <c r="L58" s="153" t="s">
        <v>248</v>
      </c>
      <c r="M58" s="153" t="s">
        <v>249</v>
      </c>
      <c r="N58" s="153" t="s">
        <v>250</v>
      </c>
      <c r="O58" s="153" t="s">
        <v>251</v>
      </c>
      <c r="P58" s="153" t="s">
        <v>253</v>
      </c>
      <c r="Q58" s="153" t="s">
        <v>255</v>
      </c>
      <c r="R58" s="153" t="s">
        <v>256</v>
      </c>
      <c r="S58" s="153" t="s">
        <v>258</v>
      </c>
      <c r="T58" s="153" t="s">
        <v>259</v>
      </c>
      <c r="U58" s="153" t="s">
        <v>260</v>
      </c>
      <c r="V58" s="153" t="s">
        <v>264</v>
      </c>
      <c r="W58" s="154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295</v>
      </c>
      <c r="E59" s="11" t="s">
        <v>330</v>
      </c>
      <c r="F59" s="11" t="s">
        <v>331</v>
      </c>
      <c r="G59" s="11" t="s">
        <v>330</v>
      </c>
      <c r="H59" s="11" t="s">
        <v>330</v>
      </c>
      <c r="I59" s="11" t="s">
        <v>295</v>
      </c>
      <c r="J59" s="11" t="s">
        <v>295</v>
      </c>
      <c r="K59" s="11" t="s">
        <v>295</v>
      </c>
      <c r="L59" s="11" t="s">
        <v>295</v>
      </c>
      <c r="M59" s="11" t="s">
        <v>295</v>
      </c>
      <c r="N59" s="11" t="s">
        <v>295</v>
      </c>
      <c r="O59" s="11" t="s">
        <v>331</v>
      </c>
      <c r="P59" s="11" t="s">
        <v>331</v>
      </c>
      <c r="Q59" s="11" t="s">
        <v>331</v>
      </c>
      <c r="R59" s="11" t="s">
        <v>295</v>
      </c>
      <c r="S59" s="11" t="s">
        <v>330</v>
      </c>
      <c r="T59" s="11" t="s">
        <v>295</v>
      </c>
      <c r="U59" s="11" t="s">
        <v>331</v>
      </c>
      <c r="V59" s="11" t="s">
        <v>331</v>
      </c>
      <c r="W59" s="154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332</v>
      </c>
      <c r="E60" s="26" t="s">
        <v>333</v>
      </c>
      <c r="F60" s="26" t="s">
        <v>335</v>
      </c>
      <c r="G60" s="26" t="s">
        <v>335</v>
      </c>
      <c r="H60" s="26" t="s">
        <v>335</v>
      </c>
      <c r="I60" s="26" t="s">
        <v>335</v>
      </c>
      <c r="J60" s="26" t="s">
        <v>335</v>
      </c>
      <c r="K60" s="26" t="s">
        <v>335</v>
      </c>
      <c r="L60" s="26" t="s">
        <v>335</v>
      </c>
      <c r="M60" s="26" t="s">
        <v>335</v>
      </c>
      <c r="N60" s="26" t="s">
        <v>335</v>
      </c>
      <c r="O60" s="26" t="s">
        <v>333</v>
      </c>
      <c r="P60" s="26" t="s">
        <v>334</v>
      </c>
      <c r="Q60" s="26" t="s">
        <v>335</v>
      </c>
      <c r="R60" s="26" t="s">
        <v>271</v>
      </c>
      <c r="S60" s="26" t="s">
        <v>333</v>
      </c>
      <c r="T60" s="26" t="s">
        <v>333</v>
      </c>
      <c r="U60" s="26" t="s">
        <v>335</v>
      </c>
      <c r="V60" s="26" t="s">
        <v>334</v>
      </c>
      <c r="W60" s="154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31">
        <v>12.555440679794312</v>
      </c>
      <c r="E61" s="238" t="s">
        <v>96</v>
      </c>
      <c r="F61" s="231">
        <v>9</v>
      </c>
      <c r="G61" s="238">
        <v>2.5657999999999999</v>
      </c>
      <c r="H61" s="238">
        <v>33</v>
      </c>
      <c r="I61" s="238" t="s">
        <v>337</v>
      </c>
      <c r="J61" s="231">
        <v>10</v>
      </c>
      <c r="K61" s="231">
        <v>10</v>
      </c>
      <c r="L61" s="231">
        <v>10</v>
      </c>
      <c r="M61" s="231">
        <v>10</v>
      </c>
      <c r="N61" s="238" t="s">
        <v>96</v>
      </c>
      <c r="O61" s="238" t="s">
        <v>96</v>
      </c>
      <c r="P61" s="238" t="s">
        <v>96</v>
      </c>
      <c r="Q61" s="238">
        <v>22</v>
      </c>
      <c r="R61" s="231">
        <v>11</v>
      </c>
      <c r="S61" s="231">
        <v>14</v>
      </c>
      <c r="T61" s="231">
        <v>15</v>
      </c>
      <c r="U61" s="238">
        <v>42.69</v>
      </c>
      <c r="V61" s="238" t="s">
        <v>96</v>
      </c>
      <c r="W61" s="232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  <c r="AO61" s="233"/>
      <c r="AP61" s="233"/>
      <c r="AQ61" s="233"/>
      <c r="AR61" s="233"/>
      <c r="AS61" s="233"/>
      <c r="AT61" s="233"/>
      <c r="AU61" s="233"/>
      <c r="AV61" s="233"/>
      <c r="AW61" s="233"/>
      <c r="AX61" s="233"/>
      <c r="AY61" s="233"/>
      <c r="AZ61" s="233"/>
      <c r="BA61" s="233"/>
      <c r="BB61" s="233"/>
      <c r="BC61" s="233"/>
      <c r="BD61" s="233"/>
      <c r="BE61" s="233"/>
      <c r="BF61" s="233"/>
      <c r="BG61" s="233"/>
      <c r="BH61" s="233"/>
      <c r="BI61" s="233"/>
      <c r="BJ61" s="233"/>
      <c r="BK61" s="233"/>
      <c r="BL61" s="233"/>
      <c r="BM61" s="234">
        <v>1</v>
      </c>
    </row>
    <row r="62" spans="1:65">
      <c r="A62" s="30"/>
      <c r="B62" s="19">
        <v>1</v>
      </c>
      <c r="C62" s="9">
        <v>2</v>
      </c>
      <c r="D62" s="235">
        <v>12.399846032127233</v>
      </c>
      <c r="E62" s="240" t="s">
        <v>96</v>
      </c>
      <c r="F62" s="235">
        <v>10</v>
      </c>
      <c r="G62" s="240">
        <v>4.1797000000000004</v>
      </c>
      <c r="H62" s="240">
        <v>34</v>
      </c>
      <c r="I62" s="240" t="s">
        <v>337</v>
      </c>
      <c r="J62" s="235">
        <v>10</v>
      </c>
      <c r="K62" s="235">
        <v>10</v>
      </c>
      <c r="L62" s="235">
        <v>10</v>
      </c>
      <c r="M62" s="235">
        <v>10</v>
      </c>
      <c r="N62" s="240" t="s">
        <v>96</v>
      </c>
      <c r="O62" s="240" t="s">
        <v>96</v>
      </c>
      <c r="P62" s="240" t="s">
        <v>96</v>
      </c>
      <c r="Q62" s="240">
        <v>23</v>
      </c>
      <c r="R62" s="235">
        <v>11</v>
      </c>
      <c r="S62" s="235">
        <v>13</v>
      </c>
      <c r="T62" s="235">
        <v>13</v>
      </c>
      <c r="U62" s="235"/>
      <c r="V62" s="240" t="s">
        <v>96</v>
      </c>
      <c r="W62" s="232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3"/>
      <c r="AT62" s="233"/>
      <c r="AU62" s="233"/>
      <c r="AV62" s="233"/>
      <c r="AW62" s="233"/>
      <c r="AX62" s="233"/>
      <c r="AY62" s="233"/>
      <c r="AZ62" s="233"/>
      <c r="BA62" s="233"/>
      <c r="BB62" s="233"/>
      <c r="BC62" s="233"/>
      <c r="BD62" s="233"/>
      <c r="BE62" s="233"/>
      <c r="BF62" s="233"/>
      <c r="BG62" s="233"/>
      <c r="BH62" s="233"/>
      <c r="BI62" s="233"/>
      <c r="BJ62" s="233"/>
      <c r="BK62" s="233"/>
      <c r="BL62" s="233"/>
      <c r="BM62" s="234">
        <v>1</v>
      </c>
    </row>
    <row r="63" spans="1:65">
      <c r="A63" s="30"/>
      <c r="B63" s="19">
        <v>1</v>
      </c>
      <c r="C63" s="9">
        <v>3</v>
      </c>
      <c r="D63" s="235">
        <v>12.227019630685611</v>
      </c>
      <c r="E63" s="240" t="s">
        <v>96</v>
      </c>
      <c r="F63" s="235">
        <v>10</v>
      </c>
      <c r="G63" s="240">
        <v>3.6987999999999999</v>
      </c>
      <c r="H63" s="240">
        <v>34</v>
      </c>
      <c r="I63" s="240" t="s">
        <v>337</v>
      </c>
      <c r="J63" s="235">
        <v>10</v>
      </c>
      <c r="K63" s="235">
        <v>10</v>
      </c>
      <c r="L63" s="235">
        <v>10</v>
      </c>
      <c r="M63" s="235">
        <v>10</v>
      </c>
      <c r="N63" s="240" t="s">
        <v>96</v>
      </c>
      <c r="O63" s="240" t="s">
        <v>96</v>
      </c>
      <c r="P63" s="240" t="s">
        <v>96</v>
      </c>
      <c r="Q63" s="240">
        <v>22</v>
      </c>
      <c r="R63" s="235">
        <v>10</v>
      </c>
      <c r="S63" s="235">
        <v>14</v>
      </c>
      <c r="T63" s="235">
        <v>12</v>
      </c>
      <c r="U63" s="240">
        <v>43.8</v>
      </c>
      <c r="V63" s="240" t="s">
        <v>96</v>
      </c>
      <c r="W63" s="232"/>
      <c r="X63" s="233"/>
      <c r="Y63" s="233"/>
      <c r="Z63" s="233"/>
      <c r="AA63" s="233"/>
      <c r="AB63" s="233"/>
      <c r="AC63" s="233"/>
      <c r="AD63" s="233"/>
      <c r="AE63" s="233"/>
      <c r="AF63" s="233"/>
      <c r="AG63" s="233"/>
      <c r="AH63" s="233"/>
      <c r="AI63" s="233"/>
      <c r="AJ63" s="233"/>
      <c r="AK63" s="233"/>
      <c r="AL63" s="233"/>
      <c r="AM63" s="233"/>
      <c r="AN63" s="233"/>
      <c r="AO63" s="233"/>
      <c r="AP63" s="233"/>
      <c r="AQ63" s="233"/>
      <c r="AR63" s="233"/>
      <c r="AS63" s="233"/>
      <c r="AT63" s="233"/>
      <c r="AU63" s="233"/>
      <c r="AV63" s="233"/>
      <c r="AW63" s="233"/>
      <c r="AX63" s="233"/>
      <c r="AY63" s="233"/>
      <c r="AZ63" s="233"/>
      <c r="BA63" s="233"/>
      <c r="BB63" s="233"/>
      <c r="BC63" s="233"/>
      <c r="BD63" s="233"/>
      <c r="BE63" s="233"/>
      <c r="BF63" s="233"/>
      <c r="BG63" s="233"/>
      <c r="BH63" s="233"/>
      <c r="BI63" s="233"/>
      <c r="BJ63" s="233"/>
      <c r="BK63" s="233"/>
      <c r="BL63" s="233"/>
      <c r="BM63" s="234">
        <v>16</v>
      </c>
    </row>
    <row r="64" spans="1:65">
      <c r="A64" s="30"/>
      <c r="B64" s="19">
        <v>1</v>
      </c>
      <c r="C64" s="9">
        <v>4</v>
      </c>
      <c r="D64" s="235">
        <v>13.005311516456096</v>
      </c>
      <c r="E64" s="240" t="s">
        <v>96</v>
      </c>
      <c r="F64" s="235">
        <v>9</v>
      </c>
      <c r="G64" s="240">
        <v>4.2480000000000002</v>
      </c>
      <c r="H64" s="240">
        <v>33</v>
      </c>
      <c r="I64" s="240" t="s">
        <v>337</v>
      </c>
      <c r="J64" s="235">
        <v>10</v>
      </c>
      <c r="K64" s="235">
        <v>10</v>
      </c>
      <c r="L64" s="235">
        <v>10</v>
      </c>
      <c r="M64" s="235">
        <v>10</v>
      </c>
      <c r="N64" s="240" t="s">
        <v>96</v>
      </c>
      <c r="O64" s="240" t="s">
        <v>96</v>
      </c>
      <c r="P64" s="240" t="s">
        <v>96</v>
      </c>
      <c r="Q64" s="240">
        <v>23</v>
      </c>
      <c r="R64" s="235">
        <v>10</v>
      </c>
      <c r="S64" s="235">
        <v>14</v>
      </c>
      <c r="T64" s="235">
        <v>12</v>
      </c>
      <c r="U64" s="240">
        <v>45.35</v>
      </c>
      <c r="V64" s="240" t="s">
        <v>96</v>
      </c>
      <c r="W64" s="232"/>
      <c r="X64" s="233"/>
      <c r="Y64" s="233"/>
      <c r="Z64" s="233"/>
      <c r="AA64" s="233"/>
      <c r="AB64" s="233"/>
      <c r="AC64" s="233"/>
      <c r="AD64" s="233"/>
      <c r="AE64" s="233"/>
      <c r="AF64" s="233"/>
      <c r="AG64" s="233"/>
      <c r="AH64" s="233"/>
      <c r="AI64" s="233"/>
      <c r="AJ64" s="233"/>
      <c r="AK64" s="233"/>
      <c r="AL64" s="233"/>
      <c r="AM64" s="233"/>
      <c r="AN64" s="233"/>
      <c r="AO64" s="233"/>
      <c r="AP64" s="233"/>
      <c r="AQ64" s="233"/>
      <c r="AR64" s="233"/>
      <c r="AS64" s="233"/>
      <c r="AT64" s="233"/>
      <c r="AU64" s="233"/>
      <c r="AV64" s="233"/>
      <c r="AW64" s="233"/>
      <c r="AX64" s="233"/>
      <c r="AY64" s="233"/>
      <c r="AZ64" s="233"/>
      <c r="BA64" s="233"/>
      <c r="BB64" s="233"/>
      <c r="BC64" s="233"/>
      <c r="BD64" s="233"/>
      <c r="BE64" s="233"/>
      <c r="BF64" s="233"/>
      <c r="BG64" s="233"/>
      <c r="BH64" s="233"/>
      <c r="BI64" s="233"/>
      <c r="BJ64" s="233"/>
      <c r="BK64" s="233"/>
      <c r="BL64" s="233"/>
      <c r="BM64" s="234">
        <v>10.881631148410582</v>
      </c>
    </row>
    <row r="65" spans="1:65">
      <c r="A65" s="30"/>
      <c r="B65" s="19">
        <v>1</v>
      </c>
      <c r="C65" s="9">
        <v>5</v>
      </c>
      <c r="D65" s="235">
        <v>12.188461458114416</v>
      </c>
      <c r="E65" s="240" t="s">
        <v>96</v>
      </c>
      <c r="F65" s="235">
        <v>9</v>
      </c>
      <c r="G65" s="241">
        <v>8.7674000000000003</v>
      </c>
      <c r="H65" s="240">
        <v>33</v>
      </c>
      <c r="I65" s="240" t="s">
        <v>337</v>
      </c>
      <c r="J65" s="235">
        <v>10</v>
      </c>
      <c r="K65" s="235">
        <v>10</v>
      </c>
      <c r="L65" s="235">
        <v>10</v>
      </c>
      <c r="M65" s="235">
        <v>10</v>
      </c>
      <c r="N65" s="235">
        <v>10</v>
      </c>
      <c r="O65" s="240" t="s">
        <v>96</v>
      </c>
      <c r="P65" s="240" t="s">
        <v>96</v>
      </c>
      <c r="Q65" s="240">
        <v>22</v>
      </c>
      <c r="R65" s="235">
        <v>10</v>
      </c>
      <c r="S65" s="235">
        <v>14</v>
      </c>
      <c r="T65" s="241">
        <v>17</v>
      </c>
      <c r="U65" s="240">
        <v>43.52</v>
      </c>
      <c r="V65" s="240" t="s">
        <v>96</v>
      </c>
      <c r="W65" s="232"/>
      <c r="X65" s="233"/>
      <c r="Y65" s="233"/>
      <c r="Z65" s="233"/>
      <c r="AA65" s="233"/>
      <c r="AB65" s="233"/>
      <c r="AC65" s="233"/>
      <c r="AD65" s="233"/>
      <c r="AE65" s="233"/>
      <c r="AF65" s="233"/>
      <c r="AG65" s="233"/>
      <c r="AH65" s="233"/>
      <c r="AI65" s="233"/>
      <c r="AJ65" s="233"/>
      <c r="AK65" s="233"/>
      <c r="AL65" s="233"/>
      <c r="AM65" s="233"/>
      <c r="AN65" s="233"/>
      <c r="AO65" s="233"/>
      <c r="AP65" s="233"/>
      <c r="AQ65" s="233"/>
      <c r="AR65" s="233"/>
      <c r="AS65" s="233"/>
      <c r="AT65" s="233"/>
      <c r="AU65" s="233"/>
      <c r="AV65" s="233"/>
      <c r="AW65" s="233"/>
      <c r="AX65" s="233"/>
      <c r="AY65" s="233"/>
      <c r="AZ65" s="233"/>
      <c r="BA65" s="233"/>
      <c r="BB65" s="233"/>
      <c r="BC65" s="233"/>
      <c r="BD65" s="233"/>
      <c r="BE65" s="233"/>
      <c r="BF65" s="233"/>
      <c r="BG65" s="233"/>
      <c r="BH65" s="233"/>
      <c r="BI65" s="233"/>
      <c r="BJ65" s="233"/>
      <c r="BK65" s="233"/>
      <c r="BL65" s="233"/>
      <c r="BM65" s="234">
        <v>76</v>
      </c>
    </row>
    <row r="66" spans="1:65">
      <c r="A66" s="30"/>
      <c r="B66" s="19">
        <v>1</v>
      </c>
      <c r="C66" s="9">
        <v>6</v>
      </c>
      <c r="D66" s="235">
        <v>12.521789587457313</v>
      </c>
      <c r="E66" s="240" t="s">
        <v>96</v>
      </c>
      <c r="F66" s="235">
        <v>9</v>
      </c>
      <c r="G66" s="240">
        <v>2.5851000000000002</v>
      </c>
      <c r="H66" s="240">
        <v>34</v>
      </c>
      <c r="I66" s="240" t="s">
        <v>337</v>
      </c>
      <c r="J66" s="235">
        <v>10</v>
      </c>
      <c r="K66" s="235">
        <v>10</v>
      </c>
      <c r="L66" s="235">
        <v>10</v>
      </c>
      <c r="M66" s="235">
        <v>10</v>
      </c>
      <c r="N66" s="235">
        <v>10</v>
      </c>
      <c r="O66" s="240" t="s">
        <v>96</v>
      </c>
      <c r="P66" s="240" t="s">
        <v>96</v>
      </c>
      <c r="Q66" s="240">
        <v>23</v>
      </c>
      <c r="R66" s="235">
        <v>10</v>
      </c>
      <c r="S66" s="235">
        <v>13</v>
      </c>
      <c r="T66" s="235">
        <v>13</v>
      </c>
      <c r="U66" s="240">
        <v>41.44</v>
      </c>
      <c r="V66" s="240" t="s">
        <v>96</v>
      </c>
      <c r="W66" s="232"/>
      <c r="X66" s="233"/>
      <c r="Y66" s="233"/>
      <c r="Z66" s="233"/>
      <c r="AA66" s="233"/>
      <c r="AB66" s="233"/>
      <c r="AC66" s="233"/>
      <c r="AD66" s="233"/>
      <c r="AE66" s="233"/>
      <c r="AF66" s="233"/>
      <c r="AG66" s="233"/>
      <c r="AH66" s="233"/>
      <c r="AI66" s="233"/>
      <c r="AJ66" s="233"/>
      <c r="AK66" s="233"/>
      <c r="AL66" s="233"/>
      <c r="AM66" s="233"/>
      <c r="AN66" s="233"/>
      <c r="AO66" s="233"/>
      <c r="AP66" s="233"/>
      <c r="AQ66" s="233"/>
      <c r="AR66" s="233"/>
      <c r="AS66" s="233"/>
      <c r="AT66" s="233"/>
      <c r="AU66" s="233"/>
      <c r="AV66" s="233"/>
      <c r="AW66" s="233"/>
      <c r="AX66" s="233"/>
      <c r="AY66" s="233"/>
      <c r="AZ66" s="233"/>
      <c r="BA66" s="233"/>
      <c r="BB66" s="233"/>
      <c r="BC66" s="233"/>
      <c r="BD66" s="233"/>
      <c r="BE66" s="233"/>
      <c r="BF66" s="233"/>
      <c r="BG66" s="233"/>
      <c r="BH66" s="233"/>
      <c r="BI66" s="233"/>
      <c r="BJ66" s="233"/>
      <c r="BK66" s="233"/>
      <c r="BL66" s="233"/>
      <c r="BM66" s="236"/>
    </row>
    <row r="67" spans="1:65">
      <c r="A67" s="30"/>
      <c r="B67" s="20" t="s">
        <v>272</v>
      </c>
      <c r="C67" s="12"/>
      <c r="D67" s="237">
        <v>12.482978150772496</v>
      </c>
      <c r="E67" s="237" t="s">
        <v>758</v>
      </c>
      <c r="F67" s="237">
        <v>9.3333333333333339</v>
      </c>
      <c r="G67" s="237">
        <v>4.3407999999999998</v>
      </c>
      <c r="H67" s="237">
        <v>33.5</v>
      </c>
      <c r="I67" s="237" t="s">
        <v>758</v>
      </c>
      <c r="J67" s="237">
        <v>10</v>
      </c>
      <c r="K67" s="237">
        <v>10</v>
      </c>
      <c r="L67" s="237">
        <v>10</v>
      </c>
      <c r="M67" s="237">
        <v>10</v>
      </c>
      <c r="N67" s="237">
        <v>10</v>
      </c>
      <c r="O67" s="237" t="s">
        <v>758</v>
      </c>
      <c r="P67" s="237" t="s">
        <v>758</v>
      </c>
      <c r="Q67" s="237">
        <v>22.5</v>
      </c>
      <c r="R67" s="237">
        <v>10.333333333333334</v>
      </c>
      <c r="S67" s="237">
        <v>13.666666666666666</v>
      </c>
      <c r="T67" s="237">
        <v>13.666666666666666</v>
      </c>
      <c r="U67" s="237">
        <v>43.36</v>
      </c>
      <c r="V67" s="237" t="s">
        <v>758</v>
      </c>
      <c r="W67" s="232"/>
      <c r="X67" s="233"/>
      <c r="Y67" s="233"/>
      <c r="Z67" s="233"/>
      <c r="AA67" s="233"/>
      <c r="AB67" s="233"/>
      <c r="AC67" s="233"/>
      <c r="AD67" s="233"/>
      <c r="AE67" s="233"/>
      <c r="AF67" s="233"/>
      <c r="AG67" s="233"/>
      <c r="AH67" s="233"/>
      <c r="AI67" s="233"/>
      <c r="AJ67" s="233"/>
      <c r="AK67" s="233"/>
      <c r="AL67" s="233"/>
      <c r="AM67" s="233"/>
      <c r="AN67" s="233"/>
      <c r="AO67" s="233"/>
      <c r="AP67" s="233"/>
      <c r="AQ67" s="233"/>
      <c r="AR67" s="233"/>
      <c r="AS67" s="233"/>
      <c r="AT67" s="233"/>
      <c r="AU67" s="233"/>
      <c r="AV67" s="233"/>
      <c r="AW67" s="233"/>
      <c r="AX67" s="233"/>
      <c r="AY67" s="233"/>
      <c r="AZ67" s="233"/>
      <c r="BA67" s="233"/>
      <c r="BB67" s="233"/>
      <c r="BC67" s="233"/>
      <c r="BD67" s="233"/>
      <c r="BE67" s="233"/>
      <c r="BF67" s="233"/>
      <c r="BG67" s="233"/>
      <c r="BH67" s="233"/>
      <c r="BI67" s="233"/>
      <c r="BJ67" s="233"/>
      <c r="BK67" s="233"/>
      <c r="BL67" s="233"/>
      <c r="BM67" s="236"/>
    </row>
    <row r="68" spans="1:65">
      <c r="A68" s="30"/>
      <c r="B68" s="3" t="s">
        <v>273</v>
      </c>
      <c r="C68" s="29"/>
      <c r="D68" s="235">
        <v>12.460817809792273</v>
      </c>
      <c r="E68" s="235" t="s">
        <v>758</v>
      </c>
      <c r="F68" s="235">
        <v>9</v>
      </c>
      <c r="G68" s="235">
        <v>3.9392500000000004</v>
      </c>
      <c r="H68" s="235">
        <v>33.5</v>
      </c>
      <c r="I68" s="235" t="s">
        <v>758</v>
      </c>
      <c r="J68" s="235">
        <v>10</v>
      </c>
      <c r="K68" s="235">
        <v>10</v>
      </c>
      <c r="L68" s="235">
        <v>10</v>
      </c>
      <c r="M68" s="235">
        <v>10</v>
      </c>
      <c r="N68" s="235">
        <v>10</v>
      </c>
      <c r="O68" s="235" t="s">
        <v>758</v>
      </c>
      <c r="P68" s="235" t="s">
        <v>758</v>
      </c>
      <c r="Q68" s="235">
        <v>22.5</v>
      </c>
      <c r="R68" s="235">
        <v>10</v>
      </c>
      <c r="S68" s="235">
        <v>14</v>
      </c>
      <c r="T68" s="235">
        <v>13</v>
      </c>
      <c r="U68" s="235">
        <v>43.52</v>
      </c>
      <c r="V68" s="235" t="s">
        <v>758</v>
      </c>
      <c r="W68" s="232"/>
      <c r="X68" s="233"/>
      <c r="Y68" s="233"/>
      <c r="Z68" s="233"/>
      <c r="AA68" s="233"/>
      <c r="AB68" s="233"/>
      <c r="AC68" s="233"/>
      <c r="AD68" s="233"/>
      <c r="AE68" s="233"/>
      <c r="AF68" s="233"/>
      <c r="AG68" s="233"/>
      <c r="AH68" s="233"/>
      <c r="AI68" s="233"/>
      <c r="AJ68" s="233"/>
      <c r="AK68" s="233"/>
      <c r="AL68" s="233"/>
      <c r="AM68" s="233"/>
      <c r="AN68" s="233"/>
      <c r="AO68" s="233"/>
      <c r="AP68" s="233"/>
      <c r="AQ68" s="233"/>
      <c r="AR68" s="233"/>
      <c r="AS68" s="233"/>
      <c r="AT68" s="233"/>
      <c r="AU68" s="233"/>
      <c r="AV68" s="233"/>
      <c r="AW68" s="233"/>
      <c r="AX68" s="233"/>
      <c r="AY68" s="233"/>
      <c r="AZ68" s="233"/>
      <c r="BA68" s="233"/>
      <c r="BB68" s="233"/>
      <c r="BC68" s="233"/>
      <c r="BD68" s="233"/>
      <c r="BE68" s="233"/>
      <c r="BF68" s="233"/>
      <c r="BG68" s="233"/>
      <c r="BH68" s="233"/>
      <c r="BI68" s="233"/>
      <c r="BJ68" s="233"/>
      <c r="BK68" s="233"/>
      <c r="BL68" s="233"/>
      <c r="BM68" s="236"/>
    </row>
    <row r="69" spans="1:65">
      <c r="A69" s="30"/>
      <c r="B69" s="3" t="s">
        <v>274</v>
      </c>
      <c r="C69" s="29"/>
      <c r="D69" s="235">
        <v>0.29622798181330118</v>
      </c>
      <c r="E69" s="235" t="s">
        <v>758</v>
      </c>
      <c r="F69" s="235">
        <v>0.51639777949432231</v>
      </c>
      <c r="G69" s="235">
        <v>2.292362279396519</v>
      </c>
      <c r="H69" s="235">
        <v>0.54772255750516607</v>
      </c>
      <c r="I69" s="235" t="s">
        <v>758</v>
      </c>
      <c r="J69" s="235">
        <v>0</v>
      </c>
      <c r="K69" s="235">
        <v>0</v>
      </c>
      <c r="L69" s="235">
        <v>0</v>
      </c>
      <c r="M69" s="235">
        <v>0</v>
      </c>
      <c r="N69" s="235">
        <v>0</v>
      </c>
      <c r="O69" s="235" t="s">
        <v>758</v>
      </c>
      <c r="P69" s="235" t="s">
        <v>758</v>
      </c>
      <c r="Q69" s="235">
        <v>0.54772255750516607</v>
      </c>
      <c r="R69" s="235">
        <v>0.51639777949432231</v>
      </c>
      <c r="S69" s="235">
        <v>0.5163977794943222</v>
      </c>
      <c r="T69" s="235">
        <v>1.9663841605003463</v>
      </c>
      <c r="U69" s="235">
        <v>1.4417524059282869</v>
      </c>
      <c r="V69" s="235" t="s">
        <v>758</v>
      </c>
      <c r="W69" s="232"/>
      <c r="X69" s="233"/>
      <c r="Y69" s="233"/>
      <c r="Z69" s="233"/>
      <c r="AA69" s="233"/>
      <c r="AB69" s="233"/>
      <c r="AC69" s="233"/>
      <c r="AD69" s="233"/>
      <c r="AE69" s="233"/>
      <c r="AF69" s="233"/>
      <c r="AG69" s="233"/>
      <c r="AH69" s="233"/>
      <c r="AI69" s="233"/>
      <c r="AJ69" s="233"/>
      <c r="AK69" s="233"/>
      <c r="AL69" s="233"/>
      <c r="AM69" s="233"/>
      <c r="AN69" s="233"/>
      <c r="AO69" s="233"/>
      <c r="AP69" s="233"/>
      <c r="AQ69" s="233"/>
      <c r="AR69" s="233"/>
      <c r="AS69" s="233"/>
      <c r="AT69" s="233"/>
      <c r="AU69" s="233"/>
      <c r="AV69" s="233"/>
      <c r="AW69" s="233"/>
      <c r="AX69" s="233"/>
      <c r="AY69" s="233"/>
      <c r="AZ69" s="233"/>
      <c r="BA69" s="233"/>
      <c r="BB69" s="233"/>
      <c r="BC69" s="233"/>
      <c r="BD69" s="233"/>
      <c r="BE69" s="233"/>
      <c r="BF69" s="233"/>
      <c r="BG69" s="233"/>
      <c r="BH69" s="233"/>
      <c r="BI69" s="233"/>
      <c r="BJ69" s="233"/>
      <c r="BK69" s="233"/>
      <c r="BL69" s="233"/>
      <c r="BM69" s="236"/>
    </row>
    <row r="70" spans="1:65">
      <c r="A70" s="30"/>
      <c r="B70" s="3" t="s">
        <v>87</v>
      </c>
      <c r="C70" s="29"/>
      <c r="D70" s="13">
        <v>2.3730553577470566E-2</v>
      </c>
      <c r="E70" s="13" t="s">
        <v>758</v>
      </c>
      <c r="F70" s="13">
        <v>5.5328333517248814E-2</v>
      </c>
      <c r="G70" s="13">
        <v>0.5280967285745759</v>
      </c>
      <c r="H70" s="13">
        <v>1.6349927089706451E-2</v>
      </c>
      <c r="I70" s="13" t="s">
        <v>758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 t="s">
        <v>758</v>
      </c>
      <c r="P70" s="13" t="s">
        <v>758</v>
      </c>
      <c r="Q70" s="13">
        <v>2.4343224778007381E-2</v>
      </c>
      <c r="R70" s="13">
        <v>4.9973978660740867E-2</v>
      </c>
      <c r="S70" s="13">
        <v>3.7785203377633331E-2</v>
      </c>
      <c r="T70" s="13">
        <v>0.14388176784148876</v>
      </c>
      <c r="U70" s="13">
        <v>3.3250747369194811E-2</v>
      </c>
      <c r="V70" s="13" t="s">
        <v>758</v>
      </c>
      <c r="W70" s="154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275</v>
      </c>
      <c r="C71" s="29"/>
      <c r="D71" s="13">
        <v>0.14716056632702657</v>
      </c>
      <c r="E71" s="13" t="s">
        <v>758</v>
      </c>
      <c r="F71" s="13">
        <v>-0.14228545279292981</v>
      </c>
      <c r="G71" s="13">
        <v>-0.60108921715895181</v>
      </c>
      <c r="H71" s="13">
        <v>2.0785825712253767</v>
      </c>
      <c r="I71" s="13" t="s">
        <v>758</v>
      </c>
      <c r="J71" s="13">
        <v>-8.1020127992424862E-2</v>
      </c>
      <c r="K71" s="13">
        <v>-8.1020127992424862E-2</v>
      </c>
      <c r="L71" s="13">
        <v>-8.1020127992424862E-2</v>
      </c>
      <c r="M71" s="13">
        <v>-8.1020127992424862E-2</v>
      </c>
      <c r="N71" s="13">
        <v>-8.1020127992424862E-2</v>
      </c>
      <c r="O71" s="13" t="s">
        <v>758</v>
      </c>
      <c r="P71" s="13" t="s">
        <v>758</v>
      </c>
      <c r="Q71" s="13">
        <v>1.067704712017044</v>
      </c>
      <c r="R71" s="13">
        <v>-5.038746559217222E-2</v>
      </c>
      <c r="S71" s="13">
        <v>0.25593915841035275</v>
      </c>
      <c r="T71" s="13">
        <v>0.25593915841035275</v>
      </c>
      <c r="U71" s="13">
        <v>2.984696725024846</v>
      </c>
      <c r="V71" s="13" t="s">
        <v>758</v>
      </c>
      <c r="W71" s="154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276</v>
      </c>
      <c r="C72" s="47"/>
      <c r="D72" s="45">
        <v>0.46</v>
      </c>
      <c r="E72" s="45">
        <v>0.92</v>
      </c>
      <c r="F72" s="45">
        <v>0.12</v>
      </c>
      <c r="G72" s="45">
        <v>1.04</v>
      </c>
      <c r="H72" s="45">
        <v>4.32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0.61</v>
      </c>
      <c r="O72" s="45">
        <v>0.92</v>
      </c>
      <c r="P72" s="45">
        <v>0.92</v>
      </c>
      <c r="Q72" s="45">
        <v>2.2999999999999998</v>
      </c>
      <c r="R72" s="45">
        <v>0.06</v>
      </c>
      <c r="S72" s="45">
        <v>0.67</v>
      </c>
      <c r="T72" s="45">
        <v>0.67</v>
      </c>
      <c r="U72" s="45">
        <v>6.13</v>
      </c>
      <c r="V72" s="45">
        <v>0.92</v>
      </c>
      <c r="W72" s="154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BM73" s="55"/>
    </row>
    <row r="74" spans="1:65" ht="15">
      <c r="B74" s="8" t="s">
        <v>571</v>
      </c>
      <c r="BM74" s="28" t="s">
        <v>329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231</v>
      </c>
      <c r="E75" s="17" t="s">
        <v>231</v>
      </c>
      <c r="F75" s="17" t="s">
        <v>231</v>
      </c>
      <c r="G75" s="17" t="s">
        <v>231</v>
      </c>
      <c r="H75" s="17" t="s">
        <v>231</v>
      </c>
      <c r="I75" s="17" t="s">
        <v>231</v>
      </c>
      <c r="J75" s="17" t="s">
        <v>231</v>
      </c>
      <c r="K75" s="17" t="s">
        <v>231</v>
      </c>
      <c r="L75" s="17" t="s">
        <v>231</v>
      </c>
      <c r="M75" s="17" t="s">
        <v>231</v>
      </c>
      <c r="N75" s="17" t="s">
        <v>231</v>
      </c>
      <c r="O75" s="17" t="s">
        <v>231</v>
      </c>
      <c r="P75" s="17" t="s">
        <v>231</v>
      </c>
      <c r="Q75" s="17" t="s">
        <v>231</v>
      </c>
      <c r="R75" s="17" t="s">
        <v>231</v>
      </c>
      <c r="S75" s="17" t="s">
        <v>231</v>
      </c>
      <c r="T75" s="17" t="s">
        <v>231</v>
      </c>
      <c r="U75" s="17" t="s">
        <v>231</v>
      </c>
      <c r="V75" s="17" t="s">
        <v>231</v>
      </c>
      <c r="W75" s="17" t="s">
        <v>231</v>
      </c>
      <c r="X75" s="17" t="s">
        <v>231</v>
      </c>
      <c r="Y75" s="17" t="s">
        <v>231</v>
      </c>
      <c r="Z75" s="17" t="s">
        <v>231</v>
      </c>
      <c r="AA75" s="17" t="s">
        <v>231</v>
      </c>
      <c r="AB75" s="17" t="s">
        <v>231</v>
      </c>
      <c r="AC75" s="17" t="s">
        <v>231</v>
      </c>
      <c r="AD75" s="17" t="s">
        <v>231</v>
      </c>
      <c r="AE75" s="154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232</v>
      </c>
      <c r="C76" s="9" t="s">
        <v>232</v>
      </c>
      <c r="D76" s="152" t="s">
        <v>236</v>
      </c>
      <c r="E76" s="153" t="s">
        <v>237</v>
      </c>
      <c r="F76" s="153" t="s">
        <v>238</v>
      </c>
      <c r="G76" s="153" t="s">
        <v>299</v>
      </c>
      <c r="H76" s="153" t="s">
        <v>241</v>
      </c>
      <c r="I76" s="153" t="s">
        <v>242</v>
      </c>
      <c r="J76" s="153" t="s">
        <v>243</v>
      </c>
      <c r="K76" s="153" t="s">
        <v>245</v>
      </c>
      <c r="L76" s="153" t="s">
        <v>246</v>
      </c>
      <c r="M76" s="153" t="s">
        <v>247</v>
      </c>
      <c r="N76" s="153" t="s">
        <v>248</v>
      </c>
      <c r="O76" s="153" t="s">
        <v>249</v>
      </c>
      <c r="P76" s="153" t="s">
        <v>250</v>
      </c>
      <c r="Q76" s="153" t="s">
        <v>251</v>
      </c>
      <c r="R76" s="153" t="s">
        <v>252</v>
      </c>
      <c r="S76" s="153" t="s">
        <v>253</v>
      </c>
      <c r="T76" s="153" t="s">
        <v>254</v>
      </c>
      <c r="U76" s="153" t="s">
        <v>255</v>
      </c>
      <c r="V76" s="153" t="s">
        <v>256</v>
      </c>
      <c r="W76" s="153" t="s">
        <v>257</v>
      </c>
      <c r="X76" s="153" t="s">
        <v>258</v>
      </c>
      <c r="Y76" s="153" t="s">
        <v>259</v>
      </c>
      <c r="Z76" s="153" t="s">
        <v>260</v>
      </c>
      <c r="AA76" s="153" t="s">
        <v>261</v>
      </c>
      <c r="AB76" s="153" t="s">
        <v>262</v>
      </c>
      <c r="AC76" s="153" t="s">
        <v>263</v>
      </c>
      <c r="AD76" s="153" t="s">
        <v>264</v>
      </c>
      <c r="AE76" s="154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295</v>
      </c>
      <c r="E77" s="11" t="s">
        <v>295</v>
      </c>
      <c r="F77" s="11" t="s">
        <v>330</v>
      </c>
      <c r="G77" s="11" t="s">
        <v>331</v>
      </c>
      <c r="H77" s="11" t="s">
        <v>331</v>
      </c>
      <c r="I77" s="11" t="s">
        <v>330</v>
      </c>
      <c r="J77" s="11" t="s">
        <v>330</v>
      </c>
      <c r="K77" s="11" t="s">
        <v>295</v>
      </c>
      <c r="L77" s="11" t="s">
        <v>295</v>
      </c>
      <c r="M77" s="11" t="s">
        <v>295</v>
      </c>
      <c r="N77" s="11" t="s">
        <v>295</v>
      </c>
      <c r="O77" s="11" t="s">
        <v>295</v>
      </c>
      <c r="P77" s="11" t="s">
        <v>295</v>
      </c>
      <c r="Q77" s="11" t="s">
        <v>331</v>
      </c>
      <c r="R77" s="11" t="s">
        <v>331</v>
      </c>
      <c r="S77" s="11" t="s">
        <v>331</v>
      </c>
      <c r="T77" s="11" t="s">
        <v>331</v>
      </c>
      <c r="U77" s="11" t="s">
        <v>331</v>
      </c>
      <c r="V77" s="11" t="s">
        <v>295</v>
      </c>
      <c r="W77" s="11" t="s">
        <v>330</v>
      </c>
      <c r="X77" s="11" t="s">
        <v>330</v>
      </c>
      <c r="Y77" s="11" t="s">
        <v>295</v>
      </c>
      <c r="Z77" s="11" t="s">
        <v>331</v>
      </c>
      <c r="AA77" s="11" t="s">
        <v>330</v>
      </c>
      <c r="AB77" s="11" t="s">
        <v>330</v>
      </c>
      <c r="AC77" s="11" t="s">
        <v>295</v>
      </c>
      <c r="AD77" s="11" t="s">
        <v>331</v>
      </c>
      <c r="AE77" s="154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 t="s">
        <v>332</v>
      </c>
      <c r="E78" s="26" t="s">
        <v>333</v>
      </c>
      <c r="F78" s="26" t="s">
        <v>332</v>
      </c>
      <c r="G78" s="26" t="s">
        <v>334</v>
      </c>
      <c r="H78" s="26" t="s">
        <v>335</v>
      </c>
      <c r="I78" s="26" t="s">
        <v>335</v>
      </c>
      <c r="J78" s="26" t="s">
        <v>335</v>
      </c>
      <c r="K78" s="26" t="s">
        <v>335</v>
      </c>
      <c r="L78" s="26" t="s">
        <v>335</v>
      </c>
      <c r="M78" s="26" t="s">
        <v>335</v>
      </c>
      <c r="N78" s="26" t="s">
        <v>335</v>
      </c>
      <c r="O78" s="26" t="s">
        <v>335</v>
      </c>
      <c r="P78" s="26" t="s">
        <v>335</v>
      </c>
      <c r="Q78" s="26" t="s">
        <v>333</v>
      </c>
      <c r="R78" s="26" t="s">
        <v>334</v>
      </c>
      <c r="S78" s="26" t="s">
        <v>334</v>
      </c>
      <c r="T78" s="26" t="s">
        <v>333</v>
      </c>
      <c r="U78" s="26" t="s">
        <v>335</v>
      </c>
      <c r="V78" s="26" t="s">
        <v>271</v>
      </c>
      <c r="W78" s="26" t="s">
        <v>334</v>
      </c>
      <c r="X78" s="26" t="s">
        <v>333</v>
      </c>
      <c r="Y78" s="26" t="s">
        <v>333</v>
      </c>
      <c r="Z78" s="26" t="s">
        <v>335</v>
      </c>
      <c r="AA78" s="26" t="s">
        <v>335</v>
      </c>
      <c r="AB78" s="26" t="s">
        <v>332</v>
      </c>
      <c r="AC78" s="26" t="s">
        <v>335</v>
      </c>
      <c r="AD78" s="26" t="s">
        <v>334</v>
      </c>
      <c r="AE78" s="154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20">
        <v>158.98563990507236</v>
      </c>
      <c r="E79" s="222">
        <v>129</v>
      </c>
      <c r="F79" s="220">
        <v>150.16014050000001</v>
      </c>
      <c r="G79" s="220">
        <v>188.00373049999999</v>
      </c>
      <c r="H79" s="220">
        <v>16.399999999999999</v>
      </c>
      <c r="I79" s="220">
        <v>187.7586</v>
      </c>
      <c r="J79" s="220">
        <v>36</v>
      </c>
      <c r="K79" s="220">
        <v>168.8</v>
      </c>
      <c r="L79" s="220">
        <v>100</v>
      </c>
      <c r="M79" s="220">
        <v>150</v>
      </c>
      <c r="N79" s="220">
        <v>90</v>
      </c>
      <c r="O79" s="220">
        <v>100</v>
      </c>
      <c r="P79" s="220">
        <v>40</v>
      </c>
      <c r="Q79" s="220">
        <v>90.799638776799995</v>
      </c>
      <c r="R79" s="220">
        <v>79</v>
      </c>
      <c r="S79" s="220">
        <v>149</v>
      </c>
      <c r="T79" s="220">
        <v>207</v>
      </c>
      <c r="U79" s="220">
        <v>181</v>
      </c>
      <c r="V79" s="220">
        <v>33.6</v>
      </c>
      <c r="W79" s="220">
        <v>168</v>
      </c>
      <c r="X79" s="220">
        <v>177</v>
      </c>
      <c r="Y79" s="220">
        <v>192</v>
      </c>
      <c r="Z79" s="220">
        <v>146.30000000000001</v>
      </c>
      <c r="AA79" s="220">
        <v>18</v>
      </c>
      <c r="AB79" s="220">
        <v>240.75</v>
      </c>
      <c r="AC79" s="220">
        <v>30</v>
      </c>
      <c r="AD79" s="220">
        <v>161</v>
      </c>
      <c r="AE79" s="223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1</v>
      </c>
    </row>
    <row r="80" spans="1:65">
      <c r="A80" s="30"/>
      <c r="B80" s="19">
        <v>1</v>
      </c>
      <c r="C80" s="9">
        <v>2</v>
      </c>
      <c r="D80" s="226">
        <v>158.58973510656159</v>
      </c>
      <c r="E80" s="226">
        <v>72</v>
      </c>
      <c r="F80" s="226">
        <v>148.7535441</v>
      </c>
      <c r="G80" s="226">
        <v>185.10450399999999</v>
      </c>
      <c r="H80" s="226">
        <v>16.2</v>
      </c>
      <c r="I80" s="226">
        <v>193.37569999999999</v>
      </c>
      <c r="J80" s="226">
        <v>34</v>
      </c>
      <c r="K80" s="226">
        <v>175.7</v>
      </c>
      <c r="L80" s="226">
        <v>90</v>
      </c>
      <c r="M80" s="226">
        <v>120</v>
      </c>
      <c r="N80" s="226">
        <v>80</v>
      </c>
      <c r="O80" s="226">
        <v>90</v>
      </c>
      <c r="P80" s="226">
        <v>40</v>
      </c>
      <c r="Q80" s="226">
        <v>91.980688167299988</v>
      </c>
      <c r="R80" s="226">
        <v>86</v>
      </c>
      <c r="S80" s="226">
        <v>152</v>
      </c>
      <c r="T80" s="226">
        <v>207</v>
      </c>
      <c r="U80" s="226">
        <v>178</v>
      </c>
      <c r="V80" s="226">
        <v>39.200000000000003</v>
      </c>
      <c r="W80" s="226">
        <v>173</v>
      </c>
      <c r="X80" s="226">
        <v>176</v>
      </c>
      <c r="Y80" s="226">
        <v>193</v>
      </c>
      <c r="Z80" s="226">
        <v>146.24</v>
      </c>
      <c r="AA80" s="226">
        <v>19</v>
      </c>
      <c r="AB80" s="226">
        <v>209.61</v>
      </c>
      <c r="AC80" s="226">
        <v>30</v>
      </c>
      <c r="AD80" s="226">
        <v>163</v>
      </c>
      <c r="AE80" s="223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4</v>
      </c>
    </row>
    <row r="81" spans="1:65">
      <c r="A81" s="30"/>
      <c r="B81" s="19">
        <v>1</v>
      </c>
      <c r="C81" s="9">
        <v>3</v>
      </c>
      <c r="D81" s="226">
        <v>163.19027401141565</v>
      </c>
      <c r="E81" s="226">
        <v>80</v>
      </c>
      <c r="F81" s="226">
        <v>150.7894642</v>
      </c>
      <c r="G81" s="226">
        <v>189.16038979999999</v>
      </c>
      <c r="H81" s="226">
        <v>16.399999999999999</v>
      </c>
      <c r="I81" s="226">
        <v>192.83029999999999</v>
      </c>
      <c r="J81" s="226">
        <v>34</v>
      </c>
      <c r="K81" s="226">
        <v>170</v>
      </c>
      <c r="L81" s="226">
        <v>80</v>
      </c>
      <c r="M81" s="226">
        <v>140</v>
      </c>
      <c r="N81" s="226">
        <v>100</v>
      </c>
      <c r="O81" s="226">
        <v>100</v>
      </c>
      <c r="P81" s="226">
        <v>50</v>
      </c>
      <c r="Q81" s="226">
        <v>83.929937309300001</v>
      </c>
      <c r="R81" s="226">
        <v>83</v>
      </c>
      <c r="S81" s="226">
        <v>149</v>
      </c>
      <c r="T81" s="226">
        <v>207</v>
      </c>
      <c r="U81" s="226">
        <v>174</v>
      </c>
      <c r="V81" s="226">
        <v>32.200000000000003</v>
      </c>
      <c r="W81" s="226">
        <v>180</v>
      </c>
      <c r="X81" s="226">
        <v>178</v>
      </c>
      <c r="Y81" s="226">
        <v>192</v>
      </c>
      <c r="Z81" s="226">
        <v>145.80000000000001</v>
      </c>
      <c r="AA81" s="226">
        <v>19</v>
      </c>
      <c r="AB81" s="226">
        <v>240.20999999999998</v>
      </c>
      <c r="AC81" s="226">
        <v>30</v>
      </c>
      <c r="AD81" s="226">
        <v>167</v>
      </c>
      <c r="AE81" s="223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16</v>
      </c>
    </row>
    <row r="82" spans="1:65">
      <c r="A82" s="30"/>
      <c r="B82" s="19">
        <v>1</v>
      </c>
      <c r="C82" s="9">
        <v>4</v>
      </c>
      <c r="D82" s="228">
        <v>166.81408438140858</v>
      </c>
      <c r="E82" s="226">
        <v>65</v>
      </c>
      <c r="F82" s="226">
        <v>168.67966079999999</v>
      </c>
      <c r="G82" s="226">
        <v>186.47262620000001</v>
      </c>
      <c r="H82" s="226">
        <v>18.2</v>
      </c>
      <c r="I82" s="226">
        <v>194.9402</v>
      </c>
      <c r="J82" s="226">
        <v>38</v>
      </c>
      <c r="K82" s="226">
        <v>117.9</v>
      </c>
      <c r="L82" s="226">
        <v>80</v>
      </c>
      <c r="M82" s="226">
        <v>130</v>
      </c>
      <c r="N82" s="226">
        <v>140</v>
      </c>
      <c r="O82" s="226">
        <v>90</v>
      </c>
      <c r="P82" s="226">
        <v>60</v>
      </c>
      <c r="Q82" s="226">
        <v>85.905321270800002</v>
      </c>
      <c r="R82" s="226">
        <v>76</v>
      </c>
      <c r="S82" s="226">
        <v>153</v>
      </c>
      <c r="T82" s="226">
        <v>205</v>
      </c>
      <c r="U82" s="226">
        <v>177</v>
      </c>
      <c r="V82" s="226">
        <v>39.9</v>
      </c>
      <c r="W82" s="226">
        <v>183</v>
      </c>
      <c r="X82" s="226">
        <v>176</v>
      </c>
      <c r="Y82" s="226">
        <v>186</v>
      </c>
      <c r="Z82" s="226">
        <v>149.86000000000001</v>
      </c>
      <c r="AA82" s="226">
        <v>18</v>
      </c>
      <c r="AB82" s="226">
        <v>247.67999999999995</v>
      </c>
      <c r="AC82" s="226">
        <v>35</v>
      </c>
      <c r="AD82" s="226">
        <v>163</v>
      </c>
      <c r="AE82" s="223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123.674464975492</v>
      </c>
    </row>
    <row r="83" spans="1:65">
      <c r="A83" s="30"/>
      <c r="B83" s="19">
        <v>1</v>
      </c>
      <c r="C83" s="9">
        <v>5</v>
      </c>
      <c r="D83" s="226">
        <v>156.98933015329328</v>
      </c>
      <c r="E83" s="226">
        <v>93</v>
      </c>
      <c r="F83" s="226">
        <v>172.89924930000001</v>
      </c>
      <c r="G83" s="226">
        <v>182.4764533</v>
      </c>
      <c r="H83" s="226">
        <v>17.600000000000001</v>
      </c>
      <c r="I83" s="226">
        <v>195.3869</v>
      </c>
      <c r="J83" s="226">
        <v>36</v>
      </c>
      <c r="K83" s="226">
        <v>128</v>
      </c>
      <c r="L83" s="226">
        <v>100</v>
      </c>
      <c r="M83" s="226">
        <v>160</v>
      </c>
      <c r="N83" s="226">
        <v>110</v>
      </c>
      <c r="O83" s="226">
        <v>80</v>
      </c>
      <c r="P83" s="226">
        <v>80</v>
      </c>
      <c r="Q83" s="226">
        <v>86.153066789799993</v>
      </c>
      <c r="R83" s="226">
        <v>85</v>
      </c>
      <c r="S83" s="226">
        <v>150</v>
      </c>
      <c r="T83" s="226">
        <v>204</v>
      </c>
      <c r="U83" s="226">
        <v>178</v>
      </c>
      <c r="V83" s="226">
        <v>38.299999999999997</v>
      </c>
      <c r="W83" s="226">
        <v>173</v>
      </c>
      <c r="X83" s="226">
        <v>182</v>
      </c>
      <c r="Y83" s="228">
        <v>184</v>
      </c>
      <c r="Z83" s="228">
        <v>138.27000000000001</v>
      </c>
      <c r="AA83" s="226">
        <v>18</v>
      </c>
      <c r="AB83" s="226">
        <v>231.03000000000003</v>
      </c>
      <c r="AC83" s="226">
        <v>40</v>
      </c>
      <c r="AD83" s="226">
        <v>168</v>
      </c>
      <c r="AE83" s="223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5">
        <v>10</v>
      </c>
    </row>
    <row r="84" spans="1:65">
      <c r="A84" s="30"/>
      <c r="B84" s="19">
        <v>1</v>
      </c>
      <c r="C84" s="9">
        <v>6</v>
      </c>
      <c r="D84" s="226">
        <v>158.22570178983233</v>
      </c>
      <c r="E84" s="226">
        <v>66</v>
      </c>
      <c r="F84" s="226">
        <v>168.03677279999999</v>
      </c>
      <c r="G84" s="226">
        <v>184.45172049999999</v>
      </c>
      <c r="H84" s="226">
        <v>18</v>
      </c>
      <c r="I84" s="226">
        <v>188.27950000000001</v>
      </c>
      <c r="J84" s="226">
        <v>34</v>
      </c>
      <c r="K84" s="226">
        <v>135.5</v>
      </c>
      <c r="L84" s="226">
        <v>100</v>
      </c>
      <c r="M84" s="226">
        <v>150</v>
      </c>
      <c r="N84" s="226">
        <v>80</v>
      </c>
      <c r="O84" s="226">
        <v>70</v>
      </c>
      <c r="P84" s="226">
        <v>100</v>
      </c>
      <c r="Q84" s="226">
        <v>83.922400556369652</v>
      </c>
      <c r="R84" s="226">
        <v>82</v>
      </c>
      <c r="S84" s="226">
        <v>155</v>
      </c>
      <c r="T84" s="226">
        <v>205</v>
      </c>
      <c r="U84" s="226">
        <v>177</v>
      </c>
      <c r="V84" s="226">
        <v>42.3</v>
      </c>
      <c r="W84" s="226">
        <v>174</v>
      </c>
      <c r="X84" s="226">
        <v>183</v>
      </c>
      <c r="Y84" s="226">
        <v>192</v>
      </c>
      <c r="Z84" s="226"/>
      <c r="AA84" s="226">
        <v>19</v>
      </c>
      <c r="AB84" s="228">
        <v>183.15</v>
      </c>
      <c r="AC84" s="226">
        <v>33</v>
      </c>
      <c r="AD84" s="226">
        <v>158</v>
      </c>
      <c r="AE84" s="223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9"/>
    </row>
    <row r="85" spans="1:65">
      <c r="A85" s="30"/>
      <c r="B85" s="20" t="s">
        <v>272</v>
      </c>
      <c r="C85" s="12"/>
      <c r="D85" s="230">
        <v>160.46579422459732</v>
      </c>
      <c r="E85" s="230">
        <v>84.166666666666671</v>
      </c>
      <c r="F85" s="230">
        <v>159.88647195000001</v>
      </c>
      <c r="G85" s="230">
        <v>185.94490404999999</v>
      </c>
      <c r="H85" s="230">
        <v>17.133333333333329</v>
      </c>
      <c r="I85" s="230">
        <v>192.09520000000001</v>
      </c>
      <c r="J85" s="230">
        <v>35.333333333333336</v>
      </c>
      <c r="K85" s="230">
        <v>149.31666666666666</v>
      </c>
      <c r="L85" s="230">
        <v>91.666666666666671</v>
      </c>
      <c r="M85" s="230">
        <v>141.66666666666666</v>
      </c>
      <c r="N85" s="230">
        <v>100</v>
      </c>
      <c r="O85" s="230">
        <v>88.333333333333329</v>
      </c>
      <c r="P85" s="230">
        <v>61.666666666666664</v>
      </c>
      <c r="Q85" s="230">
        <v>87.115175478394931</v>
      </c>
      <c r="R85" s="230">
        <v>81.833333333333329</v>
      </c>
      <c r="S85" s="230">
        <v>151.33333333333334</v>
      </c>
      <c r="T85" s="230">
        <v>205.83333333333334</v>
      </c>
      <c r="U85" s="230">
        <v>177.5</v>
      </c>
      <c r="V85" s="230">
        <v>37.583333333333336</v>
      </c>
      <c r="W85" s="230">
        <v>175.16666666666666</v>
      </c>
      <c r="X85" s="230">
        <v>178.66666666666666</v>
      </c>
      <c r="Y85" s="230">
        <v>189.83333333333334</v>
      </c>
      <c r="Z85" s="230">
        <v>145.29400000000001</v>
      </c>
      <c r="AA85" s="230">
        <v>18.5</v>
      </c>
      <c r="AB85" s="230">
        <v>225.405</v>
      </c>
      <c r="AC85" s="230">
        <v>33</v>
      </c>
      <c r="AD85" s="230">
        <v>163.33333333333334</v>
      </c>
      <c r="AE85" s="223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9"/>
    </row>
    <row r="86" spans="1:65">
      <c r="A86" s="30"/>
      <c r="B86" s="3" t="s">
        <v>273</v>
      </c>
      <c r="C86" s="29"/>
      <c r="D86" s="226">
        <v>158.78768750581696</v>
      </c>
      <c r="E86" s="226">
        <v>76</v>
      </c>
      <c r="F86" s="226">
        <v>159.4131185</v>
      </c>
      <c r="G86" s="226">
        <v>185.7885651</v>
      </c>
      <c r="H86" s="226">
        <v>17</v>
      </c>
      <c r="I86" s="226">
        <v>193.10300000000001</v>
      </c>
      <c r="J86" s="226">
        <v>35</v>
      </c>
      <c r="K86" s="226">
        <v>152.15</v>
      </c>
      <c r="L86" s="226">
        <v>95</v>
      </c>
      <c r="M86" s="226">
        <v>145</v>
      </c>
      <c r="N86" s="226">
        <v>95</v>
      </c>
      <c r="O86" s="226">
        <v>90</v>
      </c>
      <c r="P86" s="226">
        <v>55</v>
      </c>
      <c r="Q86" s="226">
        <v>86.029194030300005</v>
      </c>
      <c r="R86" s="226">
        <v>82.5</v>
      </c>
      <c r="S86" s="226">
        <v>151</v>
      </c>
      <c r="T86" s="226">
        <v>206</v>
      </c>
      <c r="U86" s="226">
        <v>177.5</v>
      </c>
      <c r="V86" s="226">
        <v>38.75</v>
      </c>
      <c r="W86" s="226">
        <v>173.5</v>
      </c>
      <c r="X86" s="226">
        <v>177.5</v>
      </c>
      <c r="Y86" s="226">
        <v>192</v>
      </c>
      <c r="Z86" s="226">
        <v>146.24</v>
      </c>
      <c r="AA86" s="226">
        <v>18.5</v>
      </c>
      <c r="AB86" s="226">
        <v>235.62</v>
      </c>
      <c r="AC86" s="226">
        <v>31.5</v>
      </c>
      <c r="AD86" s="226">
        <v>163</v>
      </c>
      <c r="AE86" s="223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9"/>
    </row>
    <row r="87" spans="1:65">
      <c r="A87" s="30"/>
      <c r="B87" s="3" t="s">
        <v>274</v>
      </c>
      <c r="C87" s="29"/>
      <c r="D87" s="226">
        <v>3.7560045048743209</v>
      </c>
      <c r="E87" s="226">
        <v>24.293346139769778</v>
      </c>
      <c r="F87" s="226">
        <v>11.084936666035333</v>
      </c>
      <c r="G87" s="226">
        <v>2.4422377275965319</v>
      </c>
      <c r="H87" s="226">
        <v>0.90037029419382097</v>
      </c>
      <c r="I87" s="226">
        <v>3.300758464353303</v>
      </c>
      <c r="J87" s="226">
        <v>1.6329931618554521</v>
      </c>
      <c r="K87" s="226">
        <v>25.043116153279847</v>
      </c>
      <c r="L87" s="226">
        <v>9.8319208025017506</v>
      </c>
      <c r="M87" s="226">
        <v>14.719601443879744</v>
      </c>
      <c r="N87" s="226">
        <v>22.803508501982758</v>
      </c>
      <c r="O87" s="226">
        <v>11.690451944500142</v>
      </c>
      <c r="P87" s="226">
        <v>24.013884872437163</v>
      </c>
      <c r="Q87" s="226">
        <v>3.4634502379005769</v>
      </c>
      <c r="R87" s="226">
        <v>3.7638632635454048</v>
      </c>
      <c r="S87" s="226">
        <v>2.4221202832779936</v>
      </c>
      <c r="T87" s="226">
        <v>1.3291601358251257</v>
      </c>
      <c r="U87" s="226">
        <v>2.2583179581272428</v>
      </c>
      <c r="V87" s="226">
        <v>3.8881443731768313</v>
      </c>
      <c r="W87" s="226">
        <v>5.4191020166321531</v>
      </c>
      <c r="X87" s="226">
        <v>3.0767948691238205</v>
      </c>
      <c r="Y87" s="226">
        <v>3.8166302763912916</v>
      </c>
      <c r="Z87" s="226">
        <v>4.2528790248489328</v>
      </c>
      <c r="AA87" s="226">
        <v>0.54772255750516607</v>
      </c>
      <c r="AB87" s="226">
        <v>24.565994178945807</v>
      </c>
      <c r="AC87" s="226">
        <v>4</v>
      </c>
      <c r="AD87" s="226">
        <v>3.723797345005051</v>
      </c>
      <c r="AE87" s="223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  <c r="AQ87" s="224"/>
      <c r="AR87" s="224"/>
      <c r="AS87" s="224"/>
      <c r="AT87" s="224"/>
      <c r="AU87" s="224"/>
      <c r="AV87" s="224"/>
      <c r="AW87" s="224"/>
      <c r="AX87" s="224"/>
      <c r="AY87" s="224"/>
      <c r="AZ87" s="224"/>
      <c r="BA87" s="224"/>
      <c r="BB87" s="224"/>
      <c r="BC87" s="224"/>
      <c r="BD87" s="224"/>
      <c r="BE87" s="224"/>
      <c r="BF87" s="224"/>
      <c r="BG87" s="224"/>
      <c r="BH87" s="224"/>
      <c r="BI87" s="224"/>
      <c r="BJ87" s="224"/>
      <c r="BK87" s="224"/>
      <c r="BL87" s="224"/>
      <c r="BM87" s="229"/>
    </row>
    <row r="88" spans="1:65">
      <c r="A88" s="30"/>
      <c r="B88" s="3" t="s">
        <v>87</v>
      </c>
      <c r="C88" s="29"/>
      <c r="D88" s="13">
        <v>2.3406885704358883E-2</v>
      </c>
      <c r="E88" s="13">
        <v>0.28863381552201717</v>
      </c>
      <c r="F88" s="13">
        <v>6.933004731946199E-2</v>
      </c>
      <c r="G88" s="13">
        <v>1.3134200907919596E-2</v>
      </c>
      <c r="H88" s="13">
        <v>5.2550795380962328E-2</v>
      </c>
      <c r="I88" s="13">
        <v>1.7182930465484317E-2</v>
      </c>
      <c r="J88" s="13">
        <v>4.6216787599682604E-2</v>
      </c>
      <c r="K88" s="13">
        <v>0.16771815707074347</v>
      </c>
      <c r="L88" s="13">
        <v>0.10725731784547364</v>
      </c>
      <c r="M88" s="13">
        <v>0.10390306901562173</v>
      </c>
      <c r="N88" s="13">
        <v>0.22803508501982758</v>
      </c>
      <c r="O88" s="13">
        <v>0.13234473899434124</v>
      </c>
      <c r="P88" s="13">
        <v>0.3894143492827648</v>
      </c>
      <c r="Q88" s="13">
        <v>3.9757140118021492E-2</v>
      </c>
      <c r="R88" s="13">
        <v>4.5994255766338962E-2</v>
      </c>
      <c r="S88" s="13">
        <v>1.6005200109766478E-2</v>
      </c>
      <c r="T88" s="13">
        <v>6.4574581497576951E-3</v>
      </c>
      <c r="U88" s="13">
        <v>1.2722918073956297E-2</v>
      </c>
      <c r="V88" s="13">
        <v>0.10345395227964961</v>
      </c>
      <c r="W88" s="13">
        <v>3.0936833586862913E-2</v>
      </c>
      <c r="X88" s="13">
        <v>1.7220866804797504E-2</v>
      </c>
      <c r="Y88" s="13">
        <v>2.01051638791464E-2</v>
      </c>
      <c r="Z88" s="13">
        <v>2.9270850997625039E-2</v>
      </c>
      <c r="AA88" s="13">
        <v>2.9606624730008978E-2</v>
      </c>
      <c r="AB88" s="13">
        <v>0.10898602151214838</v>
      </c>
      <c r="AC88" s="13">
        <v>0.12121212121212122</v>
      </c>
      <c r="AD88" s="13">
        <v>2.2798759255132965E-2</v>
      </c>
      <c r="AE88" s="154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275</v>
      </c>
      <c r="C89" s="29"/>
      <c r="D89" s="13">
        <v>0.29748525094809253</v>
      </c>
      <c r="E89" s="13">
        <v>-0.31944992296230601</v>
      </c>
      <c r="F89" s="13">
        <v>0.29280099963791217</v>
      </c>
      <c r="G89" s="13">
        <v>0.50350279733854397</v>
      </c>
      <c r="H89" s="13">
        <v>-0.86146426154559419</v>
      </c>
      <c r="I89" s="13">
        <v>0.55323251277510388</v>
      </c>
      <c r="J89" s="13">
        <v>-0.71430373003566117</v>
      </c>
      <c r="K89" s="13">
        <v>0.20733626538231698</v>
      </c>
      <c r="L89" s="13">
        <v>-0.25880684679063026</v>
      </c>
      <c r="M89" s="13">
        <v>0.14548032768720764</v>
      </c>
      <c r="N89" s="13">
        <v>-0.19142565104432396</v>
      </c>
      <c r="O89" s="13">
        <v>-0.28575932508915292</v>
      </c>
      <c r="P89" s="13">
        <v>-0.50137915147733314</v>
      </c>
      <c r="Q89" s="13">
        <v>-0.29560903703397345</v>
      </c>
      <c r="R89" s="13">
        <v>-0.33831665777127184</v>
      </c>
      <c r="S89" s="13">
        <v>0.22364251475292307</v>
      </c>
      <c r="T89" s="13">
        <v>0.6643155349337666</v>
      </c>
      <c r="U89" s="13">
        <v>0.43521946939632494</v>
      </c>
      <c r="V89" s="13">
        <v>-0.69611080718415841</v>
      </c>
      <c r="W89" s="13">
        <v>0.416352734587359</v>
      </c>
      <c r="X89" s="13">
        <v>0.4446528368008078</v>
      </c>
      <c r="Y89" s="13">
        <v>0.5349436391008584</v>
      </c>
      <c r="Z89" s="13">
        <v>0.17481001457166001</v>
      </c>
      <c r="AA89" s="13">
        <v>-0.85041374544319992</v>
      </c>
      <c r="AB89" s="13">
        <v>0.82256701126354148</v>
      </c>
      <c r="AC89" s="13">
        <v>-0.73317046484462689</v>
      </c>
      <c r="AD89" s="13">
        <v>0.32067143662760422</v>
      </c>
      <c r="AE89" s="154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276</v>
      </c>
      <c r="C90" s="47"/>
      <c r="D90" s="45">
        <v>0.22</v>
      </c>
      <c r="E90" s="45">
        <v>0.88</v>
      </c>
      <c r="F90" s="45">
        <v>0.21</v>
      </c>
      <c r="G90" s="45">
        <v>0.59</v>
      </c>
      <c r="H90" s="45">
        <v>1.85</v>
      </c>
      <c r="I90" s="45">
        <v>0.67</v>
      </c>
      <c r="J90" s="45">
        <v>1.58</v>
      </c>
      <c r="K90" s="45">
        <v>0.06</v>
      </c>
      <c r="L90" s="45">
        <v>0.77</v>
      </c>
      <c r="M90" s="45">
        <v>0.05</v>
      </c>
      <c r="N90" s="45">
        <v>0.65</v>
      </c>
      <c r="O90" s="45">
        <v>0.82</v>
      </c>
      <c r="P90" s="45">
        <v>1.2</v>
      </c>
      <c r="Q90" s="45">
        <v>0.84</v>
      </c>
      <c r="R90" s="45">
        <v>0.91</v>
      </c>
      <c r="S90" s="45">
        <v>0.09</v>
      </c>
      <c r="T90" s="45">
        <v>0.87</v>
      </c>
      <c r="U90" s="45">
        <v>0.46</v>
      </c>
      <c r="V90" s="45">
        <v>1.55</v>
      </c>
      <c r="W90" s="45">
        <v>0.43</v>
      </c>
      <c r="X90" s="45">
        <v>0.48</v>
      </c>
      <c r="Y90" s="45">
        <v>0.64</v>
      </c>
      <c r="Z90" s="45">
        <v>0</v>
      </c>
      <c r="AA90" s="45">
        <v>1.83</v>
      </c>
      <c r="AB90" s="45">
        <v>1.1499999999999999</v>
      </c>
      <c r="AC90" s="45">
        <v>1.62</v>
      </c>
      <c r="AD90" s="45">
        <v>0.26</v>
      </c>
      <c r="AE90" s="154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BM91" s="55"/>
    </row>
    <row r="92" spans="1:65" ht="15">
      <c r="B92" s="8" t="s">
        <v>572</v>
      </c>
      <c r="BM92" s="28" t="s">
        <v>67</v>
      </c>
    </row>
    <row r="93" spans="1:65" ht="15">
      <c r="A93" s="25" t="s">
        <v>13</v>
      </c>
      <c r="B93" s="18" t="s">
        <v>111</v>
      </c>
      <c r="C93" s="15" t="s">
        <v>112</v>
      </c>
      <c r="D93" s="16" t="s">
        <v>231</v>
      </c>
      <c r="E93" s="17" t="s">
        <v>231</v>
      </c>
      <c r="F93" s="17" t="s">
        <v>231</v>
      </c>
      <c r="G93" s="17" t="s">
        <v>231</v>
      </c>
      <c r="H93" s="17" t="s">
        <v>231</v>
      </c>
      <c r="I93" s="17" t="s">
        <v>231</v>
      </c>
      <c r="J93" s="17" t="s">
        <v>231</v>
      </c>
      <c r="K93" s="17" t="s">
        <v>231</v>
      </c>
      <c r="L93" s="17" t="s">
        <v>231</v>
      </c>
      <c r="M93" s="17" t="s">
        <v>231</v>
      </c>
      <c r="N93" s="17" t="s">
        <v>231</v>
      </c>
      <c r="O93" s="17" t="s">
        <v>231</v>
      </c>
      <c r="P93" s="17" t="s">
        <v>231</v>
      </c>
      <c r="Q93" s="17" t="s">
        <v>231</v>
      </c>
      <c r="R93" s="17" t="s">
        <v>231</v>
      </c>
      <c r="S93" s="17" t="s">
        <v>231</v>
      </c>
      <c r="T93" s="17" t="s">
        <v>231</v>
      </c>
      <c r="U93" s="17" t="s">
        <v>231</v>
      </c>
      <c r="V93" s="17" t="s">
        <v>231</v>
      </c>
      <c r="W93" s="17" t="s">
        <v>231</v>
      </c>
      <c r="X93" s="17" t="s">
        <v>231</v>
      </c>
      <c r="Y93" s="17" t="s">
        <v>231</v>
      </c>
      <c r="Z93" s="154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232</v>
      </c>
      <c r="C94" s="9" t="s">
        <v>232</v>
      </c>
      <c r="D94" s="152" t="s">
        <v>236</v>
      </c>
      <c r="E94" s="153" t="s">
        <v>237</v>
      </c>
      <c r="F94" s="153" t="s">
        <v>238</v>
      </c>
      <c r="G94" s="153" t="s">
        <v>299</v>
      </c>
      <c r="H94" s="153" t="s">
        <v>241</v>
      </c>
      <c r="I94" s="153" t="s">
        <v>242</v>
      </c>
      <c r="J94" s="153" t="s">
        <v>243</v>
      </c>
      <c r="K94" s="153" t="s">
        <v>246</v>
      </c>
      <c r="L94" s="153" t="s">
        <v>247</v>
      </c>
      <c r="M94" s="153" t="s">
        <v>248</v>
      </c>
      <c r="N94" s="153" t="s">
        <v>249</v>
      </c>
      <c r="O94" s="153" t="s">
        <v>250</v>
      </c>
      <c r="P94" s="153" t="s">
        <v>251</v>
      </c>
      <c r="Q94" s="153" t="s">
        <v>252</v>
      </c>
      <c r="R94" s="153" t="s">
        <v>253</v>
      </c>
      <c r="S94" s="153" t="s">
        <v>254</v>
      </c>
      <c r="T94" s="153" t="s">
        <v>255</v>
      </c>
      <c r="U94" s="153" t="s">
        <v>257</v>
      </c>
      <c r="V94" s="153" t="s">
        <v>259</v>
      </c>
      <c r="W94" s="153" t="s">
        <v>261</v>
      </c>
      <c r="X94" s="153" t="s">
        <v>263</v>
      </c>
      <c r="Y94" s="153" t="s">
        <v>264</v>
      </c>
      <c r="Z94" s="154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295</v>
      </c>
      <c r="E95" s="11" t="s">
        <v>295</v>
      </c>
      <c r="F95" s="11" t="s">
        <v>330</v>
      </c>
      <c r="G95" s="11" t="s">
        <v>331</v>
      </c>
      <c r="H95" s="11" t="s">
        <v>331</v>
      </c>
      <c r="I95" s="11" t="s">
        <v>330</v>
      </c>
      <c r="J95" s="11" t="s">
        <v>330</v>
      </c>
      <c r="K95" s="11" t="s">
        <v>295</v>
      </c>
      <c r="L95" s="11" t="s">
        <v>295</v>
      </c>
      <c r="M95" s="11" t="s">
        <v>295</v>
      </c>
      <c r="N95" s="11" t="s">
        <v>295</v>
      </c>
      <c r="O95" s="11" t="s">
        <v>295</v>
      </c>
      <c r="P95" s="11" t="s">
        <v>331</v>
      </c>
      <c r="Q95" s="11" t="s">
        <v>331</v>
      </c>
      <c r="R95" s="11" t="s">
        <v>331</v>
      </c>
      <c r="S95" s="11" t="s">
        <v>331</v>
      </c>
      <c r="T95" s="11" t="s">
        <v>331</v>
      </c>
      <c r="U95" s="11" t="s">
        <v>295</v>
      </c>
      <c r="V95" s="11" t="s">
        <v>295</v>
      </c>
      <c r="W95" s="11" t="s">
        <v>295</v>
      </c>
      <c r="X95" s="11" t="s">
        <v>295</v>
      </c>
      <c r="Y95" s="11" t="s">
        <v>331</v>
      </c>
      <c r="Z95" s="154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332</v>
      </c>
      <c r="E96" s="26" t="s">
        <v>333</v>
      </c>
      <c r="F96" s="26" t="s">
        <v>332</v>
      </c>
      <c r="G96" s="26" t="s">
        <v>334</v>
      </c>
      <c r="H96" s="26" t="s">
        <v>335</v>
      </c>
      <c r="I96" s="26" t="s">
        <v>335</v>
      </c>
      <c r="J96" s="26" t="s">
        <v>335</v>
      </c>
      <c r="K96" s="26" t="s">
        <v>335</v>
      </c>
      <c r="L96" s="26" t="s">
        <v>335</v>
      </c>
      <c r="M96" s="26" t="s">
        <v>335</v>
      </c>
      <c r="N96" s="26" t="s">
        <v>335</v>
      </c>
      <c r="O96" s="26" t="s">
        <v>335</v>
      </c>
      <c r="P96" s="26" t="s">
        <v>333</v>
      </c>
      <c r="Q96" s="26" t="s">
        <v>334</v>
      </c>
      <c r="R96" s="26" t="s">
        <v>334</v>
      </c>
      <c r="S96" s="26" t="s">
        <v>333</v>
      </c>
      <c r="T96" s="26" t="s">
        <v>335</v>
      </c>
      <c r="U96" s="26" t="s">
        <v>334</v>
      </c>
      <c r="V96" s="26" t="s">
        <v>333</v>
      </c>
      <c r="W96" s="26" t="s">
        <v>335</v>
      </c>
      <c r="X96" s="26" t="s">
        <v>335</v>
      </c>
      <c r="Y96" s="26" t="s">
        <v>334</v>
      </c>
      <c r="Z96" s="154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22">
        <v>0.63544594474991289</v>
      </c>
      <c r="E97" s="22">
        <v>0.69</v>
      </c>
      <c r="F97" s="22">
        <v>0.79587797000000005</v>
      </c>
      <c r="G97" s="148" t="s">
        <v>103</v>
      </c>
      <c r="H97" s="148">
        <v>0.5</v>
      </c>
      <c r="I97" s="22">
        <v>0.6613</v>
      </c>
      <c r="J97" s="148" t="s">
        <v>105</v>
      </c>
      <c r="K97" s="22">
        <v>0.64</v>
      </c>
      <c r="L97" s="22">
        <v>0.61</v>
      </c>
      <c r="M97" s="22">
        <v>0.57999999999999996</v>
      </c>
      <c r="N97" s="22">
        <v>0.66</v>
      </c>
      <c r="O97" s="22">
        <v>0.64</v>
      </c>
      <c r="P97" s="22">
        <v>0.58565799050833323</v>
      </c>
      <c r="Q97" s="148" t="s">
        <v>103</v>
      </c>
      <c r="R97" s="148">
        <v>0.6</v>
      </c>
      <c r="S97" s="148">
        <v>0.7</v>
      </c>
      <c r="T97" s="22">
        <v>0.56000000000000005</v>
      </c>
      <c r="U97" s="148">
        <v>0.7</v>
      </c>
      <c r="V97" s="22">
        <v>0.75</v>
      </c>
      <c r="W97" s="22">
        <v>0.49</v>
      </c>
      <c r="X97" s="22">
        <v>0.53</v>
      </c>
      <c r="Y97" s="148">
        <v>0.8</v>
      </c>
      <c r="Z97" s="154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0.63866379181068866</v>
      </c>
      <c r="E98" s="11">
        <v>0.73</v>
      </c>
      <c r="F98" s="11">
        <v>0.76123561699999998</v>
      </c>
      <c r="G98" s="150" t="s">
        <v>103</v>
      </c>
      <c r="H98" s="150">
        <v>0.5</v>
      </c>
      <c r="I98" s="11">
        <v>0.65639999999999998</v>
      </c>
      <c r="J98" s="150" t="s">
        <v>105</v>
      </c>
      <c r="K98" s="11">
        <v>0.63</v>
      </c>
      <c r="L98" s="11">
        <v>0.6</v>
      </c>
      <c r="M98" s="11">
        <v>0.57999999999999996</v>
      </c>
      <c r="N98" s="11">
        <v>0.66</v>
      </c>
      <c r="O98" s="11">
        <v>0.64</v>
      </c>
      <c r="P98" s="11">
        <v>0.57222974429999995</v>
      </c>
      <c r="Q98" s="150" t="s">
        <v>103</v>
      </c>
      <c r="R98" s="150">
        <v>0.6</v>
      </c>
      <c r="S98" s="150">
        <v>0.7</v>
      </c>
      <c r="T98" s="11">
        <v>0.6</v>
      </c>
      <c r="U98" s="150">
        <v>0.6</v>
      </c>
      <c r="V98" s="11">
        <v>0.76</v>
      </c>
      <c r="W98" s="11">
        <v>0.49</v>
      </c>
      <c r="X98" s="11">
        <v>0.65</v>
      </c>
      <c r="Y98" s="150">
        <v>0.7</v>
      </c>
      <c r="Z98" s="154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25</v>
      </c>
    </row>
    <row r="99" spans="1:65">
      <c r="A99" s="30"/>
      <c r="B99" s="19">
        <v>1</v>
      </c>
      <c r="C99" s="9">
        <v>3</v>
      </c>
      <c r="D99" s="11">
        <v>0.67101712590817564</v>
      </c>
      <c r="E99" s="11">
        <v>0.68</v>
      </c>
      <c r="F99" s="11">
        <v>0.73601800900000003</v>
      </c>
      <c r="G99" s="150" t="s">
        <v>103</v>
      </c>
      <c r="H99" s="150">
        <v>0.5</v>
      </c>
      <c r="I99" s="11">
        <v>0.68820000000000003</v>
      </c>
      <c r="J99" s="150" t="s">
        <v>105</v>
      </c>
      <c r="K99" s="11">
        <v>0.61</v>
      </c>
      <c r="L99" s="11">
        <v>0.61</v>
      </c>
      <c r="M99" s="11">
        <v>0.57999999999999996</v>
      </c>
      <c r="N99" s="11">
        <v>0.67</v>
      </c>
      <c r="O99" s="11">
        <v>0.65</v>
      </c>
      <c r="P99" s="11">
        <v>0.59480203629999995</v>
      </c>
      <c r="Q99" s="150" t="s">
        <v>103</v>
      </c>
      <c r="R99" s="150">
        <v>0.6</v>
      </c>
      <c r="S99" s="150">
        <v>0.8</v>
      </c>
      <c r="T99" s="11">
        <v>0.53</v>
      </c>
      <c r="U99" s="150">
        <v>0.7</v>
      </c>
      <c r="V99" s="11">
        <v>0.74</v>
      </c>
      <c r="W99" s="11">
        <v>0.5</v>
      </c>
      <c r="X99" s="11">
        <v>0.42</v>
      </c>
      <c r="Y99" s="150">
        <v>0.7</v>
      </c>
      <c r="Z99" s="154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0.66119730483323524</v>
      </c>
      <c r="E100" s="11">
        <v>0.68</v>
      </c>
      <c r="F100" s="11">
        <v>0.73618853100000003</v>
      </c>
      <c r="G100" s="150" t="s">
        <v>103</v>
      </c>
      <c r="H100" s="150">
        <v>0.5</v>
      </c>
      <c r="I100" s="11">
        <v>0.65910000000000002</v>
      </c>
      <c r="J100" s="150" t="s">
        <v>105</v>
      </c>
      <c r="K100" s="11">
        <v>0.61</v>
      </c>
      <c r="L100" s="11">
        <v>0.61</v>
      </c>
      <c r="M100" s="11">
        <v>0.57999999999999996</v>
      </c>
      <c r="N100" s="11">
        <v>0.66</v>
      </c>
      <c r="O100" s="11">
        <v>0.66</v>
      </c>
      <c r="P100" s="11">
        <v>0.56783200859999994</v>
      </c>
      <c r="Q100" s="150" t="s">
        <v>103</v>
      </c>
      <c r="R100" s="150">
        <v>0.6</v>
      </c>
      <c r="S100" s="150">
        <v>0.7</v>
      </c>
      <c r="T100" s="11">
        <v>0.55000000000000004</v>
      </c>
      <c r="U100" s="150">
        <v>0.7</v>
      </c>
      <c r="V100" s="11">
        <v>0.74</v>
      </c>
      <c r="W100" s="11">
        <v>0.5</v>
      </c>
      <c r="X100" s="11">
        <v>0.55000000000000004</v>
      </c>
      <c r="Y100" s="150">
        <v>0.8</v>
      </c>
      <c r="Z100" s="154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0.63481757587180521</v>
      </c>
    </row>
    <row r="101" spans="1:65">
      <c r="A101" s="30"/>
      <c r="B101" s="19">
        <v>1</v>
      </c>
      <c r="C101" s="9">
        <v>5</v>
      </c>
      <c r="D101" s="11">
        <v>0.65149140356720314</v>
      </c>
      <c r="E101" s="11">
        <v>0.71</v>
      </c>
      <c r="F101" s="11">
        <v>0.77467895200000003</v>
      </c>
      <c r="G101" s="150" t="s">
        <v>103</v>
      </c>
      <c r="H101" s="150">
        <v>0.4</v>
      </c>
      <c r="I101" s="11">
        <v>0.71319999999999995</v>
      </c>
      <c r="J101" s="150" t="s">
        <v>105</v>
      </c>
      <c r="K101" s="11">
        <v>0.63</v>
      </c>
      <c r="L101" s="11">
        <v>0.63</v>
      </c>
      <c r="M101" s="149">
        <v>0.55000000000000004</v>
      </c>
      <c r="N101" s="11">
        <v>0.66</v>
      </c>
      <c r="O101" s="11">
        <v>0.61</v>
      </c>
      <c r="P101" s="11">
        <v>0.58531945369999994</v>
      </c>
      <c r="Q101" s="150" t="s">
        <v>103</v>
      </c>
      <c r="R101" s="150">
        <v>0.6</v>
      </c>
      <c r="S101" s="150">
        <v>0.7</v>
      </c>
      <c r="T101" s="11">
        <v>0.56999999999999995</v>
      </c>
      <c r="U101" s="150">
        <v>0.6</v>
      </c>
      <c r="V101" s="149">
        <v>0.7</v>
      </c>
      <c r="W101" s="11">
        <v>0.49</v>
      </c>
      <c r="X101" s="11">
        <v>0.63</v>
      </c>
      <c r="Y101" s="150">
        <v>0.8</v>
      </c>
      <c r="Z101" s="154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77</v>
      </c>
    </row>
    <row r="102" spans="1:65">
      <c r="A102" s="30"/>
      <c r="B102" s="19">
        <v>1</v>
      </c>
      <c r="C102" s="9">
        <v>6</v>
      </c>
      <c r="D102" s="11">
        <v>0.65510500170408104</v>
      </c>
      <c r="E102" s="11">
        <v>0.68</v>
      </c>
      <c r="F102" s="11">
        <v>0.73663039799999996</v>
      </c>
      <c r="G102" s="150" t="s">
        <v>103</v>
      </c>
      <c r="H102" s="150">
        <v>0.4</v>
      </c>
      <c r="I102" s="11">
        <v>0.74070000000000003</v>
      </c>
      <c r="J102" s="150" t="s">
        <v>105</v>
      </c>
      <c r="K102" s="11">
        <v>0.61</v>
      </c>
      <c r="L102" s="11">
        <v>0.61</v>
      </c>
      <c r="M102" s="11">
        <v>0.57999999999999996</v>
      </c>
      <c r="N102" s="11">
        <v>0.66</v>
      </c>
      <c r="O102" s="11">
        <v>0.59</v>
      </c>
      <c r="P102" s="11">
        <v>0.57038509024999995</v>
      </c>
      <c r="Q102" s="150" t="s">
        <v>103</v>
      </c>
      <c r="R102" s="150">
        <v>0.6</v>
      </c>
      <c r="S102" s="150">
        <v>0.8</v>
      </c>
      <c r="T102" s="11">
        <v>0.6</v>
      </c>
      <c r="U102" s="150">
        <v>0.6</v>
      </c>
      <c r="V102" s="11">
        <v>0.74</v>
      </c>
      <c r="W102" s="11">
        <v>0.49</v>
      </c>
      <c r="X102" s="11">
        <v>0.84</v>
      </c>
      <c r="Y102" s="150">
        <v>0.7</v>
      </c>
      <c r="Z102" s="154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272</v>
      </c>
      <c r="C103" s="12"/>
      <c r="D103" s="23">
        <v>0.65215342876221616</v>
      </c>
      <c r="E103" s="23">
        <v>0.69499999999999995</v>
      </c>
      <c r="F103" s="23">
        <v>0.75677157949999996</v>
      </c>
      <c r="G103" s="23" t="s">
        <v>758</v>
      </c>
      <c r="H103" s="23">
        <v>0.46666666666666662</v>
      </c>
      <c r="I103" s="23">
        <v>0.68648333333333333</v>
      </c>
      <c r="J103" s="23" t="s">
        <v>758</v>
      </c>
      <c r="K103" s="23">
        <v>0.62166666666666659</v>
      </c>
      <c r="L103" s="23">
        <v>0.61166666666666658</v>
      </c>
      <c r="M103" s="23">
        <v>0.57500000000000007</v>
      </c>
      <c r="N103" s="23">
        <v>0.66166666666666674</v>
      </c>
      <c r="O103" s="23">
        <v>0.63166666666666671</v>
      </c>
      <c r="P103" s="23">
        <v>0.57937105394305544</v>
      </c>
      <c r="Q103" s="23" t="s">
        <v>758</v>
      </c>
      <c r="R103" s="23">
        <v>0.6</v>
      </c>
      <c r="S103" s="23">
        <v>0.73333333333333339</v>
      </c>
      <c r="T103" s="23">
        <v>0.56833333333333336</v>
      </c>
      <c r="U103" s="23">
        <v>0.65</v>
      </c>
      <c r="V103" s="23">
        <v>0.7383333333333334</v>
      </c>
      <c r="W103" s="23">
        <v>0.49333333333333335</v>
      </c>
      <c r="X103" s="23">
        <v>0.60333333333333339</v>
      </c>
      <c r="Y103" s="23">
        <v>0.75</v>
      </c>
      <c r="Z103" s="154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273</v>
      </c>
      <c r="C104" s="29"/>
      <c r="D104" s="11">
        <v>0.65329820263564209</v>
      </c>
      <c r="E104" s="11">
        <v>0.68500000000000005</v>
      </c>
      <c r="F104" s="11">
        <v>0.74893300750000003</v>
      </c>
      <c r="G104" s="11" t="s">
        <v>758</v>
      </c>
      <c r="H104" s="11">
        <v>0.5</v>
      </c>
      <c r="I104" s="11">
        <v>0.67474999999999996</v>
      </c>
      <c r="J104" s="11" t="s">
        <v>758</v>
      </c>
      <c r="K104" s="11">
        <v>0.62</v>
      </c>
      <c r="L104" s="11">
        <v>0.61</v>
      </c>
      <c r="M104" s="11">
        <v>0.57999999999999996</v>
      </c>
      <c r="N104" s="11">
        <v>0.66</v>
      </c>
      <c r="O104" s="11">
        <v>0.64</v>
      </c>
      <c r="P104" s="11">
        <v>0.57877459899999995</v>
      </c>
      <c r="Q104" s="11" t="s">
        <v>758</v>
      </c>
      <c r="R104" s="11">
        <v>0.6</v>
      </c>
      <c r="S104" s="11">
        <v>0.7</v>
      </c>
      <c r="T104" s="11">
        <v>0.56499999999999995</v>
      </c>
      <c r="U104" s="11">
        <v>0.64999999999999991</v>
      </c>
      <c r="V104" s="11">
        <v>0.74</v>
      </c>
      <c r="W104" s="11">
        <v>0.49</v>
      </c>
      <c r="X104" s="11">
        <v>0.59000000000000008</v>
      </c>
      <c r="Y104" s="11">
        <v>0.75</v>
      </c>
      <c r="Z104" s="154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274</v>
      </c>
      <c r="C105" s="29"/>
      <c r="D105" s="24">
        <v>1.347509667273521E-2</v>
      </c>
      <c r="E105" s="24">
        <v>2.0736441353327691E-2</v>
      </c>
      <c r="F105" s="24">
        <v>2.5019796821163121E-2</v>
      </c>
      <c r="G105" s="24" t="s">
        <v>758</v>
      </c>
      <c r="H105" s="24">
        <v>5.1639777949433252E-2</v>
      </c>
      <c r="I105" s="24">
        <v>3.4482541476327795E-2</v>
      </c>
      <c r="J105" s="24" t="s">
        <v>758</v>
      </c>
      <c r="K105" s="24">
        <v>1.3291601358251269E-2</v>
      </c>
      <c r="L105" s="24">
        <v>9.8319208025017604E-3</v>
      </c>
      <c r="M105" s="24">
        <v>1.2247448713915856E-2</v>
      </c>
      <c r="N105" s="24">
        <v>4.0824829046386341E-3</v>
      </c>
      <c r="O105" s="24">
        <v>2.6394443859772226E-2</v>
      </c>
      <c r="P105" s="24">
        <v>1.0750996808525027E-2</v>
      </c>
      <c r="Q105" s="24" t="s">
        <v>758</v>
      </c>
      <c r="R105" s="24">
        <v>0</v>
      </c>
      <c r="S105" s="24">
        <v>5.1639777949432274E-2</v>
      </c>
      <c r="T105" s="24">
        <v>2.7868739954771283E-2</v>
      </c>
      <c r="U105" s="24">
        <v>5.4772255750516599E-2</v>
      </c>
      <c r="V105" s="24">
        <v>2.0412414523193166E-2</v>
      </c>
      <c r="W105" s="24">
        <v>5.1639777949432277E-3</v>
      </c>
      <c r="X105" s="24">
        <v>0.14193895401427567</v>
      </c>
      <c r="Y105" s="24">
        <v>5.4772255750516662E-2</v>
      </c>
      <c r="Z105" s="154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87</v>
      </c>
      <c r="C106" s="29"/>
      <c r="D106" s="13">
        <v>2.0662463890300898E-2</v>
      </c>
      <c r="E106" s="13">
        <v>2.9836606263780853E-2</v>
      </c>
      <c r="F106" s="13">
        <v>3.3061226794079308E-2</v>
      </c>
      <c r="G106" s="13" t="s">
        <v>758</v>
      </c>
      <c r="H106" s="13">
        <v>0.11065666703449983</v>
      </c>
      <c r="I106" s="13">
        <v>5.0230704522558636E-2</v>
      </c>
      <c r="J106" s="13" t="s">
        <v>758</v>
      </c>
      <c r="K106" s="13">
        <v>2.1380591997187032E-2</v>
      </c>
      <c r="L106" s="13">
        <v>1.607398496321814E-2</v>
      </c>
      <c r="M106" s="13">
        <v>2.1299910806810183E-2</v>
      </c>
      <c r="N106" s="13">
        <v>6.1699993520986903E-3</v>
      </c>
      <c r="O106" s="13">
        <v>4.1785399250299032E-2</v>
      </c>
      <c r="P106" s="13">
        <v>1.8556323681268531E-2</v>
      </c>
      <c r="Q106" s="13" t="s">
        <v>758</v>
      </c>
      <c r="R106" s="13">
        <v>0</v>
      </c>
      <c r="S106" s="13">
        <v>7.0417879021953095E-2</v>
      </c>
      <c r="T106" s="13">
        <v>4.9035906078776448E-2</v>
      </c>
      <c r="U106" s="13">
        <v>8.4265008846948611E-2</v>
      </c>
      <c r="V106" s="13">
        <v>2.7646611092360943E-2</v>
      </c>
      <c r="W106" s="13">
        <v>1.0467522557317354E-2</v>
      </c>
      <c r="X106" s="13">
        <v>0.23525793483029114</v>
      </c>
      <c r="Y106" s="13">
        <v>7.3029674334022215E-2</v>
      </c>
      <c r="Z106" s="154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275</v>
      </c>
      <c r="C107" s="29"/>
      <c r="D107" s="13">
        <v>2.7308400947474221E-2</v>
      </c>
      <c r="E107" s="13">
        <v>9.4802706187750552E-2</v>
      </c>
      <c r="F107" s="13">
        <v>0.19210873842097609</v>
      </c>
      <c r="G107" s="13" t="s">
        <v>758</v>
      </c>
      <c r="H107" s="13">
        <v>-0.26488067690031147</v>
      </c>
      <c r="I107" s="13">
        <v>8.1386778541181259E-2</v>
      </c>
      <c r="J107" s="13" t="s">
        <v>758</v>
      </c>
      <c r="K107" s="13">
        <v>-2.0716044585057825E-2</v>
      </c>
      <c r="L107" s="13">
        <v>-3.6468601508622522E-2</v>
      </c>
      <c r="M107" s="13">
        <v>-9.4227976895026377E-2</v>
      </c>
      <c r="N107" s="13">
        <v>4.2294183109201411E-2</v>
      </c>
      <c r="O107" s="13">
        <v>-4.9634876614927936E-3</v>
      </c>
      <c r="P107" s="13">
        <v>-8.7342449289631197E-2</v>
      </c>
      <c r="Q107" s="13" t="s">
        <v>758</v>
      </c>
      <c r="R107" s="13">
        <v>-5.4846584586114688E-2</v>
      </c>
      <c r="S107" s="13">
        <v>0.15518750772808221</v>
      </c>
      <c r="T107" s="13">
        <v>-0.10472968151073636</v>
      </c>
      <c r="U107" s="13">
        <v>2.3916200031709245E-2</v>
      </c>
      <c r="V107" s="13">
        <v>0.1630637861898645</v>
      </c>
      <c r="W107" s="13">
        <v>-0.22287385843747198</v>
      </c>
      <c r="X107" s="13">
        <v>-4.9595732278259641E-2</v>
      </c>
      <c r="Y107" s="13">
        <v>0.18144176926735667</v>
      </c>
      <c r="Z107" s="154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276</v>
      </c>
      <c r="C108" s="47"/>
      <c r="D108" s="45">
        <v>0.39</v>
      </c>
      <c r="E108" s="45">
        <v>0.93</v>
      </c>
      <c r="F108" s="45">
        <v>1.71</v>
      </c>
      <c r="G108" s="45">
        <v>1.54</v>
      </c>
      <c r="H108" s="45" t="s">
        <v>277</v>
      </c>
      <c r="I108" s="45">
        <v>0.82</v>
      </c>
      <c r="J108" s="45">
        <v>23.75</v>
      </c>
      <c r="K108" s="45">
        <v>0</v>
      </c>
      <c r="L108" s="45">
        <v>0.13</v>
      </c>
      <c r="M108" s="45">
        <v>0.59</v>
      </c>
      <c r="N108" s="45">
        <v>0.51</v>
      </c>
      <c r="O108" s="45">
        <v>0.13</v>
      </c>
      <c r="P108" s="45">
        <v>0.53</v>
      </c>
      <c r="Q108" s="45">
        <v>1.54</v>
      </c>
      <c r="R108" s="45" t="s">
        <v>277</v>
      </c>
      <c r="S108" s="45" t="s">
        <v>277</v>
      </c>
      <c r="T108" s="45">
        <v>0.67</v>
      </c>
      <c r="U108" s="45" t="s">
        <v>277</v>
      </c>
      <c r="V108" s="45">
        <v>1.48</v>
      </c>
      <c r="W108" s="45">
        <v>1.62</v>
      </c>
      <c r="X108" s="45">
        <v>0.23</v>
      </c>
      <c r="Y108" s="45" t="s">
        <v>277</v>
      </c>
      <c r="Z108" s="154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338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BM109" s="55"/>
    </row>
    <row r="110" spans="1:65">
      <c r="BM110" s="55"/>
    </row>
    <row r="111" spans="1:65" ht="15">
      <c r="B111" s="8" t="s">
        <v>573</v>
      </c>
      <c r="BM111" s="28" t="s">
        <v>67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231</v>
      </c>
      <c r="E112" s="17" t="s">
        <v>231</v>
      </c>
      <c r="F112" s="17" t="s">
        <v>231</v>
      </c>
      <c r="G112" s="17" t="s">
        <v>231</v>
      </c>
      <c r="H112" s="17" t="s">
        <v>231</v>
      </c>
      <c r="I112" s="17" t="s">
        <v>231</v>
      </c>
      <c r="J112" s="17" t="s">
        <v>231</v>
      </c>
      <c r="K112" s="17" t="s">
        <v>231</v>
      </c>
      <c r="L112" s="17" t="s">
        <v>231</v>
      </c>
      <c r="M112" s="17" t="s">
        <v>231</v>
      </c>
      <c r="N112" s="17" t="s">
        <v>231</v>
      </c>
      <c r="O112" s="17" t="s">
        <v>231</v>
      </c>
      <c r="P112" s="17" t="s">
        <v>231</v>
      </c>
      <c r="Q112" s="17" t="s">
        <v>231</v>
      </c>
      <c r="R112" s="17" t="s">
        <v>231</v>
      </c>
      <c r="S112" s="17" t="s">
        <v>231</v>
      </c>
      <c r="T112" s="17" t="s">
        <v>231</v>
      </c>
      <c r="U112" s="17" t="s">
        <v>231</v>
      </c>
      <c r="V112" s="17" t="s">
        <v>231</v>
      </c>
      <c r="W112" s="17" t="s">
        <v>231</v>
      </c>
      <c r="X112" s="17" t="s">
        <v>231</v>
      </c>
      <c r="Y112" s="17" t="s">
        <v>231</v>
      </c>
      <c r="Z112" s="17" t="s">
        <v>231</v>
      </c>
      <c r="AA112" s="17" t="s">
        <v>231</v>
      </c>
      <c r="AB112" s="17" t="s">
        <v>231</v>
      </c>
      <c r="AC112" s="154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232</v>
      </c>
      <c r="C113" s="9" t="s">
        <v>232</v>
      </c>
      <c r="D113" s="152" t="s">
        <v>236</v>
      </c>
      <c r="E113" s="153" t="s">
        <v>237</v>
      </c>
      <c r="F113" s="153" t="s">
        <v>238</v>
      </c>
      <c r="G113" s="153" t="s">
        <v>241</v>
      </c>
      <c r="H113" s="153" t="s">
        <v>243</v>
      </c>
      <c r="I113" s="153" t="s">
        <v>244</v>
      </c>
      <c r="J113" s="153" t="s">
        <v>245</v>
      </c>
      <c r="K113" s="153" t="s">
        <v>246</v>
      </c>
      <c r="L113" s="153" t="s">
        <v>247</v>
      </c>
      <c r="M113" s="153" t="s">
        <v>248</v>
      </c>
      <c r="N113" s="153" t="s">
        <v>249</v>
      </c>
      <c r="O113" s="153" t="s">
        <v>250</v>
      </c>
      <c r="P113" s="153" t="s">
        <v>251</v>
      </c>
      <c r="Q113" s="153" t="s">
        <v>252</v>
      </c>
      <c r="R113" s="153" t="s">
        <v>253</v>
      </c>
      <c r="S113" s="153" t="s">
        <v>254</v>
      </c>
      <c r="T113" s="153" t="s">
        <v>255</v>
      </c>
      <c r="U113" s="153" t="s">
        <v>256</v>
      </c>
      <c r="V113" s="153" t="s">
        <v>257</v>
      </c>
      <c r="W113" s="153" t="s">
        <v>258</v>
      </c>
      <c r="X113" s="153" t="s">
        <v>259</v>
      </c>
      <c r="Y113" s="153" t="s">
        <v>261</v>
      </c>
      <c r="Z113" s="153" t="s">
        <v>262</v>
      </c>
      <c r="AA113" s="153" t="s">
        <v>263</v>
      </c>
      <c r="AB113" s="153" t="s">
        <v>264</v>
      </c>
      <c r="AC113" s="154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295</v>
      </c>
      <c r="E114" s="11" t="s">
        <v>295</v>
      </c>
      <c r="F114" s="11" t="s">
        <v>330</v>
      </c>
      <c r="G114" s="11" t="s">
        <v>331</v>
      </c>
      <c r="H114" s="11" t="s">
        <v>330</v>
      </c>
      <c r="I114" s="11" t="s">
        <v>331</v>
      </c>
      <c r="J114" s="11" t="s">
        <v>295</v>
      </c>
      <c r="K114" s="11" t="s">
        <v>295</v>
      </c>
      <c r="L114" s="11" t="s">
        <v>295</v>
      </c>
      <c r="M114" s="11" t="s">
        <v>295</v>
      </c>
      <c r="N114" s="11" t="s">
        <v>295</v>
      </c>
      <c r="O114" s="11" t="s">
        <v>295</v>
      </c>
      <c r="P114" s="11" t="s">
        <v>331</v>
      </c>
      <c r="Q114" s="11" t="s">
        <v>331</v>
      </c>
      <c r="R114" s="11" t="s">
        <v>331</v>
      </c>
      <c r="S114" s="11" t="s">
        <v>331</v>
      </c>
      <c r="T114" s="11" t="s">
        <v>331</v>
      </c>
      <c r="U114" s="11" t="s">
        <v>295</v>
      </c>
      <c r="V114" s="11" t="s">
        <v>295</v>
      </c>
      <c r="W114" s="11" t="s">
        <v>330</v>
      </c>
      <c r="X114" s="11" t="s">
        <v>295</v>
      </c>
      <c r="Y114" s="11" t="s">
        <v>295</v>
      </c>
      <c r="Z114" s="11" t="s">
        <v>330</v>
      </c>
      <c r="AA114" s="11" t="s">
        <v>295</v>
      </c>
      <c r="AB114" s="11" t="s">
        <v>331</v>
      </c>
      <c r="AC114" s="154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 t="s">
        <v>332</v>
      </c>
      <c r="E115" s="26" t="s">
        <v>333</v>
      </c>
      <c r="F115" s="26" t="s">
        <v>332</v>
      </c>
      <c r="G115" s="26" t="s">
        <v>335</v>
      </c>
      <c r="H115" s="26" t="s">
        <v>335</v>
      </c>
      <c r="I115" s="26" t="s">
        <v>335</v>
      </c>
      <c r="J115" s="26" t="s">
        <v>335</v>
      </c>
      <c r="K115" s="26" t="s">
        <v>335</v>
      </c>
      <c r="L115" s="26" t="s">
        <v>335</v>
      </c>
      <c r="M115" s="26" t="s">
        <v>335</v>
      </c>
      <c r="N115" s="26" t="s">
        <v>335</v>
      </c>
      <c r="O115" s="26" t="s">
        <v>335</v>
      </c>
      <c r="P115" s="26" t="s">
        <v>333</v>
      </c>
      <c r="Q115" s="26" t="s">
        <v>334</v>
      </c>
      <c r="R115" s="26" t="s">
        <v>334</v>
      </c>
      <c r="S115" s="26" t="s">
        <v>333</v>
      </c>
      <c r="T115" s="26" t="s">
        <v>335</v>
      </c>
      <c r="U115" s="26" t="s">
        <v>271</v>
      </c>
      <c r="V115" s="26" t="s">
        <v>334</v>
      </c>
      <c r="W115" s="26" t="s">
        <v>333</v>
      </c>
      <c r="X115" s="26" t="s">
        <v>333</v>
      </c>
      <c r="Y115" s="26" t="s">
        <v>335</v>
      </c>
      <c r="Z115" s="26" t="s">
        <v>332</v>
      </c>
      <c r="AA115" s="26" t="s">
        <v>335</v>
      </c>
      <c r="AB115" s="26" t="s">
        <v>334</v>
      </c>
      <c r="AC115" s="154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1.7955076681576476</v>
      </c>
      <c r="E116" s="22">
        <v>1.75</v>
      </c>
      <c r="F116" s="22">
        <v>1.6953415030000003</v>
      </c>
      <c r="G116" s="22">
        <v>1.65</v>
      </c>
      <c r="H116" s="148" t="s">
        <v>104</v>
      </c>
      <c r="I116" s="22">
        <v>1.57</v>
      </c>
      <c r="J116" s="155">
        <v>1.84</v>
      </c>
      <c r="K116" s="22">
        <v>1.33</v>
      </c>
      <c r="L116" s="22">
        <v>1.45</v>
      </c>
      <c r="M116" s="22">
        <v>1.57</v>
      </c>
      <c r="N116" s="22">
        <v>1.63</v>
      </c>
      <c r="O116" s="22">
        <v>1.55</v>
      </c>
      <c r="P116" s="22">
        <v>1.6015869030000001</v>
      </c>
      <c r="Q116" s="22">
        <v>1.4</v>
      </c>
      <c r="R116" s="22">
        <v>1.56</v>
      </c>
      <c r="S116" s="22">
        <v>1.78</v>
      </c>
      <c r="T116" s="22">
        <v>1.64</v>
      </c>
      <c r="U116" s="22">
        <v>1.69</v>
      </c>
      <c r="V116" s="22">
        <v>1.68</v>
      </c>
      <c r="W116" s="148" t="s">
        <v>104</v>
      </c>
      <c r="X116" s="22">
        <v>1.59</v>
      </c>
      <c r="Y116" s="22">
        <v>1.59</v>
      </c>
      <c r="Z116" s="148" t="s">
        <v>309</v>
      </c>
      <c r="AA116" s="22">
        <v>1.74</v>
      </c>
      <c r="AB116" s="22">
        <v>1.78</v>
      </c>
      <c r="AC116" s="154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1.7257594786271482</v>
      </c>
      <c r="E117" s="11">
        <v>1.81</v>
      </c>
      <c r="F117" s="11">
        <v>1.6203036319999999</v>
      </c>
      <c r="G117" s="11">
        <v>1.71</v>
      </c>
      <c r="H117" s="150" t="s">
        <v>104</v>
      </c>
      <c r="I117" s="11">
        <v>1.57</v>
      </c>
      <c r="J117" s="11">
        <v>1.55</v>
      </c>
      <c r="K117" s="11">
        <v>1.43</v>
      </c>
      <c r="L117" s="11">
        <v>1.5</v>
      </c>
      <c r="M117" s="11">
        <v>1.58</v>
      </c>
      <c r="N117" s="11">
        <v>1.68</v>
      </c>
      <c r="O117" s="11">
        <v>1.48</v>
      </c>
      <c r="P117" s="11">
        <v>1.575780881</v>
      </c>
      <c r="Q117" s="11">
        <v>1.5</v>
      </c>
      <c r="R117" s="11">
        <v>1.61</v>
      </c>
      <c r="S117" s="11">
        <v>1.7</v>
      </c>
      <c r="T117" s="149">
        <v>2.0099999999999998</v>
      </c>
      <c r="U117" s="11">
        <v>1.7</v>
      </c>
      <c r="V117" s="11">
        <v>1.67</v>
      </c>
      <c r="W117" s="150" t="s">
        <v>104</v>
      </c>
      <c r="X117" s="11">
        <v>1.64</v>
      </c>
      <c r="Y117" s="11">
        <v>1.56</v>
      </c>
      <c r="Z117" s="150" t="s">
        <v>309</v>
      </c>
      <c r="AA117" s="11">
        <v>1.6</v>
      </c>
      <c r="AB117" s="11">
        <v>1.82</v>
      </c>
      <c r="AC117" s="154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26</v>
      </c>
    </row>
    <row r="118" spans="1:65">
      <c r="A118" s="30"/>
      <c r="B118" s="19">
        <v>1</v>
      </c>
      <c r="C118" s="9">
        <v>3</v>
      </c>
      <c r="D118" s="11">
        <v>1.8677777488642711</v>
      </c>
      <c r="E118" s="11">
        <v>1.83</v>
      </c>
      <c r="F118" s="11">
        <v>1.8202687900000001</v>
      </c>
      <c r="G118" s="149">
        <v>1.81</v>
      </c>
      <c r="H118" s="150" t="s">
        <v>104</v>
      </c>
      <c r="I118" s="11">
        <v>1.48</v>
      </c>
      <c r="J118" s="11">
        <v>1.61</v>
      </c>
      <c r="K118" s="11">
        <v>1.54</v>
      </c>
      <c r="L118" s="11">
        <v>1.52</v>
      </c>
      <c r="M118" s="11">
        <v>1.6</v>
      </c>
      <c r="N118" s="11">
        <v>1.62</v>
      </c>
      <c r="O118" s="11">
        <v>1.86</v>
      </c>
      <c r="P118" s="11">
        <v>1.5709764195394422</v>
      </c>
      <c r="Q118" s="11">
        <v>1.4</v>
      </c>
      <c r="R118" s="11">
        <v>1.57</v>
      </c>
      <c r="S118" s="11">
        <v>1.76</v>
      </c>
      <c r="T118" s="11">
        <v>1.6</v>
      </c>
      <c r="U118" s="11">
        <v>1.77</v>
      </c>
      <c r="V118" s="11">
        <v>1.81</v>
      </c>
      <c r="W118" s="150" t="s">
        <v>104</v>
      </c>
      <c r="X118" s="11">
        <v>1.64</v>
      </c>
      <c r="Y118" s="11">
        <v>1.6</v>
      </c>
      <c r="Z118" s="150" t="s">
        <v>309</v>
      </c>
      <c r="AA118" s="11">
        <v>1.74</v>
      </c>
      <c r="AB118" s="11">
        <v>1.91</v>
      </c>
      <c r="AC118" s="154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1.6455248269158296</v>
      </c>
      <c r="E119" s="11">
        <v>1.81</v>
      </c>
      <c r="F119" s="11">
        <v>1.8106814509999998</v>
      </c>
      <c r="G119" s="11">
        <v>1.65</v>
      </c>
      <c r="H119" s="150" t="s">
        <v>104</v>
      </c>
      <c r="I119" s="11">
        <v>1.52</v>
      </c>
      <c r="J119" s="11">
        <v>1.52</v>
      </c>
      <c r="K119" s="11">
        <v>1.64</v>
      </c>
      <c r="L119" s="11">
        <v>1.48</v>
      </c>
      <c r="M119" s="149">
        <v>1.48</v>
      </c>
      <c r="N119" s="11">
        <v>1.62</v>
      </c>
      <c r="O119" s="11">
        <v>1.64</v>
      </c>
      <c r="P119" s="11">
        <v>1.5292754308602452</v>
      </c>
      <c r="Q119" s="11">
        <v>1.4</v>
      </c>
      <c r="R119" s="11">
        <v>1.69</v>
      </c>
      <c r="S119" s="11">
        <v>1.77</v>
      </c>
      <c r="T119" s="11">
        <v>1.72</v>
      </c>
      <c r="U119" s="11">
        <v>1.66</v>
      </c>
      <c r="V119" s="11">
        <v>1.72</v>
      </c>
      <c r="W119" s="150" t="s">
        <v>104</v>
      </c>
      <c r="X119" s="11">
        <v>1.58</v>
      </c>
      <c r="Y119" s="11">
        <v>1.6</v>
      </c>
      <c r="Z119" s="150" t="s">
        <v>309</v>
      </c>
      <c r="AA119" s="11">
        <v>1.71</v>
      </c>
      <c r="AB119" s="11">
        <v>1.77</v>
      </c>
      <c r="AC119" s="154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1.6376656081892949</v>
      </c>
    </row>
    <row r="120" spans="1:65">
      <c r="A120" s="30"/>
      <c r="B120" s="19">
        <v>1</v>
      </c>
      <c r="C120" s="9">
        <v>5</v>
      </c>
      <c r="D120" s="11">
        <v>1.5853195585456736</v>
      </c>
      <c r="E120" s="11">
        <v>1.77</v>
      </c>
      <c r="F120" s="11">
        <v>1.6112500670000001</v>
      </c>
      <c r="G120" s="11">
        <v>1.62</v>
      </c>
      <c r="H120" s="150" t="s">
        <v>104</v>
      </c>
      <c r="I120" s="11">
        <v>1.5</v>
      </c>
      <c r="J120" s="11">
        <v>1.58</v>
      </c>
      <c r="K120" s="11">
        <v>1.57</v>
      </c>
      <c r="L120" s="11">
        <v>1.5</v>
      </c>
      <c r="M120" s="11">
        <v>1.62</v>
      </c>
      <c r="N120" s="11">
        <v>1.61</v>
      </c>
      <c r="O120" s="11">
        <v>1.52</v>
      </c>
      <c r="P120" s="11">
        <v>1.5435446750832811</v>
      </c>
      <c r="Q120" s="11">
        <v>1.5</v>
      </c>
      <c r="R120" s="11">
        <v>1.54</v>
      </c>
      <c r="S120" s="11">
        <v>1.75</v>
      </c>
      <c r="T120" s="11">
        <v>1.85</v>
      </c>
      <c r="U120" s="11">
        <v>1.63</v>
      </c>
      <c r="V120" s="11">
        <v>1.74</v>
      </c>
      <c r="W120" s="150" t="s">
        <v>104</v>
      </c>
      <c r="X120" s="11">
        <v>1.54</v>
      </c>
      <c r="Y120" s="11">
        <v>1.56</v>
      </c>
      <c r="Z120" s="150" t="s">
        <v>309</v>
      </c>
      <c r="AA120" s="149">
        <v>2.04</v>
      </c>
      <c r="AB120" s="11">
        <v>1.73</v>
      </c>
      <c r="AC120" s="154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78</v>
      </c>
    </row>
    <row r="121" spans="1:65">
      <c r="A121" s="30"/>
      <c r="B121" s="19">
        <v>1</v>
      </c>
      <c r="C121" s="9">
        <v>6</v>
      </c>
      <c r="D121" s="11">
        <v>1.7077949363934091</v>
      </c>
      <c r="E121" s="11">
        <v>1.79</v>
      </c>
      <c r="F121" s="11">
        <v>1.5750438170000001</v>
      </c>
      <c r="G121" s="11">
        <v>1.68</v>
      </c>
      <c r="H121" s="150" t="s">
        <v>104</v>
      </c>
      <c r="I121" s="11">
        <v>1.48</v>
      </c>
      <c r="J121" s="11">
        <v>1.44</v>
      </c>
      <c r="K121" s="11">
        <v>1.81</v>
      </c>
      <c r="L121" s="11">
        <v>1.49</v>
      </c>
      <c r="M121" s="11">
        <v>1.57</v>
      </c>
      <c r="N121" s="11">
        <v>1.68</v>
      </c>
      <c r="O121" s="11">
        <v>1.62</v>
      </c>
      <c r="P121" s="11">
        <v>1.576122494</v>
      </c>
      <c r="Q121" s="11">
        <v>1.6</v>
      </c>
      <c r="R121" s="11">
        <v>1.6</v>
      </c>
      <c r="S121" s="11">
        <v>1.7</v>
      </c>
      <c r="T121" s="11">
        <v>1.66</v>
      </c>
      <c r="U121" s="11">
        <v>1.64</v>
      </c>
      <c r="V121" s="11">
        <v>1.66</v>
      </c>
      <c r="W121" s="150" t="s">
        <v>104</v>
      </c>
      <c r="X121" s="11">
        <v>1.8</v>
      </c>
      <c r="Y121" s="11">
        <v>1.68</v>
      </c>
      <c r="Z121" s="150" t="s">
        <v>309</v>
      </c>
      <c r="AA121" s="11">
        <v>1.81</v>
      </c>
      <c r="AB121" s="11">
        <v>1.85</v>
      </c>
      <c r="AC121" s="154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272</v>
      </c>
      <c r="C122" s="12"/>
      <c r="D122" s="23">
        <v>1.7212807029173298</v>
      </c>
      <c r="E122" s="23">
        <v>1.7933333333333337</v>
      </c>
      <c r="F122" s="23">
        <v>1.6888148766666664</v>
      </c>
      <c r="G122" s="23">
        <v>1.6866666666666668</v>
      </c>
      <c r="H122" s="23" t="s">
        <v>758</v>
      </c>
      <c r="I122" s="23">
        <v>1.5200000000000002</v>
      </c>
      <c r="J122" s="23">
        <v>1.5899999999999999</v>
      </c>
      <c r="K122" s="23">
        <v>1.5533333333333335</v>
      </c>
      <c r="L122" s="23">
        <v>1.4900000000000002</v>
      </c>
      <c r="M122" s="23">
        <v>1.57</v>
      </c>
      <c r="N122" s="23">
        <v>1.64</v>
      </c>
      <c r="O122" s="23">
        <v>1.611666666666667</v>
      </c>
      <c r="P122" s="23">
        <v>1.5662144672471614</v>
      </c>
      <c r="Q122" s="23">
        <v>1.4666666666666666</v>
      </c>
      <c r="R122" s="23">
        <v>1.595</v>
      </c>
      <c r="S122" s="23">
        <v>1.7433333333333332</v>
      </c>
      <c r="T122" s="23">
        <v>1.7466666666666668</v>
      </c>
      <c r="U122" s="23">
        <v>1.6816666666666666</v>
      </c>
      <c r="V122" s="23">
        <v>1.7133333333333332</v>
      </c>
      <c r="W122" s="23" t="s">
        <v>758</v>
      </c>
      <c r="X122" s="23">
        <v>1.6316666666666668</v>
      </c>
      <c r="Y122" s="23">
        <v>1.5983333333333334</v>
      </c>
      <c r="Z122" s="23" t="s">
        <v>758</v>
      </c>
      <c r="AA122" s="23">
        <v>1.7733333333333334</v>
      </c>
      <c r="AB122" s="23">
        <v>1.8099999999999998</v>
      </c>
      <c r="AC122" s="154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273</v>
      </c>
      <c r="C123" s="29"/>
      <c r="D123" s="11">
        <v>1.7167772075102787</v>
      </c>
      <c r="E123" s="11">
        <v>1.8</v>
      </c>
      <c r="F123" s="11">
        <v>1.6578225675000002</v>
      </c>
      <c r="G123" s="11">
        <v>1.665</v>
      </c>
      <c r="H123" s="11" t="s">
        <v>758</v>
      </c>
      <c r="I123" s="11">
        <v>1.51</v>
      </c>
      <c r="J123" s="11">
        <v>1.5649999999999999</v>
      </c>
      <c r="K123" s="11">
        <v>1.5550000000000002</v>
      </c>
      <c r="L123" s="11">
        <v>1.4950000000000001</v>
      </c>
      <c r="M123" s="11">
        <v>1.5750000000000002</v>
      </c>
      <c r="N123" s="11">
        <v>1.625</v>
      </c>
      <c r="O123" s="11">
        <v>1.585</v>
      </c>
      <c r="P123" s="11">
        <v>1.5733786502697211</v>
      </c>
      <c r="Q123" s="11">
        <v>1.45</v>
      </c>
      <c r="R123" s="11">
        <v>1.585</v>
      </c>
      <c r="S123" s="11">
        <v>1.7549999999999999</v>
      </c>
      <c r="T123" s="11">
        <v>1.69</v>
      </c>
      <c r="U123" s="11">
        <v>1.6749999999999998</v>
      </c>
      <c r="V123" s="11">
        <v>1.7</v>
      </c>
      <c r="W123" s="11" t="s">
        <v>758</v>
      </c>
      <c r="X123" s="11">
        <v>1.615</v>
      </c>
      <c r="Y123" s="11">
        <v>1.5950000000000002</v>
      </c>
      <c r="Z123" s="11" t="s">
        <v>758</v>
      </c>
      <c r="AA123" s="11">
        <v>1.74</v>
      </c>
      <c r="AB123" s="11">
        <v>1.8</v>
      </c>
      <c r="AC123" s="154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24">
        <v>0.10138770901659544</v>
      </c>
      <c r="E124" s="24">
        <v>2.9439202887759513E-2</v>
      </c>
      <c r="F124" s="24">
        <v>0.10566753000213699</v>
      </c>
      <c r="G124" s="24">
        <v>6.7724933862401582E-2</v>
      </c>
      <c r="H124" s="24" t="s">
        <v>758</v>
      </c>
      <c r="I124" s="24">
        <v>4.147288270665548E-2</v>
      </c>
      <c r="J124" s="24">
        <v>0.13564659966250539</v>
      </c>
      <c r="K124" s="24">
        <v>0.16669333120034127</v>
      </c>
      <c r="L124" s="24">
        <v>2.3664319132398488E-2</v>
      </c>
      <c r="M124" s="24">
        <v>4.8166378315169227E-2</v>
      </c>
      <c r="N124" s="24">
        <v>3.1622776601683722E-2</v>
      </c>
      <c r="O124" s="24">
        <v>0.13570801990548192</v>
      </c>
      <c r="P124" s="24">
        <v>2.585336555613436E-2</v>
      </c>
      <c r="Q124" s="24">
        <v>8.1649658092772678E-2</v>
      </c>
      <c r="R124" s="24">
        <v>5.3197744313081517E-2</v>
      </c>
      <c r="S124" s="24">
        <v>3.5023801430836554E-2</v>
      </c>
      <c r="T124" s="24">
        <v>0.15564917817536542</v>
      </c>
      <c r="U124" s="24">
        <v>5.1153364177409406E-2</v>
      </c>
      <c r="V124" s="24">
        <v>5.6450568346710847E-2</v>
      </c>
      <c r="W124" s="24" t="s">
        <v>758</v>
      </c>
      <c r="X124" s="24">
        <v>9.0866202004192223E-2</v>
      </c>
      <c r="Y124" s="24">
        <v>4.4007575105504994E-2</v>
      </c>
      <c r="Z124" s="24" t="s">
        <v>758</v>
      </c>
      <c r="AA124" s="24">
        <v>0.14746751054610865</v>
      </c>
      <c r="AB124" s="24">
        <v>6.4187226143524845E-2</v>
      </c>
      <c r="AC124" s="211"/>
      <c r="AD124" s="212"/>
      <c r="AE124" s="212"/>
      <c r="AF124" s="212"/>
      <c r="AG124" s="212"/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  <c r="BI124" s="212"/>
      <c r="BJ124" s="212"/>
      <c r="BK124" s="212"/>
      <c r="BL124" s="212"/>
      <c r="BM124" s="56"/>
    </row>
    <row r="125" spans="1:65">
      <c r="A125" s="30"/>
      <c r="B125" s="3" t="s">
        <v>87</v>
      </c>
      <c r="C125" s="29"/>
      <c r="D125" s="13">
        <v>5.8902483972984455E-2</v>
      </c>
      <c r="E125" s="13">
        <v>1.6415912390943962E-2</v>
      </c>
      <c r="F125" s="13">
        <v>6.256904262396154E-2</v>
      </c>
      <c r="G125" s="13">
        <v>4.0153122843321093E-2</v>
      </c>
      <c r="H125" s="13" t="s">
        <v>758</v>
      </c>
      <c r="I125" s="13">
        <v>2.7284791254378601E-2</v>
      </c>
      <c r="J125" s="13">
        <v>8.5312326831764401E-2</v>
      </c>
      <c r="K125" s="13">
        <v>0.10731330334785918</v>
      </c>
      <c r="L125" s="13">
        <v>1.5882093377448649E-2</v>
      </c>
      <c r="M125" s="13">
        <v>3.0679221856795686E-2</v>
      </c>
      <c r="N125" s="13">
        <v>1.9282180854685197E-2</v>
      </c>
      <c r="O125" s="13">
        <v>8.4203528379823311E-2</v>
      </c>
      <c r="P125" s="13">
        <v>1.6506912748402349E-2</v>
      </c>
      <c r="Q125" s="13">
        <v>5.5670221426890466E-2</v>
      </c>
      <c r="R125" s="13">
        <v>3.3352817751148289E-2</v>
      </c>
      <c r="S125" s="13">
        <v>2.0090134663959786E-2</v>
      </c>
      <c r="T125" s="13">
        <v>8.9112124909560345E-2</v>
      </c>
      <c r="U125" s="13">
        <v>3.0418254218479331E-2</v>
      </c>
      <c r="V125" s="13">
        <v>3.294780253699077E-2</v>
      </c>
      <c r="W125" s="13" t="s">
        <v>758</v>
      </c>
      <c r="X125" s="13">
        <v>5.5689194282446709E-2</v>
      </c>
      <c r="Y125" s="13">
        <v>2.7533415081650674E-2</v>
      </c>
      <c r="Z125" s="13" t="s">
        <v>758</v>
      </c>
      <c r="AA125" s="13">
        <v>8.3158370608707885E-2</v>
      </c>
      <c r="AB125" s="13">
        <v>3.5462555880400468E-2</v>
      </c>
      <c r="AC125" s="154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275</v>
      </c>
      <c r="C126" s="29"/>
      <c r="D126" s="13">
        <v>5.1057489581456839E-2</v>
      </c>
      <c r="E126" s="13">
        <v>9.5054646299957968E-2</v>
      </c>
      <c r="F126" s="13">
        <v>3.1233035744046234E-2</v>
      </c>
      <c r="G126" s="13">
        <v>2.9921284438250151E-2</v>
      </c>
      <c r="H126" s="13" t="s">
        <v>758</v>
      </c>
      <c r="I126" s="13">
        <v>-7.1849593470667661E-2</v>
      </c>
      <c r="J126" s="13">
        <v>-2.9105824748922426E-2</v>
      </c>
      <c r="K126" s="13">
        <v>-5.1495417888884121E-2</v>
      </c>
      <c r="L126" s="13">
        <v>-9.0168351494272936E-2</v>
      </c>
      <c r="M126" s="13">
        <v>-4.1318330097992462E-2</v>
      </c>
      <c r="N126" s="13">
        <v>1.4254386237531058E-3</v>
      </c>
      <c r="O126" s="13">
        <v>-1.5875610620762703E-2</v>
      </c>
      <c r="P126" s="13">
        <v>-4.3629872047648566E-2</v>
      </c>
      <c r="Q126" s="13">
        <v>-0.10441627440152168</v>
      </c>
      <c r="R126" s="13">
        <v>-2.6052698411654807E-2</v>
      </c>
      <c r="S126" s="13">
        <v>6.4523382927282213E-2</v>
      </c>
      <c r="T126" s="13">
        <v>6.6558800485460701E-2</v>
      </c>
      <c r="U126" s="13">
        <v>2.6868158100982642E-2</v>
      </c>
      <c r="V126" s="13">
        <v>4.6204624903676939E-2</v>
      </c>
      <c r="W126" s="13" t="s">
        <v>758</v>
      </c>
      <c r="X126" s="13">
        <v>-3.6631052716926682E-3</v>
      </c>
      <c r="Y126" s="13">
        <v>-2.4017280853476319E-2</v>
      </c>
      <c r="Z126" s="13" t="s">
        <v>758</v>
      </c>
      <c r="AA126" s="13">
        <v>8.2842140950887488E-2</v>
      </c>
      <c r="AB126" s="13">
        <v>0.10523173409084929</v>
      </c>
      <c r="AC126" s="154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276</v>
      </c>
      <c r="C127" s="47"/>
      <c r="D127" s="45">
        <v>0.81</v>
      </c>
      <c r="E127" s="45">
        <v>1.34</v>
      </c>
      <c r="F127" s="45">
        <v>0.56999999999999995</v>
      </c>
      <c r="G127" s="45">
        <v>0.55000000000000004</v>
      </c>
      <c r="H127" s="45">
        <v>4.5</v>
      </c>
      <c r="I127" s="45">
        <v>0.67</v>
      </c>
      <c r="J127" s="45">
        <v>0.16</v>
      </c>
      <c r="K127" s="45">
        <v>0.43</v>
      </c>
      <c r="L127" s="45">
        <v>0.89</v>
      </c>
      <c r="M127" s="45">
        <v>0.31</v>
      </c>
      <c r="N127" s="45">
        <v>0.21</v>
      </c>
      <c r="O127" s="45">
        <v>0</v>
      </c>
      <c r="P127" s="45">
        <v>0.33</v>
      </c>
      <c r="Q127" s="45">
        <v>1.07</v>
      </c>
      <c r="R127" s="45">
        <v>0.12</v>
      </c>
      <c r="S127" s="45">
        <v>0.97</v>
      </c>
      <c r="T127" s="45">
        <v>0.99</v>
      </c>
      <c r="U127" s="45">
        <v>0.51</v>
      </c>
      <c r="V127" s="45">
        <v>0.75</v>
      </c>
      <c r="W127" s="45">
        <v>4.5</v>
      </c>
      <c r="X127" s="45">
        <v>0.15</v>
      </c>
      <c r="Y127" s="45">
        <v>0.1</v>
      </c>
      <c r="Z127" s="45">
        <v>10.02</v>
      </c>
      <c r="AA127" s="45">
        <v>1.19</v>
      </c>
      <c r="AB127" s="45">
        <v>1.46</v>
      </c>
      <c r="AC127" s="154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BM128" s="55"/>
    </row>
    <row r="129" spans="1:65" ht="15">
      <c r="B129" s="8" t="s">
        <v>574</v>
      </c>
      <c r="BM129" s="28" t="s">
        <v>67</v>
      </c>
    </row>
    <row r="130" spans="1:65" ht="15">
      <c r="A130" s="25" t="s">
        <v>50</v>
      </c>
      <c r="B130" s="18" t="s">
        <v>111</v>
      </c>
      <c r="C130" s="15" t="s">
        <v>112</v>
      </c>
      <c r="D130" s="16" t="s">
        <v>231</v>
      </c>
      <c r="E130" s="17" t="s">
        <v>231</v>
      </c>
      <c r="F130" s="17" t="s">
        <v>231</v>
      </c>
      <c r="G130" s="17" t="s">
        <v>231</v>
      </c>
      <c r="H130" s="17" t="s">
        <v>231</v>
      </c>
      <c r="I130" s="17" t="s">
        <v>231</v>
      </c>
      <c r="J130" s="17" t="s">
        <v>231</v>
      </c>
      <c r="K130" s="17" t="s">
        <v>231</v>
      </c>
      <c r="L130" s="17" t="s">
        <v>231</v>
      </c>
      <c r="M130" s="17" t="s">
        <v>231</v>
      </c>
      <c r="N130" s="17" t="s">
        <v>231</v>
      </c>
      <c r="O130" s="17" t="s">
        <v>231</v>
      </c>
      <c r="P130" s="17" t="s">
        <v>231</v>
      </c>
      <c r="Q130" s="17" t="s">
        <v>231</v>
      </c>
      <c r="R130" s="17" t="s">
        <v>231</v>
      </c>
      <c r="S130" s="17" t="s">
        <v>231</v>
      </c>
      <c r="T130" s="17" t="s">
        <v>231</v>
      </c>
      <c r="U130" s="17" t="s">
        <v>231</v>
      </c>
      <c r="V130" s="17" t="s">
        <v>231</v>
      </c>
      <c r="W130" s="17" t="s">
        <v>231</v>
      </c>
      <c r="X130" s="17" t="s">
        <v>231</v>
      </c>
      <c r="Y130" s="17" t="s">
        <v>231</v>
      </c>
      <c r="Z130" s="17" t="s">
        <v>231</v>
      </c>
      <c r="AA130" s="17" t="s">
        <v>231</v>
      </c>
      <c r="AB130" s="17" t="s">
        <v>231</v>
      </c>
      <c r="AC130" s="17" t="s">
        <v>231</v>
      </c>
      <c r="AD130" s="17" t="s">
        <v>231</v>
      </c>
      <c r="AE130" s="17" t="s">
        <v>231</v>
      </c>
      <c r="AF130" s="154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232</v>
      </c>
      <c r="C131" s="9" t="s">
        <v>232</v>
      </c>
      <c r="D131" s="152" t="s">
        <v>236</v>
      </c>
      <c r="E131" s="153" t="s">
        <v>237</v>
      </c>
      <c r="F131" s="153" t="s">
        <v>238</v>
      </c>
      <c r="G131" s="153" t="s">
        <v>299</v>
      </c>
      <c r="H131" s="153" t="s">
        <v>241</v>
      </c>
      <c r="I131" s="153" t="s">
        <v>242</v>
      </c>
      <c r="J131" s="153" t="s">
        <v>243</v>
      </c>
      <c r="K131" s="153" t="s">
        <v>244</v>
      </c>
      <c r="L131" s="153" t="s">
        <v>245</v>
      </c>
      <c r="M131" s="153" t="s">
        <v>246</v>
      </c>
      <c r="N131" s="153" t="s">
        <v>247</v>
      </c>
      <c r="O131" s="153" t="s">
        <v>248</v>
      </c>
      <c r="P131" s="153" t="s">
        <v>249</v>
      </c>
      <c r="Q131" s="153" t="s">
        <v>250</v>
      </c>
      <c r="R131" s="153" t="s">
        <v>251</v>
      </c>
      <c r="S131" s="153" t="s">
        <v>252</v>
      </c>
      <c r="T131" s="153" t="s">
        <v>253</v>
      </c>
      <c r="U131" s="153" t="s">
        <v>254</v>
      </c>
      <c r="V131" s="153" t="s">
        <v>255</v>
      </c>
      <c r="W131" s="153" t="s">
        <v>256</v>
      </c>
      <c r="X131" s="153" t="s">
        <v>257</v>
      </c>
      <c r="Y131" s="153" t="s">
        <v>258</v>
      </c>
      <c r="Z131" s="153" t="s">
        <v>259</v>
      </c>
      <c r="AA131" s="153" t="s">
        <v>260</v>
      </c>
      <c r="AB131" s="153" t="s">
        <v>261</v>
      </c>
      <c r="AC131" s="153" t="s">
        <v>262</v>
      </c>
      <c r="AD131" s="153" t="s">
        <v>263</v>
      </c>
      <c r="AE131" s="153" t="s">
        <v>264</v>
      </c>
      <c r="AF131" s="154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295</v>
      </c>
      <c r="E132" s="11" t="s">
        <v>330</v>
      </c>
      <c r="F132" s="11" t="s">
        <v>330</v>
      </c>
      <c r="G132" s="11" t="s">
        <v>331</v>
      </c>
      <c r="H132" s="11" t="s">
        <v>331</v>
      </c>
      <c r="I132" s="11" t="s">
        <v>330</v>
      </c>
      <c r="J132" s="11" t="s">
        <v>330</v>
      </c>
      <c r="K132" s="11" t="s">
        <v>331</v>
      </c>
      <c r="L132" s="11" t="s">
        <v>295</v>
      </c>
      <c r="M132" s="11" t="s">
        <v>295</v>
      </c>
      <c r="N132" s="11" t="s">
        <v>295</v>
      </c>
      <c r="O132" s="11" t="s">
        <v>295</v>
      </c>
      <c r="P132" s="11" t="s">
        <v>295</v>
      </c>
      <c r="Q132" s="11" t="s">
        <v>295</v>
      </c>
      <c r="R132" s="11" t="s">
        <v>331</v>
      </c>
      <c r="S132" s="11" t="s">
        <v>331</v>
      </c>
      <c r="T132" s="11" t="s">
        <v>331</v>
      </c>
      <c r="U132" s="11" t="s">
        <v>331</v>
      </c>
      <c r="V132" s="11" t="s">
        <v>331</v>
      </c>
      <c r="W132" s="11" t="s">
        <v>295</v>
      </c>
      <c r="X132" s="11" t="s">
        <v>330</v>
      </c>
      <c r="Y132" s="11" t="s">
        <v>330</v>
      </c>
      <c r="Z132" s="11" t="s">
        <v>295</v>
      </c>
      <c r="AA132" s="11" t="s">
        <v>331</v>
      </c>
      <c r="AB132" s="11" t="s">
        <v>330</v>
      </c>
      <c r="AC132" s="11" t="s">
        <v>330</v>
      </c>
      <c r="AD132" s="11" t="s">
        <v>295</v>
      </c>
      <c r="AE132" s="11" t="s">
        <v>331</v>
      </c>
      <c r="AF132" s="154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 t="s">
        <v>332</v>
      </c>
      <c r="E133" s="26" t="s">
        <v>333</v>
      </c>
      <c r="F133" s="26" t="s">
        <v>332</v>
      </c>
      <c r="G133" s="26" t="s">
        <v>334</v>
      </c>
      <c r="H133" s="26" t="s">
        <v>335</v>
      </c>
      <c r="I133" s="26" t="s">
        <v>335</v>
      </c>
      <c r="J133" s="26" t="s">
        <v>335</v>
      </c>
      <c r="K133" s="26" t="s">
        <v>335</v>
      </c>
      <c r="L133" s="26" t="s">
        <v>335</v>
      </c>
      <c r="M133" s="26" t="s">
        <v>335</v>
      </c>
      <c r="N133" s="26" t="s">
        <v>335</v>
      </c>
      <c r="O133" s="26" t="s">
        <v>335</v>
      </c>
      <c r="P133" s="26" t="s">
        <v>335</v>
      </c>
      <c r="Q133" s="26" t="s">
        <v>335</v>
      </c>
      <c r="R133" s="26" t="s">
        <v>333</v>
      </c>
      <c r="S133" s="26" t="s">
        <v>334</v>
      </c>
      <c r="T133" s="26" t="s">
        <v>334</v>
      </c>
      <c r="U133" s="26" t="s">
        <v>333</v>
      </c>
      <c r="V133" s="26" t="s">
        <v>335</v>
      </c>
      <c r="W133" s="26" t="s">
        <v>271</v>
      </c>
      <c r="X133" s="26" t="s">
        <v>334</v>
      </c>
      <c r="Y133" s="26" t="s">
        <v>333</v>
      </c>
      <c r="Z133" s="26" t="s">
        <v>333</v>
      </c>
      <c r="AA133" s="26" t="s">
        <v>335</v>
      </c>
      <c r="AB133" s="26" t="s">
        <v>335</v>
      </c>
      <c r="AC133" s="26" t="s">
        <v>332</v>
      </c>
      <c r="AD133" s="26" t="s">
        <v>335</v>
      </c>
      <c r="AE133" s="26" t="s">
        <v>334</v>
      </c>
      <c r="AF133" s="154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3.8500466303914691</v>
      </c>
      <c r="E134" s="22">
        <v>3.91</v>
      </c>
      <c r="F134" s="148">
        <v>4.3207913280000003</v>
      </c>
      <c r="G134" s="22">
        <v>3.9557723859999996</v>
      </c>
      <c r="H134" s="22">
        <v>3.6799999999999997</v>
      </c>
      <c r="I134" s="22">
        <v>3.6560000000000001</v>
      </c>
      <c r="J134" s="22">
        <v>3.7699999999999996</v>
      </c>
      <c r="K134" s="22">
        <v>3.7331999999999996</v>
      </c>
      <c r="L134" s="148">
        <v>3.1097860000000002</v>
      </c>
      <c r="M134" s="22">
        <v>3.7900000000000005</v>
      </c>
      <c r="N134" s="22">
        <v>3.71</v>
      </c>
      <c r="O134" s="22">
        <v>3.7599999999999993</v>
      </c>
      <c r="P134" s="22">
        <v>3.8699999999999997</v>
      </c>
      <c r="Q134" s="22">
        <v>3.65</v>
      </c>
      <c r="R134" s="22">
        <v>3.5500956684669869</v>
      </c>
      <c r="S134" s="22">
        <v>4.01</v>
      </c>
      <c r="T134" s="22">
        <v>3.82</v>
      </c>
      <c r="U134" s="148">
        <v>4.33</v>
      </c>
      <c r="V134" s="22">
        <v>4.08</v>
      </c>
      <c r="W134" s="22">
        <v>3.7699999999999996</v>
      </c>
      <c r="X134" s="22">
        <v>3.7599999999999993</v>
      </c>
      <c r="Y134" s="22">
        <v>3.7699999999999996</v>
      </c>
      <c r="Z134" s="148">
        <v>4.49</v>
      </c>
      <c r="AA134" s="22">
        <v>3.6540000000000004</v>
      </c>
      <c r="AB134" s="148">
        <v>4.8170000000000002</v>
      </c>
      <c r="AC134" s="148">
        <v>4.7489999999999997</v>
      </c>
      <c r="AD134" s="148">
        <v>3.34</v>
      </c>
      <c r="AE134" s="22">
        <v>4.03</v>
      </c>
      <c r="AF134" s="154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3.8574687388074742</v>
      </c>
      <c r="E135" s="11">
        <v>3.9900000000000007</v>
      </c>
      <c r="F135" s="150">
        <v>4.2787001340000002</v>
      </c>
      <c r="G135" s="11">
        <v>3.8535690540000003</v>
      </c>
      <c r="H135" s="11">
        <v>3.83</v>
      </c>
      <c r="I135" s="11">
        <v>3.7465999999999999</v>
      </c>
      <c r="J135" s="11">
        <v>3.73</v>
      </c>
      <c r="K135" s="11">
        <v>3.7648000000000001</v>
      </c>
      <c r="L135" s="150">
        <v>3.0816409999999999</v>
      </c>
      <c r="M135" s="11">
        <v>3.75</v>
      </c>
      <c r="N135" s="11">
        <v>3.65</v>
      </c>
      <c r="O135" s="11">
        <v>3.74</v>
      </c>
      <c r="P135" s="11">
        <v>3.85</v>
      </c>
      <c r="Q135" s="11">
        <v>3.64</v>
      </c>
      <c r="R135" s="11">
        <v>3.6410769744401899</v>
      </c>
      <c r="S135" s="11">
        <v>4.09</v>
      </c>
      <c r="T135" s="11">
        <v>3.84</v>
      </c>
      <c r="U135" s="150">
        <v>4.2799999999999994</v>
      </c>
      <c r="V135" s="11">
        <v>4.0999999999999996</v>
      </c>
      <c r="W135" s="11">
        <v>3.6799999999999997</v>
      </c>
      <c r="X135" s="11">
        <v>3.81</v>
      </c>
      <c r="Y135" s="11">
        <v>3.73</v>
      </c>
      <c r="Z135" s="150">
        <v>4.4800000000000004</v>
      </c>
      <c r="AA135" s="11">
        <v>3.4049999999999998</v>
      </c>
      <c r="AB135" s="150">
        <v>4.7460000000000004</v>
      </c>
      <c r="AC135" s="150">
        <v>2.96</v>
      </c>
      <c r="AD135" s="150">
        <v>2.86</v>
      </c>
      <c r="AE135" s="11">
        <v>4.07</v>
      </c>
      <c r="AF135" s="154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3.8435096208994302</v>
      </c>
      <c r="E136" s="11">
        <v>3.94</v>
      </c>
      <c r="F136" s="150">
        <v>4.1569062609999996</v>
      </c>
      <c r="G136" s="11">
        <v>3.9828810050000003</v>
      </c>
      <c r="H136" s="11">
        <v>3.75</v>
      </c>
      <c r="I136" s="11">
        <v>3.7271999999999998</v>
      </c>
      <c r="J136" s="11">
        <v>3.74</v>
      </c>
      <c r="K136" s="11">
        <v>3.7484000000000002</v>
      </c>
      <c r="L136" s="150">
        <v>3.1333409999999997</v>
      </c>
      <c r="M136" s="11">
        <v>3.6699999999999995</v>
      </c>
      <c r="N136" s="11">
        <v>3.72</v>
      </c>
      <c r="O136" s="11">
        <v>3.7699999999999996</v>
      </c>
      <c r="P136" s="11">
        <v>3.91</v>
      </c>
      <c r="Q136" s="11">
        <v>3.66</v>
      </c>
      <c r="R136" s="11">
        <v>3.5422579730881858</v>
      </c>
      <c r="S136" s="11">
        <v>4.1100000000000003</v>
      </c>
      <c r="T136" s="11">
        <v>3.9</v>
      </c>
      <c r="U136" s="150">
        <v>4.24</v>
      </c>
      <c r="V136" s="11">
        <v>4.07</v>
      </c>
      <c r="W136" s="11">
        <v>3.6900000000000004</v>
      </c>
      <c r="X136" s="11">
        <v>3.75</v>
      </c>
      <c r="Y136" s="11">
        <v>3.8</v>
      </c>
      <c r="Z136" s="150">
        <v>4.47</v>
      </c>
      <c r="AA136" s="11">
        <v>3.5970000000000004</v>
      </c>
      <c r="AB136" s="150">
        <v>4.7530000000000001</v>
      </c>
      <c r="AC136" s="150">
        <v>3.3540000000000001</v>
      </c>
      <c r="AD136" s="150">
        <v>3.05</v>
      </c>
      <c r="AE136" s="11">
        <v>4.12</v>
      </c>
      <c r="AF136" s="154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3.9131347609798519</v>
      </c>
      <c r="E137" s="11">
        <v>3.88</v>
      </c>
      <c r="F137" s="150">
        <v>4.1196582199999998</v>
      </c>
      <c r="G137" s="11">
        <v>3.9161440329999997</v>
      </c>
      <c r="H137" s="11">
        <v>3.8</v>
      </c>
      <c r="I137" s="11">
        <v>3.7507999999999999</v>
      </c>
      <c r="J137" s="11">
        <v>3.7699999999999996</v>
      </c>
      <c r="K137" s="11">
        <v>3.7639</v>
      </c>
      <c r="L137" s="150">
        <v>3.1578000000000004</v>
      </c>
      <c r="M137" s="11">
        <v>3.63</v>
      </c>
      <c r="N137" s="11">
        <v>3.7000000000000006</v>
      </c>
      <c r="O137" s="11">
        <v>3.7900000000000005</v>
      </c>
      <c r="P137" s="11">
        <v>3.83</v>
      </c>
      <c r="Q137" s="11">
        <v>3.73</v>
      </c>
      <c r="R137" s="11">
        <v>3.6321798584448022</v>
      </c>
      <c r="S137" s="11">
        <v>4.1100000000000003</v>
      </c>
      <c r="T137" s="11">
        <v>3.8</v>
      </c>
      <c r="U137" s="150">
        <v>4.1500000000000004</v>
      </c>
      <c r="V137" s="11">
        <v>4.1100000000000003</v>
      </c>
      <c r="W137" s="11">
        <v>3.7699999999999996</v>
      </c>
      <c r="X137" s="11">
        <v>3.8900000000000006</v>
      </c>
      <c r="Y137" s="11">
        <v>3.73</v>
      </c>
      <c r="Z137" s="150">
        <v>4.29</v>
      </c>
      <c r="AA137" s="11">
        <v>3.4660000000000002</v>
      </c>
      <c r="AB137" s="150">
        <v>4.5380000000000003</v>
      </c>
      <c r="AC137" s="150">
        <v>6.3659999999999997</v>
      </c>
      <c r="AD137" s="150">
        <v>3.39</v>
      </c>
      <c r="AE137" s="11">
        <v>4.03</v>
      </c>
      <c r="AF137" s="154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3.7993689531132397</v>
      </c>
    </row>
    <row r="138" spans="1:65">
      <c r="A138" s="30"/>
      <c r="B138" s="19">
        <v>1</v>
      </c>
      <c r="C138" s="9">
        <v>5</v>
      </c>
      <c r="D138" s="11">
        <v>3.8917266938323438</v>
      </c>
      <c r="E138" s="11">
        <v>3.82</v>
      </c>
      <c r="F138" s="150">
        <v>4.339753537</v>
      </c>
      <c r="G138" s="11">
        <v>3.7867392149999999</v>
      </c>
      <c r="H138" s="11">
        <v>3.6900000000000004</v>
      </c>
      <c r="I138" s="11">
        <v>3.641</v>
      </c>
      <c r="J138" s="11">
        <v>3.73</v>
      </c>
      <c r="K138" s="11">
        <v>3.7942999999999998</v>
      </c>
      <c r="L138" s="150">
        <v>3.2557999999999998</v>
      </c>
      <c r="M138" s="11">
        <v>3.7800000000000002</v>
      </c>
      <c r="N138" s="11">
        <v>3.7800000000000002</v>
      </c>
      <c r="O138" s="11">
        <v>3.71</v>
      </c>
      <c r="P138" s="11">
        <v>3.83</v>
      </c>
      <c r="Q138" s="11">
        <v>3.7800000000000002</v>
      </c>
      <c r="R138" s="11">
        <v>3.6159639391849607</v>
      </c>
      <c r="S138" s="11">
        <v>4.05</v>
      </c>
      <c r="T138" s="11">
        <v>3.85</v>
      </c>
      <c r="U138" s="150">
        <v>4.2</v>
      </c>
      <c r="V138" s="11">
        <v>4.1500000000000004</v>
      </c>
      <c r="W138" s="11">
        <v>3.71</v>
      </c>
      <c r="X138" s="11">
        <v>3.6799999999999997</v>
      </c>
      <c r="Y138" s="11">
        <v>3.9</v>
      </c>
      <c r="Z138" s="149">
        <v>4.25</v>
      </c>
      <c r="AA138" s="11">
        <v>3.5209999999999999</v>
      </c>
      <c r="AB138" s="150">
        <v>4.66</v>
      </c>
      <c r="AC138" s="150">
        <v>6.6029999999999989</v>
      </c>
      <c r="AD138" s="150">
        <v>3.53</v>
      </c>
      <c r="AE138" s="11">
        <v>4.05</v>
      </c>
      <c r="AF138" s="154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79</v>
      </c>
    </row>
    <row r="139" spans="1:65">
      <c r="A139" s="30"/>
      <c r="B139" s="19">
        <v>1</v>
      </c>
      <c r="C139" s="9">
        <v>6</v>
      </c>
      <c r="D139" s="11">
        <v>3.9120242218898547</v>
      </c>
      <c r="E139" s="11">
        <v>3.94</v>
      </c>
      <c r="F139" s="150">
        <v>4.2760286180000007</v>
      </c>
      <c r="G139" s="11">
        <v>3.8331482270000001</v>
      </c>
      <c r="H139" s="11">
        <v>3.65</v>
      </c>
      <c r="I139" s="11">
        <v>3.6135999999999999</v>
      </c>
      <c r="J139" s="11">
        <v>3.75</v>
      </c>
      <c r="K139" s="11">
        <v>3.7023999999999999</v>
      </c>
      <c r="L139" s="150">
        <v>3.1894</v>
      </c>
      <c r="M139" s="11">
        <v>3.6900000000000004</v>
      </c>
      <c r="N139" s="11">
        <v>3.7000000000000006</v>
      </c>
      <c r="O139" s="11">
        <v>3.74</v>
      </c>
      <c r="P139" s="11">
        <v>3.7699999999999996</v>
      </c>
      <c r="Q139" s="11">
        <v>3.6900000000000004</v>
      </c>
      <c r="R139" s="11">
        <v>3.5789490918426003</v>
      </c>
      <c r="S139" s="11">
        <v>4.07</v>
      </c>
      <c r="T139" s="11">
        <v>3.84</v>
      </c>
      <c r="U139" s="150">
        <v>4.12</v>
      </c>
      <c r="V139" s="11">
        <v>4.12</v>
      </c>
      <c r="W139" s="11">
        <v>3.6000000000000005</v>
      </c>
      <c r="X139" s="11">
        <v>3.6699999999999995</v>
      </c>
      <c r="Y139" s="11">
        <v>3.91</v>
      </c>
      <c r="Z139" s="150">
        <v>4.47</v>
      </c>
      <c r="AA139" s="11"/>
      <c r="AB139" s="150">
        <v>4.6529999999999996</v>
      </c>
      <c r="AC139" s="150">
        <v>2.2509999999999999</v>
      </c>
      <c r="AD139" s="150">
        <v>3.61</v>
      </c>
      <c r="AE139" s="11">
        <v>4.05</v>
      </c>
      <c r="AF139" s="154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272</v>
      </c>
      <c r="C140" s="12"/>
      <c r="D140" s="23">
        <v>3.8779851111334036</v>
      </c>
      <c r="E140" s="23">
        <v>3.9133333333333336</v>
      </c>
      <c r="F140" s="23">
        <v>4.2486396829999995</v>
      </c>
      <c r="G140" s="23">
        <v>3.8880423199999998</v>
      </c>
      <c r="H140" s="23">
        <v>3.7333333333333329</v>
      </c>
      <c r="I140" s="23">
        <v>3.6891999999999996</v>
      </c>
      <c r="J140" s="23">
        <v>3.7483333333333331</v>
      </c>
      <c r="K140" s="23">
        <v>3.7511666666666668</v>
      </c>
      <c r="L140" s="23">
        <v>3.1546279999999993</v>
      </c>
      <c r="M140" s="23">
        <v>3.7183333333333337</v>
      </c>
      <c r="N140" s="23">
        <v>3.7100000000000004</v>
      </c>
      <c r="O140" s="23">
        <v>3.7516666666666665</v>
      </c>
      <c r="P140" s="23">
        <v>3.8433333333333333</v>
      </c>
      <c r="Q140" s="23">
        <v>3.6916666666666669</v>
      </c>
      <c r="R140" s="23">
        <v>3.5934205842446207</v>
      </c>
      <c r="S140" s="23">
        <v>4.0733333333333333</v>
      </c>
      <c r="T140" s="23">
        <v>3.8416666666666668</v>
      </c>
      <c r="U140" s="23">
        <v>4.22</v>
      </c>
      <c r="V140" s="23">
        <v>4.1049999999999995</v>
      </c>
      <c r="W140" s="23">
        <v>3.7033333333333336</v>
      </c>
      <c r="X140" s="23">
        <v>3.76</v>
      </c>
      <c r="Y140" s="23">
        <v>3.8066666666666666</v>
      </c>
      <c r="Z140" s="23">
        <v>4.4083333333333332</v>
      </c>
      <c r="AA140" s="23">
        <v>3.5286</v>
      </c>
      <c r="AB140" s="23">
        <v>4.6944999999999997</v>
      </c>
      <c r="AC140" s="23">
        <v>4.3804999999999996</v>
      </c>
      <c r="AD140" s="23">
        <v>3.2966666666666669</v>
      </c>
      <c r="AE140" s="23">
        <v>4.0583333333333345</v>
      </c>
      <c r="AF140" s="154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273</v>
      </c>
      <c r="C141" s="29"/>
      <c r="D141" s="11">
        <v>3.8745977163199088</v>
      </c>
      <c r="E141" s="11">
        <v>3.9249999999999998</v>
      </c>
      <c r="F141" s="11">
        <v>4.2773643760000004</v>
      </c>
      <c r="G141" s="11">
        <v>3.8848565434999998</v>
      </c>
      <c r="H141" s="11">
        <v>3.72</v>
      </c>
      <c r="I141" s="11">
        <v>3.6916000000000002</v>
      </c>
      <c r="J141" s="11">
        <v>3.7450000000000001</v>
      </c>
      <c r="K141" s="11">
        <v>3.7561499999999999</v>
      </c>
      <c r="L141" s="11">
        <v>3.1455704999999998</v>
      </c>
      <c r="M141" s="11">
        <v>3.72</v>
      </c>
      <c r="N141" s="11">
        <v>3.7050000000000001</v>
      </c>
      <c r="O141" s="11">
        <v>3.75</v>
      </c>
      <c r="P141" s="11">
        <v>3.84</v>
      </c>
      <c r="Q141" s="11">
        <v>3.6750000000000003</v>
      </c>
      <c r="R141" s="11">
        <v>3.5974565155137803</v>
      </c>
      <c r="S141" s="11">
        <v>4.08</v>
      </c>
      <c r="T141" s="11">
        <v>3.84</v>
      </c>
      <c r="U141" s="11">
        <v>4.2200000000000006</v>
      </c>
      <c r="V141" s="11">
        <v>4.1050000000000004</v>
      </c>
      <c r="W141" s="11">
        <v>3.7</v>
      </c>
      <c r="X141" s="11">
        <v>3.7549999999999999</v>
      </c>
      <c r="Y141" s="11">
        <v>3.7849999999999997</v>
      </c>
      <c r="Z141" s="11">
        <v>4.47</v>
      </c>
      <c r="AA141" s="11">
        <v>3.5209999999999999</v>
      </c>
      <c r="AB141" s="11">
        <v>4.7030000000000003</v>
      </c>
      <c r="AC141" s="11">
        <v>4.0514999999999999</v>
      </c>
      <c r="AD141" s="11">
        <v>3.3650000000000002</v>
      </c>
      <c r="AE141" s="11">
        <v>4.05</v>
      </c>
      <c r="AF141" s="154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274</v>
      </c>
      <c r="C142" s="29"/>
      <c r="D142" s="24">
        <v>3.1537373723714165E-2</v>
      </c>
      <c r="E142" s="24">
        <v>5.8537737116040732E-2</v>
      </c>
      <c r="F142" s="24">
        <v>8.9680117362933506E-2</v>
      </c>
      <c r="G142" s="24">
        <v>7.5941465463958954E-2</v>
      </c>
      <c r="H142" s="24">
        <v>7.1740272279011225E-2</v>
      </c>
      <c r="I142" s="24">
        <v>5.9454453155335589E-2</v>
      </c>
      <c r="J142" s="24">
        <v>1.8348478592696966E-2</v>
      </c>
      <c r="K142" s="24">
        <v>3.1359634351609843E-2</v>
      </c>
      <c r="L142" s="24">
        <v>6.2041874011025788E-2</v>
      </c>
      <c r="M142" s="24">
        <v>6.4627135683601941E-2</v>
      </c>
      <c r="N142" s="24">
        <v>4.1952353926806123E-2</v>
      </c>
      <c r="O142" s="24">
        <v>2.7868739954771321E-2</v>
      </c>
      <c r="P142" s="24">
        <v>4.6761807778000618E-2</v>
      </c>
      <c r="Q142" s="24">
        <v>5.4191020166321574E-2</v>
      </c>
      <c r="R142" s="24">
        <v>4.2392690206658742E-2</v>
      </c>
      <c r="S142" s="24">
        <v>3.8815804341359228E-2</v>
      </c>
      <c r="T142" s="24">
        <v>3.3714487489307464E-2</v>
      </c>
      <c r="U142" s="24">
        <v>7.9246451024635636E-2</v>
      </c>
      <c r="V142" s="24">
        <v>2.880972058177593E-2</v>
      </c>
      <c r="W142" s="24">
        <v>6.3770421565696289E-2</v>
      </c>
      <c r="X142" s="24">
        <v>8.2462112512353566E-2</v>
      </c>
      <c r="Y142" s="24">
        <v>8.0663911798688995E-2</v>
      </c>
      <c r="Z142" s="24">
        <v>0.10815112882751927</v>
      </c>
      <c r="AA142" s="24">
        <v>9.9570577983659633E-2</v>
      </c>
      <c r="AB142" s="24">
        <v>9.8473854398007654E-2</v>
      </c>
      <c r="AC142" s="24">
        <v>1.8233925249380616</v>
      </c>
      <c r="AD142" s="24">
        <v>0.28800462959241935</v>
      </c>
      <c r="AE142" s="24">
        <v>3.3714487489307422E-2</v>
      </c>
      <c r="AF142" s="211"/>
      <c r="AG142" s="212"/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  <c r="BI142" s="212"/>
      <c r="BJ142" s="212"/>
      <c r="BK142" s="212"/>
      <c r="BL142" s="212"/>
      <c r="BM142" s="56"/>
    </row>
    <row r="143" spans="1:65">
      <c r="A143" s="30"/>
      <c r="B143" s="3" t="s">
        <v>87</v>
      </c>
      <c r="C143" s="29"/>
      <c r="D143" s="13">
        <v>8.1324122759452427E-3</v>
      </c>
      <c r="E143" s="13">
        <v>1.4958535889959301E-2</v>
      </c>
      <c r="F143" s="13">
        <v>2.1107960207067886E-2</v>
      </c>
      <c r="G143" s="13">
        <v>1.9532057321834644E-2</v>
      </c>
      <c r="H143" s="13">
        <v>1.9216144360449439E-2</v>
      </c>
      <c r="I143" s="13">
        <v>1.611581187122834E-2</v>
      </c>
      <c r="J143" s="13">
        <v>4.8951032261530369E-3</v>
      </c>
      <c r="K143" s="13">
        <v>8.3599682814084093E-3</v>
      </c>
      <c r="L143" s="13">
        <v>1.9666938228857983E-2</v>
      </c>
      <c r="M143" s="13">
        <v>1.7380672976316073E-2</v>
      </c>
      <c r="N143" s="13">
        <v>1.1307912109651245E-2</v>
      </c>
      <c r="O143" s="13">
        <v>7.4283624934974651E-3</v>
      </c>
      <c r="P143" s="13">
        <v>1.2166992483434679E-2</v>
      </c>
      <c r="Q143" s="13">
        <v>1.4679283115030674E-2</v>
      </c>
      <c r="R143" s="13">
        <v>1.1797308222847559E-2</v>
      </c>
      <c r="S143" s="13">
        <v>9.5292482016430188E-3</v>
      </c>
      <c r="T143" s="13">
        <v>8.776005420210186E-3</v>
      </c>
      <c r="U143" s="13">
        <v>1.8778779863657735E-2</v>
      </c>
      <c r="V143" s="13">
        <v>7.018202334171969E-3</v>
      </c>
      <c r="W143" s="13">
        <v>1.721973579631763E-2</v>
      </c>
      <c r="X143" s="13">
        <v>2.1931412902221694E-2</v>
      </c>
      <c r="Y143" s="13">
        <v>2.1190169474261559E-2</v>
      </c>
      <c r="Z143" s="13">
        <v>2.4533337352178285E-2</v>
      </c>
      <c r="AA143" s="13">
        <v>2.8218153937442508E-2</v>
      </c>
      <c r="AB143" s="13">
        <v>2.0976430801577944E-2</v>
      </c>
      <c r="AC143" s="13">
        <v>0.41625214585961917</v>
      </c>
      <c r="AD143" s="13">
        <v>8.7362375002756121E-2</v>
      </c>
      <c r="AE143" s="13">
        <v>8.3074712499320112E-3</v>
      </c>
      <c r="AF143" s="154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275</v>
      </c>
      <c r="C144" s="29"/>
      <c r="D144" s="13">
        <v>2.0691898836448841E-2</v>
      </c>
      <c r="E144" s="13">
        <v>2.9995607593390039E-2</v>
      </c>
      <c r="F144" s="13">
        <v>0.11824877642341702</v>
      </c>
      <c r="G144" s="13">
        <v>2.3338972334892683E-2</v>
      </c>
      <c r="H144" s="13">
        <v>-1.7380681001195386E-2</v>
      </c>
      <c r="I144" s="13">
        <v>-2.8996645093645523E-2</v>
      </c>
      <c r="J144" s="13">
        <v>-1.3432656951646527E-2</v>
      </c>
      <c r="K144" s="13">
        <v>-1.2686919075620584E-2</v>
      </c>
      <c r="L144" s="13">
        <v>-0.16969685257467126</v>
      </c>
      <c r="M144" s="13">
        <v>-2.1328705050743912E-2</v>
      </c>
      <c r="N144" s="13">
        <v>-2.3522051744937711E-2</v>
      </c>
      <c r="O144" s="13">
        <v>-1.2555318273969052E-2</v>
      </c>
      <c r="P144" s="13">
        <v>1.1571495362162398E-2</v>
      </c>
      <c r="Q144" s="13">
        <v>-2.8347414472164045E-2</v>
      </c>
      <c r="R144" s="13">
        <v>-5.4205940883909953E-2</v>
      </c>
      <c r="S144" s="13">
        <v>7.210786412191017E-2</v>
      </c>
      <c r="T144" s="13">
        <v>1.1132826023323661E-2</v>
      </c>
      <c r="U144" s="13">
        <v>0.1107107659397204</v>
      </c>
      <c r="V144" s="13">
        <v>8.0442581559846404E-2</v>
      </c>
      <c r="W144" s="13">
        <v>-2.5276729100292772E-2</v>
      </c>
      <c r="X144" s="13">
        <v>-1.0361971579775253E-2</v>
      </c>
      <c r="Y144" s="13">
        <v>1.9207699077097296E-3</v>
      </c>
      <c r="Z144" s="13">
        <v>0.16028040122849929</v>
      </c>
      <c r="AA144" s="13">
        <v>-7.1266822584147627E-2</v>
      </c>
      <c r="AB144" s="13">
        <v>0.23559992670711294</v>
      </c>
      <c r="AC144" s="13">
        <v>0.15295462326989218</v>
      </c>
      <c r="AD144" s="13">
        <v>-0.13231204777694827</v>
      </c>
      <c r="AE144" s="13">
        <v>6.8159840072361755E-2</v>
      </c>
      <c r="AF144" s="154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276</v>
      </c>
      <c r="C145" s="47"/>
      <c r="D145" s="45">
        <v>0.64</v>
      </c>
      <c r="E145" s="45">
        <v>0.88</v>
      </c>
      <c r="F145" s="45">
        <v>3.15</v>
      </c>
      <c r="G145" s="45">
        <v>0.71</v>
      </c>
      <c r="H145" s="45">
        <v>0.34</v>
      </c>
      <c r="I145" s="45">
        <v>0.64</v>
      </c>
      <c r="J145" s="45">
        <v>0.24</v>
      </c>
      <c r="K145" s="45">
        <v>0.22</v>
      </c>
      <c r="L145" s="45">
        <v>4.25</v>
      </c>
      <c r="M145" s="45">
        <v>0.44</v>
      </c>
      <c r="N145" s="45">
        <v>0.5</v>
      </c>
      <c r="O145" s="45">
        <v>0.21</v>
      </c>
      <c r="P145" s="45">
        <v>0.41</v>
      </c>
      <c r="Q145" s="45">
        <v>0.62</v>
      </c>
      <c r="R145" s="45">
        <v>1.28</v>
      </c>
      <c r="S145" s="45">
        <v>1.96</v>
      </c>
      <c r="T145" s="45">
        <v>0.39</v>
      </c>
      <c r="U145" s="45">
        <v>2.95</v>
      </c>
      <c r="V145" s="45">
        <v>2.1800000000000002</v>
      </c>
      <c r="W145" s="45">
        <v>0.54</v>
      </c>
      <c r="X145" s="45">
        <v>0.16</v>
      </c>
      <c r="Y145" s="45">
        <v>0.16</v>
      </c>
      <c r="Z145" s="45">
        <v>4.2300000000000004</v>
      </c>
      <c r="AA145" s="45">
        <v>1.72</v>
      </c>
      <c r="AB145" s="45">
        <v>6.16</v>
      </c>
      <c r="AC145" s="45">
        <v>4.04</v>
      </c>
      <c r="AD145" s="45">
        <v>3.29</v>
      </c>
      <c r="AE145" s="45">
        <v>1.86</v>
      </c>
      <c r="AF145" s="154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BM146" s="55"/>
    </row>
    <row r="147" spans="1:65" ht="15">
      <c r="B147" s="8" t="s">
        <v>575</v>
      </c>
      <c r="BM147" s="28" t="s">
        <v>67</v>
      </c>
    </row>
    <row r="148" spans="1:65" ht="15">
      <c r="A148" s="25" t="s">
        <v>19</v>
      </c>
      <c r="B148" s="18" t="s">
        <v>111</v>
      </c>
      <c r="C148" s="15" t="s">
        <v>112</v>
      </c>
      <c r="D148" s="16" t="s">
        <v>231</v>
      </c>
      <c r="E148" s="17" t="s">
        <v>231</v>
      </c>
      <c r="F148" s="17" t="s">
        <v>231</v>
      </c>
      <c r="G148" s="17" t="s">
        <v>231</v>
      </c>
      <c r="H148" s="17" t="s">
        <v>231</v>
      </c>
      <c r="I148" s="17" t="s">
        <v>231</v>
      </c>
      <c r="J148" s="17" t="s">
        <v>231</v>
      </c>
      <c r="K148" s="17" t="s">
        <v>231</v>
      </c>
      <c r="L148" s="17" t="s">
        <v>231</v>
      </c>
      <c r="M148" s="17" t="s">
        <v>231</v>
      </c>
      <c r="N148" s="17" t="s">
        <v>231</v>
      </c>
      <c r="O148" s="17" t="s">
        <v>231</v>
      </c>
      <c r="P148" s="17" t="s">
        <v>231</v>
      </c>
      <c r="Q148" s="17" t="s">
        <v>231</v>
      </c>
      <c r="R148" s="17" t="s">
        <v>231</v>
      </c>
      <c r="S148" s="17" t="s">
        <v>231</v>
      </c>
      <c r="T148" s="17" t="s">
        <v>231</v>
      </c>
      <c r="U148" s="17" t="s">
        <v>231</v>
      </c>
      <c r="V148" s="17" t="s">
        <v>231</v>
      </c>
      <c r="W148" s="17" t="s">
        <v>231</v>
      </c>
      <c r="X148" s="17" t="s">
        <v>231</v>
      </c>
      <c r="Y148" s="17" t="s">
        <v>231</v>
      </c>
      <c r="Z148" s="17" t="s">
        <v>231</v>
      </c>
      <c r="AA148" s="17" t="s">
        <v>231</v>
      </c>
      <c r="AB148" s="17" t="s">
        <v>231</v>
      </c>
      <c r="AC148" s="154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232</v>
      </c>
      <c r="C149" s="9" t="s">
        <v>232</v>
      </c>
      <c r="D149" s="152" t="s">
        <v>236</v>
      </c>
      <c r="E149" s="153" t="s">
        <v>237</v>
      </c>
      <c r="F149" s="153" t="s">
        <v>238</v>
      </c>
      <c r="G149" s="153" t="s">
        <v>299</v>
      </c>
      <c r="H149" s="153" t="s">
        <v>241</v>
      </c>
      <c r="I149" s="153" t="s">
        <v>243</v>
      </c>
      <c r="J149" s="153" t="s">
        <v>245</v>
      </c>
      <c r="K149" s="153" t="s">
        <v>246</v>
      </c>
      <c r="L149" s="153" t="s">
        <v>247</v>
      </c>
      <c r="M149" s="153" t="s">
        <v>248</v>
      </c>
      <c r="N149" s="153" t="s">
        <v>249</v>
      </c>
      <c r="O149" s="153" t="s">
        <v>250</v>
      </c>
      <c r="P149" s="153" t="s">
        <v>251</v>
      </c>
      <c r="Q149" s="153" t="s">
        <v>252</v>
      </c>
      <c r="R149" s="153" t="s">
        <v>253</v>
      </c>
      <c r="S149" s="153" t="s">
        <v>254</v>
      </c>
      <c r="T149" s="153" t="s">
        <v>255</v>
      </c>
      <c r="U149" s="153" t="s">
        <v>256</v>
      </c>
      <c r="V149" s="153" t="s">
        <v>257</v>
      </c>
      <c r="W149" s="153" t="s">
        <v>258</v>
      </c>
      <c r="X149" s="153" t="s">
        <v>259</v>
      </c>
      <c r="Y149" s="153" t="s">
        <v>261</v>
      </c>
      <c r="Z149" s="153" t="s">
        <v>262</v>
      </c>
      <c r="AA149" s="153" t="s">
        <v>263</v>
      </c>
      <c r="AB149" s="153" t="s">
        <v>264</v>
      </c>
      <c r="AC149" s="154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295</v>
      </c>
      <c r="E150" s="11" t="s">
        <v>295</v>
      </c>
      <c r="F150" s="11" t="s">
        <v>330</v>
      </c>
      <c r="G150" s="11" t="s">
        <v>331</v>
      </c>
      <c r="H150" s="11" t="s">
        <v>331</v>
      </c>
      <c r="I150" s="11" t="s">
        <v>330</v>
      </c>
      <c r="J150" s="11" t="s">
        <v>295</v>
      </c>
      <c r="K150" s="11" t="s">
        <v>295</v>
      </c>
      <c r="L150" s="11" t="s">
        <v>295</v>
      </c>
      <c r="M150" s="11" t="s">
        <v>295</v>
      </c>
      <c r="N150" s="11" t="s">
        <v>295</v>
      </c>
      <c r="O150" s="11" t="s">
        <v>295</v>
      </c>
      <c r="P150" s="11" t="s">
        <v>331</v>
      </c>
      <c r="Q150" s="11" t="s">
        <v>331</v>
      </c>
      <c r="R150" s="11" t="s">
        <v>331</v>
      </c>
      <c r="S150" s="11" t="s">
        <v>331</v>
      </c>
      <c r="T150" s="11" t="s">
        <v>331</v>
      </c>
      <c r="U150" s="11" t="s">
        <v>295</v>
      </c>
      <c r="V150" s="11" t="s">
        <v>295</v>
      </c>
      <c r="W150" s="11" t="s">
        <v>330</v>
      </c>
      <c r="X150" s="11" t="s">
        <v>295</v>
      </c>
      <c r="Y150" s="11" t="s">
        <v>295</v>
      </c>
      <c r="Z150" s="11" t="s">
        <v>330</v>
      </c>
      <c r="AA150" s="11" t="s">
        <v>295</v>
      </c>
      <c r="AB150" s="11" t="s">
        <v>331</v>
      </c>
      <c r="AC150" s="154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9"/>
      <c r="C151" s="9"/>
      <c r="D151" s="26" t="s">
        <v>332</v>
      </c>
      <c r="E151" s="26" t="s">
        <v>333</v>
      </c>
      <c r="F151" s="26" t="s">
        <v>332</v>
      </c>
      <c r="G151" s="26" t="s">
        <v>334</v>
      </c>
      <c r="H151" s="26" t="s">
        <v>335</v>
      </c>
      <c r="I151" s="26" t="s">
        <v>335</v>
      </c>
      <c r="J151" s="26" t="s">
        <v>335</v>
      </c>
      <c r="K151" s="26" t="s">
        <v>335</v>
      </c>
      <c r="L151" s="26" t="s">
        <v>335</v>
      </c>
      <c r="M151" s="26" t="s">
        <v>335</v>
      </c>
      <c r="N151" s="26" t="s">
        <v>335</v>
      </c>
      <c r="O151" s="26" t="s">
        <v>335</v>
      </c>
      <c r="P151" s="26" t="s">
        <v>333</v>
      </c>
      <c r="Q151" s="26" t="s">
        <v>334</v>
      </c>
      <c r="R151" s="26" t="s">
        <v>334</v>
      </c>
      <c r="S151" s="26" t="s">
        <v>333</v>
      </c>
      <c r="T151" s="26" t="s">
        <v>335</v>
      </c>
      <c r="U151" s="26" t="s">
        <v>271</v>
      </c>
      <c r="V151" s="26" t="s">
        <v>334</v>
      </c>
      <c r="W151" s="26" t="s">
        <v>333</v>
      </c>
      <c r="X151" s="26" t="s">
        <v>333</v>
      </c>
      <c r="Y151" s="26" t="s">
        <v>335</v>
      </c>
      <c r="Z151" s="26" t="s">
        <v>332</v>
      </c>
      <c r="AA151" s="26" t="s">
        <v>335</v>
      </c>
      <c r="AB151" s="26" t="s">
        <v>334</v>
      </c>
      <c r="AC151" s="154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13" t="s">
        <v>97</v>
      </c>
      <c r="E152" s="214">
        <v>0.04</v>
      </c>
      <c r="F152" s="214">
        <v>7.8170997440000001E-2</v>
      </c>
      <c r="G152" s="213" t="s">
        <v>103</v>
      </c>
      <c r="H152" s="214">
        <v>0.06</v>
      </c>
      <c r="I152" s="213">
        <v>18.8</v>
      </c>
      <c r="J152" s="213">
        <v>0.04</v>
      </c>
      <c r="K152" s="214">
        <v>0.05</v>
      </c>
      <c r="L152" s="214">
        <v>0.06</v>
      </c>
      <c r="M152" s="214">
        <v>7.0000000000000007E-2</v>
      </c>
      <c r="N152" s="214">
        <v>7.0000000000000007E-2</v>
      </c>
      <c r="O152" s="214">
        <v>0.05</v>
      </c>
      <c r="P152" s="215">
        <v>0.10027665670000001</v>
      </c>
      <c r="Q152" s="213" t="s">
        <v>106</v>
      </c>
      <c r="R152" s="214">
        <v>7.0000000000000007E-2</v>
      </c>
      <c r="S152" s="213" t="s">
        <v>210</v>
      </c>
      <c r="T152" s="214">
        <v>7.0000000000000007E-2</v>
      </c>
      <c r="U152" s="214">
        <v>0.05</v>
      </c>
      <c r="V152" s="214">
        <v>7.0000000000000007E-2</v>
      </c>
      <c r="W152" s="213" t="s">
        <v>309</v>
      </c>
      <c r="X152" s="214">
        <v>0.06</v>
      </c>
      <c r="Y152" s="214">
        <v>0.09</v>
      </c>
      <c r="Z152" s="213">
        <v>1.089</v>
      </c>
      <c r="AA152" s="214">
        <v>7.0000000000000007E-2</v>
      </c>
      <c r="AB152" s="214">
        <v>7.0000000000000007E-2</v>
      </c>
      <c r="AC152" s="211"/>
      <c r="AD152" s="212"/>
      <c r="AE152" s="212"/>
      <c r="AF152" s="212"/>
      <c r="AG152" s="212"/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  <c r="BI152" s="212"/>
      <c r="BJ152" s="212"/>
      <c r="BK152" s="212"/>
      <c r="BL152" s="212"/>
      <c r="BM152" s="216">
        <v>1</v>
      </c>
    </row>
    <row r="153" spans="1:65">
      <c r="A153" s="30"/>
      <c r="B153" s="19">
        <v>1</v>
      </c>
      <c r="C153" s="9">
        <v>2</v>
      </c>
      <c r="D153" s="217" t="s">
        <v>97</v>
      </c>
      <c r="E153" s="24">
        <v>0.05</v>
      </c>
      <c r="F153" s="24">
        <v>7.9935024369999996E-2</v>
      </c>
      <c r="G153" s="217" t="s">
        <v>103</v>
      </c>
      <c r="H153" s="24">
        <v>0.08</v>
      </c>
      <c r="I153" s="217">
        <v>18.5</v>
      </c>
      <c r="J153" s="217">
        <v>0.02</v>
      </c>
      <c r="K153" s="24">
        <v>0.06</v>
      </c>
      <c r="L153" s="24">
        <v>0.06</v>
      </c>
      <c r="M153" s="24">
        <v>0.06</v>
      </c>
      <c r="N153" s="24">
        <v>0.05</v>
      </c>
      <c r="O153" s="24">
        <v>0.05</v>
      </c>
      <c r="P153" s="24">
        <v>8.6747562000000014E-2</v>
      </c>
      <c r="Q153" s="217" t="s">
        <v>106</v>
      </c>
      <c r="R153" s="24">
        <v>7.0000000000000007E-2</v>
      </c>
      <c r="S153" s="24">
        <v>0.05</v>
      </c>
      <c r="T153" s="24">
        <v>0.06</v>
      </c>
      <c r="U153" s="24">
        <v>0.06</v>
      </c>
      <c r="V153" s="24">
        <v>0.06</v>
      </c>
      <c r="W153" s="217" t="s">
        <v>309</v>
      </c>
      <c r="X153" s="24">
        <v>0.06</v>
      </c>
      <c r="Y153" s="24">
        <v>0.08</v>
      </c>
      <c r="Z153" s="217">
        <v>0.98999999999999988</v>
      </c>
      <c r="AA153" s="218">
        <v>0.04</v>
      </c>
      <c r="AB153" s="24">
        <v>0.08</v>
      </c>
      <c r="AC153" s="211"/>
      <c r="AD153" s="212"/>
      <c r="AE153" s="212"/>
      <c r="AF153" s="212"/>
      <c r="AG153" s="212"/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  <c r="BI153" s="212"/>
      <c r="BJ153" s="212"/>
      <c r="BK153" s="212"/>
      <c r="BL153" s="212"/>
      <c r="BM153" s="216">
        <v>27</v>
      </c>
    </row>
    <row r="154" spans="1:65">
      <c r="A154" s="30"/>
      <c r="B154" s="19">
        <v>1</v>
      </c>
      <c r="C154" s="9">
        <v>3</v>
      </c>
      <c r="D154" s="217" t="s">
        <v>97</v>
      </c>
      <c r="E154" s="24">
        <v>7.0000000000000007E-2</v>
      </c>
      <c r="F154" s="24">
        <v>7.0889817429999988E-2</v>
      </c>
      <c r="G154" s="217" t="s">
        <v>103</v>
      </c>
      <c r="H154" s="24">
        <v>7.0000000000000007E-2</v>
      </c>
      <c r="I154" s="217">
        <v>17.600000000000001</v>
      </c>
      <c r="J154" s="217">
        <v>7.0000000000000007E-2</v>
      </c>
      <c r="K154" s="24">
        <v>0.06</v>
      </c>
      <c r="L154" s="24">
        <v>7.0000000000000007E-2</v>
      </c>
      <c r="M154" s="24">
        <v>0.08</v>
      </c>
      <c r="N154" s="24">
        <v>0.06</v>
      </c>
      <c r="O154" s="24">
        <v>0.05</v>
      </c>
      <c r="P154" s="24">
        <v>9.6669265000000018E-2</v>
      </c>
      <c r="Q154" s="217" t="s">
        <v>106</v>
      </c>
      <c r="R154" s="24">
        <v>0.06</v>
      </c>
      <c r="S154" s="217" t="s">
        <v>210</v>
      </c>
      <c r="T154" s="24">
        <v>0.06</v>
      </c>
      <c r="U154" s="24">
        <v>0.06</v>
      </c>
      <c r="V154" s="24">
        <v>0.06</v>
      </c>
      <c r="W154" s="217" t="s">
        <v>309</v>
      </c>
      <c r="X154" s="24">
        <v>7.0000000000000007E-2</v>
      </c>
      <c r="Y154" s="24">
        <v>0.08</v>
      </c>
      <c r="Z154" s="217">
        <v>1.143</v>
      </c>
      <c r="AA154" s="24">
        <v>0.06</v>
      </c>
      <c r="AB154" s="24">
        <v>0.08</v>
      </c>
      <c r="AC154" s="211"/>
      <c r="AD154" s="212"/>
      <c r="AE154" s="212"/>
      <c r="AF154" s="212"/>
      <c r="AG154" s="212"/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  <c r="BI154" s="212"/>
      <c r="BJ154" s="212"/>
      <c r="BK154" s="212"/>
      <c r="BL154" s="212"/>
      <c r="BM154" s="216">
        <v>16</v>
      </c>
    </row>
    <row r="155" spans="1:65">
      <c r="A155" s="30"/>
      <c r="B155" s="19">
        <v>1</v>
      </c>
      <c r="C155" s="9">
        <v>4</v>
      </c>
      <c r="D155" s="217" t="s">
        <v>97</v>
      </c>
      <c r="E155" s="24">
        <v>0.06</v>
      </c>
      <c r="F155" s="24">
        <v>7.5008980890000007E-2</v>
      </c>
      <c r="G155" s="217" t="s">
        <v>103</v>
      </c>
      <c r="H155" s="24">
        <v>0.04</v>
      </c>
      <c r="I155" s="217">
        <v>18.600000000000001</v>
      </c>
      <c r="J155" s="217">
        <v>0.16</v>
      </c>
      <c r="K155" s="24">
        <v>0.06</v>
      </c>
      <c r="L155" s="24">
        <v>0.06</v>
      </c>
      <c r="M155" s="24">
        <v>7.0000000000000007E-2</v>
      </c>
      <c r="N155" s="24">
        <v>0.06</v>
      </c>
      <c r="O155" s="24">
        <v>0.06</v>
      </c>
      <c r="P155" s="24">
        <v>8.3433937400000005E-2</v>
      </c>
      <c r="Q155" s="217" t="s">
        <v>106</v>
      </c>
      <c r="R155" s="24">
        <v>0.06</v>
      </c>
      <c r="S155" s="217" t="s">
        <v>210</v>
      </c>
      <c r="T155" s="24">
        <v>0.06</v>
      </c>
      <c r="U155" s="24">
        <v>0.05</v>
      </c>
      <c r="V155" s="24">
        <v>0.06</v>
      </c>
      <c r="W155" s="217" t="s">
        <v>309</v>
      </c>
      <c r="X155" s="24">
        <v>7.0000000000000007E-2</v>
      </c>
      <c r="Y155" s="24">
        <v>0.08</v>
      </c>
      <c r="Z155" s="217">
        <v>1.1969999999999998</v>
      </c>
      <c r="AA155" s="24">
        <v>6.7000000000000004E-2</v>
      </c>
      <c r="AB155" s="24">
        <v>0.06</v>
      </c>
      <c r="AC155" s="211"/>
      <c r="AD155" s="212"/>
      <c r="AE155" s="212"/>
      <c r="AF155" s="212"/>
      <c r="AG155" s="212"/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  <c r="BI155" s="212"/>
      <c r="BJ155" s="212"/>
      <c r="BK155" s="212"/>
      <c r="BL155" s="212"/>
      <c r="BM155" s="216">
        <v>6.3161073493996467E-2</v>
      </c>
    </row>
    <row r="156" spans="1:65">
      <c r="A156" s="30"/>
      <c r="B156" s="19">
        <v>1</v>
      </c>
      <c r="C156" s="9">
        <v>5</v>
      </c>
      <c r="D156" s="217" t="s">
        <v>97</v>
      </c>
      <c r="E156" s="24">
        <v>7.0000000000000007E-2</v>
      </c>
      <c r="F156" s="24">
        <v>6.1822819550000005E-2</v>
      </c>
      <c r="G156" s="217" t="s">
        <v>103</v>
      </c>
      <c r="H156" s="24">
        <v>0.04</v>
      </c>
      <c r="I156" s="217">
        <v>17.8</v>
      </c>
      <c r="J156" s="217">
        <v>0.14000000000000001</v>
      </c>
      <c r="K156" s="24">
        <v>0.06</v>
      </c>
      <c r="L156" s="24">
        <v>0.06</v>
      </c>
      <c r="M156" s="24">
        <v>0.05</v>
      </c>
      <c r="N156" s="24">
        <v>0.05</v>
      </c>
      <c r="O156" s="24">
        <v>0.05</v>
      </c>
      <c r="P156" s="24">
        <v>6.518278878716853E-2</v>
      </c>
      <c r="Q156" s="217" t="s">
        <v>106</v>
      </c>
      <c r="R156" s="24">
        <v>7.0000000000000007E-2</v>
      </c>
      <c r="S156" s="217" t="s">
        <v>210</v>
      </c>
      <c r="T156" s="24">
        <v>7.0000000000000007E-2</v>
      </c>
      <c r="U156" s="24">
        <v>0.06</v>
      </c>
      <c r="V156" s="24">
        <v>0.06</v>
      </c>
      <c r="W156" s="217" t="s">
        <v>309</v>
      </c>
      <c r="X156" s="24">
        <v>0.05</v>
      </c>
      <c r="Y156" s="24">
        <v>0.08</v>
      </c>
      <c r="Z156" s="217">
        <v>1.1160000000000001</v>
      </c>
      <c r="AA156" s="24">
        <v>0.06</v>
      </c>
      <c r="AB156" s="24">
        <v>0.06</v>
      </c>
      <c r="AC156" s="211"/>
      <c r="AD156" s="212"/>
      <c r="AE156" s="212"/>
      <c r="AF156" s="212"/>
      <c r="AG156" s="212"/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  <c r="BI156" s="212"/>
      <c r="BJ156" s="212"/>
      <c r="BK156" s="212"/>
      <c r="BL156" s="212"/>
      <c r="BM156" s="216">
        <v>80</v>
      </c>
    </row>
    <row r="157" spans="1:65">
      <c r="A157" s="30"/>
      <c r="B157" s="19">
        <v>1</v>
      </c>
      <c r="C157" s="9">
        <v>6</v>
      </c>
      <c r="D157" s="217" t="s">
        <v>97</v>
      </c>
      <c r="E157" s="24">
        <v>0.05</v>
      </c>
      <c r="F157" s="24">
        <v>6.4101951980000002E-2</v>
      </c>
      <c r="G157" s="217" t="s">
        <v>103</v>
      </c>
      <c r="H157" s="24">
        <v>0.05</v>
      </c>
      <c r="I157" s="217">
        <v>18.399999999999999</v>
      </c>
      <c r="J157" s="217">
        <v>0.09</v>
      </c>
      <c r="K157" s="24">
        <v>0.06</v>
      </c>
      <c r="L157" s="24">
        <v>0.06</v>
      </c>
      <c r="M157" s="24">
        <v>0.06</v>
      </c>
      <c r="N157" s="24">
        <v>7.0000000000000007E-2</v>
      </c>
      <c r="O157" s="24">
        <v>0.05</v>
      </c>
      <c r="P157" s="24">
        <v>6.7855068222511625E-2</v>
      </c>
      <c r="Q157" s="217" t="s">
        <v>106</v>
      </c>
      <c r="R157" s="24">
        <v>7.0000000000000007E-2</v>
      </c>
      <c r="S157" s="217" t="s">
        <v>210</v>
      </c>
      <c r="T157" s="24">
        <v>0.06</v>
      </c>
      <c r="U157" s="24">
        <v>0.05</v>
      </c>
      <c r="V157" s="24">
        <v>0.06</v>
      </c>
      <c r="W157" s="217" t="s">
        <v>309</v>
      </c>
      <c r="X157" s="24">
        <v>0.06</v>
      </c>
      <c r="Y157" s="24">
        <v>0.08</v>
      </c>
      <c r="Z157" s="217">
        <v>0.91800000000000004</v>
      </c>
      <c r="AA157" s="24">
        <v>6.1000000000000006E-2</v>
      </c>
      <c r="AB157" s="24">
        <v>0.08</v>
      </c>
      <c r="AC157" s="211"/>
      <c r="AD157" s="212"/>
      <c r="AE157" s="212"/>
      <c r="AF157" s="212"/>
      <c r="AG157" s="212"/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  <c r="BI157" s="212"/>
      <c r="BJ157" s="212"/>
      <c r="BK157" s="212"/>
      <c r="BL157" s="212"/>
      <c r="BM157" s="56"/>
    </row>
    <row r="158" spans="1:65">
      <c r="A158" s="30"/>
      <c r="B158" s="20" t="s">
        <v>272</v>
      </c>
      <c r="C158" s="12"/>
      <c r="D158" s="219" t="s">
        <v>758</v>
      </c>
      <c r="E158" s="219">
        <v>5.6666666666666671E-2</v>
      </c>
      <c r="F158" s="219">
        <v>7.1654931943333347E-2</v>
      </c>
      <c r="G158" s="219" t="s">
        <v>758</v>
      </c>
      <c r="H158" s="219">
        <v>5.6666666666666664E-2</v>
      </c>
      <c r="I158" s="219">
        <v>18.283333333333331</v>
      </c>
      <c r="J158" s="219">
        <v>8.666666666666667E-2</v>
      </c>
      <c r="K158" s="219">
        <v>5.8333333333333327E-2</v>
      </c>
      <c r="L158" s="219">
        <v>6.1666666666666668E-2</v>
      </c>
      <c r="M158" s="219">
        <v>6.5000000000000002E-2</v>
      </c>
      <c r="N158" s="219">
        <v>0.06</v>
      </c>
      <c r="O158" s="219">
        <v>5.1666666666666666E-2</v>
      </c>
      <c r="P158" s="219">
        <v>8.3360879684946695E-2</v>
      </c>
      <c r="Q158" s="219" t="s">
        <v>758</v>
      </c>
      <c r="R158" s="219">
        <v>6.6666666666666666E-2</v>
      </c>
      <c r="S158" s="219">
        <v>0.05</v>
      </c>
      <c r="T158" s="219">
        <v>6.3333333333333339E-2</v>
      </c>
      <c r="U158" s="219">
        <v>5.4999999999999993E-2</v>
      </c>
      <c r="V158" s="219">
        <v>6.1666666666666668E-2</v>
      </c>
      <c r="W158" s="219" t="s">
        <v>758</v>
      </c>
      <c r="X158" s="219">
        <v>6.1666666666666668E-2</v>
      </c>
      <c r="Y158" s="219">
        <v>8.1666666666666679E-2</v>
      </c>
      <c r="Z158" s="219">
        <v>1.0755000000000001</v>
      </c>
      <c r="AA158" s="219">
        <v>5.9666666666666673E-2</v>
      </c>
      <c r="AB158" s="219">
        <v>7.166666666666667E-2</v>
      </c>
      <c r="AC158" s="211"/>
      <c r="AD158" s="212"/>
      <c r="AE158" s="212"/>
      <c r="AF158" s="212"/>
      <c r="AG158" s="212"/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  <c r="BI158" s="212"/>
      <c r="BJ158" s="212"/>
      <c r="BK158" s="212"/>
      <c r="BL158" s="212"/>
      <c r="BM158" s="56"/>
    </row>
    <row r="159" spans="1:65">
      <c r="A159" s="30"/>
      <c r="B159" s="3" t="s">
        <v>273</v>
      </c>
      <c r="C159" s="29"/>
      <c r="D159" s="24" t="s">
        <v>758</v>
      </c>
      <c r="E159" s="24">
        <v>5.5E-2</v>
      </c>
      <c r="F159" s="24">
        <v>7.2949399159999997E-2</v>
      </c>
      <c r="G159" s="24" t="s">
        <v>758</v>
      </c>
      <c r="H159" s="24">
        <v>5.5E-2</v>
      </c>
      <c r="I159" s="24">
        <v>18.45</v>
      </c>
      <c r="J159" s="24">
        <v>0.08</v>
      </c>
      <c r="K159" s="24">
        <v>0.06</v>
      </c>
      <c r="L159" s="24">
        <v>0.06</v>
      </c>
      <c r="M159" s="24">
        <v>6.5000000000000002E-2</v>
      </c>
      <c r="N159" s="24">
        <v>0.06</v>
      </c>
      <c r="O159" s="24">
        <v>0.05</v>
      </c>
      <c r="P159" s="24">
        <v>8.509074970000001E-2</v>
      </c>
      <c r="Q159" s="24" t="s">
        <v>758</v>
      </c>
      <c r="R159" s="24">
        <v>7.0000000000000007E-2</v>
      </c>
      <c r="S159" s="24">
        <v>0.05</v>
      </c>
      <c r="T159" s="24">
        <v>0.06</v>
      </c>
      <c r="U159" s="24">
        <v>5.5E-2</v>
      </c>
      <c r="V159" s="24">
        <v>0.06</v>
      </c>
      <c r="W159" s="24" t="s">
        <v>758</v>
      </c>
      <c r="X159" s="24">
        <v>0.06</v>
      </c>
      <c r="Y159" s="24">
        <v>0.08</v>
      </c>
      <c r="Z159" s="24">
        <v>1.1025</v>
      </c>
      <c r="AA159" s="24">
        <v>6.0499999999999998E-2</v>
      </c>
      <c r="AB159" s="24">
        <v>7.5000000000000011E-2</v>
      </c>
      <c r="AC159" s="211"/>
      <c r="AD159" s="212"/>
      <c r="AE159" s="212"/>
      <c r="AF159" s="212"/>
      <c r="AG159" s="212"/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  <c r="BI159" s="212"/>
      <c r="BJ159" s="212"/>
      <c r="BK159" s="212"/>
      <c r="BL159" s="212"/>
      <c r="BM159" s="56"/>
    </row>
    <row r="160" spans="1:65">
      <c r="A160" s="30"/>
      <c r="B160" s="3" t="s">
        <v>274</v>
      </c>
      <c r="C160" s="29"/>
      <c r="D160" s="24" t="s">
        <v>758</v>
      </c>
      <c r="E160" s="24">
        <v>1.2110601416389959E-2</v>
      </c>
      <c r="F160" s="24">
        <v>7.4373654629552146E-3</v>
      </c>
      <c r="G160" s="24" t="s">
        <v>758</v>
      </c>
      <c r="H160" s="24">
        <v>1.6329931618554533E-2</v>
      </c>
      <c r="I160" s="24">
        <v>0.47504385762439494</v>
      </c>
      <c r="J160" s="24">
        <v>5.5015149428740681E-2</v>
      </c>
      <c r="K160" s="24">
        <v>4.082482904638628E-3</v>
      </c>
      <c r="L160" s="24">
        <v>4.0824829046386332E-3</v>
      </c>
      <c r="M160" s="24">
        <v>1.0488088481701499E-2</v>
      </c>
      <c r="N160" s="24">
        <v>8.944271909999248E-3</v>
      </c>
      <c r="O160" s="24">
        <v>4.082482904638628E-3</v>
      </c>
      <c r="P160" s="24">
        <v>1.4461014930123276E-2</v>
      </c>
      <c r="Q160" s="24" t="s">
        <v>758</v>
      </c>
      <c r="R160" s="24">
        <v>5.1639777949432268E-3</v>
      </c>
      <c r="S160" s="24" t="s">
        <v>758</v>
      </c>
      <c r="T160" s="24">
        <v>5.1639777949432268E-3</v>
      </c>
      <c r="U160" s="24">
        <v>5.4772255750516587E-3</v>
      </c>
      <c r="V160" s="24">
        <v>4.0824829046386332E-3</v>
      </c>
      <c r="W160" s="24" t="s">
        <v>758</v>
      </c>
      <c r="X160" s="24">
        <v>7.5277265270908122E-3</v>
      </c>
      <c r="Y160" s="24">
        <v>4.0824829046386289E-3</v>
      </c>
      <c r="Z160" s="24">
        <v>0.10320610447061741</v>
      </c>
      <c r="AA160" s="24">
        <v>1.0481730137084547E-2</v>
      </c>
      <c r="AB160" s="24">
        <v>9.8319208025017032E-3</v>
      </c>
      <c r="AC160" s="211"/>
      <c r="AD160" s="212"/>
      <c r="AE160" s="212"/>
      <c r="AF160" s="212"/>
      <c r="AG160" s="212"/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  <c r="BI160" s="212"/>
      <c r="BJ160" s="212"/>
      <c r="BK160" s="212"/>
      <c r="BL160" s="212"/>
      <c r="BM160" s="56"/>
    </row>
    <row r="161" spans="1:65">
      <c r="A161" s="30"/>
      <c r="B161" s="3" t="s">
        <v>87</v>
      </c>
      <c r="C161" s="29"/>
      <c r="D161" s="13" t="s">
        <v>758</v>
      </c>
      <c r="E161" s="13">
        <v>0.21371649558335221</v>
      </c>
      <c r="F161" s="13">
        <v>0.10379418780045571</v>
      </c>
      <c r="G161" s="13" t="s">
        <v>758</v>
      </c>
      <c r="H161" s="13">
        <v>0.28817526385684472</v>
      </c>
      <c r="I161" s="13">
        <v>2.5982344081553053E-2</v>
      </c>
      <c r="J161" s="13">
        <v>0.63479018571623858</v>
      </c>
      <c r="K161" s="13">
        <v>6.9985421222376484E-2</v>
      </c>
      <c r="L161" s="13">
        <v>6.6202425480626478E-2</v>
      </c>
      <c r="M161" s="13">
        <v>0.16135520741079229</v>
      </c>
      <c r="N161" s="13">
        <v>0.14907119849998748</v>
      </c>
      <c r="O161" s="13">
        <v>7.9015798154296032E-2</v>
      </c>
      <c r="P161" s="13">
        <v>0.17347483597554508</v>
      </c>
      <c r="Q161" s="13" t="s">
        <v>758</v>
      </c>
      <c r="R161" s="13">
        <v>7.7459666924148407E-2</v>
      </c>
      <c r="S161" s="13" t="s">
        <v>758</v>
      </c>
      <c r="T161" s="13">
        <v>8.1536491499103581E-2</v>
      </c>
      <c r="U161" s="13">
        <v>9.95859195463938E-2</v>
      </c>
      <c r="V161" s="13">
        <v>6.6202425480626478E-2</v>
      </c>
      <c r="W161" s="13" t="s">
        <v>758</v>
      </c>
      <c r="X161" s="13">
        <v>0.122071240979851</v>
      </c>
      <c r="Y161" s="13">
        <v>4.9989586587411775E-2</v>
      </c>
      <c r="Z161" s="13">
        <v>9.5961045532884606E-2</v>
      </c>
      <c r="AA161" s="13">
        <v>0.17567145481147284</v>
      </c>
      <c r="AB161" s="13">
        <v>0.13718959259304703</v>
      </c>
      <c r="AC161" s="154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275</v>
      </c>
      <c r="C162" s="29"/>
      <c r="D162" s="13" t="s">
        <v>758</v>
      </c>
      <c r="E162" s="13">
        <v>-0.10282293298810219</v>
      </c>
      <c r="F162" s="13">
        <v>0.13447932372688753</v>
      </c>
      <c r="G162" s="13" t="s">
        <v>758</v>
      </c>
      <c r="H162" s="13">
        <v>-0.1028229329881023</v>
      </c>
      <c r="I162" s="13">
        <v>288.47154191530933</v>
      </c>
      <c r="J162" s="13">
        <v>0.37215316131231435</v>
      </c>
      <c r="K162" s="13">
        <v>-7.6435372193634721E-2</v>
      </c>
      <c r="L162" s="13">
        <v>-2.3660250604699451E-2</v>
      </c>
      <c r="M162" s="13">
        <v>2.9114870984235708E-2</v>
      </c>
      <c r="N162" s="13">
        <v>-5.0047811399167141E-2</v>
      </c>
      <c r="O162" s="13">
        <v>-0.18198561537150504</v>
      </c>
      <c r="P162" s="13">
        <v>0.31981416834009702</v>
      </c>
      <c r="Q162" s="13" t="s">
        <v>758</v>
      </c>
      <c r="R162" s="13">
        <v>5.5502431778703176E-2</v>
      </c>
      <c r="S162" s="13">
        <v>-0.20837317616597251</v>
      </c>
      <c r="T162" s="13">
        <v>2.7273101897682395E-3</v>
      </c>
      <c r="U162" s="13">
        <v>-0.12921049378256999</v>
      </c>
      <c r="V162" s="13">
        <v>-2.3660250604699451E-2</v>
      </c>
      <c r="W162" s="13" t="s">
        <v>758</v>
      </c>
      <c r="X162" s="13">
        <v>-2.3660250604699451E-2</v>
      </c>
      <c r="Y162" s="13">
        <v>0.29299047892891172</v>
      </c>
      <c r="Z162" s="13">
        <v>16.027892980669932</v>
      </c>
      <c r="AA162" s="13">
        <v>-5.5325323558060524E-2</v>
      </c>
      <c r="AB162" s="13">
        <v>0.13466511416210603</v>
      </c>
      <c r="AC162" s="154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276</v>
      </c>
      <c r="C163" s="47"/>
      <c r="D163" s="45">
        <v>2.97</v>
      </c>
      <c r="E163" s="45">
        <v>0.54</v>
      </c>
      <c r="F163" s="45">
        <v>0.67</v>
      </c>
      <c r="G163" s="45">
        <v>35.33</v>
      </c>
      <c r="H163" s="45">
        <v>0.54</v>
      </c>
      <c r="I163" s="45">
        <v>1474.31</v>
      </c>
      <c r="J163" s="45">
        <v>1.89</v>
      </c>
      <c r="K163" s="45">
        <v>0.4</v>
      </c>
      <c r="L163" s="45">
        <v>0.13</v>
      </c>
      <c r="M163" s="45">
        <v>0.13</v>
      </c>
      <c r="N163" s="45">
        <v>0.27</v>
      </c>
      <c r="O163" s="45">
        <v>0.94</v>
      </c>
      <c r="P163" s="45">
        <v>1.62</v>
      </c>
      <c r="Q163" s="45">
        <v>1.08</v>
      </c>
      <c r="R163" s="45">
        <v>0.27</v>
      </c>
      <c r="S163" s="45">
        <v>2.76</v>
      </c>
      <c r="T163" s="45">
        <v>0</v>
      </c>
      <c r="U163" s="45">
        <v>0.67</v>
      </c>
      <c r="V163" s="45">
        <v>0.13</v>
      </c>
      <c r="W163" s="45">
        <v>15.1</v>
      </c>
      <c r="X163" s="45">
        <v>0.13</v>
      </c>
      <c r="Y163" s="45">
        <v>1.48</v>
      </c>
      <c r="Z163" s="45">
        <v>81.900000000000006</v>
      </c>
      <c r="AA163" s="45">
        <v>0.3</v>
      </c>
      <c r="AB163" s="45">
        <v>0.67</v>
      </c>
      <c r="AC163" s="154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BM164" s="55"/>
    </row>
    <row r="165" spans="1:65" ht="15">
      <c r="B165" s="8" t="s">
        <v>576</v>
      </c>
      <c r="BM165" s="28" t="s">
        <v>67</v>
      </c>
    </row>
    <row r="166" spans="1:65" ht="15">
      <c r="A166" s="25" t="s">
        <v>22</v>
      </c>
      <c r="B166" s="18" t="s">
        <v>111</v>
      </c>
      <c r="C166" s="15" t="s">
        <v>112</v>
      </c>
      <c r="D166" s="16" t="s">
        <v>231</v>
      </c>
      <c r="E166" s="17" t="s">
        <v>231</v>
      </c>
      <c r="F166" s="17" t="s">
        <v>231</v>
      </c>
      <c r="G166" s="17" t="s">
        <v>231</v>
      </c>
      <c r="H166" s="17" t="s">
        <v>231</v>
      </c>
      <c r="I166" s="17" t="s">
        <v>231</v>
      </c>
      <c r="J166" s="17" t="s">
        <v>231</v>
      </c>
      <c r="K166" s="17" t="s">
        <v>231</v>
      </c>
      <c r="L166" s="17" t="s">
        <v>231</v>
      </c>
      <c r="M166" s="17" t="s">
        <v>231</v>
      </c>
      <c r="N166" s="17" t="s">
        <v>231</v>
      </c>
      <c r="O166" s="17" t="s">
        <v>231</v>
      </c>
      <c r="P166" s="17" t="s">
        <v>231</v>
      </c>
      <c r="Q166" s="17" t="s">
        <v>231</v>
      </c>
      <c r="R166" s="17" t="s">
        <v>231</v>
      </c>
      <c r="S166" s="17" t="s">
        <v>231</v>
      </c>
      <c r="T166" s="17" t="s">
        <v>231</v>
      </c>
      <c r="U166" s="17" t="s">
        <v>231</v>
      </c>
      <c r="V166" s="17" t="s">
        <v>231</v>
      </c>
      <c r="W166" s="17" t="s">
        <v>231</v>
      </c>
      <c r="X166" s="154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232</v>
      </c>
      <c r="C167" s="9" t="s">
        <v>232</v>
      </c>
      <c r="D167" s="152" t="s">
        <v>236</v>
      </c>
      <c r="E167" s="153" t="s">
        <v>237</v>
      </c>
      <c r="F167" s="153" t="s">
        <v>241</v>
      </c>
      <c r="G167" s="153" t="s">
        <v>242</v>
      </c>
      <c r="H167" s="153" t="s">
        <v>246</v>
      </c>
      <c r="I167" s="153" t="s">
        <v>247</v>
      </c>
      <c r="J167" s="153" t="s">
        <v>248</v>
      </c>
      <c r="K167" s="153" t="s">
        <v>249</v>
      </c>
      <c r="L167" s="153" t="s">
        <v>250</v>
      </c>
      <c r="M167" s="153" t="s">
        <v>251</v>
      </c>
      <c r="N167" s="153" t="s">
        <v>252</v>
      </c>
      <c r="O167" s="153" t="s">
        <v>253</v>
      </c>
      <c r="P167" s="153" t="s">
        <v>254</v>
      </c>
      <c r="Q167" s="153" t="s">
        <v>255</v>
      </c>
      <c r="R167" s="153" t="s">
        <v>257</v>
      </c>
      <c r="S167" s="153" t="s">
        <v>259</v>
      </c>
      <c r="T167" s="153" t="s">
        <v>261</v>
      </c>
      <c r="U167" s="153" t="s">
        <v>262</v>
      </c>
      <c r="V167" s="153" t="s">
        <v>263</v>
      </c>
      <c r="W167" s="153" t="s">
        <v>264</v>
      </c>
      <c r="X167" s="154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295</v>
      </c>
      <c r="E168" s="11" t="s">
        <v>295</v>
      </c>
      <c r="F168" s="11" t="s">
        <v>331</v>
      </c>
      <c r="G168" s="11" t="s">
        <v>295</v>
      </c>
      <c r="H168" s="11" t="s">
        <v>295</v>
      </c>
      <c r="I168" s="11" t="s">
        <v>295</v>
      </c>
      <c r="J168" s="11" t="s">
        <v>295</v>
      </c>
      <c r="K168" s="11" t="s">
        <v>295</v>
      </c>
      <c r="L168" s="11" t="s">
        <v>295</v>
      </c>
      <c r="M168" s="11" t="s">
        <v>331</v>
      </c>
      <c r="N168" s="11" t="s">
        <v>331</v>
      </c>
      <c r="O168" s="11" t="s">
        <v>331</v>
      </c>
      <c r="P168" s="11" t="s">
        <v>331</v>
      </c>
      <c r="Q168" s="11" t="s">
        <v>331</v>
      </c>
      <c r="R168" s="11" t="s">
        <v>295</v>
      </c>
      <c r="S168" s="11" t="s">
        <v>295</v>
      </c>
      <c r="T168" s="11" t="s">
        <v>330</v>
      </c>
      <c r="U168" s="11" t="s">
        <v>330</v>
      </c>
      <c r="V168" s="11" t="s">
        <v>295</v>
      </c>
      <c r="W168" s="11" t="s">
        <v>331</v>
      </c>
      <c r="X168" s="154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 t="s">
        <v>332</v>
      </c>
      <c r="E169" s="26" t="s">
        <v>333</v>
      </c>
      <c r="F169" s="26" t="s">
        <v>335</v>
      </c>
      <c r="G169" s="26" t="s">
        <v>335</v>
      </c>
      <c r="H169" s="26" t="s">
        <v>335</v>
      </c>
      <c r="I169" s="26" t="s">
        <v>335</v>
      </c>
      <c r="J169" s="26" t="s">
        <v>335</v>
      </c>
      <c r="K169" s="26" t="s">
        <v>335</v>
      </c>
      <c r="L169" s="26" t="s">
        <v>335</v>
      </c>
      <c r="M169" s="26" t="s">
        <v>333</v>
      </c>
      <c r="N169" s="26" t="s">
        <v>334</v>
      </c>
      <c r="O169" s="26" t="s">
        <v>334</v>
      </c>
      <c r="P169" s="26" t="s">
        <v>333</v>
      </c>
      <c r="Q169" s="26" t="s">
        <v>335</v>
      </c>
      <c r="R169" s="26" t="s">
        <v>334</v>
      </c>
      <c r="S169" s="26" t="s">
        <v>333</v>
      </c>
      <c r="T169" s="26" t="s">
        <v>335</v>
      </c>
      <c r="U169" s="26" t="s">
        <v>332</v>
      </c>
      <c r="V169" s="26" t="s">
        <v>335</v>
      </c>
      <c r="W169" s="26" t="s">
        <v>334</v>
      </c>
      <c r="X169" s="154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8">
        <v>1</v>
      </c>
      <c r="C170" s="14">
        <v>1</v>
      </c>
      <c r="D170" s="231">
        <v>24.778933702603148</v>
      </c>
      <c r="E170" s="231">
        <v>19.536999999999999</v>
      </c>
      <c r="F170" s="231">
        <v>13.6</v>
      </c>
      <c r="G170" s="231">
        <v>27.417000000000002</v>
      </c>
      <c r="H170" s="231">
        <v>16.149999999999999</v>
      </c>
      <c r="I170" s="231">
        <v>19.899999999999999</v>
      </c>
      <c r="J170" s="231">
        <v>19.5</v>
      </c>
      <c r="K170" s="231">
        <v>19.600000000000001</v>
      </c>
      <c r="L170" s="231">
        <v>16.399999999999999</v>
      </c>
      <c r="M170" s="231">
        <v>17.167008712999998</v>
      </c>
      <c r="N170" s="238">
        <v>18</v>
      </c>
      <c r="O170" s="231">
        <v>18.37</v>
      </c>
      <c r="P170" s="238">
        <v>29.4</v>
      </c>
      <c r="Q170" s="231">
        <v>16.8</v>
      </c>
      <c r="R170" s="231">
        <v>22.78</v>
      </c>
      <c r="S170" s="238">
        <v>28.742999999999999</v>
      </c>
      <c r="T170" s="238">
        <v>8.0399999999999991</v>
      </c>
      <c r="U170" s="238">
        <v>41.448</v>
      </c>
      <c r="V170" s="231">
        <v>21.1</v>
      </c>
      <c r="W170" s="231">
        <v>23.41</v>
      </c>
      <c r="X170" s="232"/>
      <c r="Y170" s="233"/>
      <c r="Z170" s="233"/>
      <c r="AA170" s="233"/>
      <c r="AB170" s="233"/>
      <c r="AC170" s="233"/>
      <c r="AD170" s="233"/>
      <c r="AE170" s="233"/>
      <c r="AF170" s="233"/>
      <c r="AG170" s="233"/>
      <c r="AH170" s="233"/>
      <c r="AI170" s="233"/>
      <c r="AJ170" s="233"/>
      <c r="AK170" s="233"/>
      <c r="AL170" s="233"/>
      <c r="AM170" s="233"/>
      <c r="AN170" s="233"/>
      <c r="AO170" s="233"/>
      <c r="AP170" s="233"/>
      <c r="AQ170" s="233"/>
      <c r="AR170" s="233"/>
      <c r="AS170" s="233"/>
      <c r="AT170" s="233"/>
      <c r="AU170" s="233"/>
      <c r="AV170" s="233"/>
      <c r="AW170" s="233"/>
      <c r="AX170" s="233"/>
      <c r="AY170" s="233"/>
      <c r="AZ170" s="233"/>
      <c r="BA170" s="233"/>
      <c r="BB170" s="233"/>
      <c r="BC170" s="233"/>
      <c r="BD170" s="233"/>
      <c r="BE170" s="233"/>
      <c r="BF170" s="233"/>
      <c r="BG170" s="233"/>
      <c r="BH170" s="233"/>
      <c r="BI170" s="233"/>
      <c r="BJ170" s="233"/>
      <c r="BK170" s="233"/>
      <c r="BL170" s="233"/>
      <c r="BM170" s="234">
        <v>1</v>
      </c>
    </row>
    <row r="171" spans="1:65">
      <c r="A171" s="30"/>
      <c r="B171" s="19">
        <v>1</v>
      </c>
      <c r="C171" s="9">
        <v>2</v>
      </c>
      <c r="D171" s="235">
        <v>24.052128768121626</v>
      </c>
      <c r="E171" s="235">
        <v>18.157</v>
      </c>
      <c r="F171" s="235">
        <v>13.7</v>
      </c>
      <c r="G171" s="235">
        <v>27.370799999999999</v>
      </c>
      <c r="H171" s="235">
        <v>16.5</v>
      </c>
      <c r="I171" s="235">
        <v>19.649999999999999</v>
      </c>
      <c r="J171" s="235">
        <v>18.55</v>
      </c>
      <c r="K171" s="235">
        <v>18.600000000000001</v>
      </c>
      <c r="L171" s="235">
        <v>16.100000000000001</v>
      </c>
      <c r="M171" s="235">
        <v>18.656752792999999</v>
      </c>
      <c r="N171" s="240">
        <v>19</v>
      </c>
      <c r="O171" s="235">
        <v>18.22</v>
      </c>
      <c r="P171" s="240">
        <v>30.3</v>
      </c>
      <c r="Q171" s="241">
        <v>17.3</v>
      </c>
      <c r="R171" s="235">
        <v>21.13</v>
      </c>
      <c r="S171" s="240">
        <v>31.204000000000001</v>
      </c>
      <c r="T171" s="240">
        <v>9.31</v>
      </c>
      <c r="U171" s="240">
        <v>43.704000000000001</v>
      </c>
      <c r="V171" s="235">
        <v>23.2</v>
      </c>
      <c r="W171" s="235">
        <v>23.58</v>
      </c>
      <c r="X171" s="232"/>
      <c r="Y171" s="233"/>
      <c r="Z171" s="233"/>
      <c r="AA171" s="233"/>
      <c r="AB171" s="233"/>
      <c r="AC171" s="233"/>
      <c r="AD171" s="233"/>
      <c r="AE171" s="233"/>
      <c r="AF171" s="233"/>
      <c r="AG171" s="233"/>
      <c r="AH171" s="233"/>
      <c r="AI171" s="233"/>
      <c r="AJ171" s="233"/>
      <c r="AK171" s="233"/>
      <c r="AL171" s="233"/>
      <c r="AM171" s="233"/>
      <c r="AN171" s="233"/>
      <c r="AO171" s="233"/>
      <c r="AP171" s="233"/>
      <c r="AQ171" s="233"/>
      <c r="AR171" s="233"/>
      <c r="AS171" s="233"/>
      <c r="AT171" s="233"/>
      <c r="AU171" s="233"/>
      <c r="AV171" s="233"/>
      <c r="AW171" s="233"/>
      <c r="AX171" s="233"/>
      <c r="AY171" s="233"/>
      <c r="AZ171" s="233"/>
      <c r="BA171" s="233"/>
      <c r="BB171" s="233"/>
      <c r="BC171" s="233"/>
      <c r="BD171" s="233"/>
      <c r="BE171" s="233"/>
      <c r="BF171" s="233"/>
      <c r="BG171" s="233"/>
      <c r="BH171" s="233"/>
      <c r="BI171" s="233"/>
      <c r="BJ171" s="233"/>
      <c r="BK171" s="233"/>
      <c r="BL171" s="233"/>
      <c r="BM171" s="234">
        <v>28</v>
      </c>
    </row>
    <row r="172" spans="1:65">
      <c r="A172" s="30"/>
      <c r="B172" s="19">
        <v>1</v>
      </c>
      <c r="C172" s="9">
        <v>3</v>
      </c>
      <c r="D172" s="235">
        <v>25.061942791946844</v>
      </c>
      <c r="E172" s="235">
        <v>17.687000000000001</v>
      </c>
      <c r="F172" s="235">
        <v>13.8</v>
      </c>
      <c r="G172" s="235">
        <v>27.811599999999999</v>
      </c>
      <c r="H172" s="235">
        <v>15.8</v>
      </c>
      <c r="I172" s="235">
        <v>20.100000000000001</v>
      </c>
      <c r="J172" s="235">
        <v>20.2</v>
      </c>
      <c r="K172" s="235">
        <v>19.8</v>
      </c>
      <c r="L172" s="235">
        <v>17.399999999999999</v>
      </c>
      <c r="M172" s="235">
        <v>17.366781903</v>
      </c>
      <c r="N172" s="240">
        <v>19</v>
      </c>
      <c r="O172" s="235">
        <v>18.12</v>
      </c>
      <c r="P172" s="240">
        <v>30.1</v>
      </c>
      <c r="Q172" s="235">
        <v>16.7</v>
      </c>
      <c r="R172" s="235">
        <v>22.1</v>
      </c>
      <c r="S172" s="240">
        <v>30.289000000000001</v>
      </c>
      <c r="T172" s="240">
        <v>7.39</v>
      </c>
      <c r="U172" s="240">
        <v>42.488</v>
      </c>
      <c r="V172" s="235">
        <v>21.5</v>
      </c>
      <c r="W172" s="235">
        <v>24.8</v>
      </c>
      <c r="X172" s="232"/>
      <c r="Y172" s="233"/>
      <c r="Z172" s="233"/>
      <c r="AA172" s="233"/>
      <c r="AB172" s="233"/>
      <c r="AC172" s="233"/>
      <c r="AD172" s="233"/>
      <c r="AE172" s="233"/>
      <c r="AF172" s="233"/>
      <c r="AG172" s="233"/>
      <c r="AH172" s="233"/>
      <c r="AI172" s="233"/>
      <c r="AJ172" s="233"/>
      <c r="AK172" s="233"/>
      <c r="AL172" s="233"/>
      <c r="AM172" s="233"/>
      <c r="AN172" s="233"/>
      <c r="AO172" s="233"/>
      <c r="AP172" s="233"/>
      <c r="AQ172" s="233"/>
      <c r="AR172" s="233"/>
      <c r="AS172" s="233"/>
      <c r="AT172" s="233"/>
      <c r="AU172" s="233"/>
      <c r="AV172" s="233"/>
      <c r="AW172" s="233"/>
      <c r="AX172" s="233"/>
      <c r="AY172" s="233"/>
      <c r="AZ172" s="233"/>
      <c r="BA172" s="233"/>
      <c r="BB172" s="233"/>
      <c r="BC172" s="233"/>
      <c r="BD172" s="233"/>
      <c r="BE172" s="233"/>
      <c r="BF172" s="233"/>
      <c r="BG172" s="233"/>
      <c r="BH172" s="233"/>
      <c r="BI172" s="233"/>
      <c r="BJ172" s="233"/>
      <c r="BK172" s="233"/>
      <c r="BL172" s="233"/>
      <c r="BM172" s="234">
        <v>16</v>
      </c>
    </row>
    <row r="173" spans="1:65">
      <c r="A173" s="30"/>
      <c r="B173" s="19">
        <v>1</v>
      </c>
      <c r="C173" s="9">
        <v>4</v>
      </c>
      <c r="D173" s="235">
        <v>25.678761563661027</v>
      </c>
      <c r="E173" s="235">
        <v>16.074999999999999</v>
      </c>
      <c r="F173" s="235">
        <v>13.5</v>
      </c>
      <c r="G173" s="235">
        <v>27.845400000000001</v>
      </c>
      <c r="H173" s="235">
        <v>16.45</v>
      </c>
      <c r="I173" s="235">
        <v>20.3</v>
      </c>
      <c r="J173" s="235">
        <v>20.9</v>
      </c>
      <c r="K173" s="235">
        <v>20</v>
      </c>
      <c r="L173" s="235">
        <v>18.2</v>
      </c>
      <c r="M173" s="235">
        <v>19.420654382999999</v>
      </c>
      <c r="N173" s="240">
        <v>17</v>
      </c>
      <c r="O173" s="235">
        <v>18.55</v>
      </c>
      <c r="P173" s="240">
        <v>29.3</v>
      </c>
      <c r="Q173" s="235">
        <v>16.899999999999999</v>
      </c>
      <c r="R173" s="235">
        <v>22.84</v>
      </c>
      <c r="S173" s="240">
        <v>29.454000000000001</v>
      </c>
      <c r="T173" s="240">
        <v>8.11</v>
      </c>
      <c r="U173" s="240">
        <v>42.744</v>
      </c>
      <c r="V173" s="235">
        <v>23.8</v>
      </c>
      <c r="W173" s="235">
        <v>24.07</v>
      </c>
      <c r="X173" s="232"/>
      <c r="Y173" s="233"/>
      <c r="Z173" s="233"/>
      <c r="AA173" s="233"/>
      <c r="AB173" s="233"/>
      <c r="AC173" s="233"/>
      <c r="AD173" s="233"/>
      <c r="AE173" s="233"/>
      <c r="AF173" s="233"/>
      <c r="AG173" s="233"/>
      <c r="AH173" s="233"/>
      <c r="AI173" s="233"/>
      <c r="AJ173" s="233"/>
      <c r="AK173" s="233"/>
      <c r="AL173" s="233"/>
      <c r="AM173" s="233"/>
      <c r="AN173" s="233"/>
      <c r="AO173" s="233"/>
      <c r="AP173" s="233"/>
      <c r="AQ173" s="233"/>
      <c r="AR173" s="233"/>
      <c r="AS173" s="233"/>
      <c r="AT173" s="233"/>
      <c r="AU173" s="233"/>
      <c r="AV173" s="233"/>
      <c r="AW173" s="233"/>
      <c r="AX173" s="233"/>
      <c r="AY173" s="233"/>
      <c r="AZ173" s="233"/>
      <c r="BA173" s="233"/>
      <c r="BB173" s="233"/>
      <c r="BC173" s="233"/>
      <c r="BD173" s="233"/>
      <c r="BE173" s="233"/>
      <c r="BF173" s="233"/>
      <c r="BG173" s="233"/>
      <c r="BH173" s="233"/>
      <c r="BI173" s="233"/>
      <c r="BJ173" s="233"/>
      <c r="BK173" s="233"/>
      <c r="BL173" s="233"/>
      <c r="BM173" s="234">
        <v>19.928087869777411</v>
      </c>
    </row>
    <row r="174" spans="1:65">
      <c r="A174" s="30"/>
      <c r="B174" s="19">
        <v>1</v>
      </c>
      <c r="C174" s="9">
        <v>5</v>
      </c>
      <c r="D174" s="235">
        <v>24.135768453650279</v>
      </c>
      <c r="E174" s="235">
        <v>16.88</v>
      </c>
      <c r="F174" s="235">
        <v>13.6</v>
      </c>
      <c r="G174" s="235">
        <v>28.711500000000001</v>
      </c>
      <c r="H174" s="235">
        <v>17.649999999999999</v>
      </c>
      <c r="I174" s="235">
        <v>20.9</v>
      </c>
      <c r="J174" s="235">
        <v>18.100000000000001</v>
      </c>
      <c r="K174" s="235">
        <v>18.7</v>
      </c>
      <c r="L174" s="235">
        <v>16.75</v>
      </c>
      <c r="M174" s="235">
        <v>19.721265313</v>
      </c>
      <c r="N174" s="240">
        <v>19</v>
      </c>
      <c r="O174" s="235">
        <v>18.27</v>
      </c>
      <c r="P174" s="240">
        <v>30.4</v>
      </c>
      <c r="Q174" s="235">
        <v>16.600000000000001</v>
      </c>
      <c r="R174" s="235">
        <v>21.39</v>
      </c>
      <c r="S174" s="240">
        <v>28.72</v>
      </c>
      <c r="T174" s="240">
        <v>7.8199999999999994</v>
      </c>
      <c r="U174" s="240">
        <v>41.264000000000003</v>
      </c>
      <c r="V174" s="235">
        <v>24.6</v>
      </c>
      <c r="W174" s="235">
        <v>24.62</v>
      </c>
      <c r="X174" s="232"/>
      <c r="Y174" s="233"/>
      <c r="Z174" s="233"/>
      <c r="AA174" s="233"/>
      <c r="AB174" s="233"/>
      <c r="AC174" s="233"/>
      <c r="AD174" s="233"/>
      <c r="AE174" s="233"/>
      <c r="AF174" s="233"/>
      <c r="AG174" s="233"/>
      <c r="AH174" s="233"/>
      <c r="AI174" s="233"/>
      <c r="AJ174" s="233"/>
      <c r="AK174" s="233"/>
      <c r="AL174" s="233"/>
      <c r="AM174" s="233"/>
      <c r="AN174" s="233"/>
      <c r="AO174" s="233"/>
      <c r="AP174" s="233"/>
      <c r="AQ174" s="233"/>
      <c r="AR174" s="233"/>
      <c r="AS174" s="233"/>
      <c r="AT174" s="233"/>
      <c r="AU174" s="233"/>
      <c r="AV174" s="233"/>
      <c r="AW174" s="233"/>
      <c r="AX174" s="233"/>
      <c r="AY174" s="233"/>
      <c r="AZ174" s="233"/>
      <c r="BA174" s="233"/>
      <c r="BB174" s="233"/>
      <c r="BC174" s="233"/>
      <c r="BD174" s="233"/>
      <c r="BE174" s="233"/>
      <c r="BF174" s="233"/>
      <c r="BG174" s="233"/>
      <c r="BH174" s="233"/>
      <c r="BI174" s="233"/>
      <c r="BJ174" s="233"/>
      <c r="BK174" s="233"/>
      <c r="BL174" s="233"/>
      <c r="BM174" s="234">
        <v>81</v>
      </c>
    </row>
    <row r="175" spans="1:65">
      <c r="A175" s="30"/>
      <c r="B175" s="19">
        <v>1</v>
      </c>
      <c r="C175" s="9">
        <v>6</v>
      </c>
      <c r="D175" s="235">
        <v>25.018367081984273</v>
      </c>
      <c r="E175" s="235">
        <v>15.718000000000002</v>
      </c>
      <c r="F175" s="241">
        <v>14.3</v>
      </c>
      <c r="G175" s="235">
        <v>28.4436</v>
      </c>
      <c r="H175" s="235">
        <v>17.399999999999999</v>
      </c>
      <c r="I175" s="235">
        <v>20.7</v>
      </c>
      <c r="J175" s="235">
        <v>18.850000000000001</v>
      </c>
      <c r="K175" s="235">
        <v>18.100000000000001</v>
      </c>
      <c r="L175" s="235">
        <v>17.3</v>
      </c>
      <c r="M175" s="235">
        <v>19.045642813000001</v>
      </c>
      <c r="N175" s="240">
        <v>14</v>
      </c>
      <c r="O175" s="235">
        <v>18.600000000000001</v>
      </c>
      <c r="P175" s="240">
        <v>29.7</v>
      </c>
      <c r="Q175" s="235">
        <v>16.7</v>
      </c>
      <c r="R175" s="235">
        <v>21.39</v>
      </c>
      <c r="S175" s="240">
        <v>29.491</v>
      </c>
      <c r="T175" s="240">
        <v>8.31</v>
      </c>
      <c r="U175" s="241">
        <v>35.872</v>
      </c>
      <c r="V175" s="235">
        <v>25.2</v>
      </c>
      <c r="W175" s="235">
        <v>23.3</v>
      </c>
      <c r="X175" s="232"/>
      <c r="Y175" s="233"/>
      <c r="Z175" s="233"/>
      <c r="AA175" s="233"/>
      <c r="AB175" s="233"/>
      <c r="AC175" s="233"/>
      <c r="AD175" s="233"/>
      <c r="AE175" s="233"/>
      <c r="AF175" s="233"/>
      <c r="AG175" s="233"/>
      <c r="AH175" s="233"/>
      <c r="AI175" s="233"/>
      <c r="AJ175" s="233"/>
      <c r="AK175" s="233"/>
      <c r="AL175" s="233"/>
      <c r="AM175" s="233"/>
      <c r="AN175" s="233"/>
      <c r="AO175" s="233"/>
      <c r="AP175" s="233"/>
      <c r="AQ175" s="233"/>
      <c r="AR175" s="233"/>
      <c r="AS175" s="233"/>
      <c r="AT175" s="233"/>
      <c r="AU175" s="233"/>
      <c r="AV175" s="233"/>
      <c r="AW175" s="233"/>
      <c r="AX175" s="233"/>
      <c r="AY175" s="233"/>
      <c r="AZ175" s="233"/>
      <c r="BA175" s="233"/>
      <c r="BB175" s="233"/>
      <c r="BC175" s="233"/>
      <c r="BD175" s="233"/>
      <c r="BE175" s="233"/>
      <c r="BF175" s="233"/>
      <c r="BG175" s="233"/>
      <c r="BH175" s="233"/>
      <c r="BI175" s="233"/>
      <c r="BJ175" s="233"/>
      <c r="BK175" s="233"/>
      <c r="BL175" s="233"/>
      <c r="BM175" s="236"/>
    </row>
    <row r="176" spans="1:65">
      <c r="A176" s="30"/>
      <c r="B176" s="20" t="s">
        <v>272</v>
      </c>
      <c r="C176" s="12"/>
      <c r="D176" s="237">
        <v>24.787650393661199</v>
      </c>
      <c r="E176" s="237">
        <v>17.342333333333332</v>
      </c>
      <c r="F176" s="237">
        <v>13.749999999999998</v>
      </c>
      <c r="G176" s="237">
        <v>27.933316666666666</v>
      </c>
      <c r="H176" s="237">
        <v>16.658333333333335</v>
      </c>
      <c r="I176" s="237">
        <v>20.258333333333333</v>
      </c>
      <c r="J176" s="237">
        <v>19.349999999999998</v>
      </c>
      <c r="K176" s="237">
        <v>19.133333333333336</v>
      </c>
      <c r="L176" s="237">
        <v>17.024999999999999</v>
      </c>
      <c r="M176" s="237">
        <v>18.563017652999999</v>
      </c>
      <c r="N176" s="237">
        <v>17.666666666666668</v>
      </c>
      <c r="O176" s="237">
        <v>18.355</v>
      </c>
      <c r="P176" s="237">
        <v>29.866666666666664</v>
      </c>
      <c r="Q176" s="237">
        <v>16.833333333333332</v>
      </c>
      <c r="R176" s="237">
        <v>21.938333333333333</v>
      </c>
      <c r="S176" s="237">
        <v>29.650166666666667</v>
      </c>
      <c r="T176" s="237">
        <v>8.163333333333334</v>
      </c>
      <c r="U176" s="237">
        <v>41.253333333333337</v>
      </c>
      <c r="V176" s="237">
        <v>23.233333333333331</v>
      </c>
      <c r="W176" s="237">
        <v>23.963333333333335</v>
      </c>
      <c r="X176" s="232"/>
      <c r="Y176" s="233"/>
      <c r="Z176" s="233"/>
      <c r="AA176" s="233"/>
      <c r="AB176" s="233"/>
      <c r="AC176" s="233"/>
      <c r="AD176" s="233"/>
      <c r="AE176" s="233"/>
      <c r="AF176" s="233"/>
      <c r="AG176" s="233"/>
      <c r="AH176" s="233"/>
      <c r="AI176" s="233"/>
      <c r="AJ176" s="233"/>
      <c r="AK176" s="233"/>
      <c r="AL176" s="233"/>
      <c r="AM176" s="233"/>
      <c r="AN176" s="233"/>
      <c r="AO176" s="233"/>
      <c r="AP176" s="233"/>
      <c r="AQ176" s="233"/>
      <c r="AR176" s="233"/>
      <c r="AS176" s="233"/>
      <c r="AT176" s="233"/>
      <c r="AU176" s="233"/>
      <c r="AV176" s="233"/>
      <c r="AW176" s="233"/>
      <c r="AX176" s="233"/>
      <c r="AY176" s="233"/>
      <c r="AZ176" s="233"/>
      <c r="BA176" s="233"/>
      <c r="BB176" s="233"/>
      <c r="BC176" s="233"/>
      <c r="BD176" s="233"/>
      <c r="BE176" s="233"/>
      <c r="BF176" s="233"/>
      <c r="BG176" s="233"/>
      <c r="BH176" s="233"/>
      <c r="BI176" s="233"/>
      <c r="BJ176" s="233"/>
      <c r="BK176" s="233"/>
      <c r="BL176" s="233"/>
      <c r="BM176" s="236"/>
    </row>
    <row r="177" spans="1:65">
      <c r="A177" s="30"/>
      <c r="B177" s="3" t="s">
        <v>273</v>
      </c>
      <c r="C177" s="29"/>
      <c r="D177" s="235">
        <v>24.89865039229371</v>
      </c>
      <c r="E177" s="235">
        <v>17.2835</v>
      </c>
      <c r="F177" s="235">
        <v>13.649999999999999</v>
      </c>
      <c r="G177" s="235">
        <v>27.828499999999998</v>
      </c>
      <c r="H177" s="235">
        <v>16.475000000000001</v>
      </c>
      <c r="I177" s="235">
        <v>20.200000000000003</v>
      </c>
      <c r="J177" s="235">
        <v>19.175000000000001</v>
      </c>
      <c r="K177" s="235">
        <v>19.149999999999999</v>
      </c>
      <c r="L177" s="235">
        <v>17.024999999999999</v>
      </c>
      <c r="M177" s="235">
        <v>18.851197802999998</v>
      </c>
      <c r="N177" s="235">
        <v>18.5</v>
      </c>
      <c r="O177" s="235">
        <v>18.32</v>
      </c>
      <c r="P177" s="235">
        <v>29.9</v>
      </c>
      <c r="Q177" s="235">
        <v>16.75</v>
      </c>
      <c r="R177" s="235">
        <v>21.745000000000001</v>
      </c>
      <c r="S177" s="235">
        <v>29.4725</v>
      </c>
      <c r="T177" s="235">
        <v>8.0749999999999993</v>
      </c>
      <c r="U177" s="235">
        <v>41.968000000000004</v>
      </c>
      <c r="V177" s="235">
        <v>23.5</v>
      </c>
      <c r="W177" s="235">
        <v>23.824999999999999</v>
      </c>
      <c r="X177" s="232"/>
      <c r="Y177" s="233"/>
      <c r="Z177" s="233"/>
      <c r="AA177" s="233"/>
      <c r="AB177" s="233"/>
      <c r="AC177" s="233"/>
      <c r="AD177" s="233"/>
      <c r="AE177" s="233"/>
      <c r="AF177" s="233"/>
      <c r="AG177" s="233"/>
      <c r="AH177" s="233"/>
      <c r="AI177" s="233"/>
      <c r="AJ177" s="233"/>
      <c r="AK177" s="233"/>
      <c r="AL177" s="233"/>
      <c r="AM177" s="233"/>
      <c r="AN177" s="233"/>
      <c r="AO177" s="233"/>
      <c r="AP177" s="233"/>
      <c r="AQ177" s="233"/>
      <c r="AR177" s="233"/>
      <c r="AS177" s="233"/>
      <c r="AT177" s="233"/>
      <c r="AU177" s="233"/>
      <c r="AV177" s="233"/>
      <c r="AW177" s="233"/>
      <c r="AX177" s="233"/>
      <c r="AY177" s="233"/>
      <c r="AZ177" s="233"/>
      <c r="BA177" s="233"/>
      <c r="BB177" s="233"/>
      <c r="BC177" s="233"/>
      <c r="BD177" s="233"/>
      <c r="BE177" s="233"/>
      <c r="BF177" s="233"/>
      <c r="BG177" s="233"/>
      <c r="BH177" s="233"/>
      <c r="BI177" s="233"/>
      <c r="BJ177" s="233"/>
      <c r="BK177" s="233"/>
      <c r="BL177" s="233"/>
      <c r="BM177" s="236"/>
    </row>
    <row r="178" spans="1:65">
      <c r="A178" s="30"/>
      <c r="B178" s="3" t="s">
        <v>274</v>
      </c>
      <c r="C178" s="29"/>
      <c r="D178" s="235">
        <v>0.61458339277567486</v>
      </c>
      <c r="E178" s="235">
        <v>1.4182653724415137</v>
      </c>
      <c r="F178" s="235">
        <v>0.28809720581775905</v>
      </c>
      <c r="G178" s="235">
        <v>0.5424961876978186</v>
      </c>
      <c r="H178" s="235">
        <v>0.72070567270326502</v>
      </c>
      <c r="I178" s="235">
        <v>0.47583260361882168</v>
      </c>
      <c r="J178" s="235">
        <v>1.0583005244258352</v>
      </c>
      <c r="K178" s="235">
        <v>0.76854841530424511</v>
      </c>
      <c r="L178" s="235">
        <v>0.76403533949680591</v>
      </c>
      <c r="M178" s="235">
        <v>1.0675778804578526</v>
      </c>
      <c r="N178" s="235">
        <v>1.9663841605003463</v>
      </c>
      <c r="O178" s="235">
        <v>0.18918245161748007</v>
      </c>
      <c r="P178" s="235">
        <v>0.46761807778000497</v>
      </c>
      <c r="Q178" s="235">
        <v>0.25033311140691455</v>
      </c>
      <c r="R178" s="235">
        <v>0.74863653842613587</v>
      </c>
      <c r="S178" s="235">
        <v>0.95650225648801712</v>
      </c>
      <c r="T178" s="235">
        <v>0.64348012142308419</v>
      </c>
      <c r="U178" s="235">
        <v>2.783846739076465</v>
      </c>
      <c r="V178" s="235">
        <v>1.6500505042775708</v>
      </c>
      <c r="W178" s="235">
        <v>0.63808045469726404</v>
      </c>
      <c r="X178" s="232"/>
      <c r="Y178" s="233"/>
      <c r="Z178" s="233"/>
      <c r="AA178" s="233"/>
      <c r="AB178" s="233"/>
      <c r="AC178" s="233"/>
      <c r="AD178" s="233"/>
      <c r="AE178" s="233"/>
      <c r="AF178" s="233"/>
      <c r="AG178" s="233"/>
      <c r="AH178" s="233"/>
      <c r="AI178" s="233"/>
      <c r="AJ178" s="233"/>
      <c r="AK178" s="233"/>
      <c r="AL178" s="233"/>
      <c r="AM178" s="233"/>
      <c r="AN178" s="233"/>
      <c r="AO178" s="233"/>
      <c r="AP178" s="233"/>
      <c r="AQ178" s="233"/>
      <c r="AR178" s="233"/>
      <c r="AS178" s="233"/>
      <c r="AT178" s="233"/>
      <c r="AU178" s="233"/>
      <c r="AV178" s="233"/>
      <c r="AW178" s="233"/>
      <c r="AX178" s="233"/>
      <c r="AY178" s="233"/>
      <c r="AZ178" s="233"/>
      <c r="BA178" s="233"/>
      <c r="BB178" s="233"/>
      <c r="BC178" s="233"/>
      <c r="BD178" s="233"/>
      <c r="BE178" s="233"/>
      <c r="BF178" s="233"/>
      <c r="BG178" s="233"/>
      <c r="BH178" s="233"/>
      <c r="BI178" s="233"/>
      <c r="BJ178" s="233"/>
      <c r="BK178" s="233"/>
      <c r="BL178" s="233"/>
      <c r="BM178" s="236"/>
    </row>
    <row r="179" spans="1:65">
      <c r="A179" s="30"/>
      <c r="B179" s="3" t="s">
        <v>87</v>
      </c>
      <c r="C179" s="29"/>
      <c r="D179" s="13">
        <v>2.4793935004539143E-2</v>
      </c>
      <c r="E179" s="13">
        <v>8.1780539283920678E-2</v>
      </c>
      <c r="F179" s="13">
        <v>2.0952524059473388E-2</v>
      </c>
      <c r="G179" s="13">
        <v>1.942111615929909E-2</v>
      </c>
      <c r="H179" s="13">
        <v>4.3263972348370081E-2</v>
      </c>
      <c r="I179" s="13">
        <v>2.3488240408991608E-2</v>
      </c>
      <c r="J179" s="13">
        <v>5.4692533562058672E-2</v>
      </c>
      <c r="K179" s="13">
        <v>4.0168035643079004E-2</v>
      </c>
      <c r="L179" s="13">
        <v>4.4877259294966575E-2</v>
      </c>
      <c r="M179" s="13">
        <v>5.7511009277380051E-2</v>
      </c>
      <c r="N179" s="13">
        <v>0.11130476380190639</v>
      </c>
      <c r="O179" s="13">
        <v>1.0306861978615094E-2</v>
      </c>
      <c r="P179" s="13">
        <v>1.5656855282812666E-2</v>
      </c>
      <c r="Q179" s="13">
        <v>1.4871273944965221E-2</v>
      </c>
      <c r="R179" s="13">
        <v>3.4124585812936377E-2</v>
      </c>
      <c r="S179" s="13">
        <v>3.2259591227301154E-2</v>
      </c>
      <c r="T179" s="13">
        <v>7.8825657993844528E-2</v>
      </c>
      <c r="U179" s="13">
        <v>6.748174060463312E-2</v>
      </c>
      <c r="V179" s="13">
        <v>7.1020825148245523E-2</v>
      </c>
      <c r="W179" s="13">
        <v>2.6627366310916566E-2</v>
      </c>
      <c r="X179" s="154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0.24385493257753632</v>
      </c>
      <c r="E180" s="13">
        <v>-0.12975427212791391</v>
      </c>
      <c r="F180" s="13">
        <v>-0.31001910018406698</v>
      </c>
      <c r="G180" s="13">
        <v>0.40170581589164134</v>
      </c>
      <c r="H180" s="13">
        <v>-0.16407768561693914</v>
      </c>
      <c r="I180" s="13">
        <v>1.6571859062141536E-2</v>
      </c>
      <c r="J180" s="13">
        <v>-2.9008697349941492E-2</v>
      </c>
      <c r="K180" s="13">
        <v>-3.9881123650071015E-2</v>
      </c>
      <c r="L180" s="13">
        <v>-0.14567819495518108</v>
      </c>
      <c r="M180" s="13">
        <v>-6.8499809198837025E-2</v>
      </c>
      <c r="N180" s="13">
        <v>-0.11347908629710401</v>
      </c>
      <c r="O180" s="13">
        <v>-7.8938224282076197E-2</v>
      </c>
      <c r="P180" s="13">
        <v>0.49872214844866924</v>
      </c>
      <c r="Q180" s="13">
        <v>-0.15529611052837278</v>
      </c>
      <c r="R180" s="13">
        <v>0.10087497991237915</v>
      </c>
      <c r="S180" s="13">
        <v>0.48785808555338583</v>
      </c>
      <c r="T180" s="13">
        <v>-0.59036043063049204</v>
      </c>
      <c r="U180" s="13">
        <v>1.0701099675447248</v>
      </c>
      <c r="V180" s="13">
        <v>0.16585863556777047</v>
      </c>
      <c r="W180" s="13">
        <v>0.20249034879436212</v>
      </c>
      <c r="X180" s="154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>
        <v>1.36</v>
      </c>
      <c r="E181" s="45">
        <v>0.5</v>
      </c>
      <c r="F181" s="45">
        <v>1.4</v>
      </c>
      <c r="G181" s="45">
        <v>2.15</v>
      </c>
      <c r="H181" s="45">
        <v>0.67</v>
      </c>
      <c r="I181" s="45">
        <v>0.23</v>
      </c>
      <c r="J181" s="45">
        <v>0</v>
      </c>
      <c r="K181" s="45">
        <v>0.05</v>
      </c>
      <c r="L181" s="45">
        <v>0.57999999999999996</v>
      </c>
      <c r="M181" s="45">
        <v>0.2</v>
      </c>
      <c r="N181" s="45" t="s">
        <v>277</v>
      </c>
      <c r="O181" s="45">
        <v>0.25</v>
      </c>
      <c r="P181" s="45">
        <v>2.63</v>
      </c>
      <c r="Q181" s="45">
        <v>0.63</v>
      </c>
      <c r="R181" s="45">
        <v>0.65</v>
      </c>
      <c r="S181" s="45">
        <v>2.58</v>
      </c>
      <c r="T181" s="45">
        <v>2.8</v>
      </c>
      <c r="U181" s="45">
        <v>5.49</v>
      </c>
      <c r="V181" s="45">
        <v>0.97</v>
      </c>
      <c r="W181" s="45">
        <v>1.1599999999999999</v>
      </c>
      <c r="X181" s="154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 t="s">
        <v>339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BM182" s="55"/>
    </row>
    <row r="183" spans="1:65">
      <c r="BM183" s="55"/>
    </row>
    <row r="184" spans="1:65" ht="15">
      <c r="B184" s="8" t="s">
        <v>577</v>
      </c>
      <c r="BM184" s="28" t="s">
        <v>67</v>
      </c>
    </row>
    <row r="185" spans="1:65" ht="15">
      <c r="A185" s="25" t="s">
        <v>25</v>
      </c>
      <c r="B185" s="18" t="s">
        <v>111</v>
      </c>
      <c r="C185" s="15" t="s">
        <v>112</v>
      </c>
      <c r="D185" s="16" t="s">
        <v>231</v>
      </c>
      <c r="E185" s="17" t="s">
        <v>231</v>
      </c>
      <c r="F185" s="17" t="s">
        <v>231</v>
      </c>
      <c r="G185" s="17" t="s">
        <v>231</v>
      </c>
      <c r="H185" s="17" t="s">
        <v>231</v>
      </c>
      <c r="I185" s="17" t="s">
        <v>231</v>
      </c>
      <c r="J185" s="17" t="s">
        <v>231</v>
      </c>
      <c r="K185" s="17" t="s">
        <v>231</v>
      </c>
      <c r="L185" s="17" t="s">
        <v>231</v>
      </c>
      <c r="M185" s="17" t="s">
        <v>231</v>
      </c>
      <c r="N185" s="17" t="s">
        <v>231</v>
      </c>
      <c r="O185" s="17" t="s">
        <v>231</v>
      </c>
      <c r="P185" s="17" t="s">
        <v>231</v>
      </c>
      <c r="Q185" s="17" t="s">
        <v>231</v>
      </c>
      <c r="R185" s="17" t="s">
        <v>231</v>
      </c>
      <c r="S185" s="17" t="s">
        <v>231</v>
      </c>
      <c r="T185" s="17" t="s">
        <v>231</v>
      </c>
      <c r="U185" s="17" t="s">
        <v>231</v>
      </c>
      <c r="V185" s="17" t="s">
        <v>231</v>
      </c>
      <c r="W185" s="17" t="s">
        <v>231</v>
      </c>
      <c r="X185" s="17" t="s">
        <v>231</v>
      </c>
      <c r="Y185" s="17" t="s">
        <v>231</v>
      </c>
      <c r="Z185" s="17" t="s">
        <v>231</v>
      </c>
      <c r="AA185" s="17" t="s">
        <v>231</v>
      </c>
      <c r="AB185" s="17" t="s">
        <v>231</v>
      </c>
      <c r="AC185" s="17" t="s">
        <v>231</v>
      </c>
      <c r="AD185" s="17" t="s">
        <v>231</v>
      </c>
      <c r="AE185" s="17" t="s">
        <v>231</v>
      </c>
      <c r="AF185" s="154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232</v>
      </c>
      <c r="C186" s="9" t="s">
        <v>232</v>
      </c>
      <c r="D186" s="152" t="s">
        <v>235</v>
      </c>
      <c r="E186" s="153" t="s">
        <v>236</v>
      </c>
      <c r="F186" s="153" t="s">
        <v>237</v>
      </c>
      <c r="G186" s="153" t="s">
        <v>238</v>
      </c>
      <c r="H186" s="153" t="s">
        <v>299</v>
      </c>
      <c r="I186" s="153" t="s">
        <v>241</v>
      </c>
      <c r="J186" s="153" t="s">
        <v>242</v>
      </c>
      <c r="K186" s="153" t="s">
        <v>243</v>
      </c>
      <c r="L186" s="153" t="s">
        <v>245</v>
      </c>
      <c r="M186" s="153" t="s">
        <v>246</v>
      </c>
      <c r="N186" s="153" t="s">
        <v>247</v>
      </c>
      <c r="O186" s="153" t="s">
        <v>248</v>
      </c>
      <c r="P186" s="153" t="s">
        <v>249</v>
      </c>
      <c r="Q186" s="153" t="s">
        <v>250</v>
      </c>
      <c r="R186" s="153" t="s">
        <v>251</v>
      </c>
      <c r="S186" s="153" t="s">
        <v>252</v>
      </c>
      <c r="T186" s="153" t="s">
        <v>253</v>
      </c>
      <c r="U186" s="153" t="s">
        <v>254</v>
      </c>
      <c r="V186" s="153" t="s">
        <v>255</v>
      </c>
      <c r="W186" s="153" t="s">
        <v>256</v>
      </c>
      <c r="X186" s="153" t="s">
        <v>257</v>
      </c>
      <c r="Y186" s="153" t="s">
        <v>258</v>
      </c>
      <c r="Z186" s="153" t="s">
        <v>259</v>
      </c>
      <c r="AA186" s="153" t="s">
        <v>260</v>
      </c>
      <c r="AB186" s="153" t="s">
        <v>261</v>
      </c>
      <c r="AC186" s="153" t="s">
        <v>262</v>
      </c>
      <c r="AD186" s="153" t="s">
        <v>263</v>
      </c>
      <c r="AE186" s="153" t="s">
        <v>264</v>
      </c>
      <c r="AF186" s="154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330</v>
      </c>
      <c r="E187" s="11" t="s">
        <v>295</v>
      </c>
      <c r="F187" s="11" t="s">
        <v>295</v>
      </c>
      <c r="G187" s="11" t="s">
        <v>330</v>
      </c>
      <c r="H187" s="11" t="s">
        <v>331</v>
      </c>
      <c r="I187" s="11" t="s">
        <v>331</v>
      </c>
      <c r="J187" s="11" t="s">
        <v>330</v>
      </c>
      <c r="K187" s="11" t="s">
        <v>330</v>
      </c>
      <c r="L187" s="11" t="s">
        <v>295</v>
      </c>
      <c r="M187" s="11" t="s">
        <v>295</v>
      </c>
      <c r="N187" s="11" t="s">
        <v>295</v>
      </c>
      <c r="O187" s="11" t="s">
        <v>295</v>
      </c>
      <c r="P187" s="11" t="s">
        <v>295</v>
      </c>
      <c r="Q187" s="11" t="s">
        <v>295</v>
      </c>
      <c r="R187" s="11" t="s">
        <v>331</v>
      </c>
      <c r="S187" s="11" t="s">
        <v>331</v>
      </c>
      <c r="T187" s="11" t="s">
        <v>331</v>
      </c>
      <c r="U187" s="11" t="s">
        <v>331</v>
      </c>
      <c r="V187" s="11" t="s">
        <v>331</v>
      </c>
      <c r="W187" s="11" t="s">
        <v>295</v>
      </c>
      <c r="X187" s="11" t="s">
        <v>295</v>
      </c>
      <c r="Y187" s="11" t="s">
        <v>330</v>
      </c>
      <c r="Z187" s="11" t="s">
        <v>295</v>
      </c>
      <c r="AA187" s="11" t="s">
        <v>331</v>
      </c>
      <c r="AB187" s="11" t="s">
        <v>295</v>
      </c>
      <c r="AC187" s="11" t="s">
        <v>330</v>
      </c>
      <c r="AD187" s="11" t="s">
        <v>295</v>
      </c>
      <c r="AE187" s="11" t="s">
        <v>331</v>
      </c>
      <c r="AF187" s="154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9"/>
      <c r="C188" s="9"/>
      <c r="D188" s="26" t="s">
        <v>334</v>
      </c>
      <c r="E188" s="26" t="s">
        <v>332</v>
      </c>
      <c r="F188" s="26" t="s">
        <v>333</v>
      </c>
      <c r="G188" s="26" t="s">
        <v>332</v>
      </c>
      <c r="H188" s="26" t="s">
        <v>334</v>
      </c>
      <c r="I188" s="26" t="s">
        <v>335</v>
      </c>
      <c r="J188" s="26" t="s">
        <v>335</v>
      </c>
      <c r="K188" s="26" t="s">
        <v>335</v>
      </c>
      <c r="L188" s="26" t="s">
        <v>335</v>
      </c>
      <c r="M188" s="26" t="s">
        <v>335</v>
      </c>
      <c r="N188" s="26" t="s">
        <v>335</v>
      </c>
      <c r="O188" s="26" t="s">
        <v>335</v>
      </c>
      <c r="P188" s="26" t="s">
        <v>335</v>
      </c>
      <c r="Q188" s="26" t="s">
        <v>335</v>
      </c>
      <c r="R188" s="26" t="s">
        <v>333</v>
      </c>
      <c r="S188" s="26" t="s">
        <v>334</v>
      </c>
      <c r="T188" s="26" t="s">
        <v>334</v>
      </c>
      <c r="U188" s="26" t="s">
        <v>333</v>
      </c>
      <c r="V188" s="26" t="s">
        <v>335</v>
      </c>
      <c r="W188" s="26" t="s">
        <v>271</v>
      </c>
      <c r="X188" s="26" t="s">
        <v>334</v>
      </c>
      <c r="Y188" s="26" t="s">
        <v>333</v>
      </c>
      <c r="Z188" s="26" t="s">
        <v>333</v>
      </c>
      <c r="AA188" s="26" t="s">
        <v>335</v>
      </c>
      <c r="AB188" s="26" t="s">
        <v>335</v>
      </c>
      <c r="AC188" s="26" t="s">
        <v>332</v>
      </c>
      <c r="AD188" s="26" t="s">
        <v>335</v>
      </c>
      <c r="AE188" s="26" t="s">
        <v>334</v>
      </c>
      <c r="AF188" s="154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0</v>
      </c>
    </row>
    <row r="189" spans="1:65">
      <c r="A189" s="30"/>
      <c r="B189" s="18">
        <v>1</v>
      </c>
      <c r="C189" s="14">
        <v>1</v>
      </c>
      <c r="D189" s="220">
        <v>180.29</v>
      </c>
      <c r="E189" s="220">
        <v>202.83749261689482</v>
      </c>
      <c r="F189" s="220">
        <v>213.4</v>
      </c>
      <c r="G189" s="220">
        <v>199.06468039999999</v>
      </c>
      <c r="H189" s="220">
        <v>197.83217880000001</v>
      </c>
      <c r="I189" s="220">
        <v>181</v>
      </c>
      <c r="J189" s="220">
        <v>185.97630000000001</v>
      </c>
      <c r="K189" s="221">
        <v>171</v>
      </c>
      <c r="L189" s="220">
        <v>184.7</v>
      </c>
      <c r="M189" s="220">
        <v>203</v>
      </c>
      <c r="N189" s="220">
        <v>201</v>
      </c>
      <c r="O189" s="220">
        <v>201</v>
      </c>
      <c r="P189" s="220">
        <v>206</v>
      </c>
      <c r="Q189" s="220">
        <v>197</v>
      </c>
      <c r="R189" s="220">
        <v>201.00531461745001</v>
      </c>
      <c r="S189" s="220">
        <v>198.2</v>
      </c>
      <c r="T189" s="220">
        <v>212.5</v>
      </c>
      <c r="U189" s="220">
        <v>203</v>
      </c>
      <c r="V189" s="220">
        <v>192</v>
      </c>
      <c r="W189" s="220">
        <v>197.3</v>
      </c>
      <c r="X189" s="220">
        <v>210</v>
      </c>
      <c r="Y189" s="220">
        <v>191</v>
      </c>
      <c r="Z189" s="220">
        <v>217.6</v>
      </c>
      <c r="AA189" s="220">
        <v>217.46</v>
      </c>
      <c r="AB189" s="220">
        <v>203</v>
      </c>
      <c r="AC189" s="220">
        <v>224.8</v>
      </c>
      <c r="AD189" s="221">
        <v>160</v>
      </c>
      <c r="AE189" s="220">
        <v>192.1</v>
      </c>
      <c r="AF189" s="223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5">
        <v>1</v>
      </c>
    </row>
    <row r="190" spans="1:65">
      <c r="A190" s="30"/>
      <c r="B190" s="19">
        <v>1</v>
      </c>
      <c r="C190" s="9">
        <v>2</v>
      </c>
      <c r="D190" s="226">
        <v>183.74</v>
      </c>
      <c r="E190" s="226">
        <v>202.28972324131209</v>
      </c>
      <c r="F190" s="226">
        <v>215.5</v>
      </c>
      <c r="G190" s="226">
        <v>198.0502639</v>
      </c>
      <c r="H190" s="226">
        <v>192.1210356</v>
      </c>
      <c r="I190" s="226">
        <v>179</v>
      </c>
      <c r="J190" s="226">
        <v>189.94479999999999</v>
      </c>
      <c r="K190" s="227">
        <v>170</v>
      </c>
      <c r="L190" s="226">
        <v>181.7</v>
      </c>
      <c r="M190" s="226">
        <v>206</v>
      </c>
      <c r="N190" s="226">
        <v>202</v>
      </c>
      <c r="O190" s="226">
        <v>201</v>
      </c>
      <c r="P190" s="226">
        <v>205</v>
      </c>
      <c r="Q190" s="226">
        <v>194.5</v>
      </c>
      <c r="R190" s="226">
        <v>192.75382630244999</v>
      </c>
      <c r="S190" s="226">
        <v>192.9</v>
      </c>
      <c r="T190" s="226">
        <v>216.3</v>
      </c>
      <c r="U190" s="226">
        <v>203</v>
      </c>
      <c r="V190" s="226">
        <v>194</v>
      </c>
      <c r="W190" s="226">
        <v>198.1</v>
      </c>
      <c r="X190" s="226">
        <v>198</v>
      </c>
      <c r="Y190" s="226">
        <v>193</v>
      </c>
      <c r="Z190" s="226">
        <v>215.3</v>
      </c>
      <c r="AA190" s="226">
        <v>221.56</v>
      </c>
      <c r="AB190" s="226">
        <v>199</v>
      </c>
      <c r="AC190" s="226">
        <v>195.1</v>
      </c>
      <c r="AD190" s="227">
        <v>158</v>
      </c>
      <c r="AE190" s="226">
        <v>193.6</v>
      </c>
      <c r="AF190" s="223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4"/>
      <c r="BA190" s="224"/>
      <c r="BB190" s="224"/>
      <c r="BC190" s="224"/>
      <c r="BD190" s="224"/>
      <c r="BE190" s="224"/>
      <c r="BF190" s="224"/>
      <c r="BG190" s="224"/>
      <c r="BH190" s="224"/>
      <c r="BI190" s="224"/>
      <c r="BJ190" s="224"/>
      <c r="BK190" s="224"/>
      <c r="BL190" s="224"/>
      <c r="BM190" s="225">
        <v>16</v>
      </c>
    </row>
    <row r="191" spans="1:65">
      <c r="A191" s="30"/>
      <c r="B191" s="19">
        <v>1</v>
      </c>
      <c r="C191" s="9">
        <v>3</v>
      </c>
      <c r="D191" s="226">
        <v>184.26</v>
      </c>
      <c r="E191" s="226">
        <v>205.21806590896259</v>
      </c>
      <c r="F191" s="226">
        <v>214.3</v>
      </c>
      <c r="G191" s="226">
        <v>193.881744</v>
      </c>
      <c r="H191" s="226">
        <v>201.28905330000001</v>
      </c>
      <c r="I191" s="226">
        <v>177</v>
      </c>
      <c r="J191" s="226">
        <v>189.56370000000001</v>
      </c>
      <c r="K191" s="227">
        <v>171</v>
      </c>
      <c r="L191" s="226">
        <v>185.8</v>
      </c>
      <c r="M191" s="226">
        <v>202</v>
      </c>
      <c r="N191" s="226">
        <v>204</v>
      </c>
      <c r="O191" s="226">
        <v>201</v>
      </c>
      <c r="P191" s="226">
        <v>207</v>
      </c>
      <c r="Q191" s="226">
        <v>196.5</v>
      </c>
      <c r="R191" s="226">
        <v>197.23584175887689</v>
      </c>
      <c r="S191" s="226">
        <v>188.9</v>
      </c>
      <c r="T191" s="226">
        <v>206.6</v>
      </c>
      <c r="U191" s="226">
        <v>207</v>
      </c>
      <c r="V191" s="226">
        <v>188</v>
      </c>
      <c r="W191" s="226">
        <v>198.6</v>
      </c>
      <c r="X191" s="226">
        <v>197</v>
      </c>
      <c r="Y191" s="226">
        <v>193</v>
      </c>
      <c r="Z191" s="226">
        <v>215.1</v>
      </c>
      <c r="AA191" s="226">
        <v>217.73</v>
      </c>
      <c r="AB191" s="226">
        <v>203</v>
      </c>
      <c r="AC191" s="226">
        <v>227.1</v>
      </c>
      <c r="AD191" s="227">
        <v>162</v>
      </c>
      <c r="AE191" s="226">
        <v>196.1</v>
      </c>
      <c r="AF191" s="223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4"/>
      <c r="AW191" s="224"/>
      <c r="AX191" s="224"/>
      <c r="AY191" s="224"/>
      <c r="AZ191" s="224"/>
      <c r="BA191" s="224"/>
      <c r="BB191" s="224"/>
      <c r="BC191" s="224"/>
      <c r="BD191" s="224"/>
      <c r="BE191" s="224"/>
      <c r="BF191" s="224"/>
      <c r="BG191" s="224"/>
      <c r="BH191" s="224"/>
      <c r="BI191" s="224"/>
      <c r="BJ191" s="224"/>
      <c r="BK191" s="224"/>
      <c r="BL191" s="224"/>
      <c r="BM191" s="225">
        <v>16</v>
      </c>
    </row>
    <row r="192" spans="1:65">
      <c r="A192" s="30"/>
      <c r="B192" s="19">
        <v>1</v>
      </c>
      <c r="C192" s="9">
        <v>4</v>
      </c>
      <c r="D192" s="226">
        <v>187.95</v>
      </c>
      <c r="E192" s="226">
        <v>209.83416643393397</v>
      </c>
      <c r="F192" s="226">
        <v>211.6</v>
      </c>
      <c r="G192" s="226">
        <v>201.2280255</v>
      </c>
      <c r="H192" s="226">
        <v>197.89340279999999</v>
      </c>
      <c r="I192" s="226">
        <v>175</v>
      </c>
      <c r="J192" s="226">
        <v>190.81219999999999</v>
      </c>
      <c r="K192" s="227">
        <v>171</v>
      </c>
      <c r="L192" s="226">
        <v>184.7</v>
      </c>
      <c r="M192" s="226">
        <v>201</v>
      </c>
      <c r="N192" s="226">
        <v>205</v>
      </c>
      <c r="O192" s="226">
        <v>199.5</v>
      </c>
      <c r="P192" s="226">
        <v>204</v>
      </c>
      <c r="Q192" s="226">
        <v>199.5</v>
      </c>
      <c r="R192" s="226">
        <v>197.23394708745002</v>
      </c>
      <c r="S192" s="226">
        <v>193.2</v>
      </c>
      <c r="T192" s="226">
        <v>209.5</v>
      </c>
      <c r="U192" s="226">
        <v>203</v>
      </c>
      <c r="V192" s="226">
        <v>189</v>
      </c>
      <c r="W192" s="226">
        <v>195.4</v>
      </c>
      <c r="X192" s="226">
        <v>208</v>
      </c>
      <c r="Y192" s="226">
        <v>193</v>
      </c>
      <c r="Z192" s="226">
        <v>208.2</v>
      </c>
      <c r="AA192" s="226">
        <v>217.96</v>
      </c>
      <c r="AB192" s="226">
        <v>199</v>
      </c>
      <c r="AC192" s="228">
        <v>234.3</v>
      </c>
      <c r="AD192" s="227">
        <v>176</v>
      </c>
      <c r="AE192" s="226">
        <v>191.9</v>
      </c>
      <c r="AF192" s="223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4"/>
      <c r="AW192" s="224"/>
      <c r="AX192" s="224"/>
      <c r="AY192" s="224"/>
      <c r="AZ192" s="224"/>
      <c r="BA192" s="224"/>
      <c r="BB192" s="224"/>
      <c r="BC192" s="224"/>
      <c r="BD192" s="224"/>
      <c r="BE192" s="224"/>
      <c r="BF192" s="224"/>
      <c r="BG192" s="224"/>
      <c r="BH192" s="224"/>
      <c r="BI192" s="224"/>
      <c r="BJ192" s="224"/>
      <c r="BK192" s="224"/>
      <c r="BL192" s="224"/>
      <c r="BM192" s="225">
        <v>199.43304199757421</v>
      </c>
    </row>
    <row r="193" spans="1:65">
      <c r="A193" s="30"/>
      <c r="B193" s="19">
        <v>1</v>
      </c>
      <c r="C193" s="9">
        <v>5</v>
      </c>
      <c r="D193" s="226">
        <v>183.95</v>
      </c>
      <c r="E193" s="226">
        <v>208.96788274349558</v>
      </c>
      <c r="F193" s="226">
        <v>211.9</v>
      </c>
      <c r="G193" s="226">
        <v>202.9217113</v>
      </c>
      <c r="H193" s="226">
        <v>195.54435839999999</v>
      </c>
      <c r="I193" s="226">
        <v>169</v>
      </c>
      <c r="J193" s="226">
        <v>190.32300000000001</v>
      </c>
      <c r="K193" s="227">
        <v>170</v>
      </c>
      <c r="L193" s="226">
        <v>191.1</v>
      </c>
      <c r="M193" s="226">
        <v>205</v>
      </c>
      <c r="N193" s="226">
        <v>207</v>
      </c>
      <c r="O193" s="226">
        <v>202</v>
      </c>
      <c r="P193" s="226">
        <v>204</v>
      </c>
      <c r="Q193" s="228">
        <v>204</v>
      </c>
      <c r="R193" s="226">
        <v>200.76636401745</v>
      </c>
      <c r="S193" s="226">
        <v>190.9</v>
      </c>
      <c r="T193" s="226">
        <v>211</v>
      </c>
      <c r="U193" s="226">
        <v>201</v>
      </c>
      <c r="V193" s="226">
        <v>192</v>
      </c>
      <c r="W193" s="226">
        <v>195.6</v>
      </c>
      <c r="X193" s="226">
        <v>190</v>
      </c>
      <c r="Y193" s="226">
        <v>194</v>
      </c>
      <c r="Z193" s="228">
        <v>204.1</v>
      </c>
      <c r="AA193" s="226"/>
      <c r="AB193" s="226">
        <v>198</v>
      </c>
      <c r="AC193" s="226">
        <v>221.20000000000002</v>
      </c>
      <c r="AD193" s="227">
        <v>181</v>
      </c>
      <c r="AE193" s="226">
        <v>190.7</v>
      </c>
      <c r="AF193" s="223"/>
      <c r="AG193" s="224"/>
      <c r="AH193" s="224"/>
      <c r="AI193" s="224"/>
      <c r="AJ193" s="224"/>
      <c r="AK193" s="224"/>
      <c r="AL193" s="224"/>
      <c r="AM193" s="224"/>
      <c r="AN193" s="224"/>
      <c r="AO193" s="224"/>
      <c r="AP193" s="224"/>
      <c r="AQ193" s="224"/>
      <c r="AR193" s="224"/>
      <c r="AS193" s="224"/>
      <c r="AT193" s="224"/>
      <c r="AU193" s="224"/>
      <c r="AV193" s="224"/>
      <c r="AW193" s="224"/>
      <c r="AX193" s="224"/>
      <c r="AY193" s="224"/>
      <c r="AZ193" s="224"/>
      <c r="BA193" s="224"/>
      <c r="BB193" s="224"/>
      <c r="BC193" s="224"/>
      <c r="BD193" s="224"/>
      <c r="BE193" s="224"/>
      <c r="BF193" s="224"/>
      <c r="BG193" s="224"/>
      <c r="BH193" s="224"/>
      <c r="BI193" s="224"/>
      <c r="BJ193" s="224"/>
      <c r="BK193" s="224"/>
      <c r="BL193" s="224"/>
      <c r="BM193" s="225">
        <v>82</v>
      </c>
    </row>
    <row r="194" spans="1:65">
      <c r="A194" s="30"/>
      <c r="B194" s="19">
        <v>1</v>
      </c>
      <c r="C194" s="9">
        <v>6</v>
      </c>
      <c r="D194" s="226">
        <v>183.35</v>
      </c>
      <c r="E194" s="226">
        <v>208.63435329094253</v>
      </c>
      <c r="F194" s="226">
        <v>211.1</v>
      </c>
      <c r="G194" s="226">
        <v>198.9717646</v>
      </c>
      <c r="H194" s="226">
        <v>200.17739130000001</v>
      </c>
      <c r="I194" s="226">
        <v>173</v>
      </c>
      <c r="J194" s="226">
        <v>184.05529999999999</v>
      </c>
      <c r="K194" s="227">
        <v>172</v>
      </c>
      <c r="L194" s="226">
        <v>188.5</v>
      </c>
      <c r="M194" s="226">
        <v>203</v>
      </c>
      <c r="N194" s="226">
        <v>203</v>
      </c>
      <c r="O194" s="226">
        <v>199.5</v>
      </c>
      <c r="P194" s="226">
        <v>202</v>
      </c>
      <c r="Q194" s="226">
        <v>196</v>
      </c>
      <c r="R194" s="226">
        <v>192.20666370235901</v>
      </c>
      <c r="S194" s="226">
        <v>192.3</v>
      </c>
      <c r="T194" s="226">
        <v>213.4</v>
      </c>
      <c r="U194" s="226">
        <v>202</v>
      </c>
      <c r="V194" s="226">
        <v>188</v>
      </c>
      <c r="W194" s="226">
        <v>195.8</v>
      </c>
      <c r="X194" s="226">
        <v>189</v>
      </c>
      <c r="Y194" s="226">
        <v>194</v>
      </c>
      <c r="Z194" s="226">
        <v>215.4</v>
      </c>
      <c r="AA194" s="226">
        <v>218.84</v>
      </c>
      <c r="AB194" s="226">
        <v>199</v>
      </c>
      <c r="AC194" s="228">
        <v>172.5</v>
      </c>
      <c r="AD194" s="227">
        <v>177</v>
      </c>
      <c r="AE194" s="226">
        <v>192.5</v>
      </c>
      <c r="AF194" s="223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4"/>
      <c r="AW194" s="224"/>
      <c r="AX194" s="224"/>
      <c r="AY194" s="224"/>
      <c r="AZ194" s="224"/>
      <c r="BA194" s="224"/>
      <c r="BB194" s="224"/>
      <c r="BC194" s="224"/>
      <c r="BD194" s="224"/>
      <c r="BE194" s="224"/>
      <c r="BF194" s="224"/>
      <c r="BG194" s="224"/>
      <c r="BH194" s="224"/>
      <c r="BI194" s="224"/>
      <c r="BJ194" s="224"/>
      <c r="BK194" s="224"/>
      <c r="BL194" s="224"/>
      <c r="BM194" s="229"/>
    </row>
    <row r="195" spans="1:65">
      <c r="A195" s="30"/>
      <c r="B195" s="20" t="s">
        <v>272</v>
      </c>
      <c r="C195" s="12"/>
      <c r="D195" s="230">
        <v>183.92333333333332</v>
      </c>
      <c r="E195" s="230">
        <v>206.29694737259027</v>
      </c>
      <c r="F195" s="230">
        <v>212.96666666666667</v>
      </c>
      <c r="G195" s="230">
        <v>199.01969828333333</v>
      </c>
      <c r="H195" s="230">
        <v>197.47623669999999</v>
      </c>
      <c r="I195" s="230">
        <v>175.66666666666666</v>
      </c>
      <c r="J195" s="230">
        <v>188.44588333333331</v>
      </c>
      <c r="K195" s="230">
        <v>170.83333333333334</v>
      </c>
      <c r="L195" s="230">
        <v>186.08333333333334</v>
      </c>
      <c r="M195" s="230">
        <v>203.33333333333334</v>
      </c>
      <c r="N195" s="230">
        <v>203.66666666666666</v>
      </c>
      <c r="O195" s="230">
        <v>200.66666666666666</v>
      </c>
      <c r="P195" s="230">
        <v>204.66666666666666</v>
      </c>
      <c r="Q195" s="230">
        <v>197.91666666666666</v>
      </c>
      <c r="R195" s="230">
        <v>196.86699291433931</v>
      </c>
      <c r="S195" s="230">
        <v>192.73333333333335</v>
      </c>
      <c r="T195" s="230">
        <v>211.55000000000004</v>
      </c>
      <c r="U195" s="230">
        <v>203.16666666666666</v>
      </c>
      <c r="V195" s="230">
        <v>190.5</v>
      </c>
      <c r="W195" s="230">
        <v>196.79999999999998</v>
      </c>
      <c r="X195" s="230">
        <v>198.66666666666666</v>
      </c>
      <c r="Y195" s="230">
        <v>193</v>
      </c>
      <c r="Z195" s="230">
        <v>212.61666666666667</v>
      </c>
      <c r="AA195" s="230">
        <v>218.70999999999998</v>
      </c>
      <c r="AB195" s="230">
        <v>200.16666666666666</v>
      </c>
      <c r="AC195" s="230">
        <v>212.5</v>
      </c>
      <c r="AD195" s="230">
        <v>169</v>
      </c>
      <c r="AE195" s="230">
        <v>192.81666666666663</v>
      </c>
      <c r="AF195" s="223"/>
      <c r="AG195" s="224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4"/>
      <c r="AW195" s="224"/>
      <c r="AX195" s="224"/>
      <c r="AY195" s="224"/>
      <c r="AZ195" s="224"/>
      <c r="BA195" s="224"/>
      <c r="BB195" s="224"/>
      <c r="BC195" s="224"/>
      <c r="BD195" s="224"/>
      <c r="BE195" s="224"/>
      <c r="BF195" s="224"/>
      <c r="BG195" s="224"/>
      <c r="BH195" s="224"/>
      <c r="BI195" s="224"/>
      <c r="BJ195" s="224"/>
      <c r="BK195" s="224"/>
      <c r="BL195" s="224"/>
      <c r="BM195" s="229"/>
    </row>
    <row r="196" spans="1:65">
      <c r="A196" s="30"/>
      <c r="B196" s="3" t="s">
        <v>273</v>
      </c>
      <c r="C196" s="29"/>
      <c r="D196" s="226">
        <v>183.845</v>
      </c>
      <c r="E196" s="226">
        <v>206.92620959995256</v>
      </c>
      <c r="F196" s="226">
        <v>212.65</v>
      </c>
      <c r="G196" s="226">
        <v>199.01822249999998</v>
      </c>
      <c r="H196" s="226">
        <v>197.8627908</v>
      </c>
      <c r="I196" s="226">
        <v>176</v>
      </c>
      <c r="J196" s="226">
        <v>189.75425000000001</v>
      </c>
      <c r="K196" s="226">
        <v>171</v>
      </c>
      <c r="L196" s="226">
        <v>185.25</v>
      </c>
      <c r="M196" s="226">
        <v>203</v>
      </c>
      <c r="N196" s="226">
        <v>203.5</v>
      </c>
      <c r="O196" s="226">
        <v>201</v>
      </c>
      <c r="P196" s="226">
        <v>204.5</v>
      </c>
      <c r="Q196" s="226">
        <v>196.75</v>
      </c>
      <c r="R196" s="226">
        <v>197.23489442316344</v>
      </c>
      <c r="S196" s="226">
        <v>192.60000000000002</v>
      </c>
      <c r="T196" s="226">
        <v>211.75</v>
      </c>
      <c r="U196" s="226">
        <v>203</v>
      </c>
      <c r="V196" s="226">
        <v>190.5</v>
      </c>
      <c r="W196" s="226">
        <v>196.55</v>
      </c>
      <c r="X196" s="226">
        <v>197.5</v>
      </c>
      <c r="Y196" s="226">
        <v>193</v>
      </c>
      <c r="Z196" s="226">
        <v>215.2</v>
      </c>
      <c r="AA196" s="226">
        <v>217.96</v>
      </c>
      <c r="AB196" s="226">
        <v>199</v>
      </c>
      <c r="AC196" s="226">
        <v>223</v>
      </c>
      <c r="AD196" s="226">
        <v>169</v>
      </c>
      <c r="AE196" s="226">
        <v>192.3</v>
      </c>
      <c r="AF196" s="223"/>
      <c r="AG196" s="224"/>
      <c r="AH196" s="224"/>
      <c r="AI196" s="224"/>
      <c r="AJ196" s="224"/>
      <c r="AK196" s="224"/>
      <c r="AL196" s="224"/>
      <c r="AM196" s="224"/>
      <c r="AN196" s="224"/>
      <c r="AO196" s="224"/>
      <c r="AP196" s="224"/>
      <c r="AQ196" s="224"/>
      <c r="AR196" s="224"/>
      <c r="AS196" s="224"/>
      <c r="AT196" s="224"/>
      <c r="AU196" s="224"/>
      <c r="AV196" s="224"/>
      <c r="AW196" s="224"/>
      <c r="AX196" s="224"/>
      <c r="AY196" s="224"/>
      <c r="AZ196" s="224"/>
      <c r="BA196" s="224"/>
      <c r="BB196" s="224"/>
      <c r="BC196" s="224"/>
      <c r="BD196" s="224"/>
      <c r="BE196" s="224"/>
      <c r="BF196" s="224"/>
      <c r="BG196" s="224"/>
      <c r="BH196" s="224"/>
      <c r="BI196" s="224"/>
      <c r="BJ196" s="224"/>
      <c r="BK196" s="224"/>
      <c r="BL196" s="224"/>
      <c r="BM196" s="229"/>
    </row>
    <row r="197" spans="1:65">
      <c r="A197" s="30"/>
      <c r="B197" s="3" t="s">
        <v>274</v>
      </c>
      <c r="C197" s="29"/>
      <c r="D197" s="226">
        <v>2.4450575998668538</v>
      </c>
      <c r="E197" s="226">
        <v>3.2954192002898788</v>
      </c>
      <c r="F197" s="226">
        <v>1.7247221998532629</v>
      </c>
      <c r="G197" s="226">
        <v>3.0804257156483024</v>
      </c>
      <c r="H197" s="226">
        <v>3.302873340572738</v>
      </c>
      <c r="I197" s="226">
        <v>4.320493798938573</v>
      </c>
      <c r="J197" s="226">
        <v>2.7566410962739911</v>
      </c>
      <c r="K197" s="226">
        <v>0.752772652709081</v>
      </c>
      <c r="L197" s="226">
        <v>3.2902380866233201</v>
      </c>
      <c r="M197" s="226">
        <v>1.8618986725025257</v>
      </c>
      <c r="N197" s="226">
        <v>2.1602468994692869</v>
      </c>
      <c r="O197" s="226">
        <v>0.98319208025017513</v>
      </c>
      <c r="P197" s="226">
        <v>1.7511900715418263</v>
      </c>
      <c r="Q197" s="226">
        <v>3.3973028517732513</v>
      </c>
      <c r="R197" s="226">
        <v>3.77460764304556</v>
      </c>
      <c r="S197" s="226">
        <v>3.1104126200018261</v>
      </c>
      <c r="T197" s="226">
        <v>3.3435011589649606</v>
      </c>
      <c r="U197" s="226">
        <v>2.0412414523193152</v>
      </c>
      <c r="V197" s="226">
        <v>2.5099800796022267</v>
      </c>
      <c r="W197" s="226">
        <v>1.3841965178398588</v>
      </c>
      <c r="X197" s="226">
        <v>8.8015150211010074</v>
      </c>
      <c r="Y197" s="226">
        <v>1.0954451150103321</v>
      </c>
      <c r="Z197" s="226">
        <v>5.2533481387270262</v>
      </c>
      <c r="AA197" s="226">
        <v>1.6751716329976463</v>
      </c>
      <c r="AB197" s="226">
        <v>2.228601953392904</v>
      </c>
      <c r="AC197" s="226">
        <v>23.740850869334967</v>
      </c>
      <c r="AD197" s="226">
        <v>10.079682534683322</v>
      </c>
      <c r="AE197" s="226">
        <v>1.8616301100558796</v>
      </c>
      <c r="AF197" s="223"/>
      <c r="AG197" s="224"/>
      <c r="AH197" s="224"/>
      <c r="AI197" s="224"/>
      <c r="AJ197" s="224"/>
      <c r="AK197" s="224"/>
      <c r="AL197" s="224"/>
      <c r="AM197" s="224"/>
      <c r="AN197" s="224"/>
      <c r="AO197" s="224"/>
      <c r="AP197" s="224"/>
      <c r="AQ197" s="224"/>
      <c r="AR197" s="224"/>
      <c r="AS197" s="224"/>
      <c r="AT197" s="224"/>
      <c r="AU197" s="224"/>
      <c r="AV197" s="224"/>
      <c r="AW197" s="224"/>
      <c r="AX197" s="224"/>
      <c r="AY197" s="224"/>
      <c r="AZ197" s="224"/>
      <c r="BA197" s="224"/>
      <c r="BB197" s="224"/>
      <c r="BC197" s="224"/>
      <c r="BD197" s="224"/>
      <c r="BE197" s="224"/>
      <c r="BF197" s="224"/>
      <c r="BG197" s="224"/>
      <c r="BH197" s="224"/>
      <c r="BI197" s="224"/>
      <c r="BJ197" s="224"/>
      <c r="BK197" s="224"/>
      <c r="BL197" s="224"/>
      <c r="BM197" s="229"/>
    </row>
    <row r="198" spans="1:65">
      <c r="A198" s="30"/>
      <c r="B198" s="3" t="s">
        <v>87</v>
      </c>
      <c r="C198" s="29"/>
      <c r="D198" s="13">
        <v>1.3293895644200594E-2</v>
      </c>
      <c r="E198" s="13">
        <v>1.5974153967184324E-2</v>
      </c>
      <c r="F198" s="13">
        <v>8.0985547027074486E-3</v>
      </c>
      <c r="G198" s="13">
        <v>1.5477994099171383E-2</v>
      </c>
      <c r="H198" s="13">
        <v>1.6725421730566827E-2</v>
      </c>
      <c r="I198" s="13">
        <v>2.459484136018163E-2</v>
      </c>
      <c r="J198" s="13">
        <v>1.4628290347939809E-2</v>
      </c>
      <c r="K198" s="13">
        <v>4.4064740646385225E-3</v>
      </c>
      <c r="L198" s="13">
        <v>1.7681530246072476E-2</v>
      </c>
      <c r="M198" s="13">
        <v>9.1568787172255361E-3</v>
      </c>
      <c r="N198" s="13">
        <v>1.0606776920471132E-2</v>
      </c>
      <c r="O198" s="13">
        <v>4.8996283068945606E-3</v>
      </c>
      <c r="P198" s="13">
        <v>8.556303281148989E-3</v>
      </c>
      <c r="Q198" s="13">
        <v>1.7165319672117482E-2</v>
      </c>
      <c r="R198" s="13">
        <v>1.917339004963603E-2</v>
      </c>
      <c r="S198" s="13">
        <v>1.6138425907999788E-2</v>
      </c>
      <c r="T198" s="13">
        <v>1.5804779763483622E-2</v>
      </c>
      <c r="U198" s="13">
        <v>1.0047127739061436E-2</v>
      </c>
      <c r="V198" s="13">
        <v>1.3175748449355521E-2</v>
      </c>
      <c r="W198" s="13">
        <v>7.0335188914626978E-3</v>
      </c>
      <c r="X198" s="13">
        <v>4.4302927958562117E-2</v>
      </c>
      <c r="Y198" s="13">
        <v>5.6758814249240012E-3</v>
      </c>
      <c r="Z198" s="13">
        <v>2.4708073083297137E-2</v>
      </c>
      <c r="AA198" s="13">
        <v>7.6593280279714984E-3</v>
      </c>
      <c r="AB198" s="13">
        <v>1.1133731657250146E-2</v>
      </c>
      <c r="AC198" s="13">
        <v>0.11172165114981161</v>
      </c>
      <c r="AD198" s="13">
        <v>5.9643091921203088E-2</v>
      </c>
      <c r="AE198" s="13">
        <v>9.6549232088644476E-3</v>
      </c>
      <c r="AF198" s="154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275</v>
      </c>
      <c r="C199" s="29"/>
      <c r="D199" s="13">
        <v>-7.7769002111643726E-2</v>
      </c>
      <c r="E199" s="13">
        <v>3.4417092104023217E-2</v>
      </c>
      <c r="F199" s="13">
        <v>6.786049359492341E-2</v>
      </c>
      <c r="G199" s="13">
        <v>-2.0725939398041904E-3</v>
      </c>
      <c r="H199" s="13">
        <v>-9.8118409967292708E-3</v>
      </c>
      <c r="I199" s="13">
        <v>-0.11916969772339248</v>
      </c>
      <c r="J199" s="13">
        <v>-5.5091967480366377E-2</v>
      </c>
      <c r="K199" s="13">
        <v>-0.14340506657161023</v>
      </c>
      <c r="L199" s="13">
        <v>-6.6938299343612506E-2</v>
      </c>
      <c r="M199" s="13">
        <v>1.9556896373303045E-2</v>
      </c>
      <c r="N199" s="13">
        <v>2.1228301121455795E-2</v>
      </c>
      <c r="O199" s="13">
        <v>6.1856583880792737E-3</v>
      </c>
      <c r="P199" s="13">
        <v>2.6242515365914709E-2</v>
      </c>
      <c r="Q199" s="13">
        <v>-7.6034307841826854E-3</v>
      </c>
      <c r="R199" s="13">
        <v>-1.28667198651371E-2</v>
      </c>
      <c r="S199" s="13">
        <v>-3.3593774617960981E-2</v>
      </c>
      <c r="T199" s="13">
        <v>6.0757023415273448E-2</v>
      </c>
      <c r="U199" s="13">
        <v>1.8721193999226449E-2</v>
      </c>
      <c r="V199" s="13">
        <v>-4.4792186430585912E-2</v>
      </c>
      <c r="W199" s="13">
        <v>-1.3202636690495151E-2</v>
      </c>
      <c r="X199" s="13">
        <v>-3.8427701008385551E-3</v>
      </c>
      <c r="Y199" s="13">
        <v>-3.2256650819438737E-2</v>
      </c>
      <c r="Z199" s="13">
        <v>6.6105518609362868E-2</v>
      </c>
      <c r="AA199" s="13">
        <v>9.6658797405598573E-2</v>
      </c>
      <c r="AB199" s="13">
        <v>3.6785512658497055E-3</v>
      </c>
      <c r="AC199" s="13">
        <v>6.5520526947509206E-2</v>
      </c>
      <c r="AD199" s="13">
        <v>-0.15259779268645146</v>
      </c>
      <c r="AE199" s="13">
        <v>-3.3175923430923016E-2</v>
      </c>
      <c r="AF199" s="154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276</v>
      </c>
      <c r="C200" s="47"/>
      <c r="D200" s="45">
        <v>1.62</v>
      </c>
      <c r="E200" s="45">
        <v>0.9</v>
      </c>
      <c r="F200" s="45">
        <v>1.66</v>
      </c>
      <c r="G200" s="45">
        <v>0.08</v>
      </c>
      <c r="H200" s="45">
        <v>0.09</v>
      </c>
      <c r="I200" s="45">
        <v>2.56</v>
      </c>
      <c r="J200" s="45">
        <v>1.1100000000000001</v>
      </c>
      <c r="K200" s="45">
        <v>3.1</v>
      </c>
      <c r="L200" s="45">
        <v>1.38</v>
      </c>
      <c r="M200" s="45">
        <v>0.56999999999999995</v>
      </c>
      <c r="N200" s="45">
        <v>0.61</v>
      </c>
      <c r="O200" s="45">
        <v>0.27</v>
      </c>
      <c r="P200" s="45">
        <v>0.72</v>
      </c>
      <c r="Q200" s="45">
        <v>0.04</v>
      </c>
      <c r="R200" s="45">
        <v>0.16</v>
      </c>
      <c r="S200" s="45">
        <v>0.63</v>
      </c>
      <c r="T200" s="45">
        <v>1.5</v>
      </c>
      <c r="U200" s="45">
        <v>0.55000000000000004</v>
      </c>
      <c r="V200" s="45">
        <v>0.88</v>
      </c>
      <c r="W200" s="45">
        <v>0.17</v>
      </c>
      <c r="X200" s="45">
        <v>0.04</v>
      </c>
      <c r="Y200" s="45">
        <v>0.6</v>
      </c>
      <c r="Z200" s="45">
        <v>1.62</v>
      </c>
      <c r="AA200" s="45">
        <v>2.31</v>
      </c>
      <c r="AB200" s="45">
        <v>0.21</v>
      </c>
      <c r="AC200" s="45">
        <v>1.61</v>
      </c>
      <c r="AD200" s="45">
        <v>3.31</v>
      </c>
      <c r="AE200" s="45">
        <v>0.62</v>
      </c>
      <c r="AF200" s="154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BM201" s="55"/>
    </row>
    <row r="202" spans="1:65" ht="15">
      <c r="B202" s="8" t="s">
        <v>578</v>
      </c>
      <c r="BM202" s="28" t="s">
        <v>67</v>
      </c>
    </row>
    <row r="203" spans="1:65" ht="15">
      <c r="A203" s="25" t="s">
        <v>51</v>
      </c>
      <c r="B203" s="18" t="s">
        <v>111</v>
      </c>
      <c r="C203" s="15" t="s">
        <v>112</v>
      </c>
      <c r="D203" s="16" t="s">
        <v>231</v>
      </c>
      <c r="E203" s="17" t="s">
        <v>231</v>
      </c>
      <c r="F203" s="17" t="s">
        <v>231</v>
      </c>
      <c r="G203" s="17" t="s">
        <v>231</v>
      </c>
      <c r="H203" s="17" t="s">
        <v>231</v>
      </c>
      <c r="I203" s="17" t="s">
        <v>231</v>
      </c>
      <c r="J203" s="17" t="s">
        <v>231</v>
      </c>
      <c r="K203" s="17" t="s">
        <v>231</v>
      </c>
      <c r="L203" s="17" t="s">
        <v>231</v>
      </c>
      <c r="M203" s="17" t="s">
        <v>231</v>
      </c>
      <c r="N203" s="17" t="s">
        <v>231</v>
      </c>
      <c r="O203" s="17" t="s">
        <v>231</v>
      </c>
      <c r="P203" s="17" t="s">
        <v>231</v>
      </c>
      <c r="Q203" s="17" t="s">
        <v>231</v>
      </c>
      <c r="R203" s="17" t="s">
        <v>231</v>
      </c>
      <c r="S203" s="17" t="s">
        <v>231</v>
      </c>
      <c r="T203" s="17" t="s">
        <v>231</v>
      </c>
      <c r="U203" s="17" t="s">
        <v>231</v>
      </c>
      <c r="V203" s="17" t="s">
        <v>231</v>
      </c>
      <c r="W203" s="17" t="s">
        <v>231</v>
      </c>
      <c r="X203" s="17" t="s">
        <v>231</v>
      </c>
      <c r="Y203" s="17" t="s">
        <v>231</v>
      </c>
      <c r="Z203" s="17" t="s">
        <v>231</v>
      </c>
      <c r="AA203" s="17" t="s">
        <v>231</v>
      </c>
      <c r="AB203" s="17" t="s">
        <v>231</v>
      </c>
      <c r="AC203" s="17" t="s">
        <v>231</v>
      </c>
      <c r="AD203" s="17" t="s">
        <v>231</v>
      </c>
      <c r="AE203" s="17" t="s">
        <v>231</v>
      </c>
      <c r="AF203" s="154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232</v>
      </c>
      <c r="C204" s="9" t="s">
        <v>232</v>
      </c>
      <c r="D204" s="152" t="s">
        <v>235</v>
      </c>
      <c r="E204" s="153" t="s">
        <v>236</v>
      </c>
      <c r="F204" s="153" t="s">
        <v>237</v>
      </c>
      <c r="G204" s="153" t="s">
        <v>238</v>
      </c>
      <c r="H204" s="153" t="s">
        <v>299</v>
      </c>
      <c r="I204" s="153" t="s">
        <v>241</v>
      </c>
      <c r="J204" s="153" t="s">
        <v>242</v>
      </c>
      <c r="K204" s="153" t="s">
        <v>243</v>
      </c>
      <c r="L204" s="153" t="s">
        <v>245</v>
      </c>
      <c r="M204" s="153" t="s">
        <v>246</v>
      </c>
      <c r="N204" s="153" t="s">
        <v>247</v>
      </c>
      <c r="O204" s="153" t="s">
        <v>248</v>
      </c>
      <c r="P204" s="153" t="s">
        <v>249</v>
      </c>
      <c r="Q204" s="153" t="s">
        <v>250</v>
      </c>
      <c r="R204" s="153" t="s">
        <v>251</v>
      </c>
      <c r="S204" s="153" t="s">
        <v>252</v>
      </c>
      <c r="T204" s="153" t="s">
        <v>253</v>
      </c>
      <c r="U204" s="153" t="s">
        <v>254</v>
      </c>
      <c r="V204" s="153" t="s">
        <v>255</v>
      </c>
      <c r="W204" s="153" t="s">
        <v>256</v>
      </c>
      <c r="X204" s="153" t="s">
        <v>257</v>
      </c>
      <c r="Y204" s="153" t="s">
        <v>258</v>
      </c>
      <c r="Z204" s="153" t="s">
        <v>259</v>
      </c>
      <c r="AA204" s="153" t="s">
        <v>260</v>
      </c>
      <c r="AB204" s="153" t="s">
        <v>261</v>
      </c>
      <c r="AC204" s="153" t="s">
        <v>262</v>
      </c>
      <c r="AD204" s="153" t="s">
        <v>263</v>
      </c>
      <c r="AE204" s="153" t="s">
        <v>264</v>
      </c>
      <c r="AF204" s="154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330</v>
      </c>
      <c r="E205" s="11" t="s">
        <v>295</v>
      </c>
      <c r="F205" s="11" t="s">
        <v>330</v>
      </c>
      <c r="G205" s="11" t="s">
        <v>330</v>
      </c>
      <c r="H205" s="11" t="s">
        <v>331</v>
      </c>
      <c r="I205" s="11" t="s">
        <v>331</v>
      </c>
      <c r="J205" s="11" t="s">
        <v>330</v>
      </c>
      <c r="K205" s="11" t="s">
        <v>330</v>
      </c>
      <c r="L205" s="11" t="s">
        <v>295</v>
      </c>
      <c r="M205" s="11" t="s">
        <v>295</v>
      </c>
      <c r="N205" s="11" t="s">
        <v>295</v>
      </c>
      <c r="O205" s="11" t="s">
        <v>295</v>
      </c>
      <c r="P205" s="11" t="s">
        <v>295</v>
      </c>
      <c r="Q205" s="11" t="s">
        <v>295</v>
      </c>
      <c r="R205" s="11" t="s">
        <v>331</v>
      </c>
      <c r="S205" s="11" t="s">
        <v>331</v>
      </c>
      <c r="T205" s="11" t="s">
        <v>331</v>
      </c>
      <c r="U205" s="11" t="s">
        <v>331</v>
      </c>
      <c r="V205" s="11" t="s">
        <v>331</v>
      </c>
      <c r="W205" s="11" t="s">
        <v>295</v>
      </c>
      <c r="X205" s="11" t="s">
        <v>330</v>
      </c>
      <c r="Y205" s="11" t="s">
        <v>330</v>
      </c>
      <c r="Z205" s="11" t="s">
        <v>295</v>
      </c>
      <c r="AA205" s="11" t="s">
        <v>331</v>
      </c>
      <c r="AB205" s="11" t="s">
        <v>330</v>
      </c>
      <c r="AC205" s="11" t="s">
        <v>330</v>
      </c>
      <c r="AD205" s="11" t="s">
        <v>295</v>
      </c>
      <c r="AE205" s="11" t="s">
        <v>331</v>
      </c>
      <c r="AF205" s="154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 t="s">
        <v>334</v>
      </c>
      <c r="E206" s="26" t="s">
        <v>332</v>
      </c>
      <c r="F206" s="26" t="s">
        <v>333</v>
      </c>
      <c r="G206" s="26" t="s">
        <v>332</v>
      </c>
      <c r="H206" s="26" t="s">
        <v>334</v>
      </c>
      <c r="I206" s="26" t="s">
        <v>335</v>
      </c>
      <c r="J206" s="26" t="s">
        <v>335</v>
      </c>
      <c r="K206" s="26" t="s">
        <v>335</v>
      </c>
      <c r="L206" s="26" t="s">
        <v>335</v>
      </c>
      <c r="M206" s="26" t="s">
        <v>335</v>
      </c>
      <c r="N206" s="26" t="s">
        <v>335</v>
      </c>
      <c r="O206" s="26" t="s">
        <v>335</v>
      </c>
      <c r="P206" s="26" t="s">
        <v>335</v>
      </c>
      <c r="Q206" s="26" t="s">
        <v>335</v>
      </c>
      <c r="R206" s="26" t="s">
        <v>333</v>
      </c>
      <c r="S206" s="26" t="s">
        <v>334</v>
      </c>
      <c r="T206" s="26" t="s">
        <v>334</v>
      </c>
      <c r="U206" s="26" t="s">
        <v>333</v>
      </c>
      <c r="V206" s="26" t="s">
        <v>335</v>
      </c>
      <c r="W206" s="26" t="s">
        <v>271</v>
      </c>
      <c r="X206" s="26" t="s">
        <v>334</v>
      </c>
      <c r="Y206" s="26" t="s">
        <v>333</v>
      </c>
      <c r="Z206" s="26" t="s">
        <v>333</v>
      </c>
      <c r="AA206" s="26" t="s">
        <v>335</v>
      </c>
      <c r="AB206" s="26" t="s">
        <v>335</v>
      </c>
      <c r="AC206" s="26" t="s">
        <v>332</v>
      </c>
      <c r="AD206" s="26" t="s">
        <v>335</v>
      </c>
      <c r="AE206" s="26" t="s">
        <v>334</v>
      </c>
      <c r="AF206" s="154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31">
        <v>39.53</v>
      </c>
      <c r="E207" s="231">
        <v>39.01937317958302</v>
      </c>
      <c r="F207" s="231">
        <v>41</v>
      </c>
      <c r="G207" s="231">
        <v>42.183899410000002</v>
      </c>
      <c r="H207" s="231">
        <v>38.052631179999999</v>
      </c>
      <c r="I207" s="238">
        <v>32</v>
      </c>
      <c r="J207" s="231">
        <v>38.663800000000002</v>
      </c>
      <c r="K207" s="231">
        <v>34</v>
      </c>
      <c r="L207" s="231">
        <v>36.4</v>
      </c>
      <c r="M207" s="231">
        <v>38</v>
      </c>
      <c r="N207" s="231">
        <v>37</v>
      </c>
      <c r="O207" s="231">
        <v>39</v>
      </c>
      <c r="P207" s="231">
        <v>39</v>
      </c>
      <c r="Q207" s="231">
        <v>38</v>
      </c>
      <c r="R207" s="231">
        <v>40.335249962700004</v>
      </c>
      <c r="S207" s="231">
        <v>40</v>
      </c>
      <c r="T207" s="231">
        <v>42</v>
      </c>
      <c r="U207" s="231">
        <v>42</v>
      </c>
      <c r="V207" s="231">
        <v>40.700000000000003</v>
      </c>
      <c r="W207" s="231">
        <v>39.4</v>
      </c>
      <c r="X207" s="231">
        <v>39</v>
      </c>
      <c r="Y207" s="231">
        <v>39</v>
      </c>
      <c r="Z207" s="238">
        <v>47</v>
      </c>
      <c r="AA207" s="231">
        <v>41.57</v>
      </c>
      <c r="AB207" s="238">
        <v>50</v>
      </c>
      <c r="AC207" s="231">
        <v>36.96</v>
      </c>
      <c r="AD207" s="238">
        <v>18</v>
      </c>
      <c r="AE207" s="231">
        <v>41</v>
      </c>
      <c r="AF207" s="232"/>
      <c r="AG207" s="233"/>
      <c r="AH207" s="233"/>
      <c r="AI207" s="233"/>
      <c r="AJ207" s="233"/>
      <c r="AK207" s="233"/>
      <c r="AL207" s="233"/>
      <c r="AM207" s="233"/>
      <c r="AN207" s="233"/>
      <c r="AO207" s="233"/>
      <c r="AP207" s="233"/>
      <c r="AQ207" s="233"/>
      <c r="AR207" s="233"/>
      <c r="AS207" s="233"/>
      <c r="AT207" s="233"/>
      <c r="AU207" s="233"/>
      <c r="AV207" s="233"/>
      <c r="AW207" s="233"/>
      <c r="AX207" s="233"/>
      <c r="AY207" s="233"/>
      <c r="AZ207" s="233"/>
      <c r="BA207" s="233"/>
      <c r="BB207" s="233"/>
      <c r="BC207" s="233"/>
      <c r="BD207" s="233"/>
      <c r="BE207" s="233"/>
      <c r="BF207" s="233"/>
      <c r="BG207" s="233"/>
      <c r="BH207" s="233"/>
      <c r="BI207" s="233"/>
      <c r="BJ207" s="233"/>
      <c r="BK207" s="233"/>
      <c r="BL207" s="233"/>
      <c r="BM207" s="234">
        <v>1</v>
      </c>
    </row>
    <row r="208" spans="1:65">
      <c r="A208" s="30"/>
      <c r="B208" s="19">
        <v>1</v>
      </c>
      <c r="C208" s="9">
        <v>2</v>
      </c>
      <c r="D208" s="235">
        <v>39.01</v>
      </c>
      <c r="E208" s="235">
        <v>39.094238515720271</v>
      </c>
      <c r="F208" s="235">
        <v>42</v>
      </c>
      <c r="G208" s="235">
        <v>42.161976279999998</v>
      </c>
      <c r="H208" s="235">
        <v>38.929763919999999</v>
      </c>
      <c r="I208" s="240">
        <v>33</v>
      </c>
      <c r="J208" s="235">
        <v>40.470300000000002</v>
      </c>
      <c r="K208" s="235">
        <v>34</v>
      </c>
      <c r="L208" s="235">
        <v>35.9</v>
      </c>
      <c r="M208" s="235">
        <v>38</v>
      </c>
      <c r="N208" s="235">
        <v>36</v>
      </c>
      <c r="O208" s="235">
        <v>39</v>
      </c>
      <c r="P208" s="235">
        <v>39</v>
      </c>
      <c r="Q208" s="235">
        <v>38</v>
      </c>
      <c r="R208" s="235">
        <v>38.914591844700006</v>
      </c>
      <c r="S208" s="235">
        <v>40</v>
      </c>
      <c r="T208" s="235">
        <v>42</v>
      </c>
      <c r="U208" s="235">
        <v>42</v>
      </c>
      <c r="V208" s="235">
        <v>40.1</v>
      </c>
      <c r="W208" s="235">
        <v>40.200000000000003</v>
      </c>
      <c r="X208" s="235">
        <v>39</v>
      </c>
      <c r="Y208" s="235">
        <v>39</v>
      </c>
      <c r="Z208" s="240">
        <v>47</v>
      </c>
      <c r="AA208" s="235">
        <v>42.68</v>
      </c>
      <c r="AB208" s="240">
        <v>50</v>
      </c>
      <c r="AC208" s="235">
        <v>35.200000000000003</v>
      </c>
      <c r="AD208" s="240">
        <v>18</v>
      </c>
      <c r="AE208" s="235">
        <v>40</v>
      </c>
      <c r="AF208" s="232"/>
      <c r="AG208" s="233"/>
      <c r="AH208" s="233"/>
      <c r="AI208" s="233"/>
      <c r="AJ208" s="233"/>
      <c r="AK208" s="233"/>
      <c r="AL208" s="233"/>
      <c r="AM208" s="233"/>
      <c r="AN208" s="233"/>
      <c r="AO208" s="233"/>
      <c r="AP208" s="233"/>
      <c r="AQ208" s="233"/>
      <c r="AR208" s="233"/>
      <c r="AS208" s="233"/>
      <c r="AT208" s="233"/>
      <c r="AU208" s="233"/>
      <c r="AV208" s="233"/>
      <c r="AW208" s="233"/>
      <c r="AX208" s="233"/>
      <c r="AY208" s="233"/>
      <c r="AZ208" s="233"/>
      <c r="BA208" s="233"/>
      <c r="BB208" s="233"/>
      <c r="BC208" s="233"/>
      <c r="BD208" s="233"/>
      <c r="BE208" s="233"/>
      <c r="BF208" s="233"/>
      <c r="BG208" s="233"/>
      <c r="BH208" s="233"/>
      <c r="BI208" s="233"/>
      <c r="BJ208" s="233"/>
      <c r="BK208" s="233"/>
      <c r="BL208" s="233"/>
      <c r="BM208" s="234">
        <v>17</v>
      </c>
    </row>
    <row r="209" spans="1:65">
      <c r="A209" s="30"/>
      <c r="B209" s="19">
        <v>1</v>
      </c>
      <c r="C209" s="9">
        <v>3</v>
      </c>
      <c r="D209" s="235">
        <v>40.049999999999997</v>
      </c>
      <c r="E209" s="235">
        <v>40.596174068638959</v>
      </c>
      <c r="F209" s="235">
        <v>41</v>
      </c>
      <c r="G209" s="235">
        <v>40.993828360000002</v>
      </c>
      <c r="H209" s="235">
        <v>38.831543379999999</v>
      </c>
      <c r="I209" s="240">
        <v>32</v>
      </c>
      <c r="J209" s="235">
        <v>40.373800000000003</v>
      </c>
      <c r="K209" s="235">
        <v>34</v>
      </c>
      <c r="L209" s="235">
        <v>36.5</v>
      </c>
      <c r="M209" s="235">
        <v>37</v>
      </c>
      <c r="N209" s="235">
        <v>36</v>
      </c>
      <c r="O209" s="235">
        <v>40</v>
      </c>
      <c r="P209" s="235">
        <v>39</v>
      </c>
      <c r="Q209" s="235">
        <v>38</v>
      </c>
      <c r="R209" s="235">
        <v>37.476540163700001</v>
      </c>
      <c r="S209" s="235">
        <v>40</v>
      </c>
      <c r="T209" s="235">
        <v>42</v>
      </c>
      <c r="U209" s="235">
        <v>43</v>
      </c>
      <c r="V209" s="235">
        <v>39.799999999999997</v>
      </c>
      <c r="W209" s="235">
        <v>39.9</v>
      </c>
      <c r="X209" s="235">
        <v>39</v>
      </c>
      <c r="Y209" s="235">
        <v>39</v>
      </c>
      <c r="Z209" s="240">
        <v>47</v>
      </c>
      <c r="AA209" s="235">
        <v>41.39</v>
      </c>
      <c r="AB209" s="240">
        <v>49</v>
      </c>
      <c r="AC209" s="235">
        <v>37.911999999999999</v>
      </c>
      <c r="AD209" s="240">
        <v>18</v>
      </c>
      <c r="AE209" s="235">
        <v>42</v>
      </c>
      <c r="AF209" s="232"/>
      <c r="AG209" s="233"/>
      <c r="AH209" s="233"/>
      <c r="AI209" s="233"/>
      <c r="AJ209" s="233"/>
      <c r="AK209" s="233"/>
      <c r="AL209" s="233"/>
      <c r="AM209" s="233"/>
      <c r="AN209" s="233"/>
      <c r="AO209" s="233"/>
      <c r="AP209" s="233"/>
      <c r="AQ209" s="233"/>
      <c r="AR209" s="233"/>
      <c r="AS209" s="233"/>
      <c r="AT209" s="233"/>
      <c r="AU209" s="233"/>
      <c r="AV209" s="233"/>
      <c r="AW209" s="233"/>
      <c r="AX209" s="233"/>
      <c r="AY209" s="233"/>
      <c r="AZ209" s="233"/>
      <c r="BA209" s="233"/>
      <c r="BB209" s="233"/>
      <c r="BC209" s="233"/>
      <c r="BD209" s="233"/>
      <c r="BE209" s="233"/>
      <c r="BF209" s="233"/>
      <c r="BG209" s="233"/>
      <c r="BH209" s="233"/>
      <c r="BI209" s="233"/>
      <c r="BJ209" s="233"/>
      <c r="BK209" s="233"/>
      <c r="BL209" s="233"/>
      <c r="BM209" s="234">
        <v>16</v>
      </c>
    </row>
    <row r="210" spans="1:65">
      <c r="A210" s="30"/>
      <c r="B210" s="19">
        <v>1</v>
      </c>
      <c r="C210" s="9">
        <v>4</v>
      </c>
      <c r="D210" s="235">
        <v>39.770000000000003</v>
      </c>
      <c r="E210" s="235">
        <v>41.27749969641458</v>
      </c>
      <c r="F210" s="235">
        <v>40</v>
      </c>
      <c r="G210" s="235">
        <v>43.284749130000002</v>
      </c>
      <c r="H210" s="235">
        <v>38.030989830000003</v>
      </c>
      <c r="I210" s="240">
        <v>32</v>
      </c>
      <c r="J210" s="235">
        <v>38.402700000000003</v>
      </c>
      <c r="K210" s="235">
        <v>34</v>
      </c>
      <c r="L210" s="235">
        <v>37.700000000000003</v>
      </c>
      <c r="M210" s="235">
        <v>37</v>
      </c>
      <c r="N210" s="235">
        <v>36</v>
      </c>
      <c r="O210" s="235">
        <v>39</v>
      </c>
      <c r="P210" s="235">
        <v>38</v>
      </c>
      <c r="Q210" s="235">
        <v>38</v>
      </c>
      <c r="R210" s="235">
        <v>40.831363206700004</v>
      </c>
      <c r="S210" s="235">
        <v>39</v>
      </c>
      <c r="T210" s="235">
        <v>42</v>
      </c>
      <c r="U210" s="235">
        <v>42</v>
      </c>
      <c r="V210" s="235">
        <v>41.2</v>
      </c>
      <c r="W210" s="235">
        <v>39.5</v>
      </c>
      <c r="X210" s="235">
        <v>40</v>
      </c>
      <c r="Y210" s="235">
        <v>39</v>
      </c>
      <c r="Z210" s="240">
        <v>48</v>
      </c>
      <c r="AA210" s="235">
        <v>42.97</v>
      </c>
      <c r="AB210" s="240">
        <v>47</v>
      </c>
      <c r="AC210" s="235">
        <v>38.408000000000001</v>
      </c>
      <c r="AD210" s="240">
        <v>19.7</v>
      </c>
      <c r="AE210" s="235">
        <v>41</v>
      </c>
      <c r="AF210" s="232"/>
      <c r="AG210" s="233"/>
      <c r="AH210" s="233"/>
      <c r="AI210" s="233"/>
      <c r="AJ210" s="233"/>
      <c r="AK210" s="233"/>
      <c r="AL210" s="233"/>
      <c r="AM210" s="233"/>
      <c r="AN210" s="233"/>
      <c r="AO210" s="233"/>
      <c r="AP210" s="233"/>
      <c r="AQ210" s="233"/>
      <c r="AR210" s="233"/>
      <c r="AS210" s="233"/>
      <c r="AT210" s="233"/>
      <c r="AU210" s="233"/>
      <c r="AV210" s="233"/>
      <c r="AW210" s="233"/>
      <c r="AX210" s="233"/>
      <c r="AY210" s="233"/>
      <c r="AZ210" s="233"/>
      <c r="BA210" s="233"/>
      <c r="BB210" s="233"/>
      <c r="BC210" s="233"/>
      <c r="BD210" s="233"/>
      <c r="BE210" s="233"/>
      <c r="BF210" s="233"/>
      <c r="BG210" s="233"/>
      <c r="BH210" s="233"/>
      <c r="BI210" s="233"/>
      <c r="BJ210" s="233"/>
      <c r="BK210" s="233"/>
      <c r="BL210" s="233"/>
      <c r="BM210" s="234">
        <v>39.247414368407775</v>
      </c>
    </row>
    <row r="211" spans="1:65">
      <c r="A211" s="30"/>
      <c r="B211" s="19">
        <v>1</v>
      </c>
      <c r="C211" s="9">
        <v>5</v>
      </c>
      <c r="D211" s="235">
        <v>39.15</v>
      </c>
      <c r="E211" s="235">
        <v>40.087443969671249</v>
      </c>
      <c r="F211" s="235">
        <v>40</v>
      </c>
      <c r="G211" s="235">
        <v>42.890498260000001</v>
      </c>
      <c r="H211" s="235">
        <v>37.494809099999998</v>
      </c>
      <c r="I211" s="240">
        <v>31</v>
      </c>
      <c r="J211" s="235">
        <v>38.8048</v>
      </c>
      <c r="K211" s="235">
        <v>34</v>
      </c>
      <c r="L211" s="235">
        <v>37.9</v>
      </c>
      <c r="M211" s="235">
        <v>38</v>
      </c>
      <c r="N211" s="235">
        <v>37</v>
      </c>
      <c r="O211" s="235">
        <v>39</v>
      </c>
      <c r="P211" s="235">
        <v>39</v>
      </c>
      <c r="Q211" s="235">
        <v>37</v>
      </c>
      <c r="R211" s="235">
        <v>42.017542981700004</v>
      </c>
      <c r="S211" s="235">
        <v>40</v>
      </c>
      <c r="T211" s="235">
        <v>42</v>
      </c>
      <c r="U211" s="235">
        <v>42</v>
      </c>
      <c r="V211" s="235">
        <v>40.299999999999997</v>
      </c>
      <c r="W211" s="235">
        <v>39.299999999999997</v>
      </c>
      <c r="X211" s="235">
        <v>38</v>
      </c>
      <c r="Y211" s="235">
        <v>41</v>
      </c>
      <c r="Z211" s="241">
        <v>43</v>
      </c>
      <c r="AA211" s="235">
        <v>40.1</v>
      </c>
      <c r="AB211" s="240">
        <v>49</v>
      </c>
      <c r="AC211" s="235">
        <v>37.256</v>
      </c>
      <c r="AD211" s="240">
        <v>20</v>
      </c>
      <c r="AE211" s="235">
        <v>40</v>
      </c>
      <c r="AF211" s="232"/>
      <c r="AG211" s="233"/>
      <c r="AH211" s="233"/>
      <c r="AI211" s="233"/>
      <c r="AJ211" s="233"/>
      <c r="AK211" s="233"/>
      <c r="AL211" s="233"/>
      <c r="AM211" s="233"/>
      <c r="AN211" s="233"/>
      <c r="AO211" s="233"/>
      <c r="AP211" s="233"/>
      <c r="AQ211" s="233"/>
      <c r="AR211" s="233"/>
      <c r="AS211" s="233"/>
      <c r="AT211" s="233"/>
      <c r="AU211" s="233"/>
      <c r="AV211" s="233"/>
      <c r="AW211" s="233"/>
      <c r="AX211" s="233"/>
      <c r="AY211" s="233"/>
      <c r="AZ211" s="233"/>
      <c r="BA211" s="233"/>
      <c r="BB211" s="233"/>
      <c r="BC211" s="233"/>
      <c r="BD211" s="233"/>
      <c r="BE211" s="233"/>
      <c r="BF211" s="233"/>
      <c r="BG211" s="233"/>
      <c r="BH211" s="233"/>
      <c r="BI211" s="233"/>
      <c r="BJ211" s="233"/>
      <c r="BK211" s="233"/>
      <c r="BL211" s="233"/>
      <c r="BM211" s="234">
        <v>83</v>
      </c>
    </row>
    <row r="212" spans="1:65">
      <c r="A212" s="30"/>
      <c r="B212" s="19">
        <v>1</v>
      </c>
      <c r="C212" s="9">
        <v>6</v>
      </c>
      <c r="D212" s="235">
        <v>38.97</v>
      </c>
      <c r="E212" s="235">
        <v>40.558778873491974</v>
      </c>
      <c r="F212" s="235">
        <v>41</v>
      </c>
      <c r="G212" s="235">
        <v>42.578133950000002</v>
      </c>
      <c r="H212" s="235">
        <v>38.19136726</v>
      </c>
      <c r="I212" s="240">
        <v>31</v>
      </c>
      <c r="J212" s="235">
        <v>38.411299999999997</v>
      </c>
      <c r="K212" s="235">
        <v>34</v>
      </c>
      <c r="L212" s="235">
        <v>38.799999999999997</v>
      </c>
      <c r="M212" s="235">
        <v>37</v>
      </c>
      <c r="N212" s="235">
        <v>36</v>
      </c>
      <c r="O212" s="235">
        <v>39</v>
      </c>
      <c r="P212" s="235">
        <v>38</v>
      </c>
      <c r="Q212" s="235">
        <v>36</v>
      </c>
      <c r="R212" s="235">
        <v>37.904782527700007</v>
      </c>
      <c r="S212" s="235">
        <v>39</v>
      </c>
      <c r="T212" s="235">
        <v>43</v>
      </c>
      <c r="U212" s="235">
        <v>42</v>
      </c>
      <c r="V212" s="235">
        <v>40.1</v>
      </c>
      <c r="W212" s="235">
        <v>38.5</v>
      </c>
      <c r="X212" s="235">
        <v>38</v>
      </c>
      <c r="Y212" s="235">
        <v>41</v>
      </c>
      <c r="Z212" s="240">
        <v>46</v>
      </c>
      <c r="AA212" s="235">
        <v>40.49</v>
      </c>
      <c r="AB212" s="240">
        <v>49</v>
      </c>
      <c r="AC212" s="241">
        <v>28.088000000000001</v>
      </c>
      <c r="AD212" s="240">
        <v>19.7</v>
      </c>
      <c r="AE212" s="235">
        <v>41</v>
      </c>
      <c r="AF212" s="232"/>
      <c r="AG212" s="233"/>
      <c r="AH212" s="233"/>
      <c r="AI212" s="233"/>
      <c r="AJ212" s="233"/>
      <c r="AK212" s="233"/>
      <c r="AL212" s="233"/>
      <c r="AM212" s="233"/>
      <c r="AN212" s="233"/>
      <c r="AO212" s="233"/>
      <c r="AP212" s="233"/>
      <c r="AQ212" s="233"/>
      <c r="AR212" s="233"/>
      <c r="AS212" s="233"/>
      <c r="AT212" s="233"/>
      <c r="AU212" s="233"/>
      <c r="AV212" s="233"/>
      <c r="AW212" s="233"/>
      <c r="AX212" s="233"/>
      <c r="AY212" s="233"/>
      <c r="AZ212" s="233"/>
      <c r="BA212" s="233"/>
      <c r="BB212" s="233"/>
      <c r="BC212" s="233"/>
      <c r="BD212" s="233"/>
      <c r="BE212" s="233"/>
      <c r="BF212" s="233"/>
      <c r="BG212" s="233"/>
      <c r="BH212" s="233"/>
      <c r="BI212" s="233"/>
      <c r="BJ212" s="233"/>
      <c r="BK212" s="233"/>
      <c r="BL212" s="233"/>
      <c r="BM212" s="236"/>
    </row>
    <row r="213" spans="1:65">
      <c r="A213" s="30"/>
      <c r="B213" s="20" t="s">
        <v>272</v>
      </c>
      <c r="C213" s="12"/>
      <c r="D213" s="237">
        <v>39.413333333333334</v>
      </c>
      <c r="E213" s="237">
        <v>40.105584717253343</v>
      </c>
      <c r="F213" s="237">
        <v>40.833333333333336</v>
      </c>
      <c r="G213" s="237">
        <v>42.348847565</v>
      </c>
      <c r="H213" s="237">
        <v>38.255184111666665</v>
      </c>
      <c r="I213" s="237">
        <v>31.833333333333332</v>
      </c>
      <c r="J213" s="237">
        <v>39.187783333333336</v>
      </c>
      <c r="K213" s="237">
        <v>34</v>
      </c>
      <c r="L213" s="237">
        <v>37.199999999999996</v>
      </c>
      <c r="M213" s="237">
        <v>37.5</v>
      </c>
      <c r="N213" s="237">
        <v>36.333333333333336</v>
      </c>
      <c r="O213" s="237">
        <v>39.166666666666664</v>
      </c>
      <c r="P213" s="237">
        <v>38.666666666666664</v>
      </c>
      <c r="Q213" s="237">
        <v>37.5</v>
      </c>
      <c r="R213" s="237">
        <v>39.580011781200007</v>
      </c>
      <c r="S213" s="237">
        <v>39.666666666666664</v>
      </c>
      <c r="T213" s="237">
        <v>42.166666666666664</v>
      </c>
      <c r="U213" s="237">
        <v>42.166666666666664</v>
      </c>
      <c r="V213" s="237">
        <v>40.366666666666667</v>
      </c>
      <c r="W213" s="237">
        <v>39.466666666666669</v>
      </c>
      <c r="X213" s="237">
        <v>38.833333333333336</v>
      </c>
      <c r="Y213" s="237">
        <v>39.666666666666664</v>
      </c>
      <c r="Z213" s="237">
        <v>46.333333333333336</v>
      </c>
      <c r="AA213" s="237">
        <v>41.533333333333339</v>
      </c>
      <c r="AB213" s="237">
        <v>49</v>
      </c>
      <c r="AC213" s="237">
        <v>35.637333333333338</v>
      </c>
      <c r="AD213" s="237">
        <v>18.900000000000002</v>
      </c>
      <c r="AE213" s="237">
        <v>40.833333333333336</v>
      </c>
      <c r="AF213" s="232"/>
      <c r="AG213" s="233"/>
      <c r="AH213" s="233"/>
      <c r="AI213" s="233"/>
      <c r="AJ213" s="233"/>
      <c r="AK213" s="233"/>
      <c r="AL213" s="233"/>
      <c r="AM213" s="233"/>
      <c r="AN213" s="233"/>
      <c r="AO213" s="233"/>
      <c r="AP213" s="233"/>
      <c r="AQ213" s="233"/>
      <c r="AR213" s="233"/>
      <c r="AS213" s="233"/>
      <c r="AT213" s="233"/>
      <c r="AU213" s="233"/>
      <c r="AV213" s="233"/>
      <c r="AW213" s="233"/>
      <c r="AX213" s="233"/>
      <c r="AY213" s="233"/>
      <c r="AZ213" s="233"/>
      <c r="BA213" s="233"/>
      <c r="BB213" s="233"/>
      <c r="BC213" s="233"/>
      <c r="BD213" s="233"/>
      <c r="BE213" s="233"/>
      <c r="BF213" s="233"/>
      <c r="BG213" s="233"/>
      <c r="BH213" s="233"/>
      <c r="BI213" s="233"/>
      <c r="BJ213" s="233"/>
      <c r="BK213" s="233"/>
      <c r="BL213" s="233"/>
      <c r="BM213" s="236"/>
    </row>
    <row r="214" spans="1:65">
      <c r="A214" s="30"/>
      <c r="B214" s="3" t="s">
        <v>273</v>
      </c>
      <c r="C214" s="29"/>
      <c r="D214" s="235">
        <v>39.340000000000003</v>
      </c>
      <c r="E214" s="235">
        <v>40.323111421581615</v>
      </c>
      <c r="F214" s="235">
        <v>41</v>
      </c>
      <c r="G214" s="235">
        <v>42.381016680000002</v>
      </c>
      <c r="H214" s="235">
        <v>38.121999219999999</v>
      </c>
      <c r="I214" s="235">
        <v>32</v>
      </c>
      <c r="J214" s="235">
        <v>38.734300000000005</v>
      </c>
      <c r="K214" s="235">
        <v>34</v>
      </c>
      <c r="L214" s="235">
        <v>37.1</v>
      </c>
      <c r="M214" s="235">
        <v>37.5</v>
      </c>
      <c r="N214" s="235">
        <v>36</v>
      </c>
      <c r="O214" s="235">
        <v>39</v>
      </c>
      <c r="P214" s="235">
        <v>39</v>
      </c>
      <c r="Q214" s="235">
        <v>38</v>
      </c>
      <c r="R214" s="235">
        <v>39.624920903700001</v>
      </c>
      <c r="S214" s="235">
        <v>40</v>
      </c>
      <c r="T214" s="235">
        <v>42</v>
      </c>
      <c r="U214" s="235">
        <v>42</v>
      </c>
      <c r="V214" s="235">
        <v>40.200000000000003</v>
      </c>
      <c r="W214" s="235">
        <v>39.450000000000003</v>
      </c>
      <c r="X214" s="235">
        <v>39</v>
      </c>
      <c r="Y214" s="235">
        <v>39</v>
      </c>
      <c r="Z214" s="235">
        <v>47</v>
      </c>
      <c r="AA214" s="235">
        <v>41.480000000000004</v>
      </c>
      <c r="AB214" s="235">
        <v>49</v>
      </c>
      <c r="AC214" s="235">
        <v>37.108000000000004</v>
      </c>
      <c r="AD214" s="235">
        <v>18.850000000000001</v>
      </c>
      <c r="AE214" s="235">
        <v>41</v>
      </c>
      <c r="AF214" s="232"/>
      <c r="AG214" s="233"/>
      <c r="AH214" s="233"/>
      <c r="AI214" s="233"/>
      <c r="AJ214" s="233"/>
      <c r="AK214" s="233"/>
      <c r="AL214" s="233"/>
      <c r="AM214" s="233"/>
      <c r="AN214" s="233"/>
      <c r="AO214" s="233"/>
      <c r="AP214" s="233"/>
      <c r="AQ214" s="233"/>
      <c r="AR214" s="233"/>
      <c r="AS214" s="233"/>
      <c r="AT214" s="233"/>
      <c r="AU214" s="233"/>
      <c r="AV214" s="233"/>
      <c r="AW214" s="233"/>
      <c r="AX214" s="233"/>
      <c r="AY214" s="233"/>
      <c r="AZ214" s="233"/>
      <c r="BA214" s="233"/>
      <c r="BB214" s="233"/>
      <c r="BC214" s="233"/>
      <c r="BD214" s="233"/>
      <c r="BE214" s="233"/>
      <c r="BF214" s="233"/>
      <c r="BG214" s="233"/>
      <c r="BH214" s="233"/>
      <c r="BI214" s="233"/>
      <c r="BJ214" s="233"/>
      <c r="BK214" s="233"/>
      <c r="BL214" s="233"/>
      <c r="BM214" s="236"/>
    </row>
    <row r="215" spans="1:65">
      <c r="A215" s="30"/>
      <c r="B215" s="3" t="s">
        <v>274</v>
      </c>
      <c r="C215" s="29"/>
      <c r="D215" s="24">
        <v>0.44152765107823894</v>
      </c>
      <c r="E215" s="24">
        <v>0.89693403369151115</v>
      </c>
      <c r="F215" s="24">
        <v>0.752772652709081</v>
      </c>
      <c r="G215" s="24">
        <v>0.78994623589508772</v>
      </c>
      <c r="H215" s="24">
        <v>0.54051483587174476</v>
      </c>
      <c r="I215" s="24">
        <v>0.752772652709081</v>
      </c>
      <c r="J215" s="24">
        <v>0.96871063877025132</v>
      </c>
      <c r="K215" s="24">
        <v>0</v>
      </c>
      <c r="L215" s="24">
        <v>1.1063453348751462</v>
      </c>
      <c r="M215" s="24">
        <v>0.54772255750516607</v>
      </c>
      <c r="N215" s="24">
        <v>0.51639777949432231</v>
      </c>
      <c r="O215" s="24">
        <v>0.40824829046386302</v>
      </c>
      <c r="P215" s="24">
        <v>0.51639777949432231</v>
      </c>
      <c r="Q215" s="24">
        <v>0.83666002653407556</v>
      </c>
      <c r="R215" s="24">
        <v>1.7749136904992973</v>
      </c>
      <c r="S215" s="24">
        <v>0.51639777949432231</v>
      </c>
      <c r="T215" s="24">
        <v>0.40824829046386302</v>
      </c>
      <c r="U215" s="24">
        <v>0.40824829046386302</v>
      </c>
      <c r="V215" s="24">
        <v>0.50464508980735012</v>
      </c>
      <c r="W215" s="24">
        <v>0.58195074247453915</v>
      </c>
      <c r="X215" s="24">
        <v>0.752772652709081</v>
      </c>
      <c r="Y215" s="24">
        <v>1.0327955589886444</v>
      </c>
      <c r="Z215" s="24">
        <v>1.7511900715418263</v>
      </c>
      <c r="AA215" s="24">
        <v>1.1440046619951618</v>
      </c>
      <c r="AB215" s="24">
        <v>1.0954451150103321</v>
      </c>
      <c r="AC215" s="24">
        <v>3.8575620625813221</v>
      </c>
      <c r="AD215" s="24">
        <v>0.99196774141097932</v>
      </c>
      <c r="AE215" s="24">
        <v>0.752772652709081</v>
      </c>
      <c r="AF215" s="154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87</v>
      </c>
      <c r="C216" s="29"/>
      <c r="D216" s="13">
        <v>1.1202494530063572E-2</v>
      </c>
      <c r="E216" s="13">
        <v>2.2364317588558981E-2</v>
      </c>
      <c r="F216" s="13">
        <v>1.8435248637773412E-2</v>
      </c>
      <c r="G216" s="13">
        <v>1.8653311278013469E-2</v>
      </c>
      <c r="H216" s="13">
        <v>1.4129191857866506E-2</v>
      </c>
      <c r="I216" s="13">
        <v>2.3647308462065374E-2</v>
      </c>
      <c r="J216" s="13">
        <v>2.471970998028513E-2</v>
      </c>
      <c r="K216" s="13">
        <v>0</v>
      </c>
      <c r="L216" s="13">
        <v>2.9740465991267374E-2</v>
      </c>
      <c r="M216" s="13">
        <v>1.4605934866804428E-2</v>
      </c>
      <c r="N216" s="13">
        <v>1.4212782921862082E-2</v>
      </c>
      <c r="O216" s="13">
        <v>1.0423360607587993E-2</v>
      </c>
      <c r="P216" s="13">
        <v>1.3355114986922129E-2</v>
      </c>
      <c r="Q216" s="13">
        <v>2.231093404090868E-2</v>
      </c>
      <c r="R216" s="13">
        <v>4.4843687776322451E-2</v>
      </c>
      <c r="S216" s="13">
        <v>1.3018431415823253E-2</v>
      </c>
      <c r="T216" s="13">
        <v>9.6817776394592034E-3</v>
      </c>
      <c r="U216" s="13">
        <v>9.6817776394592034E-3</v>
      </c>
      <c r="V216" s="13">
        <v>1.2501529887878202E-2</v>
      </c>
      <c r="W216" s="13">
        <v>1.4745373542429201E-2</v>
      </c>
      <c r="X216" s="13">
        <v>1.9384703503238135E-2</v>
      </c>
      <c r="Y216" s="13">
        <v>2.6036862831646499E-2</v>
      </c>
      <c r="Z216" s="13">
        <v>3.7795469169967469E-2</v>
      </c>
      <c r="AA216" s="13">
        <v>2.7544253499080941E-2</v>
      </c>
      <c r="AB216" s="13">
        <v>2.2356022755312902E-2</v>
      </c>
      <c r="AC216" s="13">
        <v>0.10824496958006552</v>
      </c>
      <c r="AD216" s="13">
        <v>5.2485065683120592E-2</v>
      </c>
      <c r="AE216" s="13">
        <v>1.8435248637773412E-2</v>
      </c>
      <c r="AF216" s="154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275</v>
      </c>
      <c r="C217" s="29"/>
      <c r="D217" s="13">
        <v>4.2275132666858006E-3</v>
      </c>
      <c r="E217" s="13">
        <v>2.1865653130422658E-2</v>
      </c>
      <c r="F217" s="13">
        <v>4.0408240656030214E-2</v>
      </c>
      <c r="G217" s="13">
        <v>7.9022611973356582E-2</v>
      </c>
      <c r="H217" s="13">
        <v>-2.5281417201837519E-2</v>
      </c>
      <c r="I217" s="13">
        <v>-0.18890622871305407</v>
      </c>
      <c r="J217" s="13">
        <v>-1.5193621295582771E-3</v>
      </c>
      <c r="K217" s="13">
        <v>-0.13370089349457082</v>
      </c>
      <c r="L217" s="13">
        <v>-5.2166859941118693E-2</v>
      </c>
      <c r="M217" s="13">
        <v>-4.4523044295482483E-2</v>
      </c>
      <c r="N217" s="13">
        <v>-7.4248994028511817E-2</v>
      </c>
      <c r="O217" s="13">
        <v>-2.0574018197262456E-3</v>
      </c>
      <c r="P217" s="13">
        <v>-1.479709456245315E-2</v>
      </c>
      <c r="Q217" s="13">
        <v>-4.4523044295482483E-2</v>
      </c>
      <c r="R217" s="13">
        <v>8.4743776919979918E-3</v>
      </c>
      <c r="S217" s="13">
        <v>1.0682290923000659E-2</v>
      </c>
      <c r="T217" s="13">
        <v>7.4380754636635293E-2</v>
      </c>
      <c r="U217" s="13">
        <v>7.4380754636635293E-2</v>
      </c>
      <c r="V217" s="13">
        <v>2.8517860762818481E-2</v>
      </c>
      <c r="W217" s="13">
        <v>5.5864138259100748E-3</v>
      </c>
      <c r="X217" s="13">
        <v>-1.0550530314877293E-2</v>
      </c>
      <c r="Y217" s="13">
        <v>1.0682290923000659E-2</v>
      </c>
      <c r="Z217" s="13">
        <v>0.18054486082602605</v>
      </c>
      <c r="AA217" s="13">
        <v>5.8243810495848036E-2</v>
      </c>
      <c r="AB217" s="13">
        <v>0.24848988878723621</v>
      </c>
      <c r="AC217" s="13">
        <v>-9.198264632638764E-2</v>
      </c>
      <c r="AD217" s="13">
        <v>-0.51843961432492314</v>
      </c>
      <c r="AE217" s="13">
        <v>4.0408240656030214E-2</v>
      </c>
      <c r="AF217" s="154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276</v>
      </c>
      <c r="C218" s="47"/>
      <c r="D218" s="45">
        <v>0.01</v>
      </c>
      <c r="E218" s="45">
        <v>0.27</v>
      </c>
      <c r="F218" s="45">
        <v>0.56000000000000005</v>
      </c>
      <c r="G218" s="45">
        <v>1.18</v>
      </c>
      <c r="H218" s="45">
        <v>0.48</v>
      </c>
      <c r="I218" s="45">
        <v>3.08</v>
      </c>
      <c r="J218" s="45">
        <v>0.1</v>
      </c>
      <c r="K218" s="45">
        <v>2.2000000000000002</v>
      </c>
      <c r="L218" s="45">
        <v>0.91</v>
      </c>
      <c r="M218" s="45">
        <v>0.78</v>
      </c>
      <c r="N218" s="45">
        <v>1.26</v>
      </c>
      <c r="O218" s="45">
        <v>0.11</v>
      </c>
      <c r="P218" s="45">
        <v>0.31</v>
      </c>
      <c r="Q218" s="45">
        <v>0.78</v>
      </c>
      <c r="R218" s="45">
        <v>0.06</v>
      </c>
      <c r="S218" s="45">
        <v>0.09</v>
      </c>
      <c r="T218" s="45">
        <v>1.1000000000000001</v>
      </c>
      <c r="U218" s="45">
        <v>1.1000000000000001</v>
      </c>
      <c r="V218" s="45">
        <v>0.37</v>
      </c>
      <c r="W218" s="45">
        <v>0.01</v>
      </c>
      <c r="X218" s="45">
        <v>0.25</v>
      </c>
      <c r="Y218" s="45">
        <v>0.09</v>
      </c>
      <c r="Z218" s="45">
        <v>2.79</v>
      </c>
      <c r="AA218" s="45">
        <v>0.85</v>
      </c>
      <c r="AB218" s="45">
        <v>3.87</v>
      </c>
      <c r="AC218" s="45">
        <v>1.54</v>
      </c>
      <c r="AD218" s="45">
        <v>8.31</v>
      </c>
      <c r="AE218" s="45">
        <v>0.56000000000000005</v>
      </c>
      <c r="AF218" s="154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BM219" s="55"/>
    </row>
    <row r="220" spans="1:65" ht="15">
      <c r="B220" s="8" t="s">
        <v>579</v>
      </c>
      <c r="BM220" s="28" t="s">
        <v>67</v>
      </c>
    </row>
    <row r="221" spans="1:65" ht="15">
      <c r="A221" s="25" t="s">
        <v>28</v>
      </c>
      <c r="B221" s="18" t="s">
        <v>111</v>
      </c>
      <c r="C221" s="15" t="s">
        <v>112</v>
      </c>
      <c r="D221" s="16" t="s">
        <v>231</v>
      </c>
      <c r="E221" s="17" t="s">
        <v>231</v>
      </c>
      <c r="F221" s="17" t="s">
        <v>231</v>
      </c>
      <c r="G221" s="17" t="s">
        <v>231</v>
      </c>
      <c r="H221" s="17" t="s">
        <v>231</v>
      </c>
      <c r="I221" s="17" t="s">
        <v>231</v>
      </c>
      <c r="J221" s="17" t="s">
        <v>231</v>
      </c>
      <c r="K221" s="17" t="s">
        <v>231</v>
      </c>
      <c r="L221" s="17" t="s">
        <v>231</v>
      </c>
      <c r="M221" s="17" t="s">
        <v>231</v>
      </c>
      <c r="N221" s="17" t="s">
        <v>231</v>
      </c>
      <c r="O221" s="17" t="s">
        <v>231</v>
      </c>
      <c r="P221" s="17" t="s">
        <v>231</v>
      </c>
      <c r="Q221" s="17" t="s">
        <v>231</v>
      </c>
      <c r="R221" s="17" t="s">
        <v>231</v>
      </c>
      <c r="S221" s="17" t="s">
        <v>231</v>
      </c>
      <c r="T221" s="17" t="s">
        <v>231</v>
      </c>
      <c r="U221" s="17" t="s">
        <v>231</v>
      </c>
      <c r="V221" s="154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232</v>
      </c>
      <c r="C222" s="9" t="s">
        <v>232</v>
      </c>
      <c r="D222" s="152" t="s">
        <v>236</v>
      </c>
      <c r="E222" s="153" t="s">
        <v>237</v>
      </c>
      <c r="F222" s="153" t="s">
        <v>241</v>
      </c>
      <c r="G222" s="153" t="s">
        <v>246</v>
      </c>
      <c r="H222" s="153" t="s">
        <v>247</v>
      </c>
      <c r="I222" s="153" t="s">
        <v>248</v>
      </c>
      <c r="J222" s="153" t="s">
        <v>249</v>
      </c>
      <c r="K222" s="153" t="s">
        <v>250</v>
      </c>
      <c r="L222" s="153" t="s">
        <v>251</v>
      </c>
      <c r="M222" s="153" t="s">
        <v>252</v>
      </c>
      <c r="N222" s="153" t="s">
        <v>253</v>
      </c>
      <c r="O222" s="153" t="s">
        <v>254</v>
      </c>
      <c r="P222" s="153" t="s">
        <v>255</v>
      </c>
      <c r="Q222" s="153" t="s">
        <v>257</v>
      </c>
      <c r="R222" s="153" t="s">
        <v>259</v>
      </c>
      <c r="S222" s="153" t="s">
        <v>261</v>
      </c>
      <c r="T222" s="153" t="s">
        <v>263</v>
      </c>
      <c r="U222" s="153" t="s">
        <v>264</v>
      </c>
      <c r="V222" s="154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295</v>
      </c>
      <c r="E223" s="11" t="s">
        <v>295</v>
      </c>
      <c r="F223" s="11" t="s">
        <v>331</v>
      </c>
      <c r="G223" s="11" t="s">
        <v>295</v>
      </c>
      <c r="H223" s="11" t="s">
        <v>295</v>
      </c>
      <c r="I223" s="11" t="s">
        <v>295</v>
      </c>
      <c r="J223" s="11" t="s">
        <v>295</v>
      </c>
      <c r="K223" s="11" t="s">
        <v>295</v>
      </c>
      <c r="L223" s="11" t="s">
        <v>331</v>
      </c>
      <c r="M223" s="11" t="s">
        <v>331</v>
      </c>
      <c r="N223" s="11" t="s">
        <v>331</v>
      </c>
      <c r="O223" s="11" t="s">
        <v>331</v>
      </c>
      <c r="P223" s="11" t="s">
        <v>331</v>
      </c>
      <c r="Q223" s="11" t="s">
        <v>295</v>
      </c>
      <c r="R223" s="11" t="s">
        <v>295</v>
      </c>
      <c r="S223" s="11" t="s">
        <v>295</v>
      </c>
      <c r="T223" s="11" t="s">
        <v>295</v>
      </c>
      <c r="U223" s="11" t="s">
        <v>331</v>
      </c>
      <c r="V223" s="154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332</v>
      </c>
      <c r="E224" s="26" t="s">
        <v>333</v>
      </c>
      <c r="F224" s="26" t="s">
        <v>335</v>
      </c>
      <c r="G224" s="26" t="s">
        <v>335</v>
      </c>
      <c r="H224" s="26" t="s">
        <v>335</v>
      </c>
      <c r="I224" s="26" t="s">
        <v>335</v>
      </c>
      <c r="J224" s="26" t="s">
        <v>335</v>
      </c>
      <c r="K224" s="26" t="s">
        <v>335</v>
      </c>
      <c r="L224" s="26" t="s">
        <v>333</v>
      </c>
      <c r="M224" s="26" t="s">
        <v>334</v>
      </c>
      <c r="N224" s="26" t="s">
        <v>334</v>
      </c>
      <c r="O224" s="26" t="s">
        <v>333</v>
      </c>
      <c r="P224" s="26" t="s">
        <v>335</v>
      </c>
      <c r="Q224" s="26" t="s">
        <v>334</v>
      </c>
      <c r="R224" s="26" t="s">
        <v>333</v>
      </c>
      <c r="S224" s="26" t="s">
        <v>335</v>
      </c>
      <c r="T224" s="26" t="s">
        <v>335</v>
      </c>
      <c r="U224" s="26" t="s">
        <v>334</v>
      </c>
      <c r="V224" s="154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3.3163071964829536</v>
      </c>
      <c r="E225" s="22">
        <v>3.51</v>
      </c>
      <c r="F225" s="148">
        <v>2.67</v>
      </c>
      <c r="G225" s="22">
        <v>2.93</v>
      </c>
      <c r="H225" s="22">
        <v>3.28</v>
      </c>
      <c r="I225" s="22">
        <v>3.42</v>
      </c>
      <c r="J225" s="22">
        <v>3.53</v>
      </c>
      <c r="K225" s="22">
        <v>3.06</v>
      </c>
      <c r="L225" s="22">
        <v>3.2114225489999999</v>
      </c>
      <c r="M225" s="22">
        <v>3.3</v>
      </c>
      <c r="N225" s="22">
        <v>3.33</v>
      </c>
      <c r="O225" s="22">
        <v>3.58</v>
      </c>
      <c r="P225" s="22">
        <v>3.23</v>
      </c>
      <c r="Q225" s="22">
        <v>3.51</v>
      </c>
      <c r="R225" s="22">
        <v>3.38</v>
      </c>
      <c r="S225" s="148">
        <v>2.76</v>
      </c>
      <c r="T225" s="22">
        <v>3.47</v>
      </c>
      <c r="U225" s="22">
        <v>3.42</v>
      </c>
      <c r="V225" s="154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3.2990084732913503</v>
      </c>
      <c r="E226" s="11">
        <v>3.48</v>
      </c>
      <c r="F226" s="150">
        <v>2.8</v>
      </c>
      <c r="G226" s="11">
        <v>3.09</v>
      </c>
      <c r="H226" s="11">
        <v>3.33</v>
      </c>
      <c r="I226" s="11">
        <v>3.33</v>
      </c>
      <c r="J226" s="11">
        <v>3.6</v>
      </c>
      <c r="K226" s="11">
        <v>2.99</v>
      </c>
      <c r="L226" s="11">
        <v>3.1886468789999998</v>
      </c>
      <c r="M226" s="11">
        <v>3.3</v>
      </c>
      <c r="N226" s="11">
        <v>3.35</v>
      </c>
      <c r="O226" s="11">
        <v>3.56</v>
      </c>
      <c r="P226" s="11">
        <v>3.18</v>
      </c>
      <c r="Q226" s="11">
        <v>3.26</v>
      </c>
      <c r="R226" s="11">
        <v>3.44</v>
      </c>
      <c r="S226" s="150">
        <v>2.7</v>
      </c>
      <c r="T226" s="11">
        <v>3.19</v>
      </c>
      <c r="U226" s="11">
        <v>3.5</v>
      </c>
      <c r="V226" s="154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31</v>
      </c>
    </row>
    <row r="227" spans="1:65">
      <c r="A227" s="30"/>
      <c r="B227" s="19">
        <v>1</v>
      </c>
      <c r="C227" s="9">
        <v>3</v>
      </c>
      <c r="D227" s="11">
        <v>3.3282931538164271</v>
      </c>
      <c r="E227" s="11">
        <v>3.41</v>
      </c>
      <c r="F227" s="150">
        <v>2.78</v>
      </c>
      <c r="G227" s="11">
        <v>3.08</v>
      </c>
      <c r="H227" s="11">
        <v>3.28</v>
      </c>
      <c r="I227" s="11">
        <v>3.47</v>
      </c>
      <c r="J227" s="11">
        <v>3.57</v>
      </c>
      <c r="K227" s="11">
        <v>3.06</v>
      </c>
      <c r="L227" s="11">
        <v>3.2616782819478667</v>
      </c>
      <c r="M227" s="11">
        <v>3.3</v>
      </c>
      <c r="N227" s="11">
        <v>3.47</v>
      </c>
      <c r="O227" s="11">
        <v>3.62</v>
      </c>
      <c r="P227" s="11">
        <v>3.08</v>
      </c>
      <c r="Q227" s="11">
        <v>3.28</v>
      </c>
      <c r="R227" s="11">
        <v>3.38</v>
      </c>
      <c r="S227" s="150">
        <v>2.64</v>
      </c>
      <c r="T227" s="11">
        <v>3.32</v>
      </c>
      <c r="U227" s="11">
        <v>3.63</v>
      </c>
      <c r="V227" s="154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3.4091640302425734</v>
      </c>
      <c r="E228" s="11">
        <v>3.36</v>
      </c>
      <c r="F228" s="150">
        <v>2.67</v>
      </c>
      <c r="G228" s="11">
        <v>3.13</v>
      </c>
      <c r="H228" s="11">
        <v>3.32</v>
      </c>
      <c r="I228" s="11">
        <v>3.38</v>
      </c>
      <c r="J228" s="11">
        <v>3.64</v>
      </c>
      <c r="K228" s="11">
        <v>3.17</v>
      </c>
      <c r="L228" s="11">
        <v>3.2863252839999997</v>
      </c>
      <c r="M228" s="11">
        <v>3.3</v>
      </c>
      <c r="N228" s="11">
        <v>3.18</v>
      </c>
      <c r="O228" s="11">
        <v>3.63</v>
      </c>
      <c r="P228" s="11">
        <v>3.2</v>
      </c>
      <c r="Q228" s="11">
        <v>3.42</v>
      </c>
      <c r="R228" s="11">
        <v>3.29</v>
      </c>
      <c r="S228" s="150">
        <v>2.68</v>
      </c>
      <c r="T228" s="11">
        <v>3.56</v>
      </c>
      <c r="U228" s="11">
        <v>3.68</v>
      </c>
      <c r="V228" s="154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3.3447554269359943</v>
      </c>
    </row>
    <row r="229" spans="1:65">
      <c r="A229" s="30"/>
      <c r="B229" s="19">
        <v>1</v>
      </c>
      <c r="C229" s="9">
        <v>5</v>
      </c>
      <c r="D229" s="11">
        <v>3.3705331829652057</v>
      </c>
      <c r="E229" s="11">
        <v>3.39</v>
      </c>
      <c r="F229" s="150">
        <v>2.63</v>
      </c>
      <c r="G229" s="11">
        <v>3.2</v>
      </c>
      <c r="H229" s="11">
        <v>3.35</v>
      </c>
      <c r="I229" s="11">
        <v>3.33</v>
      </c>
      <c r="J229" s="11">
        <v>3.46</v>
      </c>
      <c r="K229" s="11">
        <v>3.2</v>
      </c>
      <c r="L229" s="11">
        <v>3.2636546559999999</v>
      </c>
      <c r="M229" s="11">
        <v>3.4</v>
      </c>
      <c r="N229" s="11">
        <v>3.27</v>
      </c>
      <c r="O229" s="11">
        <v>3.55</v>
      </c>
      <c r="P229" s="11">
        <v>3.19</v>
      </c>
      <c r="Q229" s="11">
        <v>3.12</v>
      </c>
      <c r="R229" s="11">
        <v>3.27</v>
      </c>
      <c r="S229" s="150">
        <v>2.64</v>
      </c>
      <c r="T229" s="11">
        <v>3.54</v>
      </c>
      <c r="U229" s="11">
        <v>3.51</v>
      </c>
      <c r="V229" s="154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84</v>
      </c>
    </row>
    <row r="230" spans="1:65">
      <c r="A230" s="30"/>
      <c r="B230" s="19">
        <v>1</v>
      </c>
      <c r="C230" s="9">
        <v>6</v>
      </c>
      <c r="D230" s="11">
        <v>3.4137613186874338</v>
      </c>
      <c r="E230" s="11">
        <v>3.39</v>
      </c>
      <c r="F230" s="150">
        <v>2.61</v>
      </c>
      <c r="G230" s="11">
        <v>3.15</v>
      </c>
      <c r="H230" s="11">
        <v>3.31</v>
      </c>
      <c r="I230" s="11">
        <v>3.36</v>
      </c>
      <c r="J230" s="11">
        <v>3.52</v>
      </c>
      <c r="K230" s="11">
        <v>3.02</v>
      </c>
      <c r="L230" s="11">
        <v>3.1677259804216868</v>
      </c>
      <c r="M230" s="11">
        <v>3.5</v>
      </c>
      <c r="N230" s="11">
        <v>3.46</v>
      </c>
      <c r="O230" s="11">
        <v>3.52</v>
      </c>
      <c r="P230" s="11">
        <v>3.1</v>
      </c>
      <c r="Q230" s="11">
        <v>3.12</v>
      </c>
      <c r="R230" s="11">
        <v>3.39</v>
      </c>
      <c r="S230" s="150">
        <v>2.66</v>
      </c>
      <c r="T230" s="11">
        <v>3.6</v>
      </c>
      <c r="U230" s="11">
        <v>3.6</v>
      </c>
      <c r="V230" s="154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272</v>
      </c>
      <c r="C231" s="12"/>
      <c r="D231" s="23">
        <v>3.3561778925809911</v>
      </c>
      <c r="E231" s="23">
        <v>3.4233333333333333</v>
      </c>
      <c r="F231" s="23">
        <v>2.6933333333333334</v>
      </c>
      <c r="G231" s="23">
        <v>3.0966666666666662</v>
      </c>
      <c r="H231" s="23">
        <v>3.3116666666666661</v>
      </c>
      <c r="I231" s="23">
        <v>3.3816666666666664</v>
      </c>
      <c r="J231" s="23">
        <v>3.5533333333333332</v>
      </c>
      <c r="K231" s="23">
        <v>3.0833333333333335</v>
      </c>
      <c r="L231" s="23">
        <v>3.2299089383949258</v>
      </c>
      <c r="M231" s="23">
        <v>3.3499999999999996</v>
      </c>
      <c r="N231" s="23">
        <v>3.3433333333333337</v>
      </c>
      <c r="O231" s="23">
        <v>3.5766666666666667</v>
      </c>
      <c r="P231" s="23">
        <v>3.1633333333333336</v>
      </c>
      <c r="Q231" s="23">
        <v>3.2850000000000001</v>
      </c>
      <c r="R231" s="23">
        <v>3.3583333333333329</v>
      </c>
      <c r="S231" s="23">
        <v>2.6799999999999997</v>
      </c>
      <c r="T231" s="23">
        <v>3.4466666666666672</v>
      </c>
      <c r="U231" s="23">
        <v>3.5566666666666671</v>
      </c>
      <c r="V231" s="154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273</v>
      </c>
      <c r="C232" s="29"/>
      <c r="D232" s="11">
        <v>3.3494131683908162</v>
      </c>
      <c r="E232" s="11">
        <v>3.4000000000000004</v>
      </c>
      <c r="F232" s="11">
        <v>2.67</v>
      </c>
      <c r="G232" s="11">
        <v>3.11</v>
      </c>
      <c r="H232" s="11">
        <v>3.3149999999999999</v>
      </c>
      <c r="I232" s="11">
        <v>3.37</v>
      </c>
      <c r="J232" s="11">
        <v>3.55</v>
      </c>
      <c r="K232" s="11">
        <v>3.06</v>
      </c>
      <c r="L232" s="11">
        <v>3.2365504154739333</v>
      </c>
      <c r="M232" s="11">
        <v>3.3</v>
      </c>
      <c r="N232" s="11">
        <v>3.34</v>
      </c>
      <c r="O232" s="11">
        <v>3.5700000000000003</v>
      </c>
      <c r="P232" s="11">
        <v>3.1850000000000001</v>
      </c>
      <c r="Q232" s="11">
        <v>3.2699999999999996</v>
      </c>
      <c r="R232" s="11">
        <v>3.38</v>
      </c>
      <c r="S232" s="11">
        <v>2.67</v>
      </c>
      <c r="T232" s="11">
        <v>3.5049999999999999</v>
      </c>
      <c r="U232" s="11">
        <v>3.5549999999999997</v>
      </c>
      <c r="V232" s="154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274</v>
      </c>
      <c r="C233" s="29"/>
      <c r="D233" s="24">
        <v>4.8918359894191514E-2</v>
      </c>
      <c r="E233" s="24">
        <v>5.8537737116040441E-2</v>
      </c>
      <c r="F233" s="24">
        <v>7.8655366420013972E-2</v>
      </c>
      <c r="G233" s="24">
        <v>9.2448183685060359E-2</v>
      </c>
      <c r="H233" s="24">
        <v>2.7868739954771418E-2</v>
      </c>
      <c r="I233" s="24">
        <v>5.4924190177613637E-2</v>
      </c>
      <c r="J233" s="24">
        <v>6.3770421565696692E-2</v>
      </c>
      <c r="K233" s="24">
        <v>8.3586282766173192E-2</v>
      </c>
      <c r="L233" s="24">
        <v>4.7417070973585392E-2</v>
      </c>
      <c r="M233" s="24">
        <v>8.3666002653407623E-2</v>
      </c>
      <c r="N233" s="24">
        <v>0.11129540272026812</v>
      </c>
      <c r="O233" s="24">
        <v>4.2268979957726299E-2</v>
      </c>
      <c r="P233" s="24">
        <v>5.9553897157672765E-2</v>
      </c>
      <c r="Q233" s="24">
        <v>0.15744840424723258</v>
      </c>
      <c r="R233" s="24">
        <v>6.4935865795927167E-2</v>
      </c>
      <c r="S233" s="24">
        <v>4.5607017003965411E-2</v>
      </c>
      <c r="T233" s="24">
        <v>0.15970806700560461</v>
      </c>
      <c r="U233" s="24">
        <v>9.647106647418531E-2</v>
      </c>
      <c r="V233" s="211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  <c r="AH233" s="212"/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  <c r="BI233" s="212"/>
      <c r="BJ233" s="212"/>
      <c r="BK233" s="212"/>
      <c r="BL233" s="212"/>
      <c r="BM233" s="56"/>
    </row>
    <row r="234" spans="1:65">
      <c r="A234" s="30"/>
      <c r="B234" s="3" t="s">
        <v>87</v>
      </c>
      <c r="C234" s="29"/>
      <c r="D234" s="13">
        <v>1.4575615911876465E-2</v>
      </c>
      <c r="E234" s="13">
        <v>1.7099631095240635E-2</v>
      </c>
      <c r="F234" s="13">
        <v>2.920372515594578E-2</v>
      </c>
      <c r="G234" s="13">
        <v>2.9854095915520035E-2</v>
      </c>
      <c r="H234" s="13">
        <v>8.4153215766798461E-3</v>
      </c>
      <c r="I234" s="13">
        <v>1.6241751654296789E-2</v>
      </c>
      <c r="J234" s="13">
        <v>1.7946647720177306E-2</v>
      </c>
      <c r="K234" s="13">
        <v>2.7109064680921034E-2</v>
      </c>
      <c r="L234" s="13">
        <v>1.468062161441272E-2</v>
      </c>
      <c r="M234" s="13">
        <v>2.4974926165196309E-2</v>
      </c>
      <c r="N234" s="13">
        <v>3.3288754552423166E-2</v>
      </c>
      <c r="O234" s="13">
        <v>1.1817981348851715E-2</v>
      </c>
      <c r="P234" s="13">
        <v>1.8826311008747976E-2</v>
      </c>
      <c r="Q234" s="13">
        <v>4.7929499009812047E-2</v>
      </c>
      <c r="R234" s="13">
        <v>1.9335741676206601E-2</v>
      </c>
      <c r="S234" s="13">
        <v>1.7017543658196049E-2</v>
      </c>
      <c r="T234" s="13">
        <v>4.6336963347854331E-2</v>
      </c>
      <c r="U234" s="13">
        <v>2.7124011192367001E-2</v>
      </c>
      <c r="V234" s="154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275</v>
      </c>
      <c r="C235" s="29"/>
      <c r="D235" s="13">
        <v>3.4150376296602225E-3</v>
      </c>
      <c r="E235" s="13">
        <v>2.3492870589142401E-2</v>
      </c>
      <c r="F235" s="13">
        <v>-0.19475926052967174</v>
      </c>
      <c r="G235" s="13">
        <v>-7.4172466623843025E-2</v>
      </c>
      <c r="H235" s="13">
        <v>-9.8927293765210811E-3</v>
      </c>
      <c r="I235" s="13">
        <v>1.1035557169118748E-2</v>
      </c>
      <c r="J235" s="13">
        <v>6.2359688459616036E-2</v>
      </c>
      <c r="K235" s="13">
        <v>-7.8158806918250501E-2</v>
      </c>
      <c r="L235" s="13">
        <v>-3.4336288870685849E-2</v>
      </c>
      <c r="M235" s="13">
        <v>1.5679989699006747E-3</v>
      </c>
      <c r="N235" s="13">
        <v>-4.2517117730289655E-4</v>
      </c>
      <c r="O235" s="13">
        <v>6.9335783974829424E-2</v>
      </c>
      <c r="P235" s="13">
        <v>-5.4240765151805093E-2</v>
      </c>
      <c r="Q235" s="13">
        <v>-1.7865409965336032E-2</v>
      </c>
      <c r="R235" s="13">
        <v>4.0594616539053607E-3</v>
      </c>
      <c r="S235" s="13">
        <v>-0.19874560082407944</v>
      </c>
      <c r="T235" s="13">
        <v>3.0468966104355788E-2</v>
      </c>
      <c r="U235" s="13">
        <v>6.3356273533218266E-2</v>
      </c>
      <c r="V235" s="154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276</v>
      </c>
      <c r="C236" s="47"/>
      <c r="D236" s="45">
        <v>0.06</v>
      </c>
      <c r="E236" s="45">
        <v>0.48</v>
      </c>
      <c r="F236" s="45">
        <v>4.0599999999999996</v>
      </c>
      <c r="G236" s="45">
        <v>1.56</v>
      </c>
      <c r="H236" s="45">
        <v>0.22</v>
      </c>
      <c r="I236" s="45">
        <v>0.22</v>
      </c>
      <c r="J236" s="45">
        <v>1.29</v>
      </c>
      <c r="K236" s="45">
        <v>1.64</v>
      </c>
      <c r="L236" s="45">
        <v>0.73</v>
      </c>
      <c r="M236" s="45">
        <v>0.02</v>
      </c>
      <c r="N236" s="45">
        <v>0.02</v>
      </c>
      <c r="O236" s="45">
        <v>1.43</v>
      </c>
      <c r="P236" s="45">
        <v>1.1399999999999999</v>
      </c>
      <c r="Q236" s="45">
        <v>0.38</v>
      </c>
      <c r="R236" s="45">
        <v>7.0000000000000007E-2</v>
      </c>
      <c r="S236" s="45">
        <v>4.1500000000000004</v>
      </c>
      <c r="T236" s="45">
        <v>0.62</v>
      </c>
      <c r="U236" s="45">
        <v>1.31</v>
      </c>
      <c r="V236" s="154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BM237" s="55"/>
    </row>
    <row r="238" spans="1:65" ht="15">
      <c r="B238" s="8" t="s">
        <v>518</v>
      </c>
      <c r="BM238" s="28" t="s">
        <v>67</v>
      </c>
    </row>
    <row r="239" spans="1:65" ht="15">
      <c r="A239" s="25" t="s">
        <v>0</v>
      </c>
      <c r="B239" s="18" t="s">
        <v>111</v>
      </c>
      <c r="C239" s="15" t="s">
        <v>112</v>
      </c>
      <c r="D239" s="16" t="s">
        <v>231</v>
      </c>
      <c r="E239" s="17" t="s">
        <v>231</v>
      </c>
      <c r="F239" s="17" t="s">
        <v>231</v>
      </c>
      <c r="G239" s="17" t="s">
        <v>231</v>
      </c>
      <c r="H239" s="17" t="s">
        <v>231</v>
      </c>
      <c r="I239" s="17" t="s">
        <v>231</v>
      </c>
      <c r="J239" s="17" t="s">
        <v>231</v>
      </c>
      <c r="K239" s="17" t="s">
        <v>231</v>
      </c>
      <c r="L239" s="17" t="s">
        <v>231</v>
      </c>
      <c r="M239" s="17" t="s">
        <v>231</v>
      </c>
      <c r="N239" s="17" t="s">
        <v>231</v>
      </c>
      <c r="O239" s="17" t="s">
        <v>231</v>
      </c>
      <c r="P239" s="17" t="s">
        <v>231</v>
      </c>
      <c r="Q239" s="17" t="s">
        <v>231</v>
      </c>
      <c r="R239" s="17" t="s">
        <v>231</v>
      </c>
      <c r="S239" s="17" t="s">
        <v>231</v>
      </c>
      <c r="T239" s="17" t="s">
        <v>231</v>
      </c>
      <c r="U239" s="17" t="s">
        <v>231</v>
      </c>
      <c r="V239" s="17" t="s">
        <v>231</v>
      </c>
      <c r="W239" s="17" t="s">
        <v>231</v>
      </c>
      <c r="X239" s="17" t="s">
        <v>231</v>
      </c>
      <c r="Y239" s="17" t="s">
        <v>231</v>
      </c>
      <c r="Z239" s="17" t="s">
        <v>231</v>
      </c>
      <c r="AA239" s="17" t="s">
        <v>231</v>
      </c>
      <c r="AB239" s="17" t="s">
        <v>231</v>
      </c>
      <c r="AC239" s="17" t="s">
        <v>231</v>
      </c>
      <c r="AD239" s="17" t="s">
        <v>231</v>
      </c>
      <c r="AE239" s="17" t="s">
        <v>231</v>
      </c>
      <c r="AF239" s="154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232</v>
      </c>
      <c r="C240" s="9" t="s">
        <v>232</v>
      </c>
      <c r="D240" s="152" t="s">
        <v>236</v>
      </c>
      <c r="E240" s="153" t="s">
        <v>237</v>
      </c>
      <c r="F240" s="153" t="s">
        <v>238</v>
      </c>
      <c r="G240" s="153" t="s">
        <v>299</v>
      </c>
      <c r="H240" s="153" t="s">
        <v>241</v>
      </c>
      <c r="I240" s="153" t="s">
        <v>242</v>
      </c>
      <c r="J240" s="153" t="s">
        <v>243</v>
      </c>
      <c r="K240" s="153" t="s">
        <v>244</v>
      </c>
      <c r="L240" s="153" t="s">
        <v>245</v>
      </c>
      <c r="M240" s="153" t="s">
        <v>246</v>
      </c>
      <c r="N240" s="153" t="s">
        <v>247</v>
      </c>
      <c r="O240" s="153" t="s">
        <v>248</v>
      </c>
      <c r="P240" s="153" t="s">
        <v>249</v>
      </c>
      <c r="Q240" s="153" t="s">
        <v>250</v>
      </c>
      <c r="R240" s="153" t="s">
        <v>251</v>
      </c>
      <c r="S240" s="153" t="s">
        <v>252</v>
      </c>
      <c r="T240" s="153" t="s">
        <v>253</v>
      </c>
      <c r="U240" s="153" t="s">
        <v>254</v>
      </c>
      <c r="V240" s="153" t="s">
        <v>255</v>
      </c>
      <c r="W240" s="153" t="s">
        <v>256</v>
      </c>
      <c r="X240" s="153" t="s">
        <v>257</v>
      </c>
      <c r="Y240" s="153" t="s">
        <v>258</v>
      </c>
      <c r="Z240" s="153" t="s">
        <v>259</v>
      </c>
      <c r="AA240" s="153" t="s">
        <v>260</v>
      </c>
      <c r="AB240" s="153" t="s">
        <v>261</v>
      </c>
      <c r="AC240" s="153" t="s">
        <v>262</v>
      </c>
      <c r="AD240" s="153" t="s">
        <v>263</v>
      </c>
      <c r="AE240" s="153" t="s">
        <v>264</v>
      </c>
      <c r="AF240" s="154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295</v>
      </c>
      <c r="E241" s="11" t="s">
        <v>295</v>
      </c>
      <c r="F241" s="11" t="s">
        <v>330</v>
      </c>
      <c r="G241" s="11" t="s">
        <v>331</v>
      </c>
      <c r="H241" s="11" t="s">
        <v>331</v>
      </c>
      <c r="I241" s="11" t="s">
        <v>330</v>
      </c>
      <c r="J241" s="11" t="s">
        <v>330</v>
      </c>
      <c r="K241" s="11" t="s">
        <v>331</v>
      </c>
      <c r="L241" s="11" t="s">
        <v>295</v>
      </c>
      <c r="M241" s="11" t="s">
        <v>295</v>
      </c>
      <c r="N241" s="11" t="s">
        <v>295</v>
      </c>
      <c r="O241" s="11" t="s">
        <v>295</v>
      </c>
      <c r="P241" s="11" t="s">
        <v>295</v>
      </c>
      <c r="Q241" s="11" t="s">
        <v>295</v>
      </c>
      <c r="R241" s="11" t="s">
        <v>331</v>
      </c>
      <c r="S241" s="11" t="s">
        <v>331</v>
      </c>
      <c r="T241" s="11" t="s">
        <v>331</v>
      </c>
      <c r="U241" s="11" t="s">
        <v>331</v>
      </c>
      <c r="V241" s="11" t="s">
        <v>331</v>
      </c>
      <c r="W241" s="11" t="s">
        <v>295</v>
      </c>
      <c r="X241" s="11" t="s">
        <v>330</v>
      </c>
      <c r="Y241" s="11" t="s">
        <v>330</v>
      </c>
      <c r="Z241" s="11" t="s">
        <v>295</v>
      </c>
      <c r="AA241" s="11" t="s">
        <v>331</v>
      </c>
      <c r="AB241" s="11" t="s">
        <v>295</v>
      </c>
      <c r="AC241" s="11" t="s">
        <v>330</v>
      </c>
      <c r="AD241" s="11" t="s">
        <v>295</v>
      </c>
      <c r="AE241" s="11" t="s">
        <v>331</v>
      </c>
      <c r="AF241" s="154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0</v>
      </c>
    </row>
    <row r="242" spans="1:65">
      <c r="A242" s="30"/>
      <c r="B242" s="19"/>
      <c r="C242" s="9"/>
      <c r="D242" s="26" t="s">
        <v>332</v>
      </c>
      <c r="E242" s="26" t="s">
        <v>333</v>
      </c>
      <c r="F242" s="26" t="s">
        <v>332</v>
      </c>
      <c r="G242" s="26" t="s">
        <v>334</v>
      </c>
      <c r="H242" s="26" t="s">
        <v>335</v>
      </c>
      <c r="I242" s="26" t="s">
        <v>335</v>
      </c>
      <c r="J242" s="26" t="s">
        <v>335</v>
      </c>
      <c r="K242" s="26" t="s">
        <v>335</v>
      </c>
      <c r="L242" s="26" t="s">
        <v>335</v>
      </c>
      <c r="M242" s="26" t="s">
        <v>335</v>
      </c>
      <c r="N242" s="26" t="s">
        <v>335</v>
      </c>
      <c r="O242" s="26" t="s">
        <v>335</v>
      </c>
      <c r="P242" s="26" t="s">
        <v>335</v>
      </c>
      <c r="Q242" s="26" t="s">
        <v>335</v>
      </c>
      <c r="R242" s="26" t="s">
        <v>333</v>
      </c>
      <c r="S242" s="26" t="s">
        <v>334</v>
      </c>
      <c r="T242" s="26" t="s">
        <v>334</v>
      </c>
      <c r="U242" s="26" t="s">
        <v>333</v>
      </c>
      <c r="V242" s="26" t="s">
        <v>335</v>
      </c>
      <c r="W242" s="26" t="s">
        <v>271</v>
      </c>
      <c r="X242" s="26" t="s">
        <v>334</v>
      </c>
      <c r="Y242" s="26" t="s">
        <v>333</v>
      </c>
      <c r="Z242" s="26" t="s">
        <v>333</v>
      </c>
      <c r="AA242" s="26" t="s">
        <v>335</v>
      </c>
      <c r="AB242" s="26" t="s">
        <v>335</v>
      </c>
      <c r="AC242" s="26" t="s">
        <v>332</v>
      </c>
      <c r="AD242" s="26" t="s">
        <v>335</v>
      </c>
      <c r="AE242" s="26" t="s">
        <v>334</v>
      </c>
      <c r="AF242" s="154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0</v>
      </c>
    </row>
    <row r="243" spans="1:65">
      <c r="A243" s="30"/>
      <c r="B243" s="18">
        <v>1</v>
      </c>
      <c r="C243" s="14">
        <v>1</v>
      </c>
      <c r="D243" s="220">
        <v>177.87217147843236</v>
      </c>
      <c r="E243" s="220">
        <v>187.5</v>
      </c>
      <c r="F243" s="220">
        <v>178.53423609999999</v>
      </c>
      <c r="G243" s="220">
        <v>176.4425186</v>
      </c>
      <c r="H243" s="220">
        <v>165</v>
      </c>
      <c r="I243" s="220">
        <v>182.21979999999999</v>
      </c>
      <c r="J243" s="220">
        <v>192</v>
      </c>
      <c r="K243" s="220">
        <v>176</v>
      </c>
      <c r="L243" s="220">
        <v>174</v>
      </c>
      <c r="M243" s="220">
        <v>175</v>
      </c>
      <c r="N243" s="220">
        <v>169.5</v>
      </c>
      <c r="O243" s="220">
        <v>177</v>
      </c>
      <c r="P243" s="220">
        <v>180</v>
      </c>
      <c r="Q243" s="220">
        <v>180</v>
      </c>
      <c r="R243" s="220">
        <v>165.2640773921834</v>
      </c>
      <c r="S243" s="221">
        <v>151</v>
      </c>
      <c r="T243" s="220">
        <v>165</v>
      </c>
      <c r="U243" s="220">
        <v>166</v>
      </c>
      <c r="V243" s="220">
        <v>168</v>
      </c>
      <c r="W243" s="220">
        <v>166.49</v>
      </c>
      <c r="X243" s="220">
        <v>175</v>
      </c>
      <c r="Y243" s="220">
        <v>172</v>
      </c>
      <c r="Z243" s="220">
        <v>181.5</v>
      </c>
      <c r="AA243" s="220">
        <v>178.65</v>
      </c>
      <c r="AB243" s="220">
        <v>190</v>
      </c>
      <c r="AC243" s="220">
        <v>178.1</v>
      </c>
      <c r="AD243" s="220">
        <v>180</v>
      </c>
      <c r="AE243" s="220">
        <v>181.2</v>
      </c>
      <c r="AF243" s="223"/>
      <c r="AG243" s="224"/>
      <c r="AH243" s="224"/>
      <c r="AI243" s="224"/>
      <c r="AJ243" s="224"/>
      <c r="AK243" s="224"/>
      <c r="AL243" s="224"/>
      <c r="AM243" s="224"/>
      <c r="AN243" s="224"/>
      <c r="AO243" s="224"/>
      <c r="AP243" s="224"/>
      <c r="AQ243" s="224"/>
      <c r="AR243" s="224"/>
      <c r="AS243" s="224"/>
      <c r="AT243" s="224"/>
      <c r="AU243" s="224"/>
      <c r="AV243" s="224"/>
      <c r="AW243" s="224"/>
      <c r="AX243" s="224"/>
      <c r="AY243" s="224"/>
      <c r="AZ243" s="224"/>
      <c r="BA243" s="224"/>
      <c r="BB243" s="224"/>
      <c r="BC243" s="224"/>
      <c r="BD243" s="224"/>
      <c r="BE243" s="224"/>
      <c r="BF243" s="224"/>
      <c r="BG243" s="224"/>
      <c r="BH243" s="224"/>
      <c r="BI243" s="224"/>
      <c r="BJ243" s="224"/>
      <c r="BK243" s="224"/>
      <c r="BL243" s="224"/>
      <c r="BM243" s="225">
        <v>1</v>
      </c>
    </row>
    <row r="244" spans="1:65">
      <c r="A244" s="30"/>
      <c r="B244" s="19">
        <v>1</v>
      </c>
      <c r="C244" s="9">
        <v>2</v>
      </c>
      <c r="D244" s="226">
        <v>175.86799729463164</v>
      </c>
      <c r="E244" s="226">
        <v>187</v>
      </c>
      <c r="F244" s="226">
        <v>177.17373000000001</v>
      </c>
      <c r="G244" s="226">
        <v>178.076008</v>
      </c>
      <c r="H244" s="226">
        <v>172</v>
      </c>
      <c r="I244" s="226">
        <v>185.1224</v>
      </c>
      <c r="J244" s="226">
        <v>190</v>
      </c>
      <c r="K244" s="226">
        <v>177</v>
      </c>
      <c r="L244" s="226">
        <v>173.54</v>
      </c>
      <c r="M244" s="226">
        <v>179</v>
      </c>
      <c r="N244" s="226">
        <v>169</v>
      </c>
      <c r="O244" s="226">
        <v>175</v>
      </c>
      <c r="P244" s="226">
        <v>178</v>
      </c>
      <c r="Q244" s="226">
        <v>177.5</v>
      </c>
      <c r="R244" s="226">
        <v>168.25528014097139</v>
      </c>
      <c r="S244" s="227">
        <v>155.9</v>
      </c>
      <c r="T244" s="226">
        <v>166.2</v>
      </c>
      <c r="U244" s="226">
        <v>165</v>
      </c>
      <c r="V244" s="226">
        <v>170</v>
      </c>
      <c r="W244" s="226">
        <v>166.09</v>
      </c>
      <c r="X244" s="226">
        <v>178</v>
      </c>
      <c r="Y244" s="226">
        <v>170</v>
      </c>
      <c r="Z244" s="226">
        <v>180.3</v>
      </c>
      <c r="AA244" s="226">
        <v>177.34</v>
      </c>
      <c r="AB244" s="226">
        <v>187</v>
      </c>
      <c r="AC244" s="226">
        <v>172</v>
      </c>
      <c r="AD244" s="226">
        <v>194</v>
      </c>
      <c r="AE244" s="226">
        <v>183.3</v>
      </c>
      <c r="AF244" s="223"/>
      <c r="AG244" s="224"/>
      <c r="AH244" s="224"/>
      <c r="AI244" s="224"/>
      <c r="AJ244" s="224"/>
      <c r="AK244" s="224"/>
      <c r="AL244" s="224"/>
      <c r="AM244" s="224"/>
      <c r="AN244" s="224"/>
      <c r="AO244" s="224"/>
      <c r="AP244" s="224"/>
      <c r="AQ244" s="224"/>
      <c r="AR244" s="224"/>
      <c r="AS244" s="224"/>
      <c r="AT244" s="224"/>
      <c r="AU244" s="224"/>
      <c r="AV244" s="224"/>
      <c r="AW244" s="224"/>
      <c r="AX244" s="224"/>
      <c r="AY244" s="224"/>
      <c r="AZ244" s="224"/>
      <c r="BA244" s="224"/>
      <c r="BB244" s="224"/>
      <c r="BC244" s="224"/>
      <c r="BD244" s="224"/>
      <c r="BE244" s="224"/>
      <c r="BF244" s="224"/>
      <c r="BG244" s="224"/>
      <c r="BH244" s="224"/>
      <c r="BI244" s="224"/>
      <c r="BJ244" s="224"/>
      <c r="BK244" s="224"/>
      <c r="BL244" s="224"/>
      <c r="BM244" s="225">
        <v>18</v>
      </c>
    </row>
    <row r="245" spans="1:65">
      <c r="A245" s="30"/>
      <c r="B245" s="19">
        <v>1</v>
      </c>
      <c r="C245" s="9">
        <v>3</v>
      </c>
      <c r="D245" s="226">
        <v>174.64467400561111</v>
      </c>
      <c r="E245" s="226">
        <v>186.9</v>
      </c>
      <c r="F245" s="226">
        <v>169.7518609</v>
      </c>
      <c r="G245" s="226">
        <v>181.31472110000001</v>
      </c>
      <c r="H245" s="226">
        <v>171</v>
      </c>
      <c r="I245" s="226">
        <v>185.34010000000001</v>
      </c>
      <c r="J245" s="226">
        <v>189</v>
      </c>
      <c r="K245" s="226">
        <v>176</v>
      </c>
      <c r="L245" s="226">
        <v>175.52</v>
      </c>
      <c r="M245" s="226">
        <v>175.5</v>
      </c>
      <c r="N245" s="226">
        <v>173</v>
      </c>
      <c r="O245" s="226">
        <v>178</v>
      </c>
      <c r="P245" s="226">
        <v>179.5</v>
      </c>
      <c r="Q245" s="226">
        <v>177</v>
      </c>
      <c r="R245" s="226">
        <v>169.29756687799141</v>
      </c>
      <c r="S245" s="227">
        <v>152.1</v>
      </c>
      <c r="T245" s="226">
        <v>167.8</v>
      </c>
      <c r="U245" s="226">
        <v>166</v>
      </c>
      <c r="V245" s="226">
        <v>163</v>
      </c>
      <c r="W245" s="226">
        <v>167.31</v>
      </c>
      <c r="X245" s="226">
        <v>176</v>
      </c>
      <c r="Y245" s="226">
        <v>173</v>
      </c>
      <c r="Z245" s="226">
        <v>178.6</v>
      </c>
      <c r="AA245" s="226">
        <v>176.71</v>
      </c>
      <c r="AB245" s="226">
        <v>186</v>
      </c>
      <c r="AC245" s="226">
        <v>190.7</v>
      </c>
      <c r="AD245" s="226">
        <v>181</v>
      </c>
      <c r="AE245" s="226">
        <v>185.6</v>
      </c>
      <c r="AF245" s="223"/>
      <c r="AG245" s="224"/>
      <c r="AH245" s="224"/>
      <c r="AI245" s="224"/>
      <c r="AJ245" s="224"/>
      <c r="AK245" s="224"/>
      <c r="AL245" s="224"/>
      <c r="AM245" s="224"/>
      <c r="AN245" s="224"/>
      <c r="AO245" s="224"/>
      <c r="AP245" s="224"/>
      <c r="AQ245" s="224"/>
      <c r="AR245" s="224"/>
      <c r="AS245" s="224"/>
      <c r="AT245" s="224"/>
      <c r="AU245" s="224"/>
      <c r="AV245" s="224"/>
      <c r="AW245" s="224"/>
      <c r="AX245" s="224"/>
      <c r="AY245" s="224"/>
      <c r="AZ245" s="224"/>
      <c r="BA245" s="224"/>
      <c r="BB245" s="224"/>
      <c r="BC245" s="224"/>
      <c r="BD245" s="224"/>
      <c r="BE245" s="224"/>
      <c r="BF245" s="224"/>
      <c r="BG245" s="224"/>
      <c r="BH245" s="224"/>
      <c r="BI245" s="224"/>
      <c r="BJ245" s="224"/>
      <c r="BK245" s="224"/>
      <c r="BL245" s="224"/>
      <c r="BM245" s="225">
        <v>16</v>
      </c>
    </row>
    <row r="246" spans="1:65">
      <c r="A246" s="30"/>
      <c r="B246" s="19">
        <v>1</v>
      </c>
      <c r="C246" s="9">
        <v>4</v>
      </c>
      <c r="D246" s="226">
        <v>178.49677391520768</v>
      </c>
      <c r="E246" s="226">
        <v>185.6</v>
      </c>
      <c r="F246" s="226">
        <v>175.82825020000001</v>
      </c>
      <c r="G246" s="226">
        <v>180.5348295</v>
      </c>
      <c r="H246" s="226">
        <v>162</v>
      </c>
      <c r="I246" s="226">
        <v>188.31549999999999</v>
      </c>
      <c r="J246" s="226">
        <v>189</v>
      </c>
      <c r="K246" s="226">
        <v>176</v>
      </c>
      <c r="L246" s="226">
        <v>174.5</v>
      </c>
      <c r="M246" s="226">
        <v>173.5</v>
      </c>
      <c r="N246" s="226">
        <v>172</v>
      </c>
      <c r="O246" s="226">
        <v>175</v>
      </c>
      <c r="P246" s="226">
        <v>178.5</v>
      </c>
      <c r="Q246" s="226">
        <v>182.5</v>
      </c>
      <c r="R246" s="226">
        <v>169.24439787488356</v>
      </c>
      <c r="S246" s="227">
        <v>150.4</v>
      </c>
      <c r="T246" s="226">
        <v>166.5</v>
      </c>
      <c r="U246" s="226">
        <v>162</v>
      </c>
      <c r="V246" s="226">
        <v>167</v>
      </c>
      <c r="W246" s="226">
        <v>167.91</v>
      </c>
      <c r="X246" s="226">
        <v>182</v>
      </c>
      <c r="Y246" s="226">
        <v>170</v>
      </c>
      <c r="Z246" s="226">
        <v>174.9</v>
      </c>
      <c r="AA246" s="226"/>
      <c r="AB246" s="226">
        <v>186</v>
      </c>
      <c r="AC246" s="226">
        <v>184.7</v>
      </c>
      <c r="AD246" s="226">
        <v>192</v>
      </c>
      <c r="AE246" s="226">
        <v>182.2</v>
      </c>
      <c r="AF246" s="223"/>
      <c r="AG246" s="224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225">
        <v>176.4020357659561</v>
      </c>
    </row>
    <row r="247" spans="1:65">
      <c r="A247" s="30"/>
      <c r="B247" s="19">
        <v>1</v>
      </c>
      <c r="C247" s="9">
        <v>5</v>
      </c>
      <c r="D247" s="226">
        <v>177.49584898453872</v>
      </c>
      <c r="E247" s="226">
        <v>186.5</v>
      </c>
      <c r="F247" s="226">
        <v>180.26915679999999</v>
      </c>
      <c r="G247" s="226">
        <v>176.44593620000001</v>
      </c>
      <c r="H247" s="226">
        <v>160</v>
      </c>
      <c r="I247" s="226">
        <v>188.94329999999999</v>
      </c>
      <c r="J247" s="226">
        <v>187</v>
      </c>
      <c r="K247" s="226">
        <v>177</v>
      </c>
      <c r="L247" s="226">
        <v>177.91</v>
      </c>
      <c r="M247" s="226">
        <v>179.5</v>
      </c>
      <c r="N247" s="226">
        <v>177</v>
      </c>
      <c r="O247" s="226">
        <v>175</v>
      </c>
      <c r="P247" s="226">
        <v>176.5</v>
      </c>
      <c r="Q247" s="226">
        <v>187</v>
      </c>
      <c r="R247" s="226">
        <v>166.47244176653038</v>
      </c>
      <c r="S247" s="227">
        <v>152.80000000000001</v>
      </c>
      <c r="T247" s="226">
        <v>165.9</v>
      </c>
      <c r="U247" s="226">
        <v>163</v>
      </c>
      <c r="V247" s="226">
        <v>170</v>
      </c>
      <c r="W247" s="226">
        <v>166.79</v>
      </c>
      <c r="X247" s="226">
        <v>171</v>
      </c>
      <c r="Y247" s="226">
        <v>178</v>
      </c>
      <c r="Z247" s="226">
        <v>171.3</v>
      </c>
      <c r="AA247" s="226">
        <v>174.51</v>
      </c>
      <c r="AB247" s="226">
        <v>185</v>
      </c>
      <c r="AC247" s="226">
        <v>179.1</v>
      </c>
      <c r="AD247" s="226">
        <v>199</v>
      </c>
      <c r="AE247" s="226">
        <v>178.7</v>
      </c>
      <c r="AF247" s="223"/>
      <c r="AG247" s="224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225">
        <v>85</v>
      </c>
    </row>
    <row r="248" spans="1:65">
      <c r="A248" s="30"/>
      <c r="B248" s="19">
        <v>1</v>
      </c>
      <c r="C248" s="9">
        <v>6</v>
      </c>
      <c r="D248" s="226">
        <v>179.84080735913474</v>
      </c>
      <c r="E248" s="226">
        <v>186.6</v>
      </c>
      <c r="F248" s="226">
        <v>175.8112112</v>
      </c>
      <c r="G248" s="226">
        <v>178.60500579999999</v>
      </c>
      <c r="H248" s="226">
        <v>160</v>
      </c>
      <c r="I248" s="226">
        <v>180.90520000000001</v>
      </c>
      <c r="J248" s="226">
        <v>188</v>
      </c>
      <c r="K248" s="226">
        <v>173</v>
      </c>
      <c r="L248" s="226">
        <v>173.03</v>
      </c>
      <c r="M248" s="226">
        <v>175.5</v>
      </c>
      <c r="N248" s="226">
        <v>171.5</v>
      </c>
      <c r="O248" s="226">
        <v>174.5</v>
      </c>
      <c r="P248" s="226">
        <v>175</v>
      </c>
      <c r="Q248" s="226">
        <v>178</v>
      </c>
      <c r="R248" s="226">
        <v>166.89999259476454</v>
      </c>
      <c r="S248" s="227">
        <v>149.9</v>
      </c>
      <c r="T248" s="226">
        <v>163.5</v>
      </c>
      <c r="U248" s="226">
        <v>164</v>
      </c>
      <c r="V248" s="226">
        <v>168</v>
      </c>
      <c r="W248" s="226">
        <v>165.73</v>
      </c>
      <c r="X248" s="226">
        <v>171</v>
      </c>
      <c r="Y248" s="226">
        <v>178</v>
      </c>
      <c r="Z248" s="226">
        <v>180.6</v>
      </c>
      <c r="AA248" s="226">
        <v>176.06</v>
      </c>
      <c r="AB248" s="226">
        <v>188</v>
      </c>
      <c r="AC248" s="226">
        <v>155.1</v>
      </c>
      <c r="AD248" s="226">
        <v>195</v>
      </c>
      <c r="AE248" s="226">
        <v>183.2</v>
      </c>
      <c r="AF248" s="223"/>
      <c r="AG248" s="224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229"/>
    </row>
    <row r="249" spans="1:65">
      <c r="A249" s="30"/>
      <c r="B249" s="20" t="s">
        <v>272</v>
      </c>
      <c r="C249" s="12"/>
      <c r="D249" s="230">
        <v>177.36971217292603</v>
      </c>
      <c r="E249" s="230">
        <v>186.68333333333331</v>
      </c>
      <c r="F249" s="230">
        <v>176.22807420000004</v>
      </c>
      <c r="G249" s="230">
        <v>178.56983653333336</v>
      </c>
      <c r="H249" s="230">
        <v>165</v>
      </c>
      <c r="I249" s="230">
        <v>185.14104999999998</v>
      </c>
      <c r="J249" s="230">
        <v>189.16666666666666</v>
      </c>
      <c r="K249" s="230">
        <v>175.83333333333334</v>
      </c>
      <c r="L249" s="230">
        <v>174.75</v>
      </c>
      <c r="M249" s="230">
        <v>176.33333333333334</v>
      </c>
      <c r="N249" s="230">
        <v>172</v>
      </c>
      <c r="O249" s="230">
        <v>175.75</v>
      </c>
      <c r="P249" s="230">
        <v>177.91666666666666</v>
      </c>
      <c r="Q249" s="230">
        <v>180.33333333333334</v>
      </c>
      <c r="R249" s="230">
        <v>167.57229277455411</v>
      </c>
      <c r="S249" s="230">
        <v>152.01666666666668</v>
      </c>
      <c r="T249" s="230">
        <v>165.81666666666666</v>
      </c>
      <c r="U249" s="230">
        <v>164.33333333333334</v>
      </c>
      <c r="V249" s="230">
        <v>167.66666666666666</v>
      </c>
      <c r="W249" s="230">
        <v>166.72</v>
      </c>
      <c r="X249" s="230">
        <v>175.5</v>
      </c>
      <c r="Y249" s="230">
        <v>173.5</v>
      </c>
      <c r="Z249" s="230">
        <v>177.86666666666665</v>
      </c>
      <c r="AA249" s="230">
        <v>176.654</v>
      </c>
      <c r="AB249" s="230">
        <v>187</v>
      </c>
      <c r="AC249" s="230">
        <v>176.61666666666667</v>
      </c>
      <c r="AD249" s="230">
        <v>190.16666666666666</v>
      </c>
      <c r="AE249" s="230">
        <v>182.36666666666667</v>
      </c>
      <c r="AF249" s="223"/>
      <c r="AG249" s="224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229"/>
    </row>
    <row r="250" spans="1:65">
      <c r="A250" s="30"/>
      <c r="B250" s="3" t="s">
        <v>273</v>
      </c>
      <c r="C250" s="29"/>
      <c r="D250" s="226">
        <v>177.68401023148556</v>
      </c>
      <c r="E250" s="226">
        <v>186.75</v>
      </c>
      <c r="F250" s="226">
        <v>176.50099010000002</v>
      </c>
      <c r="G250" s="226">
        <v>178.34050689999998</v>
      </c>
      <c r="H250" s="226">
        <v>163.5</v>
      </c>
      <c r="I250" s="226">
        <v>185.23124999999999</v>
      </c>
      <c r="J250" s="226">
        <v>189</v>
      </c>
      <c r="K250" s="226">
        <v>176</v>
      </c>
      <c r="L250" s="226">
        <v>174.25</v>
      </c>
      <c r="M250" s="226">
        <v>175.5</v>
      </c>
      <c r="N250" s="226">
        <v>171.75</v>
      </c>
      <c r="O250" s="226">
        <v>175</v>
      </c>
      <c r="P250" s="226">
        <v>178.25</v>
      </c>
      <c r="Q250" s="226">
        <v>179</v>
      </c>
      <c r="R250" s="226">
        <v>167.57763636786797</v>
      </c>
      <c r="S250" s="226">
        <v>151.55000000000001</v>
      </c>
      <c r="T250" s="226">
        <v>166.05</v>
      </c>
      <c r="U250" s="226">
        <v>164.5</v>
      </c>
      <c r="V250" s="226">
        <v>168</v>
      </c>
      <c r="W250" s="226">
        <v>166.64</v>
      </c>
      <c r="X250" s="226">
        <v>175.5</v>
      </c>
      <c r="Y250" s="226">
        <v>172.5</v>
      </c>
      <c r="Z250" s="226">
        <v>179.45</v>
      </c>
      <c r="AA250" s="226">
        <v>176.71</v>
      </c>
      <c r="AB250" s="226">
        <v>186.5</v>
      </c>
      <c r="AC250" s="226">
        <v>178.6</v>
      </c>
      <c r="AD250" s="226">
        <v>193</v>
      </c>
      <c r="AE250" s="226">
        <v>182.7</v>
      </c>
      <c r="AF250" s="223"/>
      <c r="AG250" s="224"/>
      <c r="AH250" s="224"/>
      <c r="AI250" s="224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224"/>
      <c r="AT250" s="224"/>
      <c r="AU250" s="224"/>
      <c r="AV250" s="224"/>
      <c r="AW250" s="224"/>
      <c r="AX250" s="224"/>
      <c r="AY250" s="224"/>
      <c r="AZ250" s="224"/>
      <c r="BA250" s="224"/>
      <c r="BB250" s="224"/>
      <c r="BC250" s="224"/>
      <c r="BD250" s="224"/>
      <c r="BE250" s="224"/>
      <c r="BF250" s="224"/>
      <c r="BG250" s="224"/>
      <c r="BH250" s="224"/>
      <c r="BI250" s="224"/>
      <c r="BJ250" s="224"/>
      <c r="BK250" s="224"/>
      <c r="BL250" s="224"/>
      <c r="BM250" s="229"/>
    </row>
    <row r="251" spans="1:65">
      <c r="A251" s="30"/>
      <c r="B251" s="3" t="s">
        <v>274</v>
      </c>
      <c r="C251" s="29"/>
      <c r="D251" s="226">
        <v>1.8615013310855499</v>
      </c>
      <c r="E251" s="226">
        <v>0.6369196704975203</v>
      </c>
      <c r="F251" s="226">
        <v>3.6004991009566942</v>
      </c>
      <c r="G251" s="226">
        <v>2.0335745059594665</v>
      </c>
      <c r="H251" s="226">
        <v>5.3665631459994954</v>
      </c>
      <c r="I251" s="226">
        <v>3.1953194949801138</v>
      </c>
      <c r="J251" s="226">
        <v>1.7224014243685086</v>
      </c>
      <c r="K251" s="226">
        <v>1.4719601443879746</v>
      </c>
      <c r="L251" s="226">
        <v>1.7678235206037967</v>
      </c>
      <c r="M251" s="226">
        <v>2.3804761428476167</v>
      </c>
      <c r="N251" s="226">
        <v>2.8809720581775866</v>
      </c>
      <c r="O251" s="226">
        <v>1.4053469322555197</v>
      </c>
      <c r="P251" s="226">
        <v>1.8819316317727026</v>
      </c>
      <c r="Q251" s="226">
        <v>3.8427420765212261</v>
      </c>
      <c r="R251" s="226">
        <v>1.6265605407874286</v>
      </c>
      <c r="S251" s="226">
        <v>2.183040692856336</v>
      </c>
      <c r="T251" s="226">
        <v>1.4552204873031009</v>
      </c>
      <c r="U251" s="226">
        <v>1.6329931618554521</v>
      </c>
      <c r="V251" s="226">
        <v>2.5819888974716112</v>
      </c>
      <c r="W251" s="226">
        <v>0.79987499023284947</v>
      </c>
      <c r="X251" s="226">
        <v>4.2308391602612359</v>
      </c>
      <c r="Y251" s="226">
        <v>3.6742346141747673</v>
      </c>
      <c r="Z251" s="226">
        <v>3.9762629021062774</v>
      </c>
      <c r="AA251" s="226">
        <v>1.5335677357065178</v>
      </c>
      <c r="AB251" s="226">
        <v>1.7888543819998317</v>
      </c>
      <c r="AC251" s="226">
        <v>12.299010800331326</v>
      </c>
      <c r="AD251" s="226">
        <v>7.8336879352362931</v>
      </c>
      <c r="AE251" s="226">
        <v>2.317469884737811</v>
      </c>
      <c r="AF251" s="223"/>
      <c r="AG251" s="224"/>
      <c r="AH251" s="224"/>
      <c r="AI251" s="224"/>
      <c r="AJ251" s="224"/>
      <c r="AK251" s="224"/>
      <c r="AL251" s="224"/>
      <c r="AM251" s="224"/>
      <c r="AN251" s="224"/>
      <c r="AO251" s="224"/>
      <c r="AP251" s="224"/>
      <c r="AQ251" s="224"/>
      <c r="AR251" s="224"/>
      <c r="AS251" s="224"/>
      <c r="AT251" s="224"/>
      <c r="AU251" s="224"/>
      <c r="AV251" s="224"/>
      <c r="AW251" s="224"/>
      <c r="AX251" s="224"/>
      <c r="AY251" s="224"/>
      <c r="AZ251" s="224"/>
      <c r="BA251" s="224"/>
      <c r="BB251" s="224"/>
      <c r="BC251" s="224"/>
      <c r="BD251" s="224"/>
      <c r="BE251" s="224"/>
      <c r="BF251" s="224"/>
      <c r="BG251" s="224"/>
      <c r="BH251" s="224"/>
      <c r="BI251" s="224"/>
      <c r="BJ251" s="224"/>
      <c r="BK251" s="224"/>
      <c r="BL251" s="224"/>
      <c r="BM251" s="229"/>
    </row>
    <row r="252" spans="1:65">
      <c r="A252" s="30"/>
      <c r="B252" s="3" t="s">
        <v>87</v>
      </c>
      <c r="C252" s="29"/>
      <c r="D252" s="13">
        <v>1.0495034965556494E-2</v>
      </c>
      <c r="E252" s="13">
        <v>3.411765041500868E-3</v>
      </c>
      <c r="F252" s="13">
        <v>2.0430905332770716E-2</v>
      </c>
      <c r="G252" s="13">
        <v>1.1388118763158874E-2</v>
      </c>
      <c r="H252" s="13">
        <v>3.2524625127269668E-2</v>
      </c>
      <c r="I252" s="13">
        <v>1.7258838571889454E-2</v>
      </c>
      <c r="J252" s="13">
        <v>9.1052057675868308E-3</v>
      </c>
      <c r="K252" s="13">
        <v>8.371337314054832E-3</v>
      </c>
      <c r="L252" s="13">
        <v>1.0116300547088964E-2</v>
      </c>
      <c r="M252" s="13">
        <v>1.3499864704239792E-2</v>
      </c>
      <c r="N252" s="13">
        <v>1.6749837547544107E-2</v>
      </c>
      <c r="O252" s="13">
        <v>7.996284109561989E-3</v>
      </c>
      <c r="P252" s="13">
        <v>1.0577601677410975E-2</v>
      </c>
      <c r="Q252" s="13">
        <v>2.1309105784775746E-2</v>
      </c>
      <c r="R252" s="13">
        <v>9.7066198346748532E-3</v>
      </c>
      <c r="S252" s="13">
        <v>1.4360535201335395E-2</v>
      </c>
      <c r="T252" s="13">
        <v>8.7760809365952409E-3</v>
      </c>
      <c r="U252" s="13">
        <v>9.937078064029119E-3</v>
      </c>
      <c r="V252" s="13">
        <v>1.5399536167822732E-2</v>
      </c>
      <c r="W252" s="13">
        <v>4.7977146727018324E-3</v>
      </c>
      <c r="X252" s="13">
        <v>2.4107345642514166E-2</v>
      </c>
      <c r="Y252" s="13">
        <v>2.1177144750286842E-2</v>
      </c>
      <c r="Z252" s="13">
        <v>2.2355301173760934E-2</v>
      </c>
      <c r="AA252" s="13">
        <v>8.6811945141718715E-3</v>
      </c>
      <c r="AB252" s="13">
        <v>9.5660662139028432E-3</v>
      </c>
      <c r="AC252" s="13">
        <v>6.9636750780398174E-2</v>
      </c>
      <c r="AD252" s="13">
        <v>4.1193801587570342E-2</v>
      </c>
      <c r="AE252" s="13">
        <v>1.2707749322269115E-2</v>
      </c>
      <c r="AF252" s="154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275</v>
      </c>
      <c r="C253" s="29"/>
      <c r="D253" s="13">
        <v>5.4856306094663854E-3</v>
      </c>
      <c r="E253" s="13">
        <v>5.8283327189137868E-2</v>
      </c>
      <c r="F253" s="13">
        <v>-9.8616529679318443E-4</v>
      </c>
      <c r="G253" s="13">
        <v>1.228897817400143E-2</v>
      </c>
      <c r="H253" s="13">
        <v>-6.463664501629629E-2</v>
      </c>
      <c r="I253" s="13">
        <v>4.9540325292155352E-2</v>
      </c>
      <c r="J253" s="13">
        <v>7.2361018087377493E-2</v>
      </c>
      <c r="K253" s="13">
        <v>-3.2238994870631421E-3</v>
      </c>
      <c r="L253" s="13">
        <v>-9.3651740399864902E-3</v>
      </c>
      <c r="M253" s="13">
        <v>-3.8946507802162245E-4</v>
      </c>
      <c r="N253" s="13">
        <v>-2.4954563289714904E-2</v>
      </c>
      <c r="O253" s="13">
        <v>-3.6963052219034509E-3</v>
      </c>
      <c r="P253" s="13">
        <v>8.5862438839430233E-3</v>
      </c>
      <c r="Q253" s="13">
        <v>2.2286010194310535E-2</v>
      </c>
      <c r="R253" s="13">
        <v>-5.0054654715646074E-2</v>
      </c>
      <c r="S253" s="13">
        <v>-0.13823745850440783</v>
      </c>
      <c r="T253" s="13">
        <v>-6.000706881486173E-2</v>
      </c>
      <c r="U253" s="13">
        <v>-6.8415890895018205E-2</v>
      </c>
      <c r="V253" s="13">
        <v>-4.9519661501408185E-2</v>
      </c>
      <c r="W253" s="13">
        <v>-5.4886190649193423E-2</v>
      </c>
      <c r="X253" s="13">
        <v>-5.1135224264241552E-3</v>
      </c>
      <c r="Y253" s="13">
        <v>-1.6451260062590345E-2</v>
      </c>
      <c r="Z253" s="13">
        <v>8.3028004430389934E-3</v>
      </c>
      <c r="AA253" s="13">
        <v>1.4283521896436557E-3</v>
      </c>
      <c r="AB253" s="13">
        <v>6.0078468981531019E-2</v>
      </c>
      <c r="AC253" s="13">
        <v>1.2167144204353608E-3</v>
      </c>
      <c r="AD253" s="13">
        <v>7.8029886905460533E-2</v>
      </c>
      <c r="AE253" s="13">
        <v>3.3812710124412781E-2</v>
      </c>
      <c r="AF253" s="154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276</v>
      </c>
      <c r="C254" s="47"/>
      <c r="D254" s="45">
        <v>0.18</v>
      </c>
      <c r="E254" s="45">
        <v>1.68</v>
      </c>
      <c r="F254" s="45">
        <v>0.01</v>
      </c>
      <c r="G254" s="45">
        <v>0.37</v>
      </c>
      <c r="H254" s="45">
        <v>1.83</v>
      </c>
      <c r="I254" s="45">
        <v>1.43</v>
      </c>
      <c r="J254" s="45">
        <v>2.09</v>
      </c>
      <c r="K254" s="45">
        <v>7.0000000000000007E-2</v>
      </c>
      <c r="L254" s="45">
        <v>0.25</v>
      </c>
      <c r="M254" s="45">
        <v>0.01</v>
      </c>
      <c r="N254" s="45">
        <v>0.69</v>
      </c>
      <c r="O254" s="45">
        <v>0.09</v>
      </c>
      <c r="P254" s="45">
        <v>0.26</v>
      </c>
      <c r="Q254" s="45">
        <v>0.66</v>
      </c>
      <c r="R254" s="45">
        <v>1.41</v>
      </c>
      <c r="S254" s="45">
        <v>3.93</v>
      </c>
      <c r="T254" s="45">
        <v>1.69</v>
      </c>
      <c r="U254" s="45">
        <v>1.93</v>
      </c>
      <c r="V254" s="45">
        <v>1.39</v>
      </c>
      <c r="W254" s="45">
        <v>1.55</v>
      </c>
      <c r="X254" s="45">
        <v>0.13</v>
      </c>
      <c r="Y254" s="45">
        <v>0.45</v>
      </c>
      <c r="Z254" s="45">
        <v>0.26</v>
      </c>
      <c r="AA254" s="45">
        <v>0.06</v>
      </c>
      <c r="AB254" s="45">
        <v>1.73</v>
      </c>
      <c r="AC254" s="45">
        <v>0.05</v>
      </c>
      <c r="AD254" s="45">
        <v>2.25</v>
      </c>
      <c r="AE254" s="45">
        <v>0.98</v>
      </c>
      <c r="AF254" s="154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BM255" s="55"/>
    </row>
    <row r="256" spans="1:65" ht="15">
      <c r="B256" s="8" t="s">
        <v>580</v>
      </c>
      <c r="BM256" s="28" t="s">
        <v>67</v>
      </c>
    </row>
    <row r="257" spans="1:65" ht="15">
      <c r="A257" s="25" t="s">
        <v>33</v>
      </c>
      <c r="B257" s="18" t="s">
        <v>111</v>
      </c>
      <c r="C257" s="15" t="s">
        <v>112</v>
      </c>
      <c r="D257" s="16" t="s">
        <v>231</v>
      </c>
      <c r="E257" s="17" t="s">
        <v>231</v>
      </c>
      <c r="F257" s="17" t="s">
        <v>231</v>
      </c>
      <c r="G257" s="17" t="s">
        <v>231</v>
      </c>
      <c r="H257" s="17" t="s">
        <v>231</v>
      </c>
      <c r="I257" s="154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232</v>
      </c>
      <c r="C258" s="9" t="s">
        <v>232</v>
      </c>
      <c r="D258" s="152" t="s">
        <v>236</v>
      </c>
      <c r="E258" s="153" t="s">
        <v>237</v>
      </c>
      <c r="F258" s="153" t="s">
        <v>241</v>
      </c>
      <c r="G258" s="153" t="s">
        <v>242</v>
      </c>
      <c r="H258" s="153" t="s">
        <v>261</v>
      </c>
      <c r="I258" s="154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295</v>
      </c>
      <c r="E259" s="11" t="s">
        <v>295</v>
      </c>
      <c r="F259" s="11" t="s">
        <v>331</v>
      </c>
      <c r="G259" s="11" t="s">
        <v>295</v>
      </c>
      <c r="H259" s="11" t="s">
        <v>295</v>
      </c>
      <c r="I259" s="154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332</v>
      </c>
      <c r="E260" s="26" t="s">
        <v>333</v>
      </c>
      <c r="F260" s="26" t="s">
        <v>335</v>
      </c>
      <c r="G260" s="26" t="s">
        <v>335</v>
      </c>
      <c r="H260" s="26" t="s">
        <v>335</v>
      </c>
      <c r="I260" s="154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2">
        <v>1.6443230990800508</v>
      </c>
      <c r="E261" s="22">
        <v>1.5449999999999999</v>
      </c>
      <c r="F261" s="22">
        <v>1.4</v>
      </c>
      <c r="G261" s="22">
        <v>1.7101</v>
      </c>
      <c r="H261" s="22">
        <v>1.58</v>
      </c>
      <c r="I261" s="154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1.5978460789039599</v>
      </c>
      <c r="E262" s="11">
        <v>1.56</v>
      </c>
      <c r="F262" s="11">
        <v>1.5</v>
      </c>
      <c r="G262" s="11">
        <v>1.6500999999999999</v>
      </c>
      <c r="H262" s="11">
        <v>1.54</v>
      </c>
      <c r="I262" s="154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33</v>
      </c>
    </row>
    <row r="263" spans="1:65">
      <c r="A263" s="30"/>
      <c r="B263" s="19">
        <v>1</v>
      </c>
      <c r="C263" s="9">
        <v>3</v>
      </c>
      <c r="D263" s="11">
        <v>1.6520779538116215</v>
      </c>
      <c r="E263" s="11">
        <v>1.5029999999999999</v>
      </c>
      <c r="F263" s="11">
        <v>1.3</v>
      </c>
      <c r="G263" s="11">
        <v>1.6871</v>
      </c>
      <c r="H263" s="11">
        <v>1.52</v>
      </c>
      <c r="I263" s="154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1.6783969000163954</v>
      </c>
      <c r="E264" s="11">
        <v>1.486</v>
      </c>
      <c r="F264" s="11">
        <v>1.4</v>
      </c>
      <c r="G264" s="11">
        <v>1.6933</v>
      </c>
      <c r="H264" s="11">
        <v>1.56</v>
      </c>
      <c r="I264" s="154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1.558487106707354</v>
      </c>
    </row>
    <row r="265" spans="1:65">
      <c r="A265" s="30"/>
      <c r="B265" s="19">
        <v>1</v>
      </c>
      <c r="C265" s="9">
        <v>5</v>
      </c>
      <c r="D265" s="11">
        <v>1.645762065989187</v>
      </c>
      <c r="E265" s="11">
        <v>1.4870000000000001</v>
      </c>
      <c r="F265" s="11">
        <v>1.4</v>
      </c>
      <c r="G265" s="11">
        <v>1.6852</v>
      </c>
      <c r="H265" s="11">
        <v>1.54</v>
      </c>
      <c r="I265" s="154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86</v>
      </c>
    </row>
    <row r="266" spans="1:65">
      <c r="A266" s="30"/>
      <c r="B266" s="19">
        <v>1</v>
      </c>
      <c r="C266" s="9">
        <v>6</v>
      </c>
      <c r="D266" s="11">
        <v>1.6372071034194073</v>
      </c>
      <c r="E266" s="11">
        <v>1.456</v>
      </c>
      <c r="F266" s="11">
        <v>1.4</v>
      </c>
      <c r="G266" s="11">
        <v>1.7462</v>
      </c>
      <c r="H266" s="11">
        <v>1.55</v>
      </c>
      <c r="I266" s="154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272</v>
      </c>
      <c r="C267" s="12"/>
      <c r="D267" s="23">
        <v>1.6426022002034368</v>
      </c>
      <c r="E267" s="23">
        <v>1.5061666666666664</v>
      </c>
      <c r="F267" s="23">
        <v>1.4000000000000001</v>
      </c>
      <c r="G267" s="23">
        <v>1.6953333333333331</v>
      </c>
      <c r="H267" s="23">
        <v>1.5483333333333336</v>
      </c>
      <c r="I267" s="154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273</v>
      </c>
      <c r="C268" s="29"/>
      <c r="D268" s="11">
        <v>1.6450425825346189</v>
      </c>
      <c r="E268" s="11">
        <v>1.4950000000000001</v>
      </c>
      <c r="F268" s="11">
        <v>1.4</v>
      </c>
      <c r="G268" s="11">
        <v>1.6901999999999999</v>
      </c>
      <c r="H268" s="11">
        <v>1.5449999999999999</v>
      </c>
      <c r="I268" s="154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274</v>
      </c>
      <c r="C269" s="29"/>
      <c r="D269" s="24">
        <v>2.6138914089735496E-2</v>
      </c>
      <c r="E269" s="24">
        <v>3.9260242824856122E-2</v>
      </c>
      <c r="F269" s="24">
        <v>6.3245553203367569E-2</v>
      </c>
      <c r="G269" s="24">
        <v>3.1705309755097291E-2</v>
      </c>
      <c r="H269" s="24">
        <v>2.0412414523193166E-2</v>
      </c>
      <c r="I269" s="211"/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  <c r="AH269" s="212"/>
      <c r="AI269" s="212"/>
      <c r="AJ269" s="212"/>
      <c r="AK269" s="212"/>
      <c r="AL269" s="212"/>
      <c r="AM269" s="212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  <c r="BI269" s="212"/>
      <c r="BJ269" s="212"/>
      <c r="BK269" s="212"/>
      <c r="BL269" s="212"/>
      <c r="BM269" s="56"/>
    </row>
    <row r="270" spans="1:65">
      <c r="A270" s="30"/>
      <c r="B270" s="3" t="s">
        <v>87</v>
      </c>
      <c r="C270" s="29"/>
      <c r="D270" s="13">
        <v>1.5913112795354945E-2</v>
      </c>
      <c r="E270" s="13">
        <v>2.6066333622788179E-2</v>
      </c>
      <c r="F270" s="13">
        <v>4.5175395145262545E-2</v>
      </c>
      <c r="G270" s="13">
        <v>1.8701519713977956E-2</v>
      </c>
      <c r="H270" s="13">
        <v>1.31834754724606E-2</v>
      </c>
      <c r="I270" s="154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275</v>
      </c>
      <c r="C271" s="29"/>
      <c r="D271" s="13">
        <v>5.3972274222912509E-2</v>
      </c>
      <c r="E271" s="13">
        <v>-3.3571301177605539E-2</v>
      </c>
      <c r="F271" s="13">
        <v>-0.10169292131148433</v>
      </c>
      <c r="G271" s="13">
        <v>8.7807095764235621E-2</v>
      </c>
      <c r="H271" s="13">
        <v>-6.5151474980582602E-3</v>
      </c>
      <c r="I271" s="154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276</v>
      </c>
      <c r="C272" s="47"/>
      <c r="D272" s="45">
        <v>0.67</v>
      </c>
      <c r="E272" s="45">
        <v>0.3</v>
      </c>
      <c r="F272" s="45">
        <v>1.06</v>
      </c>
      <c r="G272" s="45">
        <v>1.05</v>
      </c>
      <c r="H272" s="45">
        <v>0</v>
      </c>
      <c r="I272" s="154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BM273" s="55"/>
    </row>
    <row r="274" spans="1:65" ht="15">
      <c r="B274" s="8" t="s">
        <v>581</v>
      </c>
      <c r="BM274" s="28" t="s">
        <v>67</v>
      </c>
    </row>
    <row r="275" spans="1:65" ht="15">
      <c r="A275" s="25" t="s">
        <v>36</v>
      </c>
      <c r="B275" s="18" t="s">
        <v>111</v>
      </c>
      <c r="C275" s="15" t="s">
        <v>112</v>
      </c>
      <c r="D275" s="16" t="s">
        <v>231</v>
      </c>
      <c r="E275" s="17" t="s">
        <v>231</v>
      </c>
      <c r="F275" s="17" t="s">
        <v>231</v>
      </c>
      <c r="G275" s="17" t="s">
        <v>231</v>
      </c>
      <c r="H275" s="17" t="s">
        <v>231</v>
      </c>
      <c r="I275" s="154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232</v>
      </c>
      <c r="C276" s="9" t="s">
        <v>232</v>
      </c>
      <c r="D276" s="152" t="s">
        <v>236</v>
      </c>
      <c r="E276" s="153" t="s">
        <v>237</v>
      </c>
      <c r="F276" s="153" t="s">
        <v>241</v>
      </c>
      <c r="G276" s="153" t="s">
        <v>242</v>
      </c>
      <c r="H276" s="153" t="s">
        <v>261</v>
      </c>
      <c r="I276" s="154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295</v>
      </c>
      <c r="E277" s="11" t="s">
        <v>295</v>
      </c>
      <c r="F277" s="11" t="s">
        <v>331</v>
      </c>
      <c r="G277" s="11" t="s">
        <v>295</v>
      </c>
      <c r="H277" s="11" t="s">
        <v>295</v>
      </c>
      <c r="I277" s="154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332</v>
      </c>
      <c r="E278" s="26" t="s">
        <v>333</v>
      </c>
      <c r="F278" s="26" t="s">
        <v>335</v>
      </c>
      <c r="G278" s="26" t="s">
        <v>335</v>
      </c>
      <c r="H278" s="26" t="s">
        <v>335</v>
      </c>
      <c r="I278" s="154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22">
        <v>0.67683523307076898</v>
      </c>
      <c r="E279" s="22">
        <v>0.66900000000000004</v>
      </c>
      <c r="F279" s="22">
        <v>0.6</v>
      </c>
      <c r="G279" s="22">
        <v>0.77610000000000001</v>
      </c>
      <c r="H279" s="22">
        <v>0.65</v>
      </c>
      <c r="I279" s="154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0.67194752126471224</v>
      </c>
      <c r="E280" s="11">
        <v>0.68899999999999995</v>
      </c>
      <c r="F280" s="11">
        <v>0.7</v>
      </c>
      <c r="G280" s="11">
        <v>0.72240000000000004</v>
      </c>
      <c r="H280" s="11">
        <v>0.63</v>
      </c>
      <c r="I280" s="154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34</v>
      </c>
    </row>
    <row r="281" spans="1:65">
      <c r="A281" s="30"/>
      <c r="B281" s="19">
        <v>1</v>
      </c>
      <c r="C281" s="9">
        <v>3</v>
      </c>
      <c r="D281" s="11">
        <v>0.69880059329994815</v>
      </c>
      <c r="E281" s="11">
        <v>0.66200000000000003</v>
      </c>
      <c r="F281" s="11">
        <v>0.6</v>
      </c>
      <c r="G281" s="11">
        <v>0.73819999999999997</v>
      </c>
      <c r="H281" s="11">
        <v>0.62</v>
      </c>
      <c r="I281" s="154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0.71209120386911873</v>
      </c>
      <c r="E282" s="11">
        <v>0.629</v>
      </c>
      <c r="F282" s="11">
        <v>0.6</v>
      </c>
      <c r="G282" s="11">
        <v>0.78359999999999996</v>
      </c>
      <c r="H282" s="11">
        <v>0.63</v>
      </c>
      <c r="I282" s="154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0.67004775301726183</v>
      </c>
    </row>
    <row r="283" spans="1:65">
      <c r="A283" s="30"/>
      <c r="B283" s="19">
        <v>1</v>
      </c>
      <c r="C283" s="9">
        <v>5</v>
      </c>
      <c r="D283" s="11">
        <v>0.67318106288212087</v>
      </c>
      <c r="E283" s="11">
        <v>0.64200000000000002</v>
      </c>
      <c r="F283" s="11">
        <v>0.6</v>
      </c>
      <c r="G283" s="11">
        <v>0.73580000000000001</v>
      </c>
      <c r="H283" s="11">
        <v>0.65</v>
      </c>
      <c r="I283" s="154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87</v>
      </c>
    </row>
    <row r="284" spans="1:65">
      <c r="A284" s="30"/>
      <c r="B284" s="19">
        <v>1</v>
      </c>
      <c r="C284" s="9">
        <v>6</v>
      </c>
      <c r="D284" s="11">
        <v>0.70987697613118583</v>
      </c>
      <c r="E284" s="11">
        <v>0.63200000000000001</v>
      </c>
      <c r="F284" s="11">
        <v>0.6</v>
      </c>
      <c r="G284" s="11">
        <v>0.76959999999999995</v>
      </c>
      <c r="H284" s="11">
        <v>0.63</v>
      </c>
      <c r="I284" s="154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272</v>
      </c>
      <c r="C285" s="12"/>
      <c r="D285" s="23">
        <v>0.69045543175297575</v>
      </c>
      <c r="E285" s="23">
        <v>0.65383333333333338</v>
      </c>
      <c r="F285" s="23">
        <v>0.6166666666666667</v>
      </c>
      <c r="G285" s="23">
        <v>0.75428333333333331</v>
      </c>
      <c r="H285" s="23">
        <v>0.6349999999999999</v>
      </c>
      <c r="I285" s="154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273</v>
      </c>
      <c r="C286" s="29"/>
      <c r="D286" s="11">
        <v>0.68781791318535856</v>
      </c>
      <c r="E286" s="11">
        <v>0.65200000000000002</v>
      </c>
      <c r="F286" s="11">
        <v>0.6</v>
      </c>
      <c r="G286" s="11">
        <v>0.75390000000000001</v>
      </c>
      <c r="H286" s="11">
        <v>0.63</v>
      </c>
      <c r="I286" s="154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274</v>
      </c>
      <c r="C287" s="29"/>
      <c r="D287" s="24">
        <v>1.8662267413217727E-2</v>
      </c>
      <c r="E287" s="24">
        <v>2.3523746867084465E-2</v>
      </c>
      <c r="F287" s="24">
        <v>4.0824829046386291E-2</v>
      </c>
      <c r="G287" s="24">
        <v>2.5246339668685946E-2</v>
      </c>
      <c r="H287" s="24">
        <v>1.2247448713915901E-2</v>
      </c>
      <c r="I287" s="211"/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  <c r="AH287" s="212"/>
      <c r="AI287" s="212"/>
      <c r="AJ287" s="212"/>
      <c r="AK287" s="212"/>
      <c r="AL287" s="212"/>
      <c r="AM287" s="212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  <c r="BI287" s="212"/>
      <c r="BJ287" s="212"/>
      <c r="BK287" s="212"/>
      <c r="BL287" s="212"/>
      <c r="BM287" s="56"/>
    </row>
    <row r="288" spans="1:65">
      <c r="A288" s="30"/>
      <c r="B288" s="3" t="s">
        <v>87</v>
      </c>
      <c r="C288" s="29"/>
      <c r="D288" s="13">
        <v>2.702892403328145E-2</v>
      </c>
      <c r="E288" s="13">
        <v>3.5978200663397089E-2</v>
      </c>
      <c r="F288" s="13">
        <v>6.6202425480626409E-2</v>
      </c>
      <c r="G288" s="13">
        <v>3.3470631728156015E-2</v>
      </c>
      <c r="H288" s="13">
        <v>1.9287320809316385E-2</v>
      </c>
      <c r="I288" s="154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275</v>
      </c>
      <c r="C289" s="29"/>
      <c r="D289" s="13">
        <v>3.0457051223315101E-2</v>
      </c>
      <c r="E289" s="13">
        <v>-2.4198901661730887E-2</v>
      </c>
      <c r="F289" s="13">
        <v>-7.9667585049300049E-2</v>
      </c>
      <c r="G289" s="13">
        <v>0.12571578657902216</v>
      </c>
      <c r="H289" s="13">
        <v>-5.2306351091306547E-2</v>
      </c>
      <c r="I289" s="154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276</v>
      </c>
      <c r="C290" s="47"/>
      <c r="D290" s="45">
        <v>0.67</v>
      </c>
      <c r="E290" s="45">
        <v>0</v>
      </c>
      <c r="F290" s="45">
        <v>0.68</v>
      </c>
      <c r="G290" s="45">
        <v>1.85</v>
      </c>
      <c r="H290" s="45">
        <v>0.35</v>
      </c>
      <c r="I290" s="154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BM291" s="55"/>
    </row>
    <row r="292" spans="1:65" ht="15">
      <c r="B292" s="8" t="s">
        <v>582</v>
      </c>
      <c r="BM292" s="28" t="s">
        <v>67</v>
      </c>
    </row>
    <row r="293" spans="1:65" ht="15">
      <c r="A293" s="25" t="s">
        <v>39</v>
      </c>
      <c r="B293" s="18" t="s">
        <v>111</v>
      </c>
      <c r="C293" s="15" t="s">
        <v>112</v>
      </c>
      <c r="D293" s="16" t="s">
        <v>231</v>
      </c>
      <c r="E293" s="17" t="s">
        <v>231</v>
      </c>
      <c r="F293" s="17" t="s">
        <v>231</v>
      </c>
      <c r="G293" s="17" t="s">
        <v>231</v>
      </c>
      <c r="H293" s="17" t="s">
        <v>231</v>
      </c>
      <c r="I293" s="154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232</v>
      </c>
      <c r="C294" s="9" t="s">
        <v>232</v>
      </c>
      <c r="D294" s="152" t="s">
        <v>236</v>
      </c>
      <c r="E294" s="153" t="s">
        <v>237</v>
      </c>
      <c r="F294" s="153" t="s">
        <v>241</v>
      </c>
      <c r="G294" s="153" t="s">
        <v>242</v>
      </c>
      <c r="H294" s="153" t="s">
        <v>261</v>
      </c>
      <c r="I294" s="154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295</v>
      </c>
      <c r="E295" s="11" t="s">
        <v>295</v>
      </c>
      <c r="F295" s="11" t="s">
        <v>331</v>
      </c>
      <c r="G295" s="11" t="s">
        <v>295</v>
      </c>
      <c r="H295" s="11" t="s">
        <v>295</v>
      </c>
      <c r="I295" s="154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332</v>
      </c>
      <c r="E296" s="26" t="s">
        <v>333</v>
      </c>
      <c r="F296" s="26" t="s">
        <v>335</v>
      </c>
      <c r="G296" s="26" t="s">
        <v>335</v>
      </c>
      <c r="H296" s="26" t="s">
        <v>335</v>
      </c>
      <c r="I296" s="154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2">
        <v>0.42700099895955357</v>
      </c>
      <c r="E297" s="155">
        <v>0.39400000000000002</v>
      </c>
      <c r="F297" s="22">
        <v>0.3</v>
      </c>
      <c r="G297" s="22">
        <v>0.53339999999999999</v>
      </c>
      <c r="H297" s="22">
        <v>0.28999999999999998</v>
      </c>
      <c r="I297" s="154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0.41612650268359264</v>
      </c>
      <c r="E298" s="11">
        <v>0.36799999999999999</v>
      </c>
      <c r="F298" s="11">
        <v>0.3</v>
      </c>
      <c r="G298" s="11">
        <v>0.50549999999999995</v>
      </c>
      <c r="H298" s="11">
        <v>0.28000000000000003</v>
      </c>
      <c r="I298" s="154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35</v>
      </c>
    </row>
    <row r="299" spans="1:65">
      <c r="A299" s="30"/>
      <c r="B299" s="19">
        <v>1</v>
      </c>
      <c r="C299" s="9">
        <v>3</v>
      </c>
      <c r="D299" s="11">
        <v>0.4291656241999155</v>
      </c>
      <c r="E299" s="11">
        <v>0.35899999999999999</v>
      </c>
      <c r="F299" s="11">
        <v>0.3</v>
      </c>
      <c r="G299" s="11">
        <v>0.51119999999999999</v>
      </c>
      <c r="H299" s="11">
        <v>0.28000000000000003</v>
      </c>
      <c r="I299" s="154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0.448811935227796</v>
      </c>
      <c r="E300" s="11">
        <v>0.35399999999999998</v>
      </c>
      <c r="F300" s="11">
        <v>0.3</v>
      </c>
      <c r="G300" s="11">
        <v>0.53049999999999997</v>
      </c>
      <c r="H300" s="11">
        <v>0.28000000000000003</v>
      </c>
      <c r="I300" s="154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0.37713992231624183</v>
      </c>
    </row>
    <row r="301" spans="1:65">
      <c r="A301" s="30"/>
      <c r="B301" s="19">
        <v>1</v>
      </c>
      <c r="C301" s="9">
        <v>5</v>
      </c>
      <c r="D301" s="11">
        <v>0.43580622448007866</v>
      </c>
      <c r="E301" s="11">
        <v>0.33900000000000002</v>
      </c>
      <c r="F301" s="11">
        <v>0.3</v>
      </c>
      <c r="G301" s="11">
        <v>0.51529999999999998</v>
      </c>
      <c r="H301" s="11">
        <v>0.28000000000000003</v>
      </c>
      <c r="I301" s="154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88</v>
      </c>
    </row>
    <row r="302" spans="1:65">
      <c r="A302" s="30"/>
      <c r="B302" s="19">
        <v>1</v>
      </c>
      <c r="C302" s="9">
        <v>6</v>
      </c>
      <c r="D302" s="11">
        <v>0.41638638393631744</v>
      </c>
      <c r="E302" s="11">
        <v>0.35599999999999998</v>
      </c>
      <c r="F302" s="11">
        <v>0.3</v>
      </c>
      <c r="G302" s="11">
        <v>0.52380000000000004</v>
      </c>
      <c r="H302" s="11">
        <v>0.28000000000000003</v>
      </c>
      <c r="I302" s="154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272</v>
      </c>
      <c r="C303" s="12"/>
      <c r="D303" s="23">
        <v>0.42888294491454232</v>
      </c>
      <c r="E303" s="23">
        <v>0.36166666666666664</v>
      </c>
      <c r="F303" s="23">
        <v>0.3</v>
      </c>
      <c r="G303" s="23">
        <v>0.51995000000000002</v>
      </c>
      <c r="H303" s="23">
        <v>0.28166666666666668</v>
      </c>
      <c r="I303" s="154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273</v>
      </c>
      <c r="C304" s="29"/>
      <c r="D304" s="11">
        <v>0.42808331157973456</v>
      </c>
      <c r="E304" s="11">
        <v>0.35749999999999998</v>
      </c>
      <c r="F304" s="11">
        <v>0.3</v>
      </c>
      <c r="G304" s="11">
        <v>0.51954999999999996</v>
      </c>
      <c r="H304" s="11">
        <v>0.28000000000000003</v>
      </c>
      <c r="I304" s="154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274</v>
      </c>
      <c r="C305" s="29"/>
      <c r="D305" s="24">
        <v>1.2390390935545649E-2</v>
      </c>
      <c r="E305" s="24">
        <v>1.8424621208227503E-2</v>
      </c>
      <c r="F305" s="24">
        <v>0</v>
      </c>
      <c r="G305" s="24">
        <v>1.1081651501468554E-2</v>
      </c>
      <c r="H305" s="24">
        <v>4.0824829046386115E-3</v>
      </c>
      <c r="I305" s="154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87</v>
      </c>
      <c r="C306" s="29"/>
      <c r="D306" s="13">
        <v>2.8889912929539584E-2</v>
      </c>
      <c r="E306" s="13">
        <v>5.0943653110306464E-2</v>
      </c>
      <c r="F306" s="13">
        <v>0</v>
      </c>
      <c r="G306" s="13">
        <v>2.131291759105405E-2</v>
      </c>
      <c r="H306" s="13">
        <v>1.4494022146645958E-2</v>
      </c>
      <c r="I306" s="154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275</v>
      </c>
      <c r="C307" s="29"/>
      <c r="D307" s="13">
        <v>0.13719847604707458</v>
      </c>
      <c r="E307" s="13">
        <v>-4.1027891066383715E-2</v>
      </c>
      <c r="F307" s="13">
        <v>-0.20453926447902793</v>
      </c>
      <c r="G307" s="13">
        <v>0.37866603144709821</v>
      </c>
      <c r="H307" s="13">
        <v>-0.25315075387197616</v>
      </c>
      <c r="I307" s="154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276</v>
      </c>
      <c r="C308" s="47"/>
      <c r="D308" s="45">
        <v>0.67</v>
      </c>
      <c r="E308" s="45">
        <v>0</v>
      </c>
      <c r="F308" s="45">
        <v>0.62</v>
      </c>
      <c r="G308" s="45">
        <v>1.59</v>
      </c>
      <c r="H308" s="45">
        <v>0.8</v>
      </c>
      <c r="I308" s="154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H309" s="20"/>
      <c r="BM309" s="55"/>
    </row>
    <row r="310" spans="1:65" ht="15">
      <c r="B310" s="8" t="s">
        <v>583</v>
      </c>
      <c r="BM310" s="28" t="s">
        <v>67</v>
      </c>
    </row>
    <row r="311" spans="1:65" ht="15">
      <c r="A311" s="25" t="s">
        <v>52</v>
      </c>
      <c r="B311" s="18" t="s">
        <v>111</v>
      </c>
      <c r="C311" s="15" t="s">
        <v>112</v>
      </c>
      <c r="D311" s="16" t="s">
        <v>231</v>
      </c>
      <c r="E311" s="17" t="s">
        <v>231</v>
      </c>
      <c r="F311" s="17" t="s">
        <v>231</v>
      </c>
      <c r="G311" s="17" t="s">
        <v>231</v>
      </c>
      <c r="H311" s="17" t="s">
        <v>231</v>
      </c>
      <c r="I311" s="17" t="s">
        <v>231</v>
      </c>
      <c r="J311" s="17" t="s">
        <v>231</v>
      </c>
      <c r="K311" s="17" t="s">
        <v>231</v>
      </c>
      <c r="L311" s="17" t="s">
        <v>231</v>
      </c>
      <c r="M311" s="17" t="s">
        <v>231</v>
      </c>
      <c r="N311" s="17" t="s">
        <v>231</v>
      </c>
      <c r="O311" s="17" t="s">
        <v>231</v>
      </c>
      <c r="P311" s="17" t="s">
        <v>231</v>
      </c>
      <c r="Q311" s="17" t="s">
        <v>231</v>
      </c>
      <c r="R311" s="17" t="s">
        <v>231</v>
      </c>
      <c r="S311" s="17" t="s">
        <v>231</v>
      </c>
      <c r="T311" s="17" t="s">
        <v>231</v>
      </c>
      <c r="U311" s="17" t="s">
        <v>231</v>
      </c>
      <c r="V311" s="17" t="s">
        <v>231</v>
      </c>
      <c r="W311" s="17" t="s">
        <v>231</v>
      </c>
      <c r="X311" s="17" t="s">
        <v>231</v>
      </c>
      <c r="Y311" s="17" t="s">
        <v>231</v>
      </c>
      <c r="Z311" s="17" t="s">
        <v>231</v>
      </c>
      <c r="AA311" s="17" t="s">
        <v>231</v>
      </c>
      <c r="AB311" s="17" t="s">
        <v>231</v>
      </c>
      <c r="AC311" s="17" t="s">
        <v>231</v>
      </c>
      <c r="AD311" s="17" t="s">
        <v>231</v>
      </c>
      <c r="AE311" s="17" t="s">
        <v>231</v>
      </c>
      <c r="AF311" s="154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232</v>
      </c>
      <c r="C312" s="9" t="s">
        <v>232</v>
      </c>
      <c r="D312" s="152" t="s">
        <v>236</v>
      </c>
      <c r="E312" s="153" t="s">
        <v>237</v>
      </c>
      <c r="F312" s="153" t="s">
        <v>238</v>
      </c>
      <c r="G312" s="153" t="s">
        <v>299</v>
      </c>
      <c r="H312" s="153" t="s">
        <v>241</v>
      </c>
      <c r="I312" s="153" t="s">
        <v>242</v>
      </c>
      <c r="J312" s="153" t="s">
        <v>243</v>
      </c>
      <c r="K312" s="153" t="s">
        <v>244</v>
      </c>
      <c r="L312" s="153" t="s">
        <v>245</v>
      </c>
      <c r="M312" s="153" t="s">
        <v>246</v>
      </c>
      <c r="N312" s="153" t="s">
        <v>247</v>
      </c>
      <c r="O312" s="153" t="s">
        <v>248</v>
      </c>
      <c r="P312" s="153" t="s">
        <v>249</v>
      </c>
      <c r="Q312" s="153" t="s">
        <v>250</v>
      </c>
      <c r="R312" s="153" t="s">
        <v>251</v>
      </c>
      <c r="S312" s="153" t="s">
        <v>252</v>
      </c>
      <c r="T312" s="153" t="s">
        <v>253</v>
      </c>
      <c r="U312" s="153" t="s">
        <v>254</v>
      </c>
      <c r="V312" s="153" t="s">
        <v>255</v>
      </c>
      <c r="W312" s="153" t="s">
        <v>256</v>
      </c>
      <c r="X312" s="153" t="s">
        <v>257</v>
      </c>
      <c r="Y312" s="153" t="s">
        <v>258</v>
      </c>
      <c r="Z312" s="153" t="s">
        <v>259</v>
      </c>
      <c r="AA312" s="153" t="s">
        <v>260</v>
      </c>
      <c r="AB312" s="153" t="s">
        <v>261</v>
      </c>
      <c r="AC312" s="153" t="s">
        <v>262</v>
      </c>
      <c r="AD312" s="153" t="s">
        <v>263</v>
      </c>
      <c r="AE312" s="153" t="s">
        <v>264</v>
      </c>
      <c r="AF312" s="154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295</v>
      </c>
      <c r="E313" s="11" t="s">
        <v>330</v>
      </c>
      <c r="F313" s="11" t="s">
        <v>330</v>
      </c>
      <c r="G313" s="11" t="s">
        <v>331</v>
      </c>
      <c r="H313" s="11" t="s">
        <v>331</v>
      </c>
      <c r="I313" s="11" t="s">
        <v>330</v>
      </c>
      <c r="J313" s="11" t="s">
        <v>330</v>
      </c>
      <c r="K313" s="11" t="s">
        <v>331</v>
      </c>
      <c r="L313" s="11" t="s">
        <v>295</v>
      </c>
      <c r="M313" s="11" t="s">
        <v>295</v>
      </c>
      <c r="N313" s="11" t="s">
        <v>295</v>
      </c>
      <c r="O313" s="11" t="s">
        <v>295</v>
      </c>
      <c r="P313" s="11" t="s">
        <v>295</v>
      </c>
      <c r="Q313" s="11" t="s">
        <v>295</v>
      </c>
      <c r="R313" s="11" t="s">
        <v>331</v>
      </c>
      <c r="S313" s="11" t="s">
        <v>331</v>
      </c>
      <c r="T313" s="11" t="s">
        <v>331</v>
      </c>
      <c r="U313" s="11" t="s">
        <v>331</v>
      </c>
      <c r="V313" s="11" t="s">
        <v>331</v>
      </c>
      <c r="W313" s="11" t="s">
        <v>295</v>
      </c>
      <c r="X313" s="11" t="s">
        <v>330</v>
      </c>
      <c r="Y313" s="11" t="s">
        <v>330</v>
      </c>
      <c r="Z313" s="11" t="s">
        <v>295</v>
      </c>
      <c r="AA313" s="11" t="s">
        <v>331</v>
      </c>
      <c r="AB313" s="11" t="s">
        <v>330</v>
      </c>
      <c r="AC313" s="11" t="s">
        <v>330</v>
      </c>
      <c r="AD313" s="11" t="s">
        <v>295</v>
      </c>
      <c r="AE313" s="11" t="s">
        <v>331</v>
      </c>
      <c r="AF313" s="154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 t="s">
        <v>332</v>
      </c>
      <c r="E314" s="26" t="s">
        <v>333</v>
      </c>
      <c r="F314" s="26" t="s">
        <v>332</v>
      </c>
      <c r="G314" s="26" t="s">
        <v>334</v>
      </c>
      <c r="H314" s="26" t="s">
        <v>335</v>
      </c>
      <c r="I314" s="26" t="s">
        <v>335</v>
      </c>
      <c r="J314" s="26" t="s">
        <v>335</v>
      </c>
      <c r="K314" s="26" t="s">
        <v>335</v>
      </c>
      <c r="L314" s="26" t="s">
        <v>335</v>
      </c>
      <c r="M314" s="26" t="s">
        <v>335</v>
      </c>
      <c r="N314" s="26" t="s">
        <v>335</v>
      </c>
      <c r="O314" s="26" t="s">
        <v>335</v>
      </c>
      <c r="P314" s="26" t="s">
        <v>335</v>
      </c>
      <c r="Q314" s="26" t="s">
        <v>335</v>
      </c>
      <c r="R314" s="26" t="s">
        <v>333</v>
      </c>
      <c r="S314" s="26" t="s">
        <v>334</v>
      </c>
      <c r="T314" s="26" t="s">
        <v>334</v>
      </c>
      <c r="U314" s="26" t="s">
        <v>333</v>
      </c>
      <c r="V314" s="26" t="s">
        <v>335</v>
      </c>
      <c r="W314" s="26" t="s">
        <v>271</v>
      </c>
      <c r="X314" s="26" t="s">
        <v>334</v>
      </c>
      <c r="Y314" s="26" t="s">
        <v>333</v>
      </c>
      <c r="Z314" s="26" t="s">
        <v>333</v>
      </c>
      <c r="AA314" s="26" t="s">
        <v>335</v>
      </c>
      <c r="AB314" s="26" t="s">
        <v>335</v>
      </c>
      <c r="AC314" s="26" t="s">
        <v>332</v>
      </c>
      <c r="AD314" s="26" t="s">
        <v>335</v>
      </c>
      <c r="AE314" s="26" t="s">
        <v>334</v>
      </c>
      <c r="AF314" s="154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6.0036787256165747</v>
      </c>
      <c r="E315" s="22">
        <v>6.370000000000001</v>
      </c>
      <c r="F315" s="22" t="s">
        <v>340</v>
      </c>
      <c r="G315" s="22" t="s">
        <v>340</v>
      </c>
      <c r="H315" s="22">
        <v>5.43</v>
      </c>
      <c r="I315" s="22">
        <v>5.6307</v>
      </c>
      <c r="J315" s="22">
        <v>6.15</v>
      </c>
      <c r="K315" s="22">
        <v>5.5169999999999995</v>
      </c>
      <c r="L315" s="22">
        <v>5.4</v>
      </c>
      <c r="M315" s="22">
        <v>6.03</v>
      </c>
      <c r="N315" s="22">
        <v>6.18</v>
      </c>
      <c r="O315" s="22">
        <v>6.16</v>
      </c>
      <c r="P315" s="22">
        <v>6.2</v>
      </c>
      <c r="Q315" s="22">
        <v>6.07</v>
      </c>
      <c r="R315" s="22">
        <v>6.1630764562055411</v>
      </c>
      <c r="S315" s="22">
        <v>5.54</v>
      </c>
      <c r="T315" s="22">
        <v>5.78</v>
      </c>
      <c r="U315" s="22">
        <v>6.0699999999999994</v>
      </c>
      <c r="V315" s="22">
        <v>5.61</v>
      </c>
      <c r="W315" s="22">
        <v>5.42</v>
      </c>
      <c r="X315" s="22">
        <v>6.07</v>
      </c>
      <c r="Y315" s="22">
        <v>6.2800000000000011</v>
      </c>
      <c r="Z315" s="22">
        <v>6.4</v>
      </c>
      <c r="AA315" s="148">
        <v>8.1669999999999998</v>
      </c>
      <c r="AB315" s="22">
        <v>6.2320000000000002</v>
      </c>
      <c r="AC315" s="148">
        <v>7.3800000000000008</v>
      </c>
      <c r="AD315" s="22">
        <v>6.03</v>
      </c>
      <c r="AE315" s="22">
        <v>6.45</v>
      </c>
      <c r="AF315" s="154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5.8033465941536155</v>
      </c>
      <c r="E316" s="11">
        <v>6.52</v>
      </c>
      <c r="F316" s="11" t="s">
        <v>340</v>
      </c>
      <c r="G316" s="11" t="s">
        <v>340</v>
      </c>
      <c r="H316" s="11">
        <v>5.51</v>
      </c>
      <c r="I316" s="11">
        <v>5.7588999999999997</v>
      </c>
      <c r="J316" s="11">
        <v>6.1</v>
      </c>
      <c r="K316" s="11">
        <v>5.5385999999999997</v>
      </c>
      <c r="L316" s="11">
        <v>5.25</v>
      </c>
      <c r="M316" s="11">
        <v>6.08</v>
      </c>
      <c r="N316" s="11">
        <v>6.19</v>
      </c>
      <c r="O316" s="11">
        <v>6.14</v>
      </c>
      <c r="P316" s="11">
        <v>6.18</v>
      </c>
      <c r="Q316" s="11">
        <v>6.04</v>
      </c>
      <c r="R316" s="11">
        <v>6.1872554260528894</v>
      </c>
      <c r="S316" s="11">
        <v>5.67</v>
      </c>
      <c r="T316" s="11">
        <v>5.81</v>
      </c>
      <c r="U316" s="11">
        <v>6.04</v>
      </c>
      <c r="V316" s="11">
        <v>5.54</v>
      </c>
      <c r="W316" s="11">
        <v>5.44</v>
      </c>
      <c r="X316" s="11">
        <v>6.16</v>
      </c>
      <c r="Y316" s="11">
        <v>6.21</v>
      </c>
      <c r="Z316" s="11">
        <v>6.35</v>
      </c>
      <c r="AA316" s="150">
        <v>7.7270000000000003</v>
      </c>
      <c r="AB316" s="11">
        <v>6.4909999999999997</v>
      </c>
      <c r="AC316" s="150">
        <v>6.76</v>
      </c>
      <c r="AD316" s="11">
        <v>5.72</v>
      </c>
      <c r="AE316" s="11">
        <v>6.5500000000000007</v>
      </c>
      <c r="AF316" s="154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11</v>
      </c>
    </row>
    <row r="317" spans="1:65">
      <c r="A317" s="30"/>
      <c r="B317" s="19">
        <v>1</v>
      </c>
      <c r="C317" s="9">
        <v>3</v>
      </c>
      <c r="D317" s="11">
        <v>6.0705249954062808</v>
      </c>
      <c r="E317" s="11">
        <v>6.4399999999999995</v>
      </c>
      <c r="F317" s="11" t="s">
        <v>340</v>
      </c>
      <c r="G317" s="11" t="s">
        <v>340</v>
      </c>
      <c r="H317" s="11">
        <v>5.42</v>
      </c>
      <c r="I317" s="11">
        <v>5.7369000000000003</v>
      </c>
      <c r="J317" s="11">
        <v>6.17</v>
      </c>
      <c r="K317" s="11">
        <v>5.5292000000000003</v>
      </c>
      <c r="L317" s="11">
        <v>5.33</v>
      </c>
      <c r="M317" s="11">
        <v>5.91</v>
      </c>
      <c r="N317" s="11">
        <v>6.24</v>
      </c>
      <c r="O317" s="11">
        <v>6.17</v>
      </c>
      <c r="P317" s="11">
        <v>6.21</v>
      </c>
      <c r="Q317" s="11">
        <v>6.03</v>
      </c>
      <c r="R317" s="11">
        <v>6.1853451598352791</v>
      </c>
      <c r="S317" s="11">
        <v>5.79</v>
      </c>
      <c r="T317" s="11">
        <v>5.84</v>
      </c>
      <c r="U317" s="11">
        <v>6.05</v>
      </c>
      <c r="V317" s="11">
        <v>5.58</v>
      </c>
      <c r="W317" s="11">
        <v>5.49</v>
      </c>
      <c r="X317" s="11">
        <v>6.07</v>
      </c>
      <c r="Y317" s="11">
        <v>6.3099999999999987</v>
      </c>
      <c r="Z317" s="11">
        <v>6.370000000000001</v>
      </c>
      <c r="AA317" s="150">
        <v>8.1269999999999989</v>
      </c>
      <c r="AB317" s="11">
        <v>6.4980000000000002</v>
      </c>
      <c r="AC317" s="150">
        <v>7.59</v>
      </c>
      <c r="AD317" s="11">
        <v>5.62</v>
      </c>
      <c r="AE317" s="11">
        <v>6.58</v>
      </c>
      <c r="AF317" s="154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6.1392759294724</v>
      </c>
      <c r="E318" s="11">
        <v>6.370000000000001</v>
      </c>
      <c r="F318" s="11" t="s">
        <v>340</v>
      </c>
      <c r="G318" s="11" t="s">
        <v>340</v>
      </c>
      <c r="H318" s="11">
        <v>5.36</v>
      </c>
      <c r="I318" s="11">
        <v>5.7937000000000003</v>
      </c>
      <c r="J318" s="11">
        <v>6.17</v>
      </c>
      <c r="K318" s="11">
        <v>5.5390000000000006</v>
      </c>
      <c r="L318" s="11">
        <v>5.29</v>
      </c>
      <c r="M318" s="11">
        <v>5.91</v>
      </c>
      <c r="N318" s="11">
        <v>6.2</v>
      </c>
      <c r="O318" s="11">
        <v>6.11</v>
      </c>
      <c r="P318" s="11">
        <v>6.16</v>
      </c>
      <c r="Q318" s="11">
        <v>6.1</v>
      </c>
      <c r="R318" s="11">
        <v>6.2730272591493428</v>
      </c>
      <c r="S318" s="11">
        <v>5.83</v>
      </c>
      <c r="T318" s="11">
        <v>5.76</v>
      </c>
      <c r="U318" s="11">
        <v>5.9700000000000006</v>
      </c>
      <c r="V318" s="11">
        <v>5.62</v>
      </c>
      <c r="W318" s="11">
        <v>5.44</v>
      </c>
      <c r="X318" s="11">
        <v>6.27</v>
      </c>
      <c r="Y318" s="11">
        <v>6.2</v>
      </c>
      <c r="Z318" s="11">
        <v>6.14</v>
      </c>
      <c r="AA318" s="150">
        <v>7.82</v>
      </c>
      <c r="AB318" s="11">
        <v>6.2389999999999999</v>
      </c>
      <c r="AC318" s="150">
        <v>8.3450000000000006</v>
      </c>
      <c r="AD318" s="11">
        <v>6.15</v>
      </c>
      <c r="AE318" s="11">
        <v>6.4399999999999995</v>
      </c>
      <c r="AF318" s="154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5.9726482338775222</v>
      </c>
    </row>
    <row r="319" spans="1:65">
      <c r="A319" s="30"/>
      <c r="B319" s="19">
        <v>1</v>
      </c>
      <c r="C319" s="9">
        <v>5</v>
      </c>
      <c r="D319" s="11">
        <v>6.0110989544028701</v>
      </c>
      <c r="E319" s="11">
        <v>6.23</v>
      </c>
      <c r="F319" s="11" t="s">
        <v>340</v>
      </c>
      <c r="G319" s="11" t="s">
        <v>340</v>
      </c>
      <c r="H319" s="11">
        <v>5.23</v>
      </c>
      <c r="I319" s="11">
        <v>5.7842000000000002</v>
      </c>
      <c r="J319" s="11">
        <v>6.09</v>
      </c>
      <c r="K319" s="11">
        <v>5.6003999999999996</v>
      </c>
      <c r="L319" s="11">
        <v>5.42</v>
      </c>
      <c r="M319" s="11">
        <v>6.01</v>
      </c>
      <c r="N319" s="11">
        <v>6.32</v>
      </c>
      <c r="O319" s="11">
        <v>6.12</v>
      </c>
      <c r="P319" s="11">
        <v>6.14</v>
      </c>
      <c r="Q319" s="11">
        <v>5.89</v>
      </c>
      <c r="R319" s="11">
        <v>6.3221115543114905</v>
      </c>
      <c r="S319" s="11">
        <v>5.69</v>
      </c>
      <c r="T319" s="11">
        <v>5.86</v>
      </c>
      <c r="U319" s="11">
        <v>6.09</v>
      </c>
      <c r="V319" s="11">
        <v>5.69</v>
      </c>
      <c r="W319" s="11">
        <v>5.41</v>
      </c>
      <c r="X319" s="11">
        <v>5.95</v>
      </c>
      <c r="Y319" s="11">
        <v>6.5099999999999989</v>
      </c>
      <c r="Z319" s="11">
        <v>6.08</v>
      </c>
      <c r="AA319" s="150">
        <v>7.9260000000000002</v>
      </c>
      <c r="AB319" s="11">
        <v>6.3860000000000001</v>
      </c>
      <c r="AC319" s="150">
        <v>8.3930000000000007</v>
      </c>
      <c r="AD319" s="11">
        <v>6.29</v>
      </c>
      <c r="AE319" s="11">
        <v>6.4399999999999995</v>
      </c>
      <c r="AF319" s="154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89</v>
      </c>
    </row>
    <row r="320" spans="1:65">
      <c r="A320" s="30"/>
      <c r="B320" s="19">
        <v>1</v>
      </c>
      <c r="C320" s="9">
        <v>6</v>
      </c>
      <c r="D320" s="11">
        <v>6.0942453385816595</v>
      </c>
      <c r="E320" s="11">
        <v>6.45</v>
      </c>
      <c r="F320" s="11" t="s">
        <v>340</v>
      </c>
      <c r="G320" s="11" t="s">
        <v>340</v>
      </c>
      <c r="H320" s="11">
        <v>5.17</v>
      </c>
      <c r="I320" s="11">
        <v>5.5835999999999997</v>
      </c>
      <c r="J320" s="11">
        <v>6.13</v>
      </c>
      <c r="K320" s="11">
        <v>5.4448999999999996</v>
      </c>
      <c r="L320" s="11">
        <v>5.35</v>
      </c>
      <c r="M320" s="11">
        <v>5.92</v>
      </c>
      <c r="N320" s="11">
        <v>6.15</v>
      </c>
      <c r="O320" s="11">
        <v>6.13</v>
      </c>
      <c r="P320" s="11">
        <v>6.12</v>
      </c>
      <c r="Q320" s="149">
        <v>5.62</v>
      </c>
      <c r="R320" s="11">
        <v>6.2654292509023009</v>
      </c>
      <c r="S320" s="11">
        <v>5.5</v>
      </c>
      <c r="T320" s="11">
        <v>5.78</v>
      </c>
      <c r="U320" s="11">
        <v>5.9700000000000006</v>
      </c>
      <c r="V320" s="11">
        <v>5.55</v>
      </c>
      <c r="W320" s="11">
        <v>5.44</v>
      </c>
      <c r="X320" s="11">
        <v>5.93</v>
      </c>
      <c r="Y320" s="11">
        <v>6.5</v>
      </c>
      <c r="Z320" s="11">
        <v>6.370000000000001</v>
      </c>
      <c r="AA320" s="11"/>
      <c r="AB320" s="11">
        <v>6.3440000000000003</v>
      </c>
      <c r="AC320" s="150">
        <v>6.9340000000000002</v>
      </c>
      <c r="AD320" s="11">
        <v>6.21</v>
      </c>
      <c r="AE320" s="11">
        <v>6.49</v>
      </c>
      <c r="AF320" s="154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272</v>
      </c>
      <c r="C321" s="12"/>
      <c r="D321" s="23">
        <v>6.0203617562722336</v>
      </c>
      <c r="E321" s="23">
        <v>6.3966666666666674</v>
      </c>
      <c r="F321" s="23" t="s">
        <v>758</v>
      </c>
      <c r="G321" s="23" t="s">
        <v>758</v>
      </c>
      <c r="H321" s="23">
        <v>5.3533333333333326</v>
      </c>
      <c r="I321" s="23">
        <v>5.7146666666666661</v>
      </c>
      <c r="J321" s="23">
        <v>6.1350000000000007</v>
      </c>
      <c r="K321" s="23">
        <v>5.5281833333333337</v>
      </c>
      <c r="L321" s="23">
        <v>5.34</v>
      </c>
      <c r="M321" s="23">
        <v>5.9766666666666666</v>
      </c>
      <c r="N321" s="23">
        <v>6.2133333333333338</v>
      </c>
      <c r="O321" s="23">
        <v>6.1383333333333328</v>
      </c>
      <c r="P321" s="23">
        <v>6.168333333333333</v>
      </c>
      <c r="Q321" s="23">
        <v>5.958333333333333</v>
      </c>
      <c r="R321" s="23">
        <v>6.2327075177428073</v>
      </c>
      <c r="S321" s="23">
        <v>5.669999999999999</v>
      </c>
      <c r="T321" s="23">
        <v>5.8049999999999997</v>
      </c>
      <c r="U321" s="23">
        <v>6.0316666666666672</v>
      </c>
      <c r="V321" s="23">
        <v>5.5983333333333336</v>
      </c>
      <c r="W321" s="23">
        <v>5.44</v>
      </c>
      <c r="X321" s="23">
        <v>6.0750000000000002</v>
      </c>
      <c r="Y321" s="23">
        <v>6.335</v>
      </c>
      <c r="Z321" s="23">
        <v>6.285000000000001</v>
      </c>
      <c r="AA321" s="23">
        <v>7.9534000000000002</v>
      </c>
      <c r="AB321" s="23">
        <v>6.3649999999999993</v>
      </c>
      <c r="AC321" s="23">
        <v>7.5670000000000002</v>
      </c>
      <c r="AD321" s="23">
        <v>6.0033333333333339</v>
      </c>
      <c r="AE321" s="23">
        <v>6.4916666666666663</v>
      </c>
      <c r="AF321" s="154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273</v>
      </c>
      <c r="C322" s="29"/>
      <c r="D322" s="11">
        <v>6.0408119749045754</v>
      </c>
      <c r="E322" s="11">
        <v>6.4050000000000002</v>
      </c>
      <c r="F322" s="11" t="s">
        <v>758</v>
      </c>
      <c r="G322" s="11" t="s">
        <v>758</v>
      </c>
      <c r="H322" s="11">
        <v>5.3900000000000006</v>
      </c>
      <c r="I322" s="11">
        <v>5.7478999999999996</v>
      </c>
      <c r="J322" s="11">
        <v>6.1400000000000006</v>
      </c>
      <c r="K322" s="11">
        <v>5.5339</v>
      </c>
      <c r="L322" s="11">
        <v>5.34</v>
      </c>
      <c r="M322" s="11">
        <v>5.9649999999999999</v>
      </c>
      <c r="N322" s="11">
        <v>6.1950000000000003</v>
      </c>
      <c r="O322" s="11">
        <v>6.1349999999999998</v>
      </c>
      <c r="P322" s="11">
        <v>6.17</v>
      </c>
      <c r="Q322" s="11">
        <v>6.0350000000000001</v>
      </c>
      <c r="R322" s="11">
        <v>6.2263423384775951</v>
      </c>
      <c r="S322" s="11">
        <v>5.68</v>
      </c>
      <c r="T322" s="11">
        <v>5.7949999999999999</v>
      </c>
      <c r="U322" s="11">
        <v>6.0449999999999999</v>
      </c>
      <c r="V322" s="11">
        <v>5.5950000000000006</v>
      </c>
      <c r="W322" s="11">
        <v>5.44</v>
      </c>
      <c r="X322" s="11">
        <v>6.07</v>
      </c>
      <c r="Y322" s="11">
        <v>6.2949999999999999</v>
      </c>
      <c r="Z322" s="11">
        <v>6.36</v>
      </c>
      <c r="AA322" s="11">
        <v>7.9260000000000002</v>
      </c>
      <c r="AB322" s="11">
        <v>6.3650000000000002</v>
      </c>
      <c r="AC322" s="11">
        <v>7.4850000000000003</v>
      </c>
      <c r="AD322" s="11">
        <v>6.09</v>
      </c>
      <c r="AE322" s="11">
        <v>6.4700000000000006</v>
      </c>
      <c r="AF322" s="154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274</v>
      </c>
      <c r="C323" s="29"/>
      <c r="D323" s="24">
        <v>0.11796221300303865</v>
      </c>
      <c r="E323" s="24">
        <v>9.9129544872689657E-2</v>
      </c>
      <c r="F323" s="24" t="s">
        <v>758</v>
      </c>
      <c r="G323" s="24" t="s">
        <v>758</v>
      </c>
      <c r="H323" s="24">
        <v>0.12940891262454307</v>
      </c>
      <c r="I323" s="24">
        <v>8.690331792668618E-2</v>
      </c>
      <c r="J323" s="24">
        <v>3.4496376621320796E-2</v>
      </c>
      <c r="K323" s="24">
        <v>5.0005936314268438E-2</v>
      </c>
      <c r="L323" s="24">
        <v>6.4498061986388425E-2</v>
      </c>
      <c r="M323" s="24">
        <v>7.3120904443713414E-2</v>
      </c>
      <c r="N323" s="24">
        <v>5.9888785817268586E-2</v>
      </c>
      <c r="O323" s="24">
        <v>2.3166067138525322E-2</v>
      </c>
      <c r="P323" s="24">
        <v>3.4880749227427274E-2</v>
      </c>
      <c r="Q323" s="24">
        <v>0.18082219627763255</v>
      </c>
      <c r="R323" s="24">
        <v>6.3003246645203126E-2</v>
      </c>
      <c r="S323" s="24">
        <v>0.13130118049735887</v>
      </c>
      <c r="T323" s="24">
        <v>3.8858718455450934E-2</v>
      </c>
      <c r="U323" s="24">
        <v>5.076087732364977E-2</v>
      </c>
      <c r="V323" s="24">
        <v>5.4924190177613776E-2</v>
      </c>
      <c r="W323" s="24">
        <v>2.7568097504180499E-2</v>
      </c>
      <c r="X323" s="24">
        <v>0.12802343535462551</v>
      </c>
      <c r="Y323" s="24">
        <v>0.13809417076763197</v>
      </c>
      <c r="Z323" s="24">
        <v>0.13780420893427053</v>
      </c>
      <c r="AA323" s="24">
        <v>0.19076503872565284</v>
      </c>
      <c r="AB323" s="24">
        <v>0.11662932735808772</v>
      </c>
      <c r="AC323" s="24">
        <v>0.68920185722326688</v>
      </c>
      <c r="AD323" s="24">
        <v>0.27361773821641516</v>
      </c>
      <c r="AE323" s="24">
        <v>6.0470378423379351E-2</v>
      </c>
      <c r="AF323" s="211"/>
      <c r="AG323" s="212"/>
      <c r="AH323" s="212"/>
      <c r="AI323" s="212"/>
      <c r="AJ323" s="212"/>
      <c r="AK323" s="212"/>
      <c r="AL323" s="212"/>
      <c r="AM323" s="212"/>
      <c r="AN323" s="212"/>
      <c r="AO323" s="212"/>
      <c r="AP323" s="212"/>
      <c r="AQ323" s="212"/>
      <c r="AR323" s="212"/>
      <c r="AS323" s="212"/>
      <c r="AT323" s="212"/>
      <c r="AU323" s="212"/>
      <c r="AV323" s="212"/>
      <c r="AW323" s="212"/>
      <c r="AX323" s="212"/>
      <c r="AY323" s="212"/>
      <c r="AZ323" s="212"/>
      <c r="BA323" s="212"/>
      <c r="BB323" s="212"/>
      <c r="BC323" s="212"/>
      <c r="BD323" s="212"/>
      <c r="BE323" s="212"/>
      <c r="BF323" s="212"/>
      <c r="BG323" s="212"/>
      <c r="BH323" s="212"/>
      <c r="BI323" s="212"/>
      <c r="BJ323" s="212"/>
      <c r="BK323" s="212"/>
      <c r="BL323" s="212"/>
      <c r="BM323" s="56"/>
    </row>
    <row r="324" spans="1:65">
      <c r="A324" s="30"/>
      <c r="B324" s="3" t="s">
        <v>87</v>
      </c>
      <c r="C324" s="29"/>
      <c r="D324" s="13">
        <v>1.9593874550834306E-2</v>
      </c>
      <c r="E324" s="13">
        <v>1.5497062773218809E-2</v>
      </c>
      <c r="F324" s="13" t="s">
        <v>758</v>
      </c>
      <c r="G324" s="13" t="s">
        <v>758</v>
      </c>
      <c r="H324" s="13">
        <v>2.4173520415543541E-2</v>
      </c>
      <c r="I324" s="13">
        <v>1.5207066832714569E-2</v>
      </c>
      <c r="J324" s="13">
        <v>5.6228812748689147E-3</v>
      </c>
      <c r="K324" s="13">
        <v>9.0456363870472997E-3</v>
      </c>
      <c r="L324" s="13">
        <v>1.207828876149596E-2</v>
      </c>
      <c r="M324" s="13">
        <v>1.2234395612445078E-2</v>
      </c>
      <c r="N324" s="13">
        <v>9.6387530821784202E-3</v>
      </c>
      <c r="O324" s="13">
        <v>3.7739995338352413E-3</v>
      </c>
      <c r="P324" s="13">
        <v>5.6548093856947758E-3</v>
      </c>
      <c r="Q324" s="13">
        <v>3.034778119344882E-2</v>
      </c>
      <c r="R324" s="13">
        <v>1.0108487598022237E-2</v>
      </c>
      <c r="S324" s="13">
        <v>2.3157174690892221E-2</v>
      </c>
      <c r="T324" s="13">
        <v>6.6940083471922372E-3</v>
      </c>
      <c r="U324" s="13">
        <v>8.4157298685244158E-3</v>
      </c>
      <c r="V324" s="13">
        <v>9.810810987367748E-3</v>
      </c>
      <c r="W324" s="13">
        <v>5.0676649823861207E-3</v>
      </c>
      <c r="X324" s="13">
        <v>2.107381651927992E-2</v>
      </c>
      <c r="Y324" s="13">
        <v>2.1798606277447827E-2</v>
      </c>
      <c r="Z324" s="13">
        <v>2.1925888454140098E-2</v>
      </c>
      <c r="AA324" s="13">
        <v>2.3985344472257503E-2</v>
      </c>
      <c r="AB324" s="13">
        <v>1.8323539255001998E-2</v>
      </c>
      <c r="AC324" s="13">
        <v>9.1079933556662732E-2</v>
      </c>
      <c r="AD324" s="13">
        <v>4.5577635460813185E-2</v>
      </c>
      <c r="AE324" s="13">
        <v>9.3150775491726862E-3</v>
      </c>
      <c r="AF324" s="154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275</v>
      </c>
      <c r="C325" s="29"/>
      <c r="D325" s="13">
        <v>7.9886711097558738E-3</v>
      </c>
      <c r="E325" s="13">
        <v>7.0993371145493755E-2</v>
      </c>
      <c r="F325" s="13" t="s">
        <v>758</v>
      </c>
      <c r="G325" s="13" t="s">
        <v>758</v>
      </c>
      <c r="H325" s="13">
        <v>-0.10369184259527742</v>
      </c>
      <c r="I325" s="13">
        <v>-4.3193832469080595E-2</v>
      </c>
      <c r="J325" s="13">
        <v>2.7182542779198293E-2</v>
      </c>
      <c r="K325" s="13">
        <v>-7.4416721551276765E-2</v>
      </c>
      <c r="L325" s="13">
        <v>-0.1059242414929229</v>
      </c>
      <c r="M325" s="13">
        <v>6.7280586965612343E-4</v>
      </c>
      <c r="N325" s="13">
        <v>4.0297886302866237E-2</v>
      </c>
      <c r="O325" s="13">
        <v>2.7740642503609525E-2</v>
      </c>
      <c r="P325" s="13">
        <v>3.2763540023312165E-2</v>
      </c>
      <c r="Q325" s="13">
        <v>-2.3967426146066506E-3</v>
      </c>
      <c r="R325" s="13">
        <v>4.35417043967532E-2</v>
      </c>
      <c r="S325" s="13">
        <v>-5.0672368776193633E-2</v>
      </c>
      <c r="T325" s="13">
        <v>-2.8069329937531418E-2</v>
      </c>
      <c r="U325" s="13">
        <v>9.8814513224445566E-3</v>
      </c>
      <c r="V325" s="13">
        <v>-6.2671512851038669E-2</v>
      </c>
      <c r="W325" s="13">
        <v>-8.9181249760580616E-2</v>
      </c>
      <c r="X325" s="13">
        <v>1.713674773979279E-2</v>
      </c>
      <c r="Y325" s="13">
        <v>6.0668526243882637E-2</v>
      </c>
      <c r="Z325" s="13">
        <v>5.2297030377711717E-2</v>
      </c>
      <c r="AA325" s="13">
        <v>0.33163710444010985</v>
      </c>
      <c r="AB325" s="13">
        <v>6.5691423763585277E-2</v>
      </c>
      <c r="AC325" s="13">
        <v>0.26694218438633932</v>
      </c>
      <c r="AD325" s="13">
        <v>5.1376036649475321E-3</v>
      </c>
      <c r="AE325" s="13">
        <v>8.6899213291218746E-2</v>
      </c>
      <c r="AF325" s="154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276</v>
      </c>
      <c r="C326" s="47"/>
      <c r="D326" s="45">
        <v>0.08</v>
      </c>
      <c r="E326" s="45">
        <v>0.87</v>
      </c>
      <c r="F326" s="45" t="s">
        <v>277</v>
      </c>
      <c r="G326" s="45" t="s">
        <v>277</v>
      </c>
      <c r="H326" s="45">
        <v>1.78</v>
      </c>
      <c r="I326" s="45">
        <v>0.86</v>
      </c>
      <c r="J326" s="45">
        <v>0.21</v>
      </c>
      <c r="K326" s="45">
        <v>1.34</v>
      </c>
      <c r="L326" s="45">
        <v>1.82</v>
      </c>
      <c r="M326" s="45">
        <v>0.2</v>
      </c>
      <c r="N326" s="45">
        <v>0.41</v>
      </c>
      <c r="O326" s="45">
        <v>0.22</v>
      </c>
      <c r="P326" s="45">
        <v>0.28999999999999998</v>
      </c>
      <c r="Q326" s="45">
        <v>0.24</v>
      </c>
      <c r="R326" s="45">
        <v>0.46</v>
      </c>
      <c r="S326" s="45">
        <v>0.98</v>
      </c>
      <c r="T326" s="45">
        <v>0.63</v>
      </c>
      <c r="U326" s="45">
        <v>0.06</v>
      </c>
      <c r="V326" s="45">
        <v>1.1599999999999999</v>
      </c>
      <c r="W326" s="45">
        <v>1.56</v>
      </c>
      <c r="X326" s="45">
        <v>0.06</v>
      </c>
      <c r="Y326" s="45">
        <v>0.72</v>
      </c>
      <c r="Z326" s="45">
        <v>0.59</v>
      </c>
      <c r="AA326" s="45">
        <v>4.83</v>
      </c>
      <c r="AB326" s="45">
        <v>0.79</v>
      </c>
      <c r="AC326" s="45">
        <v>3.85</v>
      </c>
      <c r="AD326" s="45">
        <v>0.13</v>
      </c>
      <c r="AE326" s="45">
        <v>1.1200000000000001</v>
      </c>
      <c r="AF326" s="154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BM327" s="55"/>
    </row>
    <row r="328" spans="1:65" ht="15">
      <c r="B328" s="8" t="s">
        <v>584</v>
      </c>
      <c r="BM328" s="28" t="s">
        <v>67</v>
      </c>
    </row>
    <row r="329" spans="1:65" ht="15">
      <c r="A329" s="25" t="s">
        <v>42</v>
      </c>
      <c r="B329" s="18" t="s">
        <v>111</v>
      </c>
      <c r="C329" s="15" t="s">
        <v>112</v>
      </c>
      <c r="D329" s="16" t="s">
        <v>231</v>
      </c>
      <c r="E329" s="17" t="s">
        <v>231</v>
      </c>
      <c r="F329" s="17" t="s">
        <v>231</v>
      </c>
      <c r="G329" s="17" t="s">
        <v>231</v>
      </c>
      <c r="H329" s="17" t="s">
        <v>231</v>
      </c>
      <c r="I329" s="17" t="s">
        <v>231</v>
      </c>
      <c r="J329" s="17" t="s">
        <v>231</v>
      </c>
      <c r="K329" s="17" t="s">
        <v>231</v>
      </c>
      <c r="L329" s="17" t="s">
        <v>231</v>
      </c>
      <c r="M329" s="17" t="s">
        <v>231</v>
      </c>
      <c r="N329" s="17" t="s">
        <v>231</v>
      </c>
      <c r="O329" s="17" t="s">
        <v>231</v>
      </c>
      <c r="P329" s="17" t="s">
        <v>231</v>
      </c>
      <c r="Q329" s="17" t="s">
        <v>231</v>
      </c>
      <c r="R329" s="17" t="s">
        <v>231</v>
      </c>
      <c r="S329" s="17" t="s">
        <v>231</v>
      </c>
      <c r="T329" s="17" t="s">
        <v>231</v>
      </c>
      <c r="U329" s="17" t="s">
        <v>231</v>
      </c>
      <c r="V329" s="17" t="s">
        <v>231</v>
      </c>
      <c r="W329" s="17" t="s">
        <v>231</v>
      </c>
      <c r="X329" s="17" t="s">
        <v>231</v>
      </c>
      <c r="Y329" s="17" t="s">
        <v>231</v>
      </c>
      <c r="Z329" s="154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232</v>
      </c>
      <c r="C330" s="9" t="s">
        <v>232</v>
      </c>
      <c r="D330" s="152" t="s">
        <v>236</v>
      </c>
      <c r="E330" s="153" t="s">
        <v>237</v>
      </c>
      <c r="F330" s="153" t="s">
        <v>241</v>
      </c>
      <c r="G330" s="153" t="s">
        <v>242</v>
      </c>
      <c r="H330" s="153" t="s">
        <v>243</v>
      </c>
      <c r="I330" s="153" t="s">
        <v>245</v>
      </c>
      <c r="J330" s="153" t="s">
        <v>246</v>
      </c>
      <c r="K330" s="153" t="s">
        <v>247</v>
      </c>
      <c r="L330" s="153" t="s">
        <v>248</v>
      </c>
      <c r="M330" s="153" t="s">
        <v>249</v>
      </c>
      <c r="N330" s="153" t="s">
        <v>250</v>
      </c>
      <c r="O330" s="153" t="s">
        <v>251</v>
      </c>
      <c r="P330" s="153" t="s">
        <v>252</v>
      </c>
      <c r="Q330" s="153" t="s">
        <v>253</v>
      </c>
      <c r="R330" s="153" t="s">
        <v>254</v>
      </c>
      <c r="S330" s="153" t="s">
        <v>255</v>
      </c>
      <c r="T330" s="153" t="s">
        <v>256</v>
      </c>
      <c r="U330" s="153" t="s">
        <v>257</v>
      </c>
      <c r="V330" s="153" t="s">
        <v>259</v>
      </c>
      <c r="W330" s="153" t="s">
        <v>261</v>
      </c>
      <c r="X330" s="153" t="s">
        <v>263</v>
      </c>
      <c r="Y330" s="153" t="s">
        <v>264</v>
      </c>
      <c r="Z330" s="154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295</v>
      </c>
      <c r="E331" s="11" t="s">
        <v>295</v>
      </c>
      <c r="F331" s="11" t="s">
        <v>331</v>
      </c>
      <c r="G331" s="11" t="s">
        <v>295</v>
      </c>
      <c r="H331" s="11" t="s">
        <v>330</v>
      </c>
      <c r="I331" s="11" t="s">
        <v>295</v>
      </c>
      <c r="J331" s="11" t="s">
        <v>295</v>
      </c>
      <c r="K331" s="11" t="s">
        <v>295</v>
      </c>
      <c r="L331" s="11" t="s">
        <v>295</v>
      </c>
      <c r="M331" s="11" t="s">
        <v>295</v>
      </c>
      <c r="N331" s="11" t="s">
        <v>295</v>
      </c>
      <c r="O331" s="11" t="s">
        <v>331</v>
      </c>
      <c r="P331" s="11" t="s">
        <v>331</v>
      </c>
      <c r="Q331" s="11" t="s">
        <v>331</v>
      </c>
      <c r="R331" s="11" t="s">
        <v>331</v>
      </c>
      <c r="S331" s="11" t="s">
        <v>331</v>
      </c>
      <c r="T331" s="11" t="s">
        <v>295</v>
      </c>
      <c r="U331" s="11" t="s">
        <v>295</v>
      </c>
      <c r="V331" s="11" t="s">
        <v>295</v>
      </c>
      <c r="W331" s="11" t="s">
        <v>295</v>
      </c>
      <c r="X331" s="11" t="s">
        <v>295</v>
      </c>
      <c r="Y331" s="11" t="s">
        <v>331</v>
      </c>
      <c r="Z331" s="154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9"/>
      <c r="C332" s="9"/>
      <c r="D332" s="26" t="s">
        <v>332</v>
      </c>
      <c r="E332" s="26" t="s">
        <v>333</v>
      </c>
      <c r="F332" s="26" t="s">
        <v>335</v>
      </c>
      <c r="G332" s="26" t="s">
        <v>335</v>
      </c>
      <c r="H332" s="26" t="s">
        <v>335</v>
      </c>
      <c r="I332" s="26" t="s">
        <v>335</v>
      </c>
      <c r="J332" s="26" t="s">
        <v>335</v>
      </c>
      <c r="K332" s="26" t="s">
        <v>335</v>
      </c>
      <c r="L332" s="26" t="s">
        <v>335</v>
      </c>
      <c r="M332" s="26" t="s">
        <v>335</v>
      </c>
      <c r="N332" s="26" t="s">
        <v>335</v>
      </c>
      <c r="O332" s="26" t="s">
        <v>333</v>
      </c>
      <c r="P332" s="26" t="s">
        <v>334</v>
      </c>
      <c r="Q332" s="26" t="s">
        <v>334</v>
      </c>
      <c r="R332" s="26" t="s">
        <v>333</v>
      </c>
      <c r="S332" s="26" t="s">
        <v>335</v>
      </c>
      <c r="T332" s="26" t="s">
        <v>271</v>
      </c>
      <c r="U332" s="26" t="s">
        <v>334</v>
      </c>
      <c r="V332" s="26" t="s">
        <v>333</v>
      </c>
      <c r="W332" s="26" t="s">
        <v>335</v>
      </c>
      <c r="X332" s="26" t="s">
        <v>335</v>
      </c>
      <c r="Y332" s="26" t="s">
        <v>334</v>
      </c>
      <c r="Z332" s="154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</v>
      </c>
    </row>
    <row r="333" spans="1:65">
      <c r="A333" s="30"/>
      <c r="B333" s="18">
        <v>1</v>
      </c>
      <c r="C333" s="14">
        <v>1</v>
      </c>
      <c r="D333" s="22">
        <v>4.1027832540193039</v>
      </c>
      <c r="E333" s="22">
        <v>4.66</v>
      </c>
      <c r="F333" s="22">
        <v>4.49</v>
      </c>
      <c r="G333" s="155">
        <v>3.1831</v>
      </c>
      <c r="H333" s="148">
        <v>6</v>
      </c>
      <c r="I333" s="22">
        <v>4.5</v>
      </c>
      <c r="J333" s="22">
        <v>4.22</v>
      </c>
      <c r="K333" s="22">
        <v>4.22</v>
      </c>
      <c r="L333" s="22">
        <v>4.4800000000000004</v>
      </c>
      <c r="M333" s="148">
        <v>5.21</v>
      </c>
      <c r="N333" s="22">
        <v>4.3</v>
      </c>
      <c r="O333" s="22">
        <v>4.1553465349000005</v>
      </c>
      <c r="P333" s="148">
        <v>5</v>
      </c>
      <c r="Q333" s="22">
        <v>4.7</v>
      </c>
      <c r="R333" s="22">
        <v>4.7</v>
      </c>
      <c r="S333" s="22">
        <v>4.47</v>
      </c>
      <c r="T333" s="22">
        <v>4.0999999999999996</v>
      </c>
      <c r="U333" s="22">
        <v>4.7</v>
      </c>
      <c r="V333" s="22">
        <v>4.74</v>
      </c>
      <c r="W333" s="155">
        <v>2.88</v>
      </c>
      <c r="X333" s="22">
        <v>4.2</v>
      </c>
      <c r="Y333" s="22">
        <v>4.3</v>
      </c>
      <c r="Z333" s="154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>
        <v>1</v>
      </c>
      <c r="C334" s="9">
        <v>2</v>
      </c>
      <c r="D334" s="11">
        <v>4.0355525444806313</v>
      </c>
      <c r="E334" s="11">
        <v>4.78</v>
      </c>
      <c r="F334" s="11">
        <v>4.54</v>
      </c>
      <c r="G334" s="150">
        <v>2.7324999999999999</v>
      </c>
      <c r="H334" s="150">
        <v>6</v>
      </c>
      <c r="I334" s="11">
        <v>4.2</v>
      </c>
      <c r="J334" s="11">
        <v>4.38</v>
      </c>
      <c r="K334" s="11">
        <v>4.3600000000000003</v>
      </c>
      <c r="L334" s="11">
        <v>4.4400000000000004</v>
      </c>
      <c r="M334" s="150">
        <v>4.96</v>
      </c>
      <c r="N334" s="11">
        <v>4.18</v>
      </c>
      <c r="O334" s="11">
        <v>4.3776367588999996</v>
      </c>
      <c r="P334" s="150">
        <v>5</v>
      </c>
      <c r="Q334" s="11">
        <v>4.5999999999999996</v>
      </c>
      <c r="R334" s="11">
        <v>4.5</v>
      </c>
      <c r="S334" s="11">
        <v>4.53</v>
      </c>
      <c r="T334" s="11">
        <v>4.0999999999999996</v>
      </c>
      <c r="U334" s="11">
        <v>4.4000000000000004</v>
      </c>
      <c r="V334" s="11">
        <v>4.82</v>
      </c>
      <c r="W334" s="150">
        <v>2.75</v>
      </c>
      <c r="X334" s="11">
        <v>4.3600000000000003</v>
      </c>
      <c r="Y334" s="11">
        <v>4.3</v>
      </c>
      <c r="Z334" s="154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36</v>
      </c>
    </row>
    <row r="335" spans="1:65">
      <c r="A335" s="30"/>
      <c r="B335" s="19">
        <v>1</v>
      </c>
      <c r="C335" s="9">
        <v>3</v>
      </c>
      <c r="D335" s="11">
        <v>4.1217127098591311</v>
      </c>
      <c r="E335" s="11">
        <v>4.58</v>
      </c>
      <c r="F335" s="11">
        <v>4.49</v>
      </c>
      <c r="G335" s="150">
        <v>2.8466</v>
      </c>
      <c r="H335" s="150">
        <v>6</v>
      </c>
      <c r="I335" s="11">
        <v>4.3</v>
      </c>
      <c r="J335" s="11">
        <v>4.42</v>
      </c>
      <c r="K335" s="11">
        <v>4.32</v>
      </c>
      <c r="L335" s="149">
        <v>4.68</v>
      </c>
      <c r="M335" s="150">
        <v>5.14</v>
      </c>
      <c r="N335" s="11">
        <v>4.32</v>
      </c>
      <c r="O335" s="11">
        <v>4.1252939091833332</v>
      </c>
      <c r="P335" s="150">
        <v>5</v>
      </c>
      <c r="Q335" s="11">
        <v>4.7</v>
      </c>
      <c r="R335" s="11">
        <v>4.5999999999999996</v>
      </c>
      <c r="S335" s="11">
        <v>4.3600000000000003</v>
      </c>
      <c r="T335" s="11">
        <v>4.0999999999999996</v>
      </c>
      <c r="U335" s="11">
        <v>4.4000000000000004</v>
      </c>
      <c r="V335" s="11">
        <v>4.74</v>
      </c>
      <c r="W335" s="150">
        <v>2.76</v>
      </c>
      <c r="X335" s="11">
        <v>4.32</v>
      </c>
      <c r="Y335" s="11">
        <v>4.5999999999999996</v>
      </c>
      <c r="Z335" s="154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16</v>
      </c>
    </row>
    <row r="336" spans="1:65">
      <c r="A336" s="30"/>
      <c r="B336" s="19">
        <v>1</v>
      </c>
      <c r="C336" s="9">
        <v>4</v>
      </c>
      <c r="D336" s="11">
        <v>4.1552859651603109</v>
      </c>
      <c r="E336" s="11">
        <v>4.47</v>
      </c>
      <c r="F336" s="11">
        <v>4.37</v>
      </c>
      <c r="G336" s="150">
        <v>2.9357000000000002</v>
      </c>
      <c r="H336" s="150">
        <v>6</v>
      </c>
      <c r="I336" s="11">
        <v>4.0999999999999996</v>
      </c>
      <c r="J336" s="11">
        <v>4.4400000000000004</v>
      </c>
      <c r="K336" s="11">
        <v>4.26</v>
      </c>
      <c r="L336" s="11">
        <v>4.4400000000000004</v>
      </c>
      <c r="M336" s="150">
        <v>5.23</v>
      </c>
      <c r="N336" s="11">
        <v>4.4400000000000004</v>
      </c>
      <c r="O336" s="11">
        <v>4.0511440178000004</v>
      </c>
      <c r="P336" s="150">
        <v>5</v>
      </c>
      <c r="Q336" s="11">
        <v>4.8</v>
      </c>
      <c r="R336" s="11">
        <v>4.4000000000000004</v>
      </c>
      <c r="S336" s="11">
        <v>4.3899999999999997</v>
      </c>
      <c r="T336" s="11">
        <v>4.0999999999999996</v>
      </c>
      <c r="U336" s="11">
        <v>4.5999999999999996</v>
      </c>
      <c r="V336" s="11">
        <v>4.68</v>
      </c>
      <c r="W336" s="150">
        <v>2.79</v>
      </c>
      <c r="X336" s="11">
        <v>4.9000000000000004</v>
      </c>
      <c r="Y336" s="11">
        <v>4.5999999999999996</v>
      </c>
      <c r="Z336" s="154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4.4099328213847953</v>
      </c>
    </row>
    <row r="337" spans="1:65">
      <c r="A337" s="30"/>
      <c r="B337" s="19">
        <v>1</v>
      </c>
      <c r="C337" s="9">
        <v>5</v>
      </c>
      <c r="D337" s="11">
        <v>4.2589278337378644</v>
      </c>
      <c r="E337" s="11">
        <v>4.5199999999999996</v>
      </c>
      <c r="F337" s="11">
        <v>4.3099999999999996</v>
      </c>
      <c r="G337" s="150">
        <v>2.8212000000000002</v>
      </c>
      <c r="H337" s="150">
        <v>6</v>
      </c>
      <c r="I337" s="11">
        <v>3.9</v>
      </c>
      <c r="J337" s="11">
        <v>4.55</v>
      </c>
      <c r="K337" s="11">
        <v>4.3499999999999996</v>
      </c>
      <c r="L337" s="11">
        <v>4.5199999999999996</v>
      </c>
      <c r="M337" s="150">
        <v>5.07</v>
      </c>
      <c r="N337" s="11">
        <v>4.67</v>
      </c>
      <c r="O337" s="11">
        <v>4.4062807921000005</v>
      </c>
      <c r="P337" s="150">
        <v>5</v>
      </c>
      <c r="Q337" s="11">
        <v>4.7</v>
      </c>
      <c r="R337" s="11">
        <v>4.5999999999999996</v>
      </c>
      <c r="S337" s="11">
        <v>4.33</v>
      </c>
      <c r="T337" s="11">
        <v>4.0999999999999996</v>
      </c>
      <c r="U337" s="11">
        <v>4.3</v>
      </c>
      <c r="V337" s="11">
        <v>4.63</v>
      </c>
      <c r="W337" s="150">
        <v>2.78</v>
      </c>
      <c r="X337" s="11">
        <v>4.78</v>
      </c>
      <c r="Y337" s="11">
        <v>4.4000000000000004</v>
      </c>
      <c r="Z337" s="154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90</v>
      </c>
    </row>
    <row r="338" spans="1:65">
      <c r="A338" s="30"/>
      <c r="B338" s="19">
        <v>1</v>
      </c>
      <c r="C338" s="9">
        <v>6</v>
      </c>
      <c r="D338" s="11">
        <v>4.0007273388084599</v>
      </c>
      <c r="E338" s="11">
        <v>4.53</v>
      </c>
      <c r="F338" s="11">
        <v>4.24</v>
      </c>
      <c r="G338" s="150">
        <v>2.8573</v>
      </c>
      <c r="H338" s="150">
        <v>6</v>
      </c>
      <c r="I338" s="11">
        <v>4</v>
      </c>
      <c r="J338" s="11">
        <v>4.46</v>
      </c>
      <c r="K338" s="11">
        <v>4.34</v>
      </c>
      <c r="L338" s="11">
        <v>4.5</v>
      </c>
      <c r="M338" s="150">
        <v>4.97</v>
      </c>
      <c r="N338" s="11">
        <v>4.57</v>
      </c>
      <c r="O338" s="11">
        <v>4.0664561223</v>
      </c>
      <c r="P338" s="150">
        <v>5</v>
      </c>
      <c r="Q338" s="11">
        <v>4.7</v>
      </c>
      <c r="R338" s="11">
        <v>4.5</v>
      </c>
      <c r="S338" s="11">
        <v>4.3499999999999996</v>
      </c>
      <c r="T338" s="11">
        <v>4.2</v>
      </c>
      <c r="U338" s="11">
        <v>4.2</v>
      </c>
      <c r="V338" s="11">
        <v>4.6900000000000004</v>
      </c>
      <c r="W338" s="150">
        <v>2.73</v>
      </c>
      <c r="X338" s="11">
        <v>4.43</v>
      </c>
      <c r="Y338" s="11">
        <v>4.5999999999999996</v>
      </c>
      <c r="Z338" s="154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20" t="s">
        <v>272</v>
      </c>
      <c r="C339" s="12"/>
      <c r="D339" s="23">
        <v>4.1124982743442837</v>
      </c>
      <c r="E339" s="23">
        <v>4.5900000000000007</v>
      </c>
      <c r="F339" s="23">
        <v>4.4066666666666663</v>
      </c>
      <c r="G339" s="23">
        <v>2.8960666666666666</v>
      </c>
      <c r="H339" s="23">
        <v>6</v>
      </c>
      <c r="I339" s="23">
        <v>4.166666666666667</v>
      </c>
      <c r="J339" s="23">
        <v>4.4116666666666671</v>
      </c>
      <c r="K339" s="23">
        <v>4.3083333333333327</v>
      </c>
      <c r="L339" s="23">
        <v>4.5100000000000007</v>
      </c>
      <c r="M339" s="23">
        <v>5.0966666666666667</v>
      </c>
      <c r="N339" s="23">
        <v>4.413333333333334</v>
      </c>
      <c r="O339" s="23">
        <v>4.1970263558638887</v>
      </c>
      <c r="P339" s="23">
        <v>5</v>
      </c>
      <c r="Q339" s="23">
        <v>4.7</v>
      </c>
      <c r="R339" s="23">
        <v>4.55</v>
      </c>
      <c r="S339" s="23">
        <v>4.4050000000000002</v>
      </c>
      <c r="T339" s="23">
        <v>4.1166666666666663</v>
      </c>
      <c r="U339" s="23">
        <v>4.4333333333333336</v>
      </c>
      <c r="V339" s="23">
        <v>4.7166666666666668</v>
      </c>
      <c r="W339" s="23">
        <v>2.7816666666666663</v>
      </c>
      <c r="X339" s="23">
        <v>4.498333333333334</v>
      </c>
      <c r="Y339" s="23">
        <v>4.4666666666666659</v>
      </c>
      <c r="Z339" s="154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273</v>
      </c>
      <c r="C340" s="29"/>
      <c r="D340" s="11">
        <v>4.1122479819392179</v>
      </c>
      <c r="E340" s="11">
        <v>4.5549999999999997</v>
      </c>
      <c r="F340" s="11">
        <v>4.43</v>
      </c>
      <c r="G340" s="11">
        <v>2.85195</v>
      </c>
      <c r="H340" s="11">
        <v>6</v>
      </c>
      <c r="I340" s="11">
        <v>4.1500000000000004</v>
      </c>
      <c r="J340" s="11">
        <v>4.43</v>
      </c>
      <c r="K340" s="11">
        <v>4.33</v>
      </c>
      <c r="L340" s="11">
        <v>4.49</v>
      </c>
      <c r="M340" s="11">
        <v>5.1050000000000004</v>
      </c>
      <c r="N340" s="11">
        <v>4.3800000000000008</v>
      </c>
      <c r="O340" s="11">
        <v>4.1403202220416668</v>
      </c>
      <c r="P340" s="11">
        <v>5</v>
      </c>
      <c r="Q340" s="11">
        <v>4.7</v>
      </c>
      <c r="R340" s="11">
        <v>4.55</v>
      </c>
      <c r="S340" s="11">
        <v>4.375</v>
      </c>
      <c r="T340" s="11">
        <v>4.0999999999999996</v>
      </c>
      <c r="U340" s="11">
        <v>4.4000000000000004</v>
      </c>
      <c r="V340" s="11">
        <v>4.7149999999999999</v>
      </c>
      <c r="W340" s="11">
        <v>2.7699999999999996</v>
      </c>
      <c r="X340" s="11">
        <v>4.3949999999999996</v>
      </c>
      <c r="Y340" s="11">
        <v>4.5</v>
      </c>
      <c r="Z340" s="154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274</v>
      </c>
      <c r="C341" s="29"/>
      <c r="D341" s="24">
        <v>9.1504182599640368E-2</v>
      </c>
      <c r="E341" s="24">
        <v>0.11313708498984779</v>
      </c>
      <c r="F341" s="24">
        <v>0.11843422928641315</v>
      </c>
      <c r="G341" s="24">
        <v>0.15509211026569558</v>
      </c>
      <c r="H341" s="24">
        <v>0</v>
      </c>
      <c r="I341" s="24">
        <v>0.21602468994692869</v>
      </c>
      <c r="J341" s="24">
        <v>0.10962055768270237</v>
      </c>
      <c r="K341" s="24">
        <v>5.600595206463934E-2</v>
      </c>
      <c r="L341" s="24">
        <v>8.9218832092781586E-2</v>
      </c>
      <c r="M341" s="24">
        <v>0.11656185768366381</v>
      </c>
      <c r="N341" s="24">
        <v>0.18282961102257669</v>
      </c>
      <c r="O341" s="24">
        <v>0.15596187393310901</v>
      </c>
      <c r="P341" s="24">
        <v>0</v>
      </c>
      <c r="Q341" s="24">
        <v>6.3245553203367638E-2</v>
      </c>
      <c r="R341" s="24">
        <v>0.10488088481701503</v>
      </c>
      <c r="S341" s="24">
        <v>7.8421935706790666E-2</v>
      </c>
      <c r="T341" s="24">
        <v>4.082482904638652E-2</v>
      </c>
      <c r="U341" s="24">
        <v>0.18618986725025249</v>
      </c>
      <c r="V341" s="24">
        <v>6.5319726474218229E-2</v>
      </c>
      <c r="W341" s="24">
        <v>5.2694085689635649E-2</v>
      </c>
      <c r="X341" s="24">
        <v>0.27759082597713253</v>
      </c>
      <c r="Y341" s="24">
        <v>0.15055453054181606</v>
      </c>
      <c r="Z341" s="211"/>
      <c r="AA341" s="212"/>
      <c r="AB341" s="212"/>
      <c r="AC341" s="212"/>
      <c r="AD341" s="212"/>
      <c r="AE341" s="212"/>
      <c r="AF341" s="212"/>
      <c r="AG341" s="212"/>
      <c r="AH341" s="212"/>
      <c r="AI341" s="212"/>
      <c r="AJ341" s="212"/>
      <c r="AK341" s="212"/>
      <c r="AL341" s="212"/>
      <c r="AM341" s="212"/>
      <c r="AN341" s="212"/>
      <c r="AO341" s="212"/>
      <c r="AP341" s="212"/>
      <c r="AQ341" s="212"/>
      <c r="AR341" s="212"/>
      <c r="AS341" s="212"/>
      <c r="AT341" s="212"/>
      <c r="AU341" s="212"/>
      <c r="AV341" s="212"/>
      <c r="AW341" s="212"/>
      <c r="AX341" s="212"/>
      <c r="AY341" s="212"/>
      <c r="AZ341" s="212"/>
      <c r="BA341" s="212"/>
      <c r="BB341" s="212"/>
      <c r="BC341" s="212"/>
      <c r="BD341" s="212"/>
      <c r="BE341" s="212"/>
      <c r="BF341" s="212"/>
      <c r="BG341" s="212"/>
      <c r="BH341" s="212"/>
      <c r="BI341" s="212"/>
      <c r="BJ341" s="212"/>
      <c r="BK341" s="212"/>
      <c r="BL341" s="212"/>
      <c r="BM341" s="56"/>
    </row>
    <row r="342" spans="1:65">
      <c r="A342" s="30"/>
      <c r="B342" s="3" t="s">
        <v>87</v>
      </c>
      <c r="C342" s="29"/>
      <c r="D342" s="13">
        <v>2.2250266503572026E-2</v>
      </c>
      <c r="E342" s="13">
        <v>2.4648602394302346E-2</v>
      </c>
      <c r="F342" s="13">
        <v>2.6876148854707977E-2</v>
      </c>
      <c r="G342" s="13">
        <v>5.3552672682153586E-2</v>
      </c>
      <c r="H342" s="13">
        <v>0</v>
      </c>
      <c r="I342" s="13">
        <v>5.1845925587262885E-2</v>
      </c>
      <c r="J342" s="13">
        <v>2.4847878583158827E-2</v>
      </c>
      <c r="K342" s="13">
        <v>1.2999447287730604E-2</v>
      </c>
      <c r="L342" s="13">
        <v>1.9782446140306335E-2</v>
      </c>
      <c r="M342" s="13">
        <v>2.2870214064813044E-2</v>
      </c>
      <c r="N342" s="13">
        <v>4.1426649023242446E-2</v>
      </c>
      <c r="O342" s="13">
        <v>3.7160089241566566E-2</v>
      </c>
      <c r="P342" s="13">
        <v>0</v>
      </c>
      <c r="Q342" s="13">
        <v>1.3456500681567582E-2</v>
      </c>
      <c r="R342" s="13">
        <v>2.3050743915827482E-2</v>
      </c>
      <c r="S342" s="13">
        <v>1.7802936596320242E-2</v>
      </c>
      <c r="T342" s="13">
        <v>9.9169625213894382E-3</v>
      </c>
      <c r="U342" s="13">
        <v>4.1997714417350188E-2</v>
      </c>
      <c r="V342" s="13">
        <v>1.3848705259551567E-2</v>
      </c>
      <c r="W342" s="13">
        <v>1.8943350158047569E-2</v>
      </c>
      <c r="X342" s="13">
        <v>6.1709705663682661E-2</v>
      </c>
      <c r="Y342" s="13">
        <v>3.37062381810036E-2</v>
      </c>
      <c r="Z342" s="154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275</v>
      </c>
      <c r="C343" s="29"/>
      <c r="D343" s="13">
        <v>-6.7446502948566911E-2</v>
      </c>
      <c r="E343" s="13">
        <v>4.0832181783363675E-2</v>
      </c>
      <c r="F343" s="13">
        <v>-7.4063593492645907E-4</v>
      </c>
      <c r="G343" s="13">
        <v>-0.34328553654537275</v>
      </c>
      <c r="H343" s="13">
        <v>0.36056494350766455</v>
      </c>
      <c r="I343" s="13">
        <v>-5.5163233675232792E-2</v>
      </c>
      <c r="J343" s="13">
        <v>3.9316818466339498E-4</v>
      </c>
      <c r="K343" s="13">
        <v>-2.3038783620190961E-2</v>
      </c>
      <c r="L343" s="13">
        <v>2.2691315869928008E-2</v>
      </c>
      <c r="M343" s="13">
        <v>0.15572433256845519</v>
      </c>
      <c r="N343" s="13">
        <v>7.7110289119342035E-4</v>
      </c>
      <c r="O343" s="13">
        <v>-4.8278845538978099E-2</v>
      </c>
      <c r="P343" s="13">
        <v>0.1338041195897206</v>
      </c>
      <c r="Q343" s="13">
        <v>6.5775872414337355E-2</v>
      </c>
      <c r="R343" s="13">
        <v>3.176174882664573E-2</v>
      </c>
      <c r="S343" s="13">
        <v>-1.1185706414561514E-3</v>
      </c>
      <c r="T343" s="13">
        <v>-6.6501274871130223E-2</v>
      </c>
      <c r="U343" s="13">
        <v>5.3063193695521704E-3</v>
      </c>
      <c r="V343" s="13">
        <v>6.9555219479636277E-2</v>
      </c>
      <c r="W343" s="13">
        <v>-0.36922697480158562</v>
      </c>
      <c r="X343" s="13">
        <v>2.0045772924218719E-2</v>
      </c>
      <c r="Y343" s="13">
        <v>1.2865013500150235E-2</v>
      </c>
      <c r="Z343" s="154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276</v>
      </c>
      <c r="C344" s="47"/>
      <c r="D344" s="45">
        <v>1.28</v>
      </c>
      <c r="E344" s="45">
        <v>0.76</v>
      </c>
      <c r="F344" s="45">
        <v>0.02</v>
      </c>
      <c r="G344" s="45">
        <v>6.49</v>
      </c>
      <c r="H344" s="45" t="s">
        <v>277</v>
      </c>
      <c r="I344" s="45">
        <v>1.05</v>
      </c>
      <c r="J344" s="45">
        <v>0</v>
      </c>
      <c r="K344" s="45">
        <v>0.45</v>
      </c>
      <c r="L344" s="45">
        <v>0.42</v>
      </c>
      <c r="M344" s="45">
        <v>2.93</v>
      </c>
      <c r="N344" s="45">
        <v>0</v>
      </c>
      <c r="O344" s="45">
        <v>0.92</v>
      </c>
      <c r="P344" s="45" t="s">
        <v>277</v>
      </c>
      <c r="Q344" s="45">
        <v>1.23</v>
      </c>
      <c r="R344" s="45">
        <v>0.59</v>
      </c>
      <c r="S344" s="45">
        <v>0.03</v>
      </c>
      <c r="T344" s="45">
        <v>1.27</v>
      </c>
      <c r="U344" s="45">
        <v>0.09</v>
      </c>
      <c r="V344" s="45">
        <v>1.3</v>
      </c>
      <c r="W344" s="45">
        <v>6.98</v>
      </c>
      <c r="X344" s="45">
        <v>0.37</v>
      </c>
      <c r="Y344" s="45">
        <v>0.23</v>
      </c>
      <c r="Z344" s="154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 t="s">
        <v>341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BM345" s="55"/>
    </row>
    <row r="346" spans="1:65">
      <c r="BM346" s="55"/>
    </row>
    <row r="347" spans="1:65" ht="15">
      <c r="B347" s="8" t="s">
        <v>585</v>
      </c>
      <c r="BM347" s="28" t="s">
        <v>67</v>
      </c>
    </row>
    <row r="348" spans="1:65" ht="15">
      <c r="A348" s="25" t="s">
        <v>5</v>
      </c>
      <c r="B348" s="18" t="s">
        <v>111</v>
      </c>
      <c r="C348" s="15" t="s">
        <v>112</v>
      </c>
      <c r="D348" s="16" t="s">
        <v>231</v>
      </c>
      <c r="E348" s="17" t="s">
        <v>231</v>
      </c>
      <c r="F348" s="17" t="s">
        <v>231</v>
      </c>
      <c r="G348" s="17" t="s">
        <v>231</v>
      </c>
      <c r="H348" s="17" t="s">
        <v>231</v>
      </c>
      <c r="I348" s="154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232</v>
      </c>
      <c r="C349" s="9" t="s">
        <v>232</v>
      </c>
      <c r="D349" s="152" t="s">
        <v>236</v>
      </c>
      <c r="E349" s="153" t="s">
        <v>237</v>
      </c>
      <c r="F349" s="153" t="s">
        <v>241</v>
      </c>
      <c r="G349" s="153" t="s">
        <v>242</v>
      </c>
      <c r="H349" s="153" t="s">
        <v>261</v>
      </c>
      <c r="I349" s="154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295</v>
      </c>
      <c r="E350" s="11" t="s">
        <v>295</v>
      </c>
      <c r="F350" s="11" t="s">
        <v>331</v>
      </c>
      <c r="G350" s="11" t="s">
        <v>295</v>
      </c>
      <c r="H350" s="11" t="s">
        <v>295</v>
      </c>
      <c r="I350" s="154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 t="s">
        <v>332</v>
      </c>
      <c r="E351" s="26" t="s">
        <v>333</v>
      </c>
      <c r="F351" s="26" t="s">
        <v>335</v>
      </c>
      <c r="G351" s="26" t="s">
        <v>335</v>
      </c>
      <c r="H351" s="26" t="s">
        <v>335</v>
      </c>
      <c r="I351" s="154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8">
        <v>1</v>
      </c>
      <c r="C352" s="14">
        <v>1</v>
      </c>
      <c r="D352" s="22">
        <v>2.2528463188273595</v>
      </c>
      <c r="E352" s="22">
        <v>1.9419999999999997</v>
      </c>
      <c r="F352" s="22">
        <v>1.7</v>
      </c>
      <c r="G352" s="22">
        <v>2.7275</v>
      </c>
      <c r="H352" s="22">
        <v>1.64</v>
      </c>
      <c r="I352" s="154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2.262300418506054</v>
      </c>
      <c r="E353" s="11">
        <v>1.9089999999999998</v>
      </c>
      <c r="F353" s="11">
        <v>1.7</v>
      </c>
      <c r="G353" s="11">
        <v>2.5871</v>
      </c>
      <c r="H353" s="11">
        <v>1.66</v>
      </c>
      <c r="I353" s="154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37</v>
      </c>
    </row>
    <row r="354" spans="1:65">
      <c r="A354" s="30"/>
      <c r="B354" s="19">
        <v>1</v>
      </c>
      <c r="C354" s="9">
        <v>3</v>
      </c>
      <c r="D354" s="11">
        <v>2.371485994878646</v>
      </c>
      <c r="E354" s="11">
        <v>1.8779999999999999</v>
      </c>
      <c r="F354" s="11">
        <v>1.8</v>
      </c>
      <c r="G354" s="11">
        <v>2.6503000000000001</v>
      </c>
      <c r="H354" s="11">
        <v>1.62</v>
      </c>
      <c r="I354" s="154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2.4094322237535133</v>
      </c>
      <c r="E355" s="11">
        <v>1.8180000000000001</v>
      </c>
      <c r="F355" s="11">
        <v>1.7</v>
      </c>
      <c r="G355" s="11">
        <v>2.6627999999999998</v>
      </c>
      <c r="H355" s="11">
        <v>1.62</v>
      </c>
      <c r="I355" s="154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2.0405029023777628</v>
      </c>
    </row>
    <row r="356" spans="1:65">
      <c r="A356" s="30"/>
      <c r="B356" s="19">
        <v>1</v>
      </c>
      <c r="C356" s="9">
        <v>5</v>
      </c>
      <c r="D356" s="11">
        <v>2.3428081756467383</v>
      </c>
      <c r="E356" s="11">
        <v>1.8420000000000001</v>
      </c>
      <c r="F356" s="11">
        <v>1.7</v>
      </c>
      <c r="G356" s="11">
        <v>2.6511999999999998</v>
      </c>
      <c r="H356" s="11">
        <v>1.61</v>
      </c>
      <c r="I356" s="154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91</v>
      </c>
    </row>
    <row r="357" spans="1:65">
      <c r="A357" s="30"/>
      <c r="B357" s="19">
        <v>1</v>
      </c>
      <c r="C357" s="9">
        <v>6</v>
      </c>
      <c r="D357" s="11">
        <v>2.424413939720576</v>
      </c>
      <c r="E357" s="11">
        <v>1.75</v>
      </c>
      <c r="F357" s="11">
        <v>1.6</v>
      </c>
      <c r="G357" s="11">
        <v>2.7439</v>
      </c>
      <c r="H357" s="11">
        <v>1.64</v>
      </c>
      <c r="I357" s="154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272</v>
      </c>
      <c r="C358" s="12"/>
      <c r="D358" s="23">
        <v>2.3438811785554812</v>
      </c>
      <c r="E358" s="23">
        <v>1.8564999999999998</v>
      </c>
      <c r="F358" s="23">
        <v>1.7</v>
      </c>
      <c r="G358" s="23">
        <v>2.6704666666666665</v>
      </c>
      <c r="H358" s="23">
        <v>1.6316666666666668</v>
      </c>
      <c r="I358" s="154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273</v>
      </c>
      <c r="C359" s="29"/>
      <c r="D359" s="11">
        <v>2.3571470852626923</v>
      </c>
      <c r="E359" s="11">
        <v>1.8599999999999999</v>
      </c>
      <c r="F359" s="11">
        <v>1.7</v>
      </c>
      <c r="G359" s="11">
        <v>2.657</v>
      </c>
      <c r="H359" s="11">
        <v>1.63</v>
      </c>
      <c r="I359" s="154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274</v>
      </c>
      <c r="C360" s="29"/>
      <c r="D360" s="24">
        <v>7.2785174950490403E-2</v>
      </c>
      <c r="E360" s="24">
        <v>6.8649107787355723E-2</v>
      </c>
      <c r="F360" s="24">
        <v>6.3245553203367569E-2</v>
      </c>
      <c r="G360" s="24">
        <v>5.7327015155741984E-2</v>
      </c>
      <c r="H360" s="24">
        <v>1.8348478592697087E-2</v>
      </c>
      <c r="I360" s="154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87</v>
      </c>
      <c r="C361" s="29"/>
      <c r="D361" s="13">
        <v>3.1053269942355795E-2</v>
      </c>
      <c r="E361" s="13">
        <v>3.6977704167711137E-2</v>
      </c>
      <c r="F361" s="13">
        <v>3.7203266590216215E-2</v>
      </c>
      <c r="G361" s="13">
        <v>2.1467040151187802E-2</v>
      </c>
      <c r="H361" s="13">
        <v>1.1245237135462974E-2</v>
      </c>
      <c r="I361" s="154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275</v>
      </c>
      <c r="C362" s="29"/>
      <c r="D362" s="13">
        <v>0.14867818900144525</v>
      </c>
      <c r="E362" s="13">
        <v>-9.0175271087998721E-2</v>
      </c>
      <c r="F362" s="13">
        <v>-0.16687205001324956</v>
      </c>
      <c r="G362" s="13">
        <v>0.30872965853408885</v>
      </c>
      <c r="H362" s="13">
        <v>-0.20036052643428548</v>
      </c>
      <c r="I362" s="154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276</v>
      </c>
      <c r="C363" s="47"/>
      <c r="D363" s="45">
        <v>1.46</v>
      </c>
      <c r="E363" s="45">
        <v>0</v>
      </c>
      <c r="F363" s="45">
        <v>0.47</v>
      </c>
      <c r="G363" s="45">
        <v>2.44</v>
      </c>
      <c r="H363" s="45">
        <v>0.67</v>
      </c>
      <c r="I363" s="154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F364" s="20"/>
      <c r="G364" s="20"/>
      <c r="H364" s="20"/>
      <c r="BM364" s="55"/>
    </row>
    <row r="365" spans="1:65" ht="15">
      <c r="B365" s="8" t="s">
        <v>586</v>
      </c>
      <c r="BM365" s="28" t="s">
        <v>67</v>
      </c>
    </row>
    <row r="366" spans="1:65" ht="15">
      <c r="A366" s="25" t="s">
        <v>82</v>
      </c>
      <c r="B366" s="18" t="s">
        <v>111</v>
      </c>
      <c r="C366" s="15" t="s">
        <v>112</v>
      </c>
      <c r="D366" s="16" t="s">
        <v>231</v>
      </c>
      <c r="E366" s="17" t="s">
        <v>231</v>
      </c>
      <c r="F366" s="17" t="s">
        <v>231</v>
      </c>
      <c r="G366" s="17" t="s">
        <v>231</v>
      </c>
      <c r="H366" s="17" t="s">
        <v>231</v>
      </c>
      <c r="I366" s="17" t="s">
        <v>231</v>
      </c>
      <c r="J366" s="17" t="s">
        <v>231</v>
      </c>
      <c r="K366" s="17" t="s">
        <v>231</v>
      </c>
      <c r="L366" s="17" t="s">
        <v>231</v>
      </c>
      <c r="M366" s="17" t="s">
        <v>231</v>
      </c>
      <c r="N366" s="17" t="s">
        <v>231</v>
      </c>
      <c r="O366" s="17" t="s">
        <v>231</v>
      </c>
      <c r="P366" s="17" t="s">
        <v>231</v>
      </c>
      <c r="Q366" s="17" t="s">
        <v>231</v>
      </c>
      <c r="R366" s="154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232</v>
      </c>
      <c r="C367" s="9" t="s">
        <v>232</v>
      </c>
      <c r="D367" s="152" t="s">
        <v>236</v>
      </c>
      <c r="E367" s="153" t="s">
        <v>241</v>
      </c>
      <c r="F367" s="153" t="s">
        <v>246</v>
      </c>
      <c r="G367" s="153" t="s">
        <v>247</v>
      </c>
      <c r="H367" s="153" t="s">
        <v>248</v>
      </c>
      <c r="I367" s="153" t="s">
        <v>249</v>
      </c>
      <c r="J367" s="153" t="s">
        <v>250</v>
      </c>
      <c r="K367" s="153" t="s">
        <v>252</v>
      </c>
      <c r="L367" s="153" t="s">
        <v>253</v>
      </c>
      <c r="M367" s="153" t="s">
        <v>255</v>
      </c>
      <c r="N367" s="153" t="s">
        <v>257</v>
      </c>
      <c r="O367" s="153" t="s">
        <v>261</v>
      </c>
      <c r="P367" s="153" t="s">
        <v>263</v>
      </c>
      <c r="Q367" s="153" t="s">
        <v>264</v>
      </c>
      <c r="R367" s="154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295</v>
      </c>
      <c r="E368" s="11" t="s">
        <v>331</v>
      </c>
      <c r="F368" s="11" t="s">
        <v>295</v>
      </c>
      <c r="G368" s="11" t="s">
        <v>295</v>
      </c>
      <c r="H368" s="11" t="s">
        <v>295</v>
      </c>
      <c r="I368" s="11" t="s">
        <v>295</v>
      </c>
      <c r="J368" s="11" t="s">
        <v>295</v>
      </c>
      <c r="K368" s="11" t="s">
        <v>331</v>
      </c>
      <c r="L368" s="11" t="s">
        <v>331</v>
      </c>
      <c r="M368" s="11" t="s">
        <v>331</v>
      </c>
      <c r="N368" s="11" t="s">
        <v>295</v>
      </c>
      <c r="O368" s="11" t="s">
        <v>295</v>
      </c>
      <c r="P368" s="11" t="s">
        <v>295</v>
      </c>
      <c r="Q368" s="11" t="s">
        <v>331</v>
      </c>
      <c r="R368" s="154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3</v>
      </c>
    </row>
    <row r="369" spans="1:65">
      <c r="A369" s="30"/>
      <c r="B369" s="19"/>
      <c r="C369" s="9"/>
      <c r="D369" s="26" t="s">
        <v>332</v>
      </c>
      <c r="E369" s="26" t="s">
        <v>335</v>
      </c>
      <c r="F369" s="26" t="s">
        <v>335</v>
      </c>
      <c r="G369" s="26" t="s">
        <v>335</v>
      </c>
      <c r="H369" s="26" t="s">
        <v>335</v>
      </c>
      <c r="I369" s="26" t="s">
        <v>335</v>
      </c>
      <c r="J369" s="26" t="s">
        <v>335</v>
      </c>
      <c r="K369" s="26" t="s">
        <v>334</v>
      </c>
      <c r="L369" s="26" t="s">
        <v>334</v>
      </c>
      <c r="M369" s="26" t="s">
        <v>335</v>
      </c>
      <c r="N369" s="26" t="s">
        <v>334</v>
      </c>
      <c r="O369" s="26" t="s">
        <v>335</v>
      </c>
      <c r="P369" s="26" t="s">
        <v>335</v>
      </c>
      <c r="Q369" s="26" t="s">
        <v>334</v>
      </c>
      <c r="R369" s="154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</v>
      </c>
    </row>
    <row r="370" spans="1:65">
      <c r="A370" s="30"/>
      <c r="B370" s="18">
        <v>1</v>
      </c>
      <c r="C370" s="14">
        <v>1</v>
      </c>
      <c r="D370" s="213" t="s">
        <v>97</v>
      </c>
      <c r="E370" s="213" t="s">
        <v>106</v>
      </c>
      <c r="F370" s="214">
        <v>0.05</v>
      </c>
      <c r="G370" s="214">
        <v>0.08</v>
      </c>
      <c r="H370" s="214">
        <v>0.09</v>
      </c>
      <c r="I370" s="214">
        <v>0.09</v>
      </c>
      <c r="J370" s="213">
        <v>0.11</v>
      </c>
      <c r="K370" s="213">
        <v>1.1000000000000001</v>
      </c>
      <c r="L370" s="213">
        <v>0.3</v>
      </c>
      <c r="M370" s="214">
        <v>0.1</v>
      </c>
      <c r="N370" s="213" t="s">
        <v>106</v>
      </c>
      <c r="O370" s="213">
        <v>0.03</v>
      </c>
      <c r="P370" s="214">
        <v>0.1</v>
      </c>
      <c r="Q370" s="213" t="s">
        <v>106</v>
      </c>
      <c r="R370" s="211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  <c r="AH370" s="212"/>
      <c r="AI370" s="212"/>
      <c r="AJ370" s="212"/>
      <c r="AK370" s="212"/>
      <c r="AL370" s="212"/>
      <c r="AM370" s="212"/>
      <c r="AN370" s="212"/>
      <c r="AO370" s="212"/>
      <c r="AP370" s="212"/>
      <c r="AQ370" s="212"/>
      <c r="AR370" s="212"/>
      <c r="AS370" s="212"/>
      <c r="AT370" s="212"/>
      <c r="AU370" s="212"/>
      <c r="AV370" s="212"/>
      <c r="AW370" s="212"/>
      <c r="AX370" s="212"/>
      <c r="AY370" s="212"/>
      <c r="AZ370" s="212"/>
      <c r="BA370" s="212"/>
      <c r="BB370" s="212"/>
      <c r="BC370" s="212"/>
      <c r="BD370" s="212"/>
      <c r="BE370" s="212"/>
      <c r="BF370" s="212"/>
      <c r="BG370" s="212"/>
      <c r="BH370" s="212"/>
      <c r="BI370" s="212"/>
      <c r="BJ370" s="212"/>
      <c r="BK370" s="212"/>
      <c r="BL370" s="212"/>
      <c r="BM370" s="216">
        <v>1</v>
      </c>
    </row>
    <row r="371" spans="1:65">
      <c r="A371" s="30"/>
      <c r="B371" s="19">
        <v>1</v>
      </c>
      <c r="C371" s="9">
        <v>2</v>
      </c>
      <c r="D371" s="217" t="s">
        <v>97</v>
      </c>
      <c r="E371" s="217" t="s">
        <v>106</v>
      </c>
      <c r="F371" s="24">
        <v>0.06</v>
      </c>
      <c r="G371" s="24">
        <v>0.08</v>
      </c>
      <c r="H371" s="24">
        <v>0.1</v>
      </c>
      <c r="I371" s="24">
        <v>0.08</v>
      </c>
      <c r="J371" s="217">
        <v>0.12</v>
      </c>
      <c r="K371" s="217">
        <v>1.1000000000000001</v>
      </c>
      <c r="L371" s="217">
        <v>0.3</v>
      </c>
      <c r="M371" s="24">
        <v>0.1</v>
      </c>
      <c r="N371" s="217" t="s">
        <v>106</v>
      </c>
      <c r="O371" s="217">
        <v>0.04</v>
      </c>
      <c r="P371" s="24">
        <v>0.09</v>
      </c>
      <c r="Q371" s="217" t="s">
        <v>106</v>
      </c>
      <c r="R371" s="211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  <c r="AH371" s="212"/>
      <c r="AI371" s="212"/>
      <c r="AJ371" s="212"/>
      <c r="AK371" s="212"/>
      <c r="AL371" s="212"/>
      <c r="AM371" s="212"/>
      <c r="AN371" s="212"/>
      <c r="AO371" s="212"/>
      <c r="AP371" s="212"/>
      <c r="AQ371" s="212"/>
      <c r="AR371" s="212"/>
      <c r="AS371" s="212"/>
      <c r="AT371" s="212"/>
      <c r="AU371" s="212"/>
      <c r="AV371" s="212"/>
      <c r="AW371" s="212"/>
      <c r="AX371" s="212"/>
      <c r="AY371" s="212"/>
      <c r="AZ371" s="212"/>
      <c r="BA371" s="212"/>
      <c r="BB371" s="212"/>
      <c r="BC371" s="212"/>
      <c r="BD371" s="212"/>
      <c r="BE371" s="212"/>
      <c r="BF371" s="212"/>
      <c r="BG371" s="212"/>
      <c r="BH371" s="212"/>
      <c r="BI371" s="212"/>
      <c r="BJ371" s="212"/>
      <c r="BK371" s="212"/>
      <c r="BL371" s="212"/>
      <c r="BM371" s="216">
        <v>2</v>
      </c>
    </row>
    <row r="372" spans="1:65">
      <c r="A372" s="30"/>
      <c r="B372" s="19">
        <v>1</v>
      </c>
      <c r="C372" s="9">
        <v>3</v>
      </c>
      <c r="D372" s="217" t="s">
        <v>97</v>
      </c>
      <c r="E372" s="217" t="s">
        <v>106</v>
      </c>
      <c r="F372" s="24">
        <v>0.05</v>
      </c>
      <c r="G372" s="24">
        <v>7.0000000000000007E-2</v>
      </c>
      <c r="H372" s="24">
        <v>0.09</v>
      </c>
      <c r="I372" s="24">
        <v>0.08</v>
      </c>
      <c r="J372" s="217">
        <v>0.12</v>
      </c>
      <c r="K372" s="217">
        <v>1.1000000000000001</v>
      </c>
      <c r="L372" s="217">
        <v>0.3</v>
      </c>
      <c r="M372" s="24">
        <v>0.1</v>
      </c>
      <c r="N372" s="217" t="s">
        <v>106</v>
      </c>
      <c r="O372" s="217">
        <v>0.03</v>
      </c>
      <c r="P372" s="24">
        <v>0.08</v>
      </c>
      <c r="Q372" s="217" t="s">
        <v>106</v>
      </c>
      <c r="R372" s="211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  <c r="AH372" s="212"/>
      <c r="AI372" s="212"/>
      <c r="AJ372" s="212"/>
      <c r="AK372" s="212"/>
      <c r="AL372" s="212"/>
      <c r="AM372" s="212"/>
      <c r="AN372" s="212"/>
      <c r="AO372" s="212"/>
      <c r="AP372" s="212"/>
      <c r="AQ372" s="212"/>
      <c r="AR372" s="212"/>
      <c r="AS372" s="212"/>
      <c r="AT372" s="212"/>
      <c r="AU372" s="212"/>
      <c r="AV372" s="212"/>
      <c r="AW372" s="212"/>
      <c r="AX372" s="212"/>
      <c r="AY372" s="212"/>
      <c r="AZ372" s="212"/>
      <c r="BA372" s="212"/>
      <c r="BB372" s="212"/>
      <c r="BC372" s="212"/>
      <c r="BD372" s="212"/>
      <c r="BE372" s="212"/>
      <c r="BF372" s="212"/>
      <c r="BG372" s="212"/>
      <c r="BH372" s="212"/>
      <c r="BI372" s="212"/>
      <c r="BJ372" s="212"/>
      <c r="BK372" s="212"/>
      <c r="BL372" s="212"/>
      <c r="BM372" s="216">
        <v>16</v>
      </c>
    </row>
    <row r="373" spans="1:65">
      <c r="A373" s="30"/>
      <c r="B373" s="19">
        <v>1</v>
      </c>
      <c r="C373" s="9">
        <v>4</v>
      </c>
      <c r="D373" s="217" t="s">
        <v>97</v>
      </c>
      <c r="E373" s="217" t="s">
        <v>106</v>
      </c>
      <c r="F373" s="24">
        <v>0.06</v>
      </c>
      <c r="G373" s="24">
        <v>7.0000000000000007E-2</v>
      </c>
      <c r="H373" s="24">
        <v>0.09</v>
      </c>
      <c r="I373" s="24">
        <v>0.08</v>
      </c>
      <c r="J373" s="217">
        <v>0.13</v>
      </c>
      <c r="K373" s="217">
        <v>1.1000000000000001</v>
      </c>
      <c r="L373" s="217">
        <v>0.3</v>
      </c>
      <c r="M373" s="24">
        <v>0.1</v>
      </c>
      <c r="N373" s="217" t="s">
        <v>106</v>
      </c>
      <c r="O373" s="217">
        <v>0.03</v>
      </c>
      <c r="P373" s="24">
        <v>0.1</v>
      </c>
      <c r="Q373" s="217" t="s">
        <v>106</v>
      </c>
      <c r="R373" s="211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  <c r="AH373" s="212"/>
      <c r="AI373" s="212"/>
      <c r="AJ373" s="212"/>
      <c r="AK373" s="212"/>
      <c r="AL373" s="212"/>
      <c r="AM373" s="212"/>
      <c r="AN373" s="212"/>
      <c r="AO373" s="212"/>
      <c r="AP373" s="212"/>
      <c r="AQ373" s="212"/>
      <c r="AR373" s="212"/>
      <c r="AS373" s="212"/>
      <c r="AT373" s="212"/>
      <c r="AU373" s="212"/>
      <c r="AV373" s="212"/>
      <c r="AW373" s="212"/>
      <c r="AX373" s="212"/>
      <c r="AY373" s="212"/>
      <c r="AZ373" s="212"/>
      <c r="BA373" s="212"/>
      <c r="BB373" s="212"/>
      <c r="BC373" s="212"/>
      <c r="BD373" s="212"/>
      <c r="BE373" s="212"/>
      <c r="BF373" s="212"/>
      <c r="BG373" s="212"/>
      <c r="BH373" s="212"/>
      <c r="BI373" s="212"/>
      <c r="BJ373" s="212"/>
      <c r="BK373" s="212"/>
      <c r="BL373" s="212"/>
      <c r="BM373" s="216">
        <v>8.3055555555555563E-2</v>
      </c>
    </row>
    <row r="374" spans="1:65">
      <c r="A374" s="30"/>
      <c r="B374" s="19">
        <v>1</v>
      </c>
      <c r="C374" s="9">
        <v>5</v>
      </c>
      <c r="D374" s="217" t="s">
        <v>97</v>
      </c>
      <c r="E374" s="217" t="s">
        <v>106</v>
      </c>
      <c r="F374" s="24">
        <v>0.06</v>
      </c>
      <c r="G374" s="24">
        <v>0.08</v>
      </c>
      <c r="H374" s="24">
        <v>7.0000000000000007E-2</v>
      </c>
      <c r="I374" s="24">
        <v>7.0000000000000007E-2</v>
      </c>
      <c r="J374" s="218">
        <v>7.0000000000000007E-2</v>
      </c>
      <c r="K374" s="217">
        <v>1.1000000000000001</v>
      </c>
      <c r="L374" s="217">
        <v>0.3</v>
      </c>
      <c r="M374" s="24">
        <v>0.09</v>
      </c>
      <c r="N374" s="217" t="s">
        <v>106</v>
      </c>
      <c r="O374" s="217">
        <v>0.03</v>
      </c>
      <c r="P374" s="24">
        <v>0.11</v>
      </c>
      <c r="Q374" s="217" t="s">
        <v>106</v>
      </c>
      <c r="R374" s="211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  <c r="AH374" s="212"/>
      <c r="AI374" s="212"/>
      <c r="AJ374" s="212"/>
      <c r="AK374" s="212"/>
      <c r="AL374" s="212"/>
      <c r="AM374" s="212"/>
      <c r="AN374" s="212"/>
      <c r="AO374" s="212"/>
      <c r="AP374" s="212"/>
      <c r="AQ374" s="212"/>
      <c r="AR374" s="212"/>
      <c r="AS374" s="212"/>
      <c r="AT374" s="212"/>
      <c r="AU374" s="212"/>
      <c r="AV374" s="212"/>
      <c r="AW374" s="212"/>
      <c r="AX374" s="212"/>
      <c r="AY374" s="212"/>
      <c r="AZ374" s="212"/>
      <c r="BA374" s="212"/>
      <c r="BB374" s="212"/>
      <c r="BC374" s="212"/>
      <c r="BD374" s="212"/>
      <c r="BE374" s="212"/>
      <c r="BF374" s="212"/>
      <c r="BG374" s="212"/>
      <c r="BH374" s="212"/>
      <c r="BI374" s="212"/>
      <c r="BJ374" s="212"/>
      <c r="BK374" s="212"/>
      <c r="BL374" s="212"/>
      <c r="BM374" s="216">
        <v>92</v>
      </c>
    </row>
    <row r="375" spans="1:65">
      <c r="A375" s="30"/>
      <c r="B375" s="19">
        <v>1</v>
      </c>
      <c r="C375" s="9">
        <v>6</v>
      </c>
      <c r="D375" s="217" t="s">
        <v>97</v>
      </c>
      <c r="E375" s="217" t="s">
        <v>106</v>
      </c>
      <c r="F375" s="24">
        <v>0.06</v>
      </c>
      <c r="G375" s="24">
        <v>0.08</v>
      </c>
      <c r="H375" s="24">
        <v>0.1</v>
      </c>
      <c r="I375" s="24">
        <v>0.09</v>
      </c>
      <c r="J375" s="217" t="s">
        <v>210</v>
      </c>
      <c r="K375" s="217">
        <v>1</v>
      </c>
      <c r="L375" s="217">
        <v>0.3</v>
      </c>
      <c r="M375" s="24">
        <v>0.09</v>
      </c>
      <c r="N375" s="217" t="s">
        <v>106</v>
      </c>
      <c r="O375" s="217">
        <v>0.04</v>
      </c>
      <c r="P375" s="24">
        <v>0.1</v>
      </c>
      <c r="Q375" s="217" t="s">
        <v>106</v>
      </c>
      <c r="R375" s="211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  <c r="AH375" s="212"/>
      <c r="AI375" s="212"/>
      <c r="AJ375" s="212"/>
      <c r="AK375" s="212"/>
      <c r="AL375" s="212"/>
      <c r="AM375" s="212"/>
      <c r="AN375" s="212"/>
      <c r="AO375" s="212"/>
      <c r="AP375" s="212"/>
      <c r="AQ375" s="212"/>
      <c r="AR375" s="212"/>
      <c r="AS375" s="212"/>
      <c r="AT375" s="212"/>
      <c r="AU375" s="212"/>
      <c r="AV375" s="212"/>
      <c r="AW375" s="212"/>
      <c r="AX375" s="212"/>
      <c r="AY375" s="212"/>
      <c r="AZ375" s="212"/>
      <c r="BA375" s="212"/>
      <c r="BB375" s="212"/>
      <c r="BC375" s="212"/>
      <c r="BD375" s="212"/>
      <c r="BE375" s="212"/>
      <c r="BF375" s="212"/>
      <c r="BG375" s="212"/>
      <c r="BH375" s="212"/>
      <c r="BI375" s="212"/>
      <c r="BJ375" s="212"/>
      <c r="BK375" s="212"/>
      <c r="BL375" s="212"/>
      <c r="BM375" s="56"/>
    </row>
    <row r="376" spans="1:65">
      <c r="A376" s="30"/>
      <c r="B376" s="20" t="s">
        <v>272</v>
      </c>
      <c r="C376" s="12"/>
      <c r="D376" s="219" t="s">
        <v>758</v>
      </c>
      <c r="E376" s="219" t="s">
        <v>758</v>
      </c>
      <c r="F376" s="219">
        <v>5.6666666666666671E-2</v>
      </c>
      <c r="G376" s="219">
        <v>7.6666666666666675E-2</v>
      </c>
      <c r="H376" s="219">
        <v>9.0000000000000011E-2</v>
      </c>
      <c r="I376" s="219">
        <v>8.1666666666666665E-2</v>
      </c>
      <c r="J376" s="219">
        <v>0.11000000000000001</v>
      </c>
      <c r="K376" s="219">
        <v>1.0833333333333333</v>
      </c>
      <c r="L376" s="219">
        <v>0.3</v>
      </c>
      <c r="M376" s="219">
        <v>9.6666666666666665E-2</v>
      </c>
      <c r="N376" s="219" t="s">
        <v>758</v>
      </c>
      <c r="O376" s="219">
        <v>3.3333333333333333E-2</v>
      </c>
      <c r="P376" s="219">
        <v>9.6666666666666665E-2</v>
      </c>
      <c r="Q376" s="219" t="s">
        <v>758</v>
      </c>
      <c r="R376" s="211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  <c r="AH376" s="212"/>
      <c r="AI376" s="212"/>
      <c r="AJ376" s="212"/>
      <c r="AK376" s="212"/>
      <c r="AL376" s="212"/>
      <c r="AM376" s="212"/>
      <c r="AN376" s="212"/>
      <c r="AO376" s="212"/>
      <c r="AP376" s="212"/>
      <c r="AQ376" s="212"/>
      <c r="AR376" s="212"/>
      <c r="AS376" s="212"/>
      <c r="AT376" s="212"/>
      <c r="AU376" s="212"/>
      <c r="AV376" s="212"/>
      <c r="AW376" s="212"/>
      <c r="AX376" s="212"/>
      <c r="AY376" s="212"/>
      <c r="AZ376" s="212"/>
      <c r="BA376" s="212"/>
      <c r="BB376" s="212"/>
      <c r="BC376" s="212"/>
      <c r="BD376" s="212"/>
      <c r="BE376" s="212"/>
      <c r="BF376" s="212"/>
      <c r="BG376" s="212"/>
      <c r="BH376" s="212"/>
      <c r="BI376" s="212"/>
      <c r="BJ376" s="212"/>
      <c r="BK376" s="212"/>
      <c r="BL376" s="212"/>
      <c r="BM376" s="56"/>
    </row>
    <row r="377" spans="1:65">
      <c r="A377" s="30"/>
      <c r="B377" s="3" t="s">
        <v>273</v>
      </c>
      <c r="C377" s="29"/>
      <c r="D377" s="24" t="s">
        <v>758</v>
      </c>
      <c r="E377" s="24" t="s">
        <v>758</v>
      </c>
      <c r="F377" s="24">
        <v>0.06</v>
      </c>
      <c r="G377" s="24">
        <v>0.08</v>
      </c>
      <c r="H377" s="24">
        <v>0.09</v>
      </c>
      <c r="I377" s="24">
        <v>0.08</v>
      </c>
      <c r="J377" s="24">
        <v>0.12</v>
      </c>
      <c r="K377" s="24">
        <v>1.1000000000000001</v>
      </c>
      <c r="L377" s="24">
        <v>0.3</v>
      </c>
      <c r="M377" s="24">
        <v>0.1</v>
      </c>
      <c r="N377" s="24" t="s">
        <v>758</v>
      </c>
      <c r="O377" s="24">
        <v>0.03</v>
      </c>
      <c r="P377" s="24">
        <v>0.1</v>
      </c>
      <c r="Q377" s="24" t="s">
        <v>758</v>
      </c>
      <c r="R377" s="211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  <c r="AH377" s="212"/>
      <c r="AI377" s="212"/>
      <c r="AJ377" s="212"/>
      <c r="AK377" s="212"/>
      <c r="AL377" s="212"/>
      <c r="AM377" s="212"/>
      <c r="AN377" s="212"/>
      <c r="AO377" s="212"/>
      <c r="AP377" s="212"/>
      <c r="AQ377" s="212"/>
      <c r="AR377" s="212"/>
      <c r="AS377" s="212"/>
      <c r="AT377" s="212"/>
      <c r="AU377" s="212"/>
      <c r="AV377" s="212"/>
      <c r="AW377" s="212"/>
      <c r="AX377" s="212"/>
      <c r="AY377" s="212"/>
      <c r="AZ377" s="212"/>
      <c r="BA377" s="212"/>
      <c r="BB377" s="212"/>
      <c r="BC377" s="212"/>
      <c r="BD377" s="212"/>
      <c r="BE377" s="212"/>
      <c r="BF377" s="212"/>
      <c r="BG377" s="212"/>
      <c r="BH377" s="212"/>
      <c r="BI377" s="212"/>
      <c r="BJ377" s="212"/>
      <c r="BK377" s="212"/>
      <c r="BL377" s="212"/>
      <c r="BM377" s="56"/>
    </row>
    <row r="378" spans="1:65">
      <c r="A378" s="30"/>
      <c r="B378" s="3" t="s">
        <v>274</v>
      </c>
      <c r="C378" s="29"/>
      <c r="D378" s="24" t="s">
        <v>758</v>
      </c>
      <c r="E378" s="24" t="s">
        <v>758</v>
      </c>
      <c r="F378" s="24">
        <v>5.1639777949432199E-3</v>
      </c>
      <c r="G378" s="24">
        <v>5.1639777949432199E-3</v>
      </c>
      <c r="H378" s="24">
        <v>1.095445115010329E-2</v>
      </c>
      <c r="I378" s="24">
        <v>7.5277265270908061E-3</v>
      </c>
      <c r="J378" s="24">
        <v>2.3452078799117114E-2</v>
      </c>
      <c r="K378" s="24">
        <v>4.0824829046386339E-2</v>
      </c>
      <c r="L378" s="24">
        <v>0</v>
      </c>
      <c r="M378" s="24">
        <v>5.1639777949432268E-3</v>
      </c>
      <c r="N378" s="24" t="s">
        <v>758</v>
      </c>
      <c r="O378" s="24">
        <v>5.1639777949432234E-3</v>
      </c>
      <c r="P378" s="24">
        <v>1.0327955589886447E-2</v>
      </c>
      <c r="Q378" s="24" t="s">
        <v>758</v>
      </c>
      <c r="R378" s="211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  <c r="AH378" s="212"/>
      <c r="AI378" s="212"/>
      <c r="AJ378" s="212"/>
      <c r="AK378" s="212"/>
      <c r="AL378" s="212"/>
      <c r="AM378" s="212"/>
      <c r="AN378" s="212"/>
      <c r="AO378" s="212"/>
      <c r="AP378" s="212"/>
      <c r="AQ378" s="212"/>
      <c r="AR378" s="212"/>
      <c r="AS378" s="212"/>
      <c r="AT378" s="212"/>
      <c r="AU378" s="212"/>
      <c r="AV378" s="212"/>
      <c r="AW378" s="212"/>
      <c r="AX378" s="212"/>
      <c r="AY378" s="212"/>
      <c r="AZ378" s="212"/>
      <c r="BA378" s="212"/>
      <c r="BB378" s="212"/>
      <c r="BC378" s="212"/>
      <c r="BD378" s="212"/>
      <c r="BE378" s="212"/>
      <c r="BF378" s="212"/>
      <c r="BG378" s="212"/>
      <c r="BH378" s="212"/>
      <c r="BI378" s="212"/>
      <c r="BJ378" s="212"/>
      <c r="BK378" s="212"/>
      <c r="BL378" s="212"/>
      <c r="BM378" s="56"/>
    </row>
    <row r="379" spans="1:65">
      <c r="A379" s="30"/>
      <c r="B379" s="3" t="s">
        <v>87</v>
      </c>
      <c r="C379" s="29"/>
      <c r="D379" s="13" t="s">
        <v>758</v>
      </c>
      <c r="E379" s="13" t="s">
        <v>758</v>
      </c>
      <c r="F379" s="13">
        <v>9.1129019910762693E-2</v>
      </c>
      <c r="G379" s="13">
        <v>6.7356232107955036E-2</v>
      </c>
      <c r="H379" s="13">
        <v>0.12171612389003654</v>
      </c>
      <c r="I379" s="13">
        <v>9.217624318886701E-2</v>
      </c>
      <c r="J379" s="13">
        <v>0.21320071635561011</v>
      </c>
      <c r="K379" s="13">
        <v>3.7684457581279703E-2</v>
      </c>
      <c r="L379" s="13">
        <v>0</v>
      </c>
      <c r="M379" s="13">
        <v>5.3420459947688556E-2</v>
      </c>
      <c r="N379" s="13" t="s">
        <v>758</v>
      </c>
      <c r="O379" s="13">
        <v>0.1549193338482967</v>
      </c>
      <c r="P379" s="13">
        <v>0.10684091989537704</v>
      </c>
      <c r="Q379" s="13" t="s">
        <v>758</v>
      </c>
      <c r="R379" s="154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275</v>
      </c>
      <c r="C380" s="29"/>
      <c r="D380" s="13" t="s">
        <v>758</v>
      </c>
      <c r="E380" s="13" t="s">
        <v>758</v>
      </c>
      <c r="F380" s="13">
        <v>-0.31772575250836121</v>
      </c>
      <c r="G380" s="13">
        <v>-7.6923076923076872E-2</v>
      </c>
      <c r="H380" s="13">
        <v>8.3612040133779209E-2</v>
      </c>
      <c r="I380" s="13">
        <v>-1.6722408026755953E-2</v>
      </c>
      <c r="J380" s="13">
        <v>0.32441471571906355</v>
      </c>
      <c r="K380" s="13">
        <v>12.043478260869563</v>
      </c>
      <c r="L380" s="13">
        <v>2.6120401337792636</v>
      </c>
      <c r="M380" s="13">
        <v>0.16387959866220725</v>
      </c>
      <c r="N380" s="13" t="s">
        <v>758</v>
      </c>
      <c r="O380" s="13">
        <v>-0.59866220735785958</v>
      </c>
      <c r="P380" s="13">
        <v>0.16387959866220725</v>
      </c>
      <c r="Q380" s="13" t="s">
        <v>758</v>
      </c>
      <c r="R380" s="154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276</v>
      </c>
      <c r="C381" s="47"/>
      <c r="D381" s="45">
        <v>0.73</v>
      </c>
      <c r="E381" s="45">
        <v>1.03</v>
      </c>
      <c r="F381" s="45">
        <v>0.79</v>
      </c>
      <c r="G381" s="45">
        <v>0.09</v>
      </c>
      <c r="H381" s="45">
        <v>0.38</v>
      </c>
      <c r="I381" s="45">
        <v>0.09</v>
      </c>
      <c r="J381" s="45">
        <v>0.59</v>
      </c>
      <c r="K381" s="45" t="s">
        <v>277</v>
      </c>
      <c r="L381" s="45" t="s">
        <v>277</v>
      </c>
      <c r="M381" s="45">
        <v>0.62</v>
      </c>
      <c r="N381" s="45">
        <v>1.03</v>
      </c>
      <c r="O381" s="45">
        <v>1.61</v>
      </c>
      <c r="P381" s="45">
        <v>0.62</v>
      </c>
      <c r="Q381" s="45">
        <v>1.03</v>
      </c>
      <c r="R381" s="154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 t="s">
        <v>342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BM382" s="55"/>
    </row>
    <row r="383" spans="1:65">
      <c r="BM383" s="55"/>
    </row>
    <row r="384" spans="1:65" ht="15">
      <c r="B384" s="8" t="s">
        <v>587</v>
      </c>
      <c r="BM384" s="28" t="s">
        <v>67</v>
      </c>
    </row>
    <row r="385" spans="1:65" ht="15">
      <c r="A385" s="25" t="s">
        <v>8</v>
      </c>
      <c r="B385" s="18" t="s">
        <v>111</v>
      </c>
      <c r="C385" s="15" t="s">
        <v>112</v>
      </c>
      <c r="D385" s="16" t="s">
        <v>231</v>
      </c>
      <c r="E385" s="17" t="s">
        <v>231</v>
      </c>
      <c r="F385" s="17" t="s">
        <v>231</v>
      </c>
      <c r="G385" s="17" t="s">
        <v>231</v>
      </c>
      <c r="H385" s="17" t="s">
        <v>231</v>
      </c>
      <c r="I385" s="17" t="s">
        <v>231</v>
      </c>
      <c r="J385" s="17" t="s">
        <v>231</v>
      </c>
      <c r="K385" s="17" t="s">
        <v>231</v>
      </c>
      <c r="L385" s="17" t="s">
        <v>231</v>
      </c>
      <c r="M385" s="17" t="s">
        <v>231</v>
      </c>
      <c r="N385" s="17" t="s">
        <v>231</v>
      </c>
      <c r="O385" s="17" t="s">
        <v>231</v>
      </c>
      <c r="P385" s="17" t="s">
        <v>231</v>
      </c>
      <c r="Q385" s="17" t="s">
        <v>231</v>
      </c>
      <c r="R385" s="17" t="s">
        <v>231</v>
      </c>
      <c r="S385" s="17" t="s">
        <v>231</v>
      </c>
      <c r="T385" s="17" t="s">
        <v>231</v>
      </c>
      <c r="U385" s="17" t="s">
        <v>231</v>
      </c>
      <c r="V385" s="154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232</v>
      </c>
      <c r="C386" s="9" t="s">
        <v>232</v>
      </c>
      <c r="D386" s="152" t="s">
        <v>236</v>
      </c>
      <c r="E386" s="153" t="s">
        <v>237</v>
      </c>
      <c r="F386" s="153" t="s">
        <v>241</v>
      </c>
      <c r="G386" s="153" t="s">
        <v>246</v>
      </c>
      <c r="H386" s="153" t="s">
        <v>247</v>
      </c>
      <c r="I386" s="153" t="s">
        <v>248</v>
      </c>
      <c r="J386" s="153" t="s">
        <v>249</v>
      </c>
      <c r="K386" s="153" t="s">
        <v>250</v>
      </c>
      <c r="L386" s="153" t="s">
        <v>251</v>
      </c>
      <c r="M386" s="153" t="s">
        <v>252</v>
      </c>
      <c r="N386" s="153" t="s">
        <v>253</v>
      </c>
      <c r="O386" s="153" t="s">
        <v>254</v>
      </c>
      <c r="P386" s="153" t="s">
        <v>255</v>
      </c>
      <c r="Q386" s="153" t="s">
        <v>257</v>
      </c>
      <c r="R386" s="153" t="s">
        <v>259</v>
      </c>
      <c r="S386" s="153" t="s">
        <v>261</v>
      </c>
      <c r="T386" s="153" t="s">
        <v>263</v>
      </c>
      <c r="U386" s="153" t="s">
        <v>264</v>
      </c>
      <c r="V386" s="154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295</v>
      </c>
      <c r="E387" s="11" t="s">
        <v>295</v>
      </c>
      <c r="F387" s="11" t="s">
        <v>331</v>
      </c>
      <c r="G387" s="11" t="s">
        <v>295</v>
      </c>
      <c r="H387" s="11" t="s">
        <v>295</v>
      </c>
      <c r="I387" s="11" t="s">
        <v>295</v>
      </c>
      <c r="J387" s="11" t="s">
        <v>295</v>
      </c>
      <c r="K387" s="11" t="s">
        <v>295</v>
      </c>
      <c r="L387" s="11" t="s">
        <v>331</v>
      </c>
      <c r="M387" s="11" t="s">
        <v>331</v>
      </c>
      <c r="N387" s="11" t="s">
        <v>331</v>
      </c>
      <c r="O387" s="11" t="s">
        <v>331</v>
      </c>
      <c r="P387" s="11" t="s">
        <v>331</v>
      </c>
      <c r="Q387" s="11" t="s">
        <v>295</v>
      </c>
      <c r="R387" s="11" t="s">
        <v>295</v>
      </c>
      <c r="S387" s="11" t="s">
        <v>295</v>
      </c>
      <c r="T387" s="11" t="s">
        <v>295</v>
      </c>
      <c r="U387" s="11" t="s">
        <v>331</v>
      </c>
      <c r="V387" s="154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 t="s">
        <v>332</v>
      </c>
      <c r="E388" s="26" t="s">
        <v>333</v>
      </c>
      <c r="F388" s="26" t="s">
        <v>335</v>
      </c>
      <c r="G388" s="26" t="s">
        <v>335</v>
      </c>
      <c r="H388" s="26" t="s">
        <v>335</v>
      </c>
      <c r="I388" s="26" t="s">
        <v>335</v>
      </c>
      <c r="J388" s="26" t="s">
        <v>335</v>
      </c>
      <c r="K388" s="26" t="s">
        <v>335</v>
      </c>
      <c r="L388" s="26" t="s">
        <v>333</v>
      </c>
      <c r="M388" s="26" t="s">
        <v>334</v>
      </c>
      <c r="N388" s="26" t="s">
        <v>334</v>
      </c>
      <c r="O388" s="26" t="s">
        <v>333</v>
      </c>
      <c r="P388" s="26" t="s">
        <v>335</v>
      </c>
      <c r="Q388" s="26" t="s">
        <v>334</v>
      </c>
      <c r="R388" s="26" t="s">
        <v>333</v>
      </c>
      <c r="S388" s="26" t="s">
        <v>335</v>
      </c>
      <c r="T388" s="26" t="s">
        <v>335</v>
      </c>
      <c r="U388" s="26" t="s">
        <v>334</v>
      </c>
      <c r="V388" s="154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3</v>
      </c>
    </row>
    <row r="389" spans="1:65">
      <c r="A389" s="30"/>
      <c r="B389" s="18">
        <v>1</v>
      </c>
      <c r="C389" s="14">
        <v>1</v>
      </c>
      <c r="D389" s="148">
        <v>0.84773649457530498</v>
      </c>
      <c r="E389" s="22">
        <v>0.28999999999999998</v>
      </c>
      <c r="F389" s="148">
        <v>0.3</v>
      </c>
      <c r="G389" s="22">
        <v>0.26</v>
      </c>
      <c r="H389" s="22">
        <v>0.3</v>
      </c>
      <c r="I389" s="22">
        <v>0.28999999999999998</v>
      </c>
      <c r="J389" s="22">
        <v>0.31</v>
      </c>
      <c r="K389" s="22">
        <v>0.26</v>
      </c>
      <c r="L389" s="22">
        <v>0.29258127780000004</v>
      </c>
      <c r="M389" s="148">
        <v>0.3</v>
      </c>
      <c r="N389" s="22">
        <v>0.26</v>
      </c>
      <c r="O389" s="22">
        <v>0.31</v>
      </c>
      <c r="P389" s="22">
        <v>0.26</v>
      </c>
      <c r="Q389" s="22">
        <v>0.28999999999999998</v>
      </c>
      <c r="R389" s="22">
        <v>0.32</v>
      </c>
      <c r="S389" s="148">
        <v>0.55000000000000004</v>
      </c>
      <c r="T389" s="22">
        <v>0.26</v>
      </c>
      <c r="U389" s="148">
        <v>0.34</v>
      </c>
      <c r="V389" s="154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50">
        <v>0.79833218976878695</v>
      </c>
      <c r="E390" s="11">
        <v>0.3</v>
      </c>
      <c r="F390" s="150">
        <v>0.3</v>
      </c>
      <c r="G390" s="11">
        <v>0.28000000000000003</v>
      </c>
      <c r="H390" s="11">
        <v>0.28999999999999998</v>
      </c>
      <c r="I390" s="11">
        <v>0.28999999999999998</v>
      </c>
      <c r="J390" s="11">
        <v>0.31</v>
      </c>
      <c r="K390" s="11">
        <v>0.25</v>
      </c>
      <c r="L390" s="11">
        <v>0.28926016035000002</v>
      </c>
      <c r="M390" s="150">
        <v>0.3</v>
      </c>
      <c r="N390" s="11">
        <v>0.26</v>
      </c>
      <c r="O390" s="11">
        <v>0.32</v>
      </c>
      <c r="P390" s="11">
        <v>0.28000000000000003</v>
      </c>
      <c r="Q390" s="11">
        <v>0.28000000000000003</v>
      </c>
      <c r="R390" s="11">
        <v>0.33</v>
      </c>
      <c r="S390" s="150">
        <v>0.52</v>
      </c>
      <c r="T390" s="11">
        <v>0.3</v>
      </c>
      <c r="U390" s="150">
        <v>0.34</v>
      </c>
      <c r="V390" s="154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22</v>
      </c>
    </row>
    <row r="391" spans="1:65">
      <c r="A391" s="30"/>
      <c r="B391" s="19">
        <v>1</v>
      </c>
      <c r="C391" s="9">
        <v>3</v>
      </c>
      <c r="D391" s="150">
        <v>0.80704989830640828</v>
      </c>
      <c r="E391" s="11">
        <v>0.28999999999999998</v>
      </c>
      <c r="F391" s="150">
        <v>0.3</v>
      </c>
      <c r="G391" s="11">
        <v>0.28999999999999998</v>
      </c>
      <c r="H391" s="11">
        <v>0.3</v>
      </c>
      <c r="I391" s="11">
        <v>0.31</v>
      </c>
      <c r="J391" s="11">
        <v>0.33</v>
      </c>
      <c r="K391" s="11">
        <v>0.28999999999999998</v>
      </c>
      <c r="L391" s="11">
        <v>0.27894419105749257</v>
      </c>
      <c r="M391" s="150">
        <v>0.3</v>
      </c>
      <c r="N391" s="11">
        <v>0.27</v>
      </c>
      <c r="O391" s="11">
        <v>0.32</v>
      </c>
      <c r="P391" s="11">
        <v>0.26</v>
      </c>
      <c r="Q391" s="11">
        <v>0.28999999999999998</v>
      </c>
      <c r="R391" s="11">
        <v>0.34</v>
      </c>
      <c r="S391" s="150">
        <v>0.48</v>
      </c>
      <c r="T391" s="11">
        <v>0.28000000000000003</v>
      </c>
      <c r="U391" s="150">
        <v>0.69</v>
      </c>
      <c r="V391" s="154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50">
        <v>0.82203763587214285</v>
      </c>
      <c r="E392" s="11">
        <v>0.28000000000000003</v>
      </c>
      <c r="F392" s="150">
        <v>0.3</v>
      </c>
      <c r="G392" s="11">
        <v>0.28000000000000003</v>
      </c>
      <c r="H392" s="11">
        <v>0.3</v>
      </c>
      <c r="I392" s="11">
        <v>0.3</v>
      </c>
      <c r="J392" s="11">
        <v>0.3</v>
      </c>
      <c r="K392" s="11">
        <v>0.28000000000000003</v>
      </c>
      <c r="L392" s="11">
        <v>0.29986552575000003</v>
      </c>
      <c r="M392" s="150">
        <v>0.3</v>
      </c>
      <c r="N392" s="11">
        <v>0.26</v>
      </c>
      <c r="O392" s="11">
        <v>0.31</v>
      </c>
      <c r="P392" s="11">
        <v>0.26</v>
      </c>
      <c r="Q392" s="11">
        <v>0.3</v>
      </c>
      <c r="R392" s="11">
        <v>0.32</v>
      </c>
      <c r="S392" s="150">
        <v>0.52</v>
      </c>
      <c r="T392" s="11">
        <v>0.3</v>
      </c>
      <c r="U392" s="150">
        <v>0.48</v>
      </c>
      <c r="V392" s="154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0.29292235982377296</v>
      </c>
    </row>
    <row r="393" spans="1:65">
      <c r="A393" s="30"/>
      <c r="B393" s="19">
        <v>1</v>
      </c>
      <c r="C393" s="9">
        <v>5</v>
      </c>
      <c r="D393" s="150">
        <v>0.82666784331699739</v>
      </c>
      <c r="E393" s="11">
        <v>0.28000000000000003</v>
      </c>
      <c r="F393" s="150">
        <v>0.3</v>
      </c>
      <c r="G393" s="11">
        <v>0.28999999999999998</v>
      </c>
      <c r="H393" s="11">
        <v>0.31</v>
      </c>
      <c r="I393" s="11">
        <v>0.3</v>
      </c>
      <c r="J393" s="11">
        <v>0.32</v>
      </c>
      <c r="K393" s="11">
        <v>0.32</v>
      </c>
      <c r="L393" s="11">
        <v>0.29334075435000001</v>
      </c>
      <c r="M393" s="150">
        <v>0.3</v>
      </c>
      <c r="N393" s="11">
        <v>0.28000000000000003</v>
      </c>
      <c r="O393" s="11">
        <v>0.33</v>
      </c>
      <c r="P393" s="11">
        <v>0.26</v>
      </c>
      <c r="Q393" s="11">
        <v>0.28000000000000003</v>
      </c>
      <c r="R393" s="11">
        <v>0.33</v>
      </c>
      <c r="S393" s="150">
        <v>0.5</v>
      </c>
      <c r="T393" s="11">
        <v>0.32</v>
      </c>
      <c r="U393" s="150">
        <v>0.45</v>
      </c>
      <c r="V393" s="154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93</v>
      </c>
    </row>
    <row r="394" spans="1:65">
      <c r="A394" s="30"/>
      <c r="B394" s="19">
        <v>1</v>
      </c>
      <c r="C394" s="9">
        <v>6</v>
      </c>
      <c r="D394" s="150">
        <v>0.81842528790539781</v>
      </c>
      <c r="E394" s="11">
        <v>0.28000000000000003</v>
      </c>
      <c r="F394" s="150">
        <v>0.3</v>
      </c>
      <c r="G394" s="11">
        <v>0.28999999999999998</v>
      </c>
      <c r="H394" s="11">
        <v>0.28999999999999998</v>
      </c>
      <c r="I394" s="11">
        <v>0.31</v>
      </c>
      <c r="J394" s="11">
        <v>0.3</v>
      </c>
      <c r="K394" s="11">
        <v>0.31</v>
      </c>
      <c r="L394" s="11">
        <v>0.28395215694679082</v>
      </c>
      <c r="M394" s="150">
        <v>0.3</v>
      </c>
      <c r="N394" s="11">
        <v>0.26</v>
      </c>
      <c r="O394" s="11">
        <v>0.31</v>
      </c>
      <c r="P394" s="11">
        <v>0.27</v>
      </c>
      <c r="Q394" s="11">
        <v>0.27</v>
      </c>
      <c r="R394" s="11">
        <v>0.31</v>
      </c>
      <c r="S394" s="150">
        <v>0.51</v>
      </c>
      <c r="T394" s="11">
        <v>0.33</v>
      </c>
      <c r="U394" s="150">
        <v>0.4</v>
      </c>
      <c r="V394" s="154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272</v>
      </c>
      <c r="C395" s="12"/>
      <c r="D395" s="23">
        <v>0.82004155829083969</v>
      </c>
      <c r="E395" s="23">
        <v>0.28666666666666668</v>
      </c>
      <c r="F395" s="23">
        <v>0.3</v>
      </c>
      <c r="G395" s="23">
        <v>0.28166666666666668</v>
      </c>
      <c r="H395" s="23">
        <v>0.29833333333333334</v>
      </c>
      <c r="I395" s="23">
        <v>0.3</v>
      </c>
      <c r="J395" s="23">
        <v>0.3116666666666667</v>
      </c>
      <c r="K395" s="23">
        <v>0.28500000000000003</v>
      </c>
      <c r="L395" s="23">
        <v>0.28965734437571394</v>
      </c>
      <c r="M395" s="23">
        <v>0.3</v>
      </c>
      <c r="N395" s="23">
        <v>0.26500000000000001</v>
      </c>
      <c r="O395" s="23">
        <v>0.31666666666666671</v>
      </c>
      <c r="P395" s="23">
        <v>0.26500000000000001</v>
      </c>
      <c r="Q395" s="23">
        <v>0.28500000000000003</v>
      </c>
      <c r="R395" s="23">
        <v>0.32500000000000001</v>
      </c>
      <c r="S395" s="23">
        <v>0.51333333333333331</v>
      </c>
      <c r="T395" s="23">
        <v>0.29833333333333339</v>
      </c>
      <c r="U395" s="23">
        <v>0.45</v>
      </c>
      <c r="V395" s="154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273</v>
      </c>
      <c r="C396" s="29"/>
      <c r="D396" s="11">
        <v>0.82023146188877027</v>
      </c>
      <c r="E396" s="11">
        <v>0.28500000000000003</v>
      </c>
      <c r="F396" s="11">
        <v>0.3</v>
      </c>
      <c r="G396" s="11">
        <v>0.28500000000000003</v>
      </c>
      <c r="H396" s="11">
        <v>0.3</v>
      </c>
      <c r="I396" s="11">
        <v>0.3</v>
      </c>
      <c r="J396" s="11">
        <v>0.31</v>
      </c>
      <c r="K396" s="11">
        <v>0.28500000000000003</v>
      </c>
      <c r="L396" s="11">
        <v>0.29092071907500006</v>
      </c>
      <c r="M396" s="11">
        <v>0.3</v>
      </c>
      <c r="N396" s="11">
        <v>0.26</v>
      </c>
      <c r="O396" s="11">
        <v>0.315</v>
      </c>
      <c r="P396" s="11">
        <v>0.26</v>
      </c>
      <c r="Q396" s="11">
        <v>0.28500000000000003</v>
      </c>
      <c r="R396" s="11">
        <v>0.32500000000000001</v>
      </c>
      <c r="S396" s="11">
        <v>0.51500000000000001</v>
      </c>
      <c r="T396" s="11">
        <v>0.3</v>
      </c>
      <c r="U396" s="11">
        <v>0.42500000000000004</v>
      </c>
      <c r="V396" s="154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274</v>
      </c>
      <c r="C397" s="29"/>
      <c r="D397" s="24">
        <v>1.707391996874345E-2</v>
      </c>
      <c r="E397" s="24">
        <v>8.1649658092772404E-3</v>
      </c>
      <c r="F397" s="24">
        <v>0</v>
      </c>
      <c r="G397" s="24">
        <v>1.1690451944500108E-2</v>
      </c>
      <c r="H397" s="24">
        <v>7.5277265270908165E-3</v>
      </c>
      <c r="I397" s="24">
        <v>8.9442719099991665E-3</v>
      </c>
      <c r="J397" s="24">
        <v>1.1690451944500132E-2</v>
      </c>
      <c r="K397" s="24">
        <v>2.7386127875258303E-2</v>
      </c>
      <c r="L397" s="24">
        <v>7.4000329113834496E-3</v>
      </c>
      <c r="M397" s="24">
        <v>0</v>
      </c>
      <c r="N397" s="24">
        <v>8.3666002653407633E-3</v>
      </c>
      <c r="O397" s="24">
        <v>8.1649658092772665E-3</v>
      </c>
      <c r="P397" s="24">
        <v>8.3666002653407633E-3</v>
      </c>
      <c r="Q397" s="24">
        <v>1.0488088481701498E-2</v>
      </c>
      <c r="R397" s="24">
        <v>1.0488088481701525E-2</v>
      </c>
      <c r="S397" s="24">
        <v>2.3380903889000264E-2</v>
      </c>
      <c r="T397" s="24">
        <v>2.5625508125043429E-2</v>
      </c>
      <c r="U397" s="24">
        <v>0.1305373509766459</v>
      </c>
      <c r="V397" s="211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  <c r="AH397" s="212"/>
      <c r="AI397" s="212"/>
      <c r="AJ397" s="212"/>
      <c r="AK397" s="212"/>
      <c r="AL397" s="212"/>
      <c r="AM397" s="212"/>
      <c r="AN397" s="212"/>
      <c r="AO397" s="212"/>
      <c r="AP397" s="212"/>
      <c r="AQ397" s="212"/>
      <c r="AR397" s="212"/>
      <c r="AS397" s="212"/>
      <c r="AT397" s="212"/>
      <c r="AU397" s="212"/>
      <c r="AV397" s="212"/>
      <c r="AW397" s="212"/>
      <c r="AX397" s="212"/>
      <c r="AY397" s="212"/>
      <c r="AZ397" s="212"/>
      <c r="BA397" s="212"/>
      <c r="BB397" s="212"/>
      <c r="BC397" s="212"/>
      <c r="BD397" s="212"/>
      <c r="BE397" s="212"/>
      <c r="BF397" s="212"/>
      <c r="BG397" s="212"/>
      <c r="BH397" s="212"/>
      <c r="BI397" s="212"/>
      <c r="BJ397" s="212"/>
      <c r="BK397" s="212"/>
      <c r="BL397" s="212"/>
      <c r="BM397" s="56"/>
    </row>
    <row r="398" spans="1:65">
      <c r="A398" s="30"/>
      <c r="B398" s="3" t="s">
        <v>87</v>
      </c>
      <c r="C398" s="29"/>
      <c r="D398" s="13">
        <v>2.0820798404814423E-2</v>
      </c>
      <c r="E398" s="13">
        <v>2.8482438869571768E-2</v>
      </c>
      <c r="F398" s="13">
        <v>0</v>
      </c>
      <c r="G398" s="13">
        <v>4.150456311656843E-2</v>
      </c>
      <c r="H398" s="13">
        <v>2.5232602884103294E-2</v>
      </c>
      <c r="I398" s="13">
        <v>2.9814239699997223E-2</v>
      </c>
      <c r="J398" s="13">
        <v>3.7509471479679563E-2</v>
      </c>
      <c r="K398" s="13">
        <v>9.6091676755292274E-2</v>
      </c>
      <c r="L398" s="13">
        <v>2.5547541103549173E-2</v>
      </c>
      <c r="M398" s="13">
        <v>0</v>
      </c>
      <c r="N398" s="13">
        <v>3.1572076472984011E-2</v>
      </c>
      <c r="O398" s="13">
        <v>2.5784102555612417E-2</v>
      </c>
      <c r="P398" s="13">
        <v>3.1572076472984011E-2</v>
      </c>
      <c r="Q398" s="13">
        <v>3.6800310462110512E-2</v>
      </c>
      <c r="R398" s="13">
        <v>3.2271041482158536E-2</v>
      </c>
      <c r="S398" s="13">
        <v>4.5547215368182334E-2</v>
      </c>
      <c r="T398" s="13">
        <v>8.5895557961039412E-2</v>
      </c>
      <c r="U398" s="13">
        <v>0.29008300217032423</v>
      </c>
      <c r="V398" s="154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275</v>
      </c>
      <c r="C399" s="29"/>
      <c r="D399" s="13">
        <v>1.7995184757633065</v>
      </c>
      <c r="E399" s="13">
        <v>-2.1356147618330712E-2</v>
      </c>
      <c r="F399" s="13">
        <v>2.4162171097095619E-2</v>
      </c>
      <c r="G399" s="13">
        <v>-3.8425517136615683E-2</v>
      </c>
      <c r="H399" s="13">
        <v>1.8472381257667481E-2</v>
      </c>
      <c r="I399" s="13">
        <v>2.4162171097095619E-2</v>
      </c>
      <c r="J399" s="13">
        <v>6.3990699973093923E-2</v>
      </c>
      <c r="K399" s="13">
        <v>-2.7045937457758962E-2</v>
      </c>
      <c r="L399" s="13">
        <v>-1.1146351033165636E-2</v>
      </c>
      <c r="M399" s="13">
        <v>2.4162171097095619E-2</v>
      </c>
      <c r="N399" s="13">
        <v>-9.5323415530898736E-2</v>
      </c>
      <c r="O399" s="13">
        <v>8.1060069491379005E-2</v>
      </c>
      <c r="P399" s="13">
        <v>-9.5323415530898736E-2</v>
      </c>
      <c r="Q399" s="13">
        <v>-2.7045937457758962E-2</v>
      </c>
      <c r="R399" s="13">
        <v>0.10950901868852037</v>
      </c>
      <c r="S399" s="13">
        <v>0.75245527054391936</v>
      </c>
      <c r="T399" s="13">
        <v>1.8472381257667703E-2</v>
      </c>
      <c r="U399" s="13">
        <v>0.53624325664564365</v>
      </c>
      <c r="V399" s="154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276</v>
      </c>
      <c r="C400" s="47"/>
      <c r="D400" s="45">
        <v>23.45</v>
      </c>
      <c r="E400" s="45">
        <v>0.52</v>
      </c>
      <c r="F400" s="45" t="s">
        <v>277</v>
      </c>
      <c r="G400" s="45">
        <v>0.75</v>
      </c>
      <c r="H400" s="45">
        <v>0</v>
      </c>
      <c r="I400" s="45">
        <v>7.0000000000000007E-2</v>
      </c>
      <c r="J400" s="45">
        <v>0.6</v>
      </c>
      <c r="K400" s="45">
        <v>0.6</v>
      </c>
      <c r="L400" s="45">
        <v>0.39</v>
      </c>
      <c r="M400" s="45" t="s">
        <v>277</v>
      </c>
      <c r="N400" s="45">
        <v>1.5</v>
      </c>
      <c r="O400" s="45">
        <v>0.82</v>
      </c>
      <c r="P400" s="45">
        <v>1.5</v>
      </c>
      <c r="Q400" s="45">
        <v>0.6</v>
      </c>
      <c r="R400" s="45">
        <v>1.2</v>
      </c>
      <c r="S400" s="45">
        <v>9.67</v>
      </c>
      <c r="T400" s="45">
        <v>0</v>
      </c>
      <c r="U400" s="45">
        <v>6.82</v>
      </c>
      <c r="V400" s="154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 t="s">
        <v>343</v>
      </c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BM401" s="55"/>
    </row>
    <row r="402" spans="1:65">
      <c r="BM402" s="55"/>
    </row>
    <row r="403" spans="1:65" ht="15">
      <c r="B403" s="8" t="s">
        <v>588</v>
      </c>
      <c r="BM403" s="28" t="s">
        <v>329</v>
      </c>
    </row>
    <row r="404" spans="1:65" ht="15">
      <c r="A404" s="25" t="s">
        <v>53</v>
      </c>
      <c r="B404" s="18" t="s">
        <v>111</v>
      </c>
      <c r="C404" s="15" t="s">
        <v>112</v>
      </c>
      <c r="D404" s="16" t="s">
        <v>231</v>
      </c>
      <c r="E404" s="17" t="s">
        <v>231</v>
      </c>
      <c r="F404" s="17" t="s">
        <v>231</v>
      </c>
      <c r="G404" s="17" t="s">
        <v>231</v>
      </c>
      <c r="H404" s="17" t="s">
        <v>231</v>
      </c>
      <c r="I404" s="17" t="s">
        <v>231</v>
      </c>
      <c r="J404" s="17" t="s">
        <v>231</v>
      </c>
      <c r="K404" s="17" t="s">
        <v>231</v>
      </c>
      <c r="L404" s="17" t="s">
        <v>231</v>
      </c>
      <c r="M404" s="17" t="s">
        <v>231</v>
      </c>
      <c r="N404" s="17" t="s">
        <v>231</v>
      </c>
      <c r="O404" s="17" t="s">
        <v>231</v>
      </c>
      <c r="P404" s="17" t="s">
        <v>231</v>
      </c>
      <c r="Q404" s="17" t="s">
        <v>231</v>
      </c>
      <c r="R404" s="17" t="s">
        <v>231</v>
      </c>
      <c r="S404" s="17" t="s">
        <v>231</v>
      </c>
      <c r="T404" s="17" t="s">
        <v>231</v>
      </c>
      <c r="U404" s="17" t="s">
        <v>231</v>
      </c>
      <c r="V404" s="17" t="s">
        <v>231</v>
      </c>
      <c r="W404" s="17" t="s">
        <v>231</v>
      </c>
      <c r="X404" s="17" t="s">
        <v>231</v>
      </c>
      <c r="Y404" s="154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232</v>
      </c>
      <c r="C405" s="9" t="s">
        <v>232</v>
      </c>
      <c r="D405" s="152" t="s">
        <v>236</v>
      </c>
      <c r="E405" s="153" t="s">
        <v>237</v>
      </c>
      <c r="F405" s="153" t="s">
        <v>241</v>
      </c>
      <c r="G405" s="153" t="s">
        <v>243</v>
      </c>
      <c r="H405" s="153" t="s">
        <v>244</v>
      </c>
      <c r="I405" s="153" t="s">
        <v>245</v>
      </c>
      <c r="J405" s="153" t="s">
        <v>246</v>
      </c>
      <c r="K405" s="153" t="s">
        <v>247</v>
      </c>
      <c r="L405" s="153" t="s">
        <v>248</v>
      </c>
      <c r="M405" s="153" t="s">
        <v>249</v>
      </c>
      <c r="N405" s="153" t="s">
        <v>250</v>
      </c>
      <c r="O405" s="153" t="s">
        <v>251</v>
      </c>
      <c r="P405" s="153" t="s">
        <v>252</v>
      </c>
      <c r="Q405" s="153" t="s">
        <v>253</v>
      </c>
      <c r="R405" s="153" t="s">
        <v>255</v>
      </c>
      <c r="S405" s="153" t="s">
        <v>256</v>
      </c>
      <c r="T405" s="153" t="s">
        <v>257</v>
      </c>
      <c r="U405" s="153" t="s">
        <v>261</v>
      </c>
      <c r="V405" s="153" t="s">
        <v>262</v>
      </c>
      <c r="W405" s="153" t="s">
        <v>263</v>
      </c>
      <c r="X405" s="153" t="s">
        <v>264</v>
      </c>
      <c r="Y405" s="154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295</v>
      </c>
      <c r="E406" s="11" t="s">
        <v>295</v>
      </c>
      <c r="F406" s="11" t="s">
        <v>331</v>
      </c>
      <c r="G406" s="11" t="s">
        <v>330</v>
      </c>
      <c r="H406" s="11" t="s">
        <v>331</v>
      </c>
      <c r="I406" s="11" t="s">
        <v>295</v>
      </c>
      <c r="J406" s="11" t="s">
        <v>295</v>
      </c>
      <c r="K406" s="11" t="s">
        <v>295</v>
      </c>
      <c r="L406" s="11" t="s">
        <v>295</v>
      </c>
      <c r="M406" s="11" t="s">
        <v>295</v>
      </c>
      <c r="N406" s="11" t="s">
        <v>295</v>
      </c>
      <c r="O406" s="11" t="s">
        <v>331</v>
      </c>
      <c r="P406" s="11" t="s">
        <v>331</v>
      </c>
      <c r="Q406" s="11" t="s">
        <v>331</v>
      </c>
      <c r="R406" s="11" t="s">
        <v>331</v>
      </c>
      <c r="S406" s="11" t="s">
        <v>295</v>
      </c>
      <c r="T406" s="11" t="s">
        <v>295</v>
      </c>
      <c r="U406" s="11" t="s">
        <v>295</v>
      </c>
      <c r="V406" s="11" t="s">
        <v>330</v>
      </c>
      <c r="W406" s="11" t="s">
        <v>295</v>
      </c>
      <c r="X406" s="11" t="s">
        <v>331</v>
      </c>
      <c r="Y406" s="154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9"/>
      <c r="C407" s="9"/>
      <c r="D407" s="26" t="s">
        <v>332</v>
      </c>
      <c r="E407" s="26" t="s">
        <v>333</v>
      </c>
      <c r="F407" s="26" t="s">
        <v>335</v>
      </c>
      <c r="G407" s="26" t="s">
        <v>335</v>
      </c>
      <c r="H407" s="26" t="s">
        <v>335</v>
      </c>
      <c r="I407" s="26" t="s">
        <v>335</v>
      </c>
      <c r="J407" s="26" t="s">
        <v>335</v>
      </c>
      <c r="K407" s="26" t="s">
        <v>335</v>
      </c>
      <c r="L407" s="26" t="s">
        <v>335</v>
      </c>
      <c r="M407" s="26" t="s">
        <v>335</v>
      </c>
      <c r="N407" s="26" t="s">
        <v>335</v>
      </c>
      <c r="O407" s="26" t="s">
        <v>333</v>
      </c>
      <c r="P407" s="26" t="s">
        <v>334</v>
      </c>
      <c r="Q407" s="26" t="s">
        <v>334</v>
      </c>
      <c r="R407" s="26" t="s">
        <v>335</v>
      </c>
      <c r="S407" s="26" t="s">
        <v>271</v>
      </c>
      <c r="T407" s="26" t="s">
        <v>334</v>
      </c>
      <c r="U407" s="26" t="s">
        <v>335</v>
      </c>
      <c r="V407" s="26" t="s">
        <v>332</v>
      </c>
      <c r="W407" s="26" t="s">
        <v>335</v>
      </c>
      <c r="X407" s="26" t="s">
        <v>334</v>
      </c>
      <c r="Y407" s="154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213" t="s">
        <v>103</v>
      </c>
      <c r="E408" s="213" t="s">
        <v>106</v>
      </c>
      <c r="F408" s="214">
        <v>0.3</v>
      </c>
      <c r="G408" s="213" t="s">
        <v>105</v>
      </c>
      <c r="H408" s="213">
        <v>1.32</v>
      </c>
      <c r="I408" s="214">
        <v>8.1000000000000003E-2</v>
      </c>
      <c r="J408" s="214">
        <v>0.03</v>
      </c>
      <c r="K408" s="214">
        <v>0.04</v>
      </c>
      <c r="L408" s="214">
        <v>7.0000000000000007E-2</v>
      </c>
      <c r="M408" s="214">
        <v>0.1</v>
      </c>
      <c r="N408" s="214">
        <v>0.03</v>
      </c>
      <c r="O408" s="213" t="s">
        <v>210</v>
      </c>
      <c r="P408" s="213">
        <v>0.97499999999999998</v>
      </c>
      <c r="Q408" s="214">
        <v>0.14000000000000001</v>
      </c>
      <c r="R408" s="213">
        <v>1.74</v>
      </c>
      <c r="S408" s="213" t="s">
        <v>321</v>
      </c>
      <c r="T408" s="213">
        <v>0.4</v>
      </c>
      <c r="U408" s="213">
        <v>4.1100000000000003</v>
      </c>
      <c r="V408" s="213" t="s">
        <v>103</v>
      </c>
      <c r="W408" s="214">
        <v>0.05</v>
      </c>
      <c r="X408" s="213" t="s">
        <v>107</v>
      </c>
      <c r="Y408" s="211"/>
      <c r="Z408" s="212"/>
      <c r="AA408" s="212"/>
      <c r="AB408" s="212"/>
      <c r="AC408" s="212"/>
      <c r="AD408" s="212"/>
      <c r="AE408" s="212"/>
      <c r="AF408" s="212"/>
      <c r="AG408" s="212"/>
      <c r="AH408" s="212"/>
      <c r="AI408" s="212"/>
      <c r="AJ408" s="212"/>
      <c r="AK408" s="212"/>
      <c r="AL408" s="212"/>
      <c r="AM408" s="212"/>
      <c r="AN408" s="212"/>
      <c r="AO408" s="212"/>
      <c r="AP408" s="212"/>
      <c r="AQ408" s="212"/>
      <c r="AR408" s="212"/>
      <c r="AS408" s="212"/>
      <c r="AT408" s="212"/>
      <c r="AU408" s="212"/>
      <c r="AV408" s="212"/>
      <c r="AW408" s="212"/>
      <c r="AX408" s="212"/>
      <c r="AY408" s="212"/>
      <c r="AZ408" s="212"/>
      <c r="BA408" s="212"/>
      <c r="BB408" s="212"/>
      <c r="BC408" s="212"/>
      <c r="BD408" s="212"/>
      <c r="BE408" s="212"/>
      <c r="BF408" s="212"/>
      <c r="BG408" s="212"/>
      <c r="BH408" s="212"/>
      <c r="BI408" s="212"/>
      <c r="BJ408" s="212"/>
      <c r="BK408" s="212"/>
      <c r="BL408" s="212"/>
      <c r="BM408" s="216">
        <v>1</v>
      </c>
    </row>
    <row r="409" spans="1:65">
      <c r="A409" s="30"/>
      <c r="B409" s="19">
        <v>1</v>
      </c>
      <c r="C409" s="9">
        <v>2</v>
      </c>
      <c r="D409" s="217" t="s">
        <v>103</v>
      </c>
      <c r="E409" s="217" t="s">
        <v>106</v>
      </c>
      <c r="F409" s="24">
        <v>0.18</v>
      </c>
      <c r="G409" s="217" t="s">
        <v>105</v>
      </c>
      <c r="H409" s="217">
        <v>1.33</v>
      </c>
      <c r="I409" s="24">
        <v>6.2E-2</v>
      </c>
      <c r="J409" s="24">
        <v>0.02</v>
      </c>
      <c r="K409" s="24">
        <v>0.04</v>
      </c>
      <c r="L409" s="24">
        <v>0.05</v>
      </c>
      <c r="M409" s="24">
        <v>0.09</v>
      </c>
      <c r="N409" s="24">
        <v>0.05</v>
      </c>
      <c r="O409" s="217" t="s">
        <v>210</v>
      </c>
      <c r="P409" s="217">
        <v>0.95399999999999985</v>
      </c>
      <c r="Q409" s="24">
        <v>0.14000000000000001</v>
      </c>
      <c r="R409" s="217">
        <v>1.76</v>
      </c>
      <c r="S409" s="217" t="s">
        <v>321</v>
      </c>
      <c r="T409" s="217">
        <v>0.4</v>
      </c>
      <c r="U409" s="217">
        <v>3.9899999999999998</v>
      </c>
      <c r="V409" s="217" t="s">
        <v>103</v>
      </c>
      <c r="W409" s="24">
        <v>0.04</v>
      </c>
      <c r="X409" s="217" t="s">
        <v>107</v>
      </c>
      <c r="Y409" s="211"/>
      <c r="Z409" s="212"/>
      <c r="AA409" s="212"/>
      <c r="AB409" s="212"/>
      <c r="AC409" s="212"/>
      <c r="AD409" s="212"/>
      <c r="AE409" s="212"/>
      <c r="AF409" s="212"/>
      <c r="AG409" s="212"/>
      <c r="AH409" s="212"/>
      <c r="AI409" s="212"/>
      <c r="AJ409" s="212"/>
      <c r="AK409" s="212"/>
      <c r="AL409" s="212"/>
      <c r="AM409" s="212"/>
      <c r="AN409" s="212"/>
      <c r="AO409" s="212"/>
      <c r="AP409" s="212"/>
      <c r="AQ409" s="212"/>
      <c r="AR409" s="212"/>
      <c r="AS409" s="212"/>
      <c r="AT409" s="212"/>
      <c r="AU409" s="212"/>
      <c r="AV409" s="212"/>
      <c r="AW409" s="212"/>
      <c r="AX409" s="212"/>
      <c r="AY409" s="212"/>
      <c r="AZ409" s="212"/>
      <c r="BA409" s="212"/>
      <c r="BB409" s="212"/>
      <c r="BC409" s="212"/>
      <c r="BD409" s="212"/>
      <c r="BE409" s="212"/>
      <c r="BF409" s="212"/>
      <c r="BG409" s="212"/>
      <c r="BH409" s="212"/>
      <c r="BI409" s="212"/>
      <c r="BJ409" s="212"/>
      <c r="BK409" s="212"/>
      <c r="BL409" s="212"/>
      <c r="BM409" s="216">
        <v>5</v>
      </c>
    </row>
    <row r="410" spans="1:65">
      <c r="A410" s="30"/>
      <c r="B410" s="19">
        <v>1</v>
      </c>
      <c r="C410" s="9">
        <v>3</v>
      </c>
      <c r="D410" s="217" t="s">
        <v>103</v>
      </c>
      <c r="E410" s="217" t="s">
        <v>106</v>
      </c>
      <c r="F410" s="218">
        <v>0.36</v>
      </c>
      <c r="G410" s="217" t="s">
        <v>105</v>
      </c>
      <c r="H410" s="217">
        <v>1.31</v>
      </c>
      <c r="I410" s="24">
        <v>8.6999999999999994E-2</v>
      </c>
      <c r="J410" s="24">
        <v>0.03</v>
      </c>
      <c r="K410" s="24">
        <v>0.05</v>
      </c>
      <c r="L410" s="24">
        <v>0.05</v>
      </c>
      <c r="M410" s="24">
        <v>0.11</v>
      </c>
      <c r="N410" s="24">
        <v>0.05</v>
      </c>
      <c r="O410" s="217" t="s">
        <v>210</v>
      </c>
      <c r="P410" s="217">
        <v>1.006</v>
      </c>
      <c r="Q410" s="24">
        <v>0.15</v>
      </c>
      <c r="R410" s="217">
        <v>1.71</v>
      </c>
      <c r="S410" s="217" t="s">
        <v>321</v>
      </c>
      <c r="T410" s="218">
        <v>0.16</v>
      </c>
      <c r="U410" s="217">
        <v>3.82</v>
      </c>
      <c r="V410" s="217" t="s">
        <v>103</v>
      </c>
      <c r="W410" s="24">
        <v>0.06</v>
      </c>
      <c r="X410" s="24">
        <v>7.0000000000000007E-2</v>
      </c>
      <c r="Y410" s="211"/>
      <c r="Z410" s="212"/>
      <c r="AA410" s="212"/>
      <c r="AB410" s="212"/>
      <c r="AC410" s="212"/>
      <c r="AD410" s="212"/>
      <c r="AE410" s="212"/>
      <c r="AF410" s="212"/>
      <c r="AG410" s="212"/>
      <c r="AH410" s="212"/>
      <c r="AI410" s="212"/>
      <c r="AJ410" s="212"/>
      <c r="AK410" s="212"/>
      <c r="AL410" s="212"/>
      <c r="AM410" s="212"/>
      <c r="AN410" s="212"/>
      <c r="AO410" s="212"/>
      <c r="AP410" s="212"/>
      <c r="AQ410" s="212"/>
      <c r="AR410" s="212"/>
      <c r="AS410" s="212"/>
      <c r="AT410" s="212"/>
      <c r="AU410" s="212"/>
      <c r="AV410" s="212"/>
      <c r="AW410" s="212"/>
      <c r="AX410" s="212"/>
      <c r="AY410" s="212"/>
      <c r="AZ410" s="212"/>
      <c r="BA410" s="212"/>
      <c r="BB410" s="212"/>
      <c r="BC410" s="212"/>
      <c r="BD410" s="212"/>
      <c r="BE410" s="212"/>
      <c r="BF410" s="212"/>
      <c r="BG410" s="212"/>
      <c r="BH410" s="212"/>
      <c r="BI410" s="212"/>
      <c r="BJ410" s="212"/>
      <c r="BK410" s="212"/>
      <c r="BL410" s="212"/>
      <c r="BM410" s="216">
        <v>16</v>
      </c>
    </row>
    <row r="411" spans="1:65">
      <c r="A411" s="30"/>
      <c r="B411" s="19">
        <v>1</v>
      </c>
      <c r="C411" s="9">
        <v>4</v>
      </c>
      <c r="D411" s="217" t="s">
        <v>103</v>
      </c>
      <c r="E411" s="217" t="s">
        <v>106</v>
      </c>
      <c r="F411" s="24">
        <v>0.27</v>
      </c>
      <c r="G411" s="217" t="s">
        <v>105</v>
      </c>
      <c r="H411" s="217">
        <v>1.31</v>
      </c>
      <c r="I411" s="24">
        <v>0.13799999999999998</v>
      </c>
      <c r="J411" s="24">
        <v>0.03</v>
      </c>
      <c r="K411" s="24">
        <v>0.02</v>
      </c>
      <c r="L411" s="24">
        <v>0.05</v>
      </c>
      <c r="M411" s="24">
        <v>0.1</v>
      </c>
      <c r="N411" s="24">
        <v>0.04</v>
      </c>
      <c r="O411" s="217" t="s">
        <v>210</v>
      </c>
      <c r="P411" s="217">
        <v>0.94599999999999995</v>
      </c>
      <c r="Q411" s="24">
        <v>0.16</v>
      </c>
      <c r="R411" s="217">
        <v>1.76</v>
      </c>
      <c r="S411" s="217" t="s">
        <v>321</v>
      </c>
      <c r="T411" s="217">
        <v>0.4</v>
      </c>
      <c r="U411" s="217">
        <v>3.92</v>
      </c>
      <c r="V411" s="217" t="s">
        <v>103</v>
      </c>
      <c r="W411" s="24">
        <v>6.5000000000000002E-2</v>
      </c>
      <c r="X411" s="217" t="s">
        <v>107</v>
      </c>
      <c r="Y411" s="211"/>
      <c r="Z411" s="212"/>
      <c r="AA411" s="212"/>
      <c r="AB411" s="212"/>
      <c r="AC411" s="212"/>
      <c r="AD411" s="212"/>
      <c r="AE411" s="212"/>
      <c r="AF411" s="212"/>
      <c r="AG411" s="212"/>
      <c r="AH411" s="212"/>
      <c r="AI411" s="212"/>
      <c r="AJ411" s="212"/>
      <c r="AK411" s="212"/>
      <c r="AL411" s="212"/>
      <c r="AM411" s="212"/>
      <c r="AN411" s="212"/>
      <c r="AO411" s="212"/>
      <c r="AP411" s="212"/>
      <c r="AQ411" s="212"/>
      <c r="AR411" s="212"/>
      <c r="AS411" s="212"/>
      <c r="AT411" s="212"/>
      <c r="AU411" s="212"/>
      <c r="AV411" s="212"/>
      <c r="AW411" s="212"/>
      <c r="AX411" s="212"/>
      <c r="AY411" s="212"/>
      <c r="AZ411" s="212"/>
      <c r="BA411" s="212"/>
      <c r="BB411" s="212"/>
      <c r="BC411" s="212"/>
      <c r="BD411" s="212"/>
      <c r="BE411" s="212"/>
      <c r="BF411" s="212"/>
      <c r="BG411" s="212"/>
      <c r="BH411" s="212"/>
      <c r="BI411" s="212"/>
      <c r="BJ411" s="212"/>
      <c r="BK411" s="212"/>
      <c r="BL411" s="212"/>
      <c r="BM411" s="216">
        <v>9.3633333333333305E-2</v>
      </c>
    </row>
    <row r="412" spans="1:65">
      <c r="A412" s="30"/>
      <c r="B412" s="19">
        <v>1</v>
      </c>
      <c r="C412" s="9">
        <v>5</v>
      </c>
      <c r="D412" s="217" t="s">
        <v>103</v>
      </c>
      <c r="E412" s="217" t="s">
        <v>106</v>
      </c>
      <c r="F412" s="24">
        <v>0.22</v>
      </c>
      <c r="G412" s="217" t="s">
        <v>105</v>
      </c>
      <c r="H412" s="217">
        <v>1.31</v>
      </c>
      <c r="I412" s="24">
        <v>0.11</v>
      </c>
      <c r="J412" s="24">
        <v>0.03</v>
      </c>
      <c r="K412" s="24">
        <v>0.05</v>
      </c>
      <c r="L412" s="217" t="s">
        <v>107</v>
      </c>
      <c r="M412" s="24">
        <v>0.1</v>
      </c>
      <c r="N412" s="24">
        <v>0.28999999999999998</v>
      </c>
      <c r="O412" s="217" t="s">
        <v>210</v>
      </c>
      <c r="P412" s="217">
        <v>0.90700000000000003</v>
      </c>
      <c r="Q412" s="24">
        <v>0.14000000000000001</v>
      </c>
      <c r="R412" s="217">
        <v>1.77</v>
      </c>
      <c r="S412" s="217" t="s">
        <v>321</v>
      </c>
      <c r="T412" s="217">
        <v>0.34</v>
      </c>
      <c r="U412" s="217">
        <v>3.9</v>
      </c>
      <c r="V412" s="217" t="s">
        <v>103</v>
      </c>
      <c r="W412" s="24">
        <v>7.0000000000000007E-2</v>
      </c>
      <c r="X412" s="217" t="s">
        <v>107</v>
      </c>
      <c r="Y412" s="211"/>
      <c r="Z412" s="212"/>
      <c r="AA412" s="212"/>
      <c r="AB412" s="212"/>
      <c r="AC412" s="212"/>
      <c r="AD412" s="212"/>
      <c r="AE412" s="212"/>
      <c r="AF412" s="212"/>
      <c r="AG412" s="212"/>
      <c r="AH412" s="212"/>
      <c r="AI412" s="212"/>
      <c r="AJ412" s="212"/>
      <c r="AK412" s="212"/>
      <c r="AL412" s="212"/>
      <c r="AM412" s="212"/>
      <c r="AN412" s="212"/>
      <c r="AO412" s="212"/>
      <c r="AP412" s="212"/>
      <c r="AQ412" s="212"/>
      <c r="AR412" s="212"/>
      <c r="AS412" s="212"/>
      <c r="AT412" s="212"/>
      <c r="AU412" s="212"/>
      <c r="AV412" s="212"/>
      <c r="AW412" s="212"/>
      <c r="AX412" s="212"/>
      <c r="AY412" s="212"/>
      <c r="AZ412" s="212"/>
      <c r="BA412" s="212"/>
      <c r="BB412" s="212"/>
      <c r="BC412" s="212"/>
      <c r="BD412" s="212"/>
      <c r="BE412" s="212"/>
      <c r="BF412" s="212"/>
      <c r="BG412" s="212"/>
      <c r="BH412" s="212"/>
      <c r="BI412" s="212"/>
      <c r="BJ412" s="212"/>
      <c r="BK412" s="212"/>
      <c r="BL412" s="212"/>
      <c r="BM412" s="216">
        <v>11</v>
      </c>
    </row>
    <row r="413" spans="1:65">
      <c r="A413" s="30"/>
      <c r="B413" s="19">
        <v>1</v>
      </c>
      <c r="C413" s="9">
        <v>6</v>
      </c>
      <c r="D413" s="217" t="s">
        <v>103</v>
      </c>
      <c r="E413" s="217" t="s">
        <v>106</v>
      </c>
      <c r="F413" s="24">
        <v>0.27</v>
      </c>
      <c r="G413" s="217" t="s">
        <v>105</v>
      </c>
      <c r="H413" s="217">
        <v>1.31</v>
      </c>
      <c r="I413" s="24">
        <v>4.9000000000000002E-2</v>
      </c>
      <c r="J413" s="24">
        <v>0.02</v>
      </c>
      <c r="K413" s="24">
        <v>0.08</v>
      </c>
      <c r="L413" s="24">
        <v>0.06</v>
      </c>
      <c r="M413" s="24">
        <v>0.11</v>
      </c>
      <c r="N413" s="218">
        <v>0.33</v>
      </c>
      <c r="O413" s="217" t="s">
        <v>210</v>
      </c>
      <c r="P413" s="217">
        <v>1.0860000000000001</v>
      </c>
      <c r="Q413" s="24">
        <v>0.16</v>
      </c>
      <c r="R413" s="217">
        <v>1.77</v>
      </c>
      <c r="S413" s="217" t="s">
        <v>321</v>
      </c>
      <c r="T413" s="217">
        <v>0.31</v>
      </c>
      <c r="U413" s="217">
        <v>3.9899999999999998</v>
      </c>
      <c r="V413" s="217" t="s">
        <v>103</v>
      </c>
      <c r="W413" s="24">
        <v>7.0000000000000007E-2</v>
      </c>
      <c r="X413" s="217" t="s">
        <v>107</v>
      </c>
      <c r="Y413" s="211"/>
      <c r="Z413" s="212"/>
      <c r="AA413" s="212"/>
      <c r="AB413" s="212"/>
      <c r="AC413" s="212"/>
      <c r="AD413" s="212"/>
      <c r="AE413" s="212"/>
      <c r="AF413" s="212"/>
      <c r="AG413" s="212"/>
      <c r="AH413" s="212"/>
      <c r="AI413" s="212"/>
      <c r="AJ413" s="212"/>
      <c r="AK413" s="212"/>
      <c r="AL413" s="212"/>
      <c r="AM413" s="212"/>
      <c r="AN413" s="212"/>
      <c r="AO413" s="212"/>
      <c r="AP413" s="212"/>
      <c r="AQ413" s="212"/>
      <c r="AR413" s="212"/>
      <c r="AS413" s="212"/>
      <c r="AT413" s="212"/>
      <c r="AU413" s="212"/>
      <c r="AV413" s="212"/>
      <c r="AW413" s="212"/>
      <c r="AX413" s="212"/>
      <c r="AY413" s="212"/>
      <c r="AZ413" s="212"/>
      <c r="BA413" s="212"/>
      <c r="BB413" s="212"/>
      <c r="BC413" s="212"/>
      <c r="BD413" s="212"/>
      <c r="BE413" s="212"/>
      <c r="BF413" s="212"/>
      <c r="BG413" s="212"/>
      <c r="BH413" s="212"/>
      <c r="BI413" s="212"/>
      <c r="BJ413" s="212"/>
      <c r="BK413" s="212"/>
      <c r="BL413" s="212"/>
      <c r="BM413" s="56"/>
    </row>
    <row r="414" spans="1:65">
      <c r="A414" s="30"/>
      <c r="B414" s="20" t="s">
        <v>272</v>
      </c>
      <c r="C414" s="12"/>
      <c r="D414" s="219" t="s">
        <v>758</v>
      </c>
      <c r="E414" s="219" t="s">
        <v>758</v>
      </c>
      <c r="F414" s="219">
        <v>0.26666666666666666</v>
      </c>
      <c r="G414" s="219" t="s">
        <v>758</v>
      </c>
      <c r="H414" s="219">
        <v>1.3150000000000002</v>
      </c>
      <c r="I414" s="219">
        <v>8.7833333333333333E-2</v>
      </c>
      <c r="J414" s="219">
        <v>2.6666666666666668E-2</v>
      </c>
      <c r="K414" s="219">
        <v>4.6666666666666669E-2</v>
      </c>
      <c r="L414" s="219">
        <v>5.6000000000000008E-2</v>
      </c>
      <c r="M414" s="219">
        <v>0.10166666666666667</v>
      </c>
      <c r="N414" s="219">
        <v>0.13166666666666668</v>
      </c>
      <c r="O414" s="219" t="s">
        <v>758</v>
      </c>
      <c r="P414" s="219">
        <v>0.97899999999999998</v>
      </c>
      <c r="Q414" s="219">
        <v>0.14833333333333334</v>
      </c>
      <c r="R414" s="219">
        <v>1.7516666666666667</v>
      </c>
      <c r="S414" s="219" t="s">
        <v>758</v>
      </c>
      <c r="T414" s="219">
        <v>0.33500000000000002</v>
      </c>
      <c r="U414" s="219">
        <v>3.9549999999999996</v>
      </c>
      <c r="V414" s="219" t="s">
        <v>758</v>
      </c>
      <c r="W414" s="219">
        <v>5.9166666666666673E-2</v>
      </c>
      <c r="X414" s="219">
        <v>7.0000000000000007E-2</v>
      </c>
      <c r="Y414" s="211"/>
      <c r="Z414" s="212"/>
      <c r="AA414" s="212"/>
      <c r="AB414" s="212"/>
      <c r="AC414" s="212"/>
      <c r="AD414" s="212"/>
      <c r="AE414" s="212"/>
      <c r="AF414" s="212"/>
      <c r="AG414" s="212"/>
      <c r="AH414" s="212"/>
      <c r="AI414" s="212"/>
      <c r="AJ414" s="212"/>
      <c r="AK414" s="212"/>
      <c r="AL414" s="212"/>
      <c r="AM414" s="212"/>
      <c r="AN414" s="212"/>
      <c r="AO414" s="212"/>
      <c r="AP414" s="212"/>
      <c r="AQ414" s="212"/>
      <c r="AR414" s="212"/>
      <c r="AS414" s="212"/>
      <c r="AT414" s="212"/>
      <c r="AU414" s="212"/>
      <c r="AV414" s="212"/>
      <c r="AW414" s="212"/>
      <c r="AX414" s="212"/>
      <c r="AY414" s="212"/>
      <c r="AZ414" s="212"/>
      <c r="BA414" s="212"/>
      <c r="BB414" s="212"/>
      <c r="BC414" s="212"/>
      <c r="BD414" s="212"/>
      <c r="BE414" s="212"/>
      <c r="BF414" s="212"/>
      <c r="BG414" s="212"/>
      <c r="BH414" s="212"/>
      <c r="BI414" s="212"/>
      <c r="BJ414" s="212"/>
      <c r="BK414" s="212"/>
      <c r="BL414" s="212"/>
      <c r="BM414" s="56"/>
    </row>
    <row r="415" spans="1:65">
      <c r="A415" s="30"/>
      <c r="B415" s="3" t="s">
        <v>273</v>
      </c>
      <c r="C415" s="29"/>
      <c r="D415" s="24" t="s">
        <v>758</v>
      </c>
      <c r="E415" s="24" t="s">
        <v>758</v>
      </c>
      <c r="F415" s="24">
        <v>0.27</v>
      </c>
      <c r="G415" s="24" t="s">
        <v>758</v>
      </c>
      <c r="H415" s="24">
        <v>1.31</v>
      </c>
      <c r="I415" s="24">
        <v>8.3999999999999991E-2</v>
      </c>
      <c r="J415" s="24">
        <v>0.03</v>
      </c>
      <c r="K415" s="24">
        <v>4.4999999999999998E-2</v>
      </c>
      <c r="L415" s="24">
        <v>0.05</v>
      </c>
      <c r="M415" s="24">
        <v>0.1</v>
      </c>
      <c r="N415" s="24">
        <v>0.05</v>
      </c>
      <c r="O415" s="24" t="s">
        <v>758</v>
      </c>
      <c r="P415" s="24">
        <v>0.96449999999999991</v>
      </c>
      <c r="Q415" s="24">
        <v>0.14500000000000002</v>
      </c>
      <c r="R415" s="24">
        <v>1.76</v>
      </c>
      <c r="S415" s="24" t="s">
        <v>758</v>
      </c>
      <c r="T415" s="24">
        <v>0.37</v>
      </c>
      <c r="U415" s="24">
        <v>3.9550000000000001</v>
      </c>
      <c r="V415" s="24" t="s">
        <v>758</v>
      </c>
      <c r="W415" s="24">
        <v>6.25E-2</v>
      </c>
      <c r="X415" s="24">
        <v>7.0000000000000007E-2</v>
      </c>
      <c r="Y415" s="211"/>
      <c r="Z415" s="212"/>
      <c r="AA415" s="212"/>
      <c r="AB415" s="212"/>
      <c r="AC415" s="212"/>
      <c r="AD415" s="212"/>
      <c r="AE415" s="212"/>
      <c r="AF415" s="212"/>
      <c r="AG415" s="212"/>
      <c r="AH415" s="212"/>
      <c r="AI415" s="212"/>
      <c r="AJ415" s="212"/>
      <c r="AK415" s="212"/>
      <c r="AL415" s="212"/>
      <c r="AM415" s="212"/>
      <c r="AN415" s="212"/>
      <c r="AO415" s="212"/>
      <c r="AP415" s="212"/>
      <c r="AQ415" s="212"/>
      <c r="AR415" s="212"/>
      <c r="AS415" s="212"/>
      <c r="AT415" s="212"/>
      <c r="AU415" s="212"/>
      <c r="AV415" s="212"/>
      <c r="AW415" s="212"/>
      <c r="AX415" s="212"/>
      <c r="AY415" s="212"/>
      <c r="AZ415" s="212"/>
      <c r="BA415" s="212"/>
      <c r="BB415" s="212"/>
      <c r="BC415" s="212"/>
      <c r="BD415" s="212"/>
      <c r="BE415" s="212"/>
      <c r="BF415" s="212"/>
      <c r="BG415" s="212"/>
      <c r="BH415" s="212"/>
      <c r="BI415" s="212"/>
      <c r="BJ415" s="212"/>
      <c r="BK415" s="212"/>
      <c r="BL415" s="212"/>
      <c r="BM415" s="56"/>
    </row>
    <row r="416" spans="1:65">
      <c r="A416" s="30"/>
      <c r="B416" s="3" t="s">
        <v>274</v>
      </c>
      <c r="C416" s="29"/>
      <c r="D416" s="24" t="s">
        <v>758</v>
      </c>
      <c r="E416" s="24" t="s">
        <v>758</v>
      </c>
      <c r="F416" s="24">
        <v>6.2503333244449386E-2</v>
      </c>
      <c r="G416" s="24" t="s">
        <v>758</v>
      </c>
      <c r="H416" s="24">
        <v>8.3666002653407616E-3</v>
      </c>
      <c r="I416" s="24">
        <v>3.2344499790020964E-2</v>
      </c>
      <c r="J416" s="24">
        <v>5.1639777949432216E-3</v>
      </c>
      <c r="K416" s="24">
        <v>1.9663841605003486E-2</v>
      </c>
      <c r="L416" s="24">
        <v>8.9442719099991699E-3</v>
      </c>
      <c r="M416" s="24">
        <v>7.5277265270908104E-3</v>
      </c>
      <c r="N416" s="24">
        <v>0.13891244244727202</v>
      </c>
      <c r="O416" s="24" t="s">
        <v>758</v>
      </c>
      <c r="P416" s="24">
        <v>6.1793203509771237E-2</v>
      </c>
      <c r="Q416" s="24">
        <v>9.8319208025017448E-3</v>
      </c>
      <c r="R416" s="24">
        <v>2.3166067138525429E-2</v>
      </c>
      <c r="S416" s="24" t="s">
        <v>758</v>
      </c>
      <c r="T416" s="24">
        <v>9.3754999866673711E-2</v>
      </c>
      <c r="U416" s="24">
        <v>9.8944428847712415E-2</v>
      </c>
      <c r="V416" s="24" t="s">
        <v>758</v>
      </c>
      <c r="W416" s="24">
        <v>1.2006942436218587E-2</v>
      </c>
      <c r="X416" s="24" t="s">
        <v>758</v>
      </c>
      <c r="Y416" s="211"/>
      <c r="Z416" s="212"/>
      <c r="AA416" s="212"/>
      <c r="AB416" s="212"/>
      <c r="AC416" s="212"/>
      <c r="AD416" s="212"/>
      <c r="AE416" s="212"/>
      <c r="AF416" s="212"/>
      <c r="AG416" s="212"/>
      <c r="AH416" s="212"/>
      <c r="AI416" s="212"/>
      <c r="AJ416" s="212"/>
      <c r="AK416" s="212"/>
      <c r="AL416" s="212"/>
      <c r="AM416" s="212"/>
      <c r="AN416" s="212"/>
      <c r="AO416" s="212"/>
      <c r="AP416" s="212"/>
      <c r="AQ416" s="212"/>
      <c r="AR416" s="212"/>
      <c r="AS416" s="212"/>
      <c r="AT416" s="212"/>
      <c r="AU416" s="212"/>
      <c r="AV416" s="212"/>
      <c r="AW416" s="212"/>
      <c r="AX416" s="212"/>
      <c r="AY416" s="212"/>
      <c r="AZ416" s="212"/>
      <c r="BA416" s="212"/>
      <c r="BB416" s="212"/>
      <c r="BC416" s="212"/>
      <c r="BD416" s="212"/>
      <c r="BE416" s="212"/>
      <c r="BF416" s="212"/>
      <c r="BG416" s="212"/>
      <c r="BH416" s="212"/>
      <c r="BI416" s="212"/>
      <c r="BJ416" s="212"/>
      <c r="BK416" s="212"/>
      <c r="BL416" s="212"/>
      <c r="BM416" s="56"/>
    </row>
    <row r="417" spans="1:65">
      <c r="A417" s="30"/>
      <c r="B417" s="3" t="s">
        <v>87</v>
      </c>
      <c r="C417" s="29"/>
      <c r="D417" s="13" t="s">
        <v>758</v>
      </c>
      <c r="E417" s="13" t="s">
        <v>758</v>
      </c>
      <c r="F417" s="13">
        <v>0.23438749966668521</v>
      </c>
      <c r="G417" s="13" t="s">
        <v>758</v>
      </c>
      <c r="H417" s="13">
        <v>6.3624336618560914E-3</v>
      </c>
      <c r="I417" s="13">
        <v>0.3682485744594417</v>
      </c>
      <c r="J417" s="13">
        <v>0.1936491673103708</v>
      </c>
      <c r="K417" s="13">
        <v>0.4213680343929318</v>
      </c>
      <c r="L417" s="13">
        <v>0.15971914124998515</v>
      </c>
      <c r="M417" s="13">
        <v>7.4043211741876822E-2</v>
      </c>
      <c r="N417" s="13">
        <v>1.0550312084602937</v>
      </c>
      <c r="O417" s="13" t="s">
        <v>758</v>
      </c>
      <c r="P417" s="13">
        <v>6.3118696128469085E-2</v>
      </c>
      <c r="Q417" s="13">
        <v>6.6282612151697146E-2</v>
      </c>
      <c r="R417" s="13">
        <v>1.3225157262716706E-2</v>
      </c>
      <c r="S417" s="13" t="s">
        <v>758</v>
      </c>
      <c r="T417" s="13">
        <v>0.27986567124380213</v>
      </c>
      <c r="U417" s="13">
        <v>2.501755470232931E-2</v>
      </c>
      <c r="V417" s="13" t="s">
        <v>758</v>
      </c>
      <c r="W417" s="13">
        <v>0.20293423835862398</v>
      </c>
      <c r="X417" s="13" t="s">
        <v>758</v>
      </c>
      <c r="Y417" s="154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275</v>
      </c>
      <c r="C418" s="29"/>
      <c r="D418" s="13" t="s">
        <v>758</v>
      </c>
      <c r="E418" s="13" t="s">
        <v>758</v>
      </c>
      <c r="F418" s="13">
        <v>1.8479886080455685</v>
      </c>
      <c r="G418" s="13" t="s">
        <v>758</v>
      </c>
      <c r="H418" s="13">
        <v>13.044143823424712</v>
      </c>
      <c r="I418" s="13">
        <v>-6.1943752224990822E-2</v>
      </c>
      <c r="J418" s="13">
        <v>-0.71520113919544315</v>
      </c>
      <c r="K418" s="13">
        <v>-0.50160199359202551</v>
      </c>
      <c r="L418" s="13">
        <v>-0.40192239231043048</v>
      </c>
      <c r="M418" s="13">
        <v>8.5795656817373001E-2</v>
      </c>
      <c r="N418" s="13">
        <v>0.40619437522249968</v>
      </c>
      <c r="O418" s="13" t="s">
        <v>758</v>
      </c>
      <c r="P418" s="13">
        <v>9.4556781772872931</v>
      </c>
      <c r="Q418" s="13">
        <v>0.58419366322534771</v>
      </c>
      <c r="R418" s="13">
        <v>17.70772516909933</v>
      </c>
      <c r="S418" s="13" t="s">
        <v>758</v>
      </c>
      <c r="T418" s="13">
        <v>2.5777856888572459</v>
      </c>
      <c r="U418" s="13">
        <v>41.23923104307584</v>
      </c>
      <c r="V418" s="13" t="s">
        <v>758</v>
      </c>
      <c r="W418" s="13">
        <v>-0.36810252758988937</v>
      </c>
      <c r="X418" s="13">
        <v>-0.25240299038803815</v>
      </c>
      <c r="Y418" s="154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276</v>
      </c>
      <c r="C419" s="47"/>
      <c r="D419" s="45">
        <v>2.14</v>
      </c>
      <c r="E419" s="45">
        <v>0.48</v>
      </c>
      <c r="F419" s="45">
        <v>0.79</v>
      </c>
      <c r="G419" s="45">
        <v>13.79</v>
      </c>
      <c r="H419" s="45">
        <v>6.89</v>
      </c>
      <c r="I419" s="45">
        <v>0.26</v>
      </c>
      <c r="J419" s="45">
        <v>0.61</v>
      </c>
      <c r="K419" s="45">
        <v>0.49</v>
      </c>
      <c r="L419" s="45">
        <v>0.49</v>
      </c>
      <c r="M419" s="45">
        <v>0.17</v>
      </c>
      <c r="N419" s="45">
        <v>0</v>
      </c>
      <c r="O419" s="45">
        <v>0.62</v>
      </c>
      <c r="P419" s="45">
        <v>4.93</v>
      </c>
      <c r="Q419" s="45">
        <v>0.1</v>
      </c>
      <c r="R419" s="45">
        <v>9.43</v>
      </c>
      <c r="S419" s="45">
        <v>0.75</v>
      </c>
      <c r="T419" s="45">
        <v>1.18</v>
      </c>
      <c r="U419" s="45">
        <v>22.26</v>
      </c>
      <c r="V419" s="45">
        <v>2.14</v>
      </c>
      <c r="W419" s="45">
        <v>0.42</v>
      </c>
      <c r="X419" s="45">
        <v>0.67</v>
      </c>
      <c r="Y419" s="154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BM420" s="55"/>
    </row>
    <row r="421" spans="1:65" ht="15">
      <c r="B421" s="8" t="s">
        <v>589</v>
      </c>
      <c r="BM421" s="28" t="s">
        <v>67</v>
      </c>
    </row>
    <row r="422" spans="1:65" ht="15">
      <c r="A422" s="25" t="s">
        <v>11</v>
      </c>
      <c r="B422" s="18" t="s">
        <v>111</v>
      </c>
      <c r="C422" s="15" t="s">
        <v>112</v>
      </c>
      <c r="D422" s="16" t="s">
        <v>231</v>
      </c>
      <c r="E422" s="17" t="s">
        <v>231</v>
      </c>
      <c r="F422" s="17" t="s">
        <v>231</v>
      </c>
      <c r="G422" s="17" t="s">
        <v>231</v>
      </c>
      <c r="H422" s="17" t="s">
        <v>231</v>
      </c>
      <c r="I422" s="154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232</v>
      </c>
      <c r="C423" s="9" t="s">
        <v>232</v>
      </c>
      <c r="D423" s="152" t="s">
        <v>236</v>
      </c>
      <c r="E423" s="153" t="s">
        <v>237</v>
      </c>
      <c r="F423" s="153" t="s">
        <v>241</v>
      </c>
      <c r="G423" s="153" t="s">
        <v>242</v>
      </c>
      <c r="H423" s="153" t="s">
        <v>261</v>
      </c>
      <c r="I423" s="154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295</v>
      </c>
      <c r="E424" s="11" t="s">
        <v>295</v>
      </c>
      <c r="F424" s="11" t="s">
        <v>331</v>
      </c>
      <c r="G424" s="11" t="s">
        <v>295</v>
      </c>
      <c r="H424" s="11" t="s">
        <v>295</v>
      </c>
      <c r="I424" s="154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 t="s">
        <v>332</v>
      </c>
      <c r="E425" s="26" t="s">
        <v>333</v>
      </c>
      <c r="F425" s="26" t="s">
        <v>335</v>
      </c>
      <c r="G425" s="26" t="s">
        <v>335</v>
      </c>
      <c r="H425" s="26" t="s">
        <v>335</v>
      </c>
      <c r="I425" s="154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8">
        <v>1</v>
      </c>
      <c r="C426" s="14">
        <v>1</v>
      </c>
      <c r="D426" s="22">
        <v>0.26463875223923472</v>
      </c>
      <c r="E426" s="22">
        <v>0.254</v>
      </c>
      <c r="F426" s="22">
        <v>0.2</v>
      </c>
      <c r="G426" s="22">
        <v>0.25319999999999998</v>
      </c>
      <c r="H426" s="22">
        <v>0.25</v>
      </c>
      <c r="I426" s="154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0.26166087526919946</v>
      </c>
      <c r="E427" s="11">
        <v>0.26700000000000002</v>
      </c>
      <c r="F427" s="11">
        <v>0.2</v>
      </c>
      <c r="G427" s="11">
        <v>0.2402</v>
      </c>
      <c r="H427" s="11">
        <v>0.25</v>
      </c>
      <c r="I427" s="154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23</v>
      </c>
    </row>
    <row r="428" spans="1:65">
      <c r="A428" s="30"/>
      <c r="B428" s="19">
        <v>1</v>
      </c>
      <c r="C428" s="9">
        <v>3</v>
      </c>
      <c r="D428" s="11">
        <v>0.26659275838230845</v>
      </c>
      <c r="E428" s="11">
        <v>0.25900000000000001</v>
      </c>
      <c r="F428" s="11">
        <v>0.2</v>
      </c>
      <c r="G428" s="11">
        <v>0.25030000000000002</v>
      </c>
      <c r="H428" s="11">
        <v>0.25</v>
      </c>
      <c r="I428" s="154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0.27184072820925731</v>
      </c>
      <c r="E429" s="11">
        <v>0.248</v>
      </c>
      <c r="F429" s="11">
        <v>0.2</v>
      </c>
      <c r="G429" s="149">
        <v>0.27550000000000002</v>
      </c>
      <c r="H429" s="11">
        <v>0.25</v>
      </c>
      <c r="I429" s="154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0.24426634109214654</v>
      </c>
    </row>
    <row r="430" spans="1:65">
      <c r="A430" s="30"/>
      <c r="B430" s="19">
        <v>1</v>
      </c>
      <c r="C430" s="9">
        <v>5</v>
      </c>
      <c r="D430" s="11">
        <v>0.27254680991965013</v>
      </c>
      <c r="E430" s="11">
        <v>0.24400000000000002</v>
      </c>
      <c r="F430" s="11">
        <v>0.2</v>
      </c>
      <c r="G430" s="11">
        <v>0.25390000000000001</v>
      </c>
      <c r="H430" s="11">
        <v>0.25</v>
      </c>
      <c r="I430" s="154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94</v>
      </c>
    </row>
    <row r="431" spans="1:65">
      <c r="A431" s="30"/>
      <c r="B431" s="19">
        <v>1</v>
      </c>
      <c r="C431" s="9">
        <v>6</v>
      </c>
      <c r="D431" s="11">
        <v>0.27431030874474543</v>
      </c>
      <c r="E431" s="11">
        <v>0.24900000000000003</v>
      </c>
      <c r="F431" s="11">
        <v>0.2</v>
      </c>
      <c r="G431" s="11">
        <v>0.25690000000000002</v>
      </c>
      <c r="H431" s="11">
        <v>0.24</v>
      </c>
      <c r="I431" s="154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272</v>
      </c>
      <c r="C432" s="12"/>
      <c r="D432" s="23">
        <v>0.26859837212739929</v>
      </c>
      <c r="E432" s="23">
        <v>0.2535</v>
      </c>
      <c r="F432" s="23">
        <v>0.19999999999999998</v>
      </c>
      <c r="G432" s="23">
        <v>0.25500000000000006</v>
      </c>
      <c r="H432" s="23">
        <v>0.24833333333333332</v>
      </c>
      <c r="I432" s="154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273</v>
      </c>
      <c r="C433" s="29"/>
      <c r="D433" s="11">
        <v>0.26921674329578288</v>
      </c>
      <c r="E433" s="11">
        <v>0.2515</v>
      </c>
      <c r="F433" s="11">
        <v>0.2</v>
      </c>
      <c r="G433" s="11">
        <v>0.25355</v>
      </c>
      <c r="H433" s="11">
        <v>0.25</v>
      </c>
      <c r="I433" s="154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274</v>
      </c>
      <c r="C434" s="29"/>
      <c r="D434" s="24">
        <v>5.0310872123666165E-3</v>
      </c>
      <c r="E434" s="24">
        <v>8.4083292038311611E-3</v>
      </c>
      <c r="F434" s="24">
        <v>3.0404709722440586E-17</v>
      </c>
      <c r="G434" s="24">
        <v>1.1570998228329316E-2</v>
      </c>
      <c r="H434" s="24">
        <v>4.0824829046386332E-3</v>
      </c>
      <c r="I434" s="154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87</v>
      </c>
      <c r="C435" s="29"/>
      <c r="D435" s="13">
        <v>1.8730892419483145E-2</v>
      </c>
      <c r="E435" s="13">
        <v>3.3168951494403E-2</v>
      </c>
      <c r="F435" s="13">
        <v>1.5202354861220294E-16</v>
      </c>
      <c r="G435" s="13">
        <v>4.5376463640507111E-2</v>
      </c>
      <c r="H435" s="13">
        <v>1.64395284750549E-2</v>
      </c>
      <c r="I435" s="154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275</v>
      </c>
      <c r="C436" s="29"/>
      <c r="D436" s="13">
        <v>9.9612705239948696E-2</v>
      </c>
      <c r="E436" s="13">
        <v>3.7801601590168321E-2</v>
      </c>
      <c r="F436" s="13">
        <v>-0.18122161610243148</v>
      </c>
      <c r="G436" s="13">
        <v>4.394243946940013E-2</v>
      </c>
      <c r="H436" s="13">
        <v>1.6649826672814338E-2</v>
      </c>
      <c r="I436" s="154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276</v>
      </c>
      <c r="C437" s="47"/>
      <c r="D437" s="45">
        <v>1.97</v>
      </c>
      <c r="E437" s="45">
        <v>0</v>
      </c>
      <c r="F437" s="45">
        <v>6.98</v>
      </c>
      <c r="G437" s="45">
        <v>0.2</v>
      </c>
      <c r="H437" s="45">
        <v>0.67</v>
      </c>
      <c r="I437" s="154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F438" s="20"/>
      <c r="G438" s="20"/>
      <c r="H438" s="20"/>
      <c r="BM438" s="55"/>
    </row>
    <row r="439" spans="1:65" ht="15">
      <c r="B439" s="8" t="s">
        <v>590</v>
      </c>
      <c r="BM439" s="28" t="s">
        <v>67</v>
      </c>
    </row>
    <row r="440" spans="1:65" ht="15">
      <c r="A440" s="25" t="s">
        <v>14</v>
      </c>
      <c r="B440" s="18" t="s">
        <v>111</v>
      </c>
      <c r="C440" s="15" t="s">
        <v>112</v>
      </c>
      <c r="D440" s="16" t="s">
        <v>231</v>
      </c>
      <c r="E440" s="17" t="s">
        <v>231</v>
      </c>
      <c r="F440" s="17" t="s">
        <v>231</v>
      </c>
      <c r="G440" s="17" t="s">
        <v>231</v>
      </c>
      <c r="H440" s="17" t="s">
        <v>231</v>
      </c>
      <c r="I440" s="17" t="s">
        <v>231</v>
      </c>
      <c r="J440" s="17" t="s">
        <v>231</v>
      </c>
      <c r="K440" s="17" t="s">
        <v>231</v>
      </c>
      <c r="L440" s="17" t="s">
        <v>231</v>
      </c>
      <c r="M440" s="17" t="s">
        <v>231</v>
      </c>
      <c r="N440" s="17" t="s">
        <v>231</v>
      </c>
      <c r="O440" s="17" t="s">
        <v>231</v>
      </c>
      <c r="P440" s="17" t="s">
        <v>231</v>
      </c>
      <c r="Q440" s="17" t="s">
        <v>231</v>
      </c>
      <c r="R440" s="17" t="s">
        <v>231</v>
      </c>
      <c r="S440" s="17" t="s">
        <v>231</v>
      </c>
      <c r="T440" s="17" t="s">
        <v>231</v>
      </c>
      <c r="U440" s="154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232</v>
      </c>
      <c r="C441" s="9" t="s">
        <v>232</v>
      </c>
      <c r="D441" s="152" t="s">
        <v>237</v>
      </c>
      <c r="E441" s="153" t="s">
        <v>241</v>
      </c>
      <c r="F441" s="153" t="s">
        <v>243</v>
      </c>
      <c r="G441" s="153" t="s">
        <v>246</v>
      </c>
      <c r="H441" s="153" t="s">
        <v>247</v>
      </c>
      <c r="I441" s="153" t="s">
        <v>248</v>
      </c>
      <c r="J441" s="153" t="s">
        <v>249</v>
      </c>
      <c r="K441" s="153" t="s">
        <v>250</v>
      </c>
      <c r="L441" s="153" t="s">
        <v>251</v>
      </c>
      <c r="M441" s="153" t="s">
        <v>252</v>
      </c>
      <c r="N441" s="153" t="s">
        <v>253</v>
      </c>
      <c r="O441" s="153" t="s">
        <v>254</v>
      </c>
      <c r="P441" s="153" t="s">
        <v>255</v>
      </c>
      <c r="Q441" s="153" t="s">
        <v>257</v>
      </c>
      <c r="R441" s="153" t="s">
        <v>259</v>
      </c>
      <c r="S441" s="153" t="s">
        <v>263</v>
      </c>
      <c r="T441" s="153" t="s">
        <v>264</v>
      </c>
      <c r="U441" s="154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295</v>
      </c>
      <c r="E442" s="11" t="s">
        <v>331</v>
      </c>
      <c r="F442" s="11" t="s">
        <v>330</v>
      </c>
      <c r="G442" s="11" t="s">
        <v>295</v>
      </c>
      <c r="H442" s="11" t="s">
        <v>295</v>
      </c>
      <c r="I442" s="11" t="s">
        <v>295</v>
      </c>
      <c r="J442" s="11" t="s">
        <v>295</v>
      </c>
      <c r="K442" s="11" t="s">
        <v>295</v>
      </c>
      <c r="L442" s="11" t="s">
        <v>331</v>
      </c>
      <c r="M442" s="11" t="s">
        <v>331</v>
      </c>
      <c r="N442" s="11" t="s">
        <v>331</v>
      </c>
      <c r="O442" s="11" t="s">
        <v>331</v>
      </c>
      <c r="P442" s="11" t="s">
        <v>331</v>
      </c>
      <c r="Q442" s="11" t="s">
        <v>295</v>
      </c>
      <c r="R442" s="11" t="s">
        <v>295</v>
      </c>
      <c r="S442" s="11" t="s">
        <v>295</v>
      </c>
      <c r="T442" s="11" t="s">
        <v>331</v>
      </c>
      <c r="U442" s="154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9"/>
      <c r="C443" s="9"/>
      <c r="D443" s="26" t="s">
        <v>333</v>
      </c>
      <c r="E443" s="26" t="s">
        <v>335</v>
      </c>
      <c r="F443" s="26" t="s">
        <v>335</v>
      </c>
      <c r="G443" s="26" t="s">
        <v>335</v>
      </c>
      <c r="H443" s="26" t="s">
        <v>335</v>
      </c>
      <c r="I443" s="26" t="s">
        <v>335</v>
      </c>
      <c r="J443" s="26" t="s">
        <v>335</v>
      </c>
      <c r="K443" s="26" t="s">
        <v>335</v>
      </c>
      <c r="L443" s="26" t="s">
        <v>333</v>
      </c>
      <c r="M443" s="26" t="s">
        <v>334</v>
      </c>
      <c r="N443" s="26" t="s">
        <v>334</v>
      </c>
      <c r="O443" s="26" t="s">
        <v>333</v>
      </c>
      <c r="P443" s="26" t="s">
        <v>335</v>
      </c>
      <c r="Q443" s="26" t="s">
        <v>334</v>
      </c>
      <c r="R443" s="26" t="s">
        <v>333</v>
      </c>
      <c r="S443" s="26" t="s">
        <v>335</v>
      </c>
      <c r="T443" s="26" t="s">
        <v>334</v>
      </c>
      <c r="U443" s="154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14">
        <v>0.04</v>
      </c>
      <c r="E444" s="214">
        <v>0.04</v>
      </c>
      <c r="F444" s="213" t="s">
        <v>105</v>
      </c>
      <c r="G444" s="214">
        <v>3.9E-2</v>
      </c>
      <c r="H444" s="214">
        <v>4.1000000000000002E-2</v>
      </c>
      <c r="I444" s="214">
        <v>4.2999999999999997E-2</v>
      </c>
      <c r="J444" s="214">
        <v>4.2999999999999997E-2</v>
      </c>
      <c r="K444" s="214">
        <v>4.4999999999999998E-2</v>
      </c>
      <c r="L444" s="213" t="s">
        <v>210</v>
      </c>
      <c r="M444" s="213" t="s">
        <v>107</v>
      </c>
      <c r="N444" s="214">
        <v>0.04</v>
      </c>
      <c r="O444" s="213" t="s">
        <v>210</v>
      </c>
      <c r="P444" s="214">
        <v>3.7999999999999999E-2</v>
      </c>
      <c r="Q444" s="214">
        <v>0.04</v>
      </c>
      <c r="R444" s="214">
        <v>0.04</v>
      </c>
      <c r="S444" s="214">
        <v>4.2999999999999997E-2</v>
      </c>
      <c r="T444" s="214">
        <v>0.03</v>
      </c>
      <c r="U444" s="211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  <c r="AH444" s="212"/>
      <c r="AI444" s="212"/>
      <c r="AJ444" s="212"/>
      <c r="AK444" s="212"/>
      <c r="AL444" s="212"/>
      <c r="AM444" s="212"/>
      <c r="AN444" s="212"/>
      <c r="AO444" s="212"/>
      <c r="AP444" s="212"/>
      <c r="AQ444" s="212"/>
      <c r="AR444" s="212"/>
      <c r="AS444" s="212"/>
      <c r="AT444" s="212"/>
      <c r="AU444" s="212"/>
      <c r="AV444" s="212"/>
      <c r="AW444" s="212"/>
      <c r="AX444" s="212"/>
      <c r="AY444" s="212"/>
      <c r="AZ444" s="212"/>
      <c r="BA444" s="212"/>
      <c r="BB444" s="212"/>
      <c r="BC444" s="212"/>
      <c r="BD444" s="212"/>
      <c r="BE444" s="212"/>
      <c r="BF444" s="212"/>
      <c r="BG444" s="212"/>
      <c r="BH444" s="212"/>
      <c r="BI444" s="212"/>
      <c r="BJ444" s="212"/>
      <c r="BK444" s="212"/>
      <c r="BL444" s="212"/>
      <c r="BM444" s="216">
        <v>1</v>
      </c>
    </row>
    <row r="445" spans="1:65">
      <c r="A445" s="30"/>
      <c r="B445" s="19">
        <v>1</v>
      </c>
      <c r="C445" s="9">
        <v>2</v>
      </c>
      <c r="D445" s="24">
        <v>0.04</v>
      </c>
      <c r="E445" s="24">
        <v>0.03</v>
      </c>
      <c r="F445" s="217" t="s">
        <v>105</v>
      </c>
      <c r="G445" s="24">
        <v>3.9E-2</v>
      </c>
      <c r="H445" s="24">
        <v>4.4999999999999998E-2</v>
      </c>
      <c r="I445" s="24">
        <v>3.6999999999999998E-2</v>
      </c>
      <c r="J445" s="24">
        <v>4.8000000000000001E-2</v>
      </c>
      <c r="K445" s="24">
        <v>4.2999999999999997E-2</v>
      </c>
      <c r="L445" s="217" t="s">
        <v>210</v>
      </c>
      <c r="M445" s="217" t="s">
        <v>107</v>
      </c>
      <c r="N445" s="24">
        <v>0.04</v>
      </c>
      <c r="O445" s="217" t="s">
        <v>210</v>
      </c>
      <c r="P445" s="24">
        <v>4.1000000000000002E-2</v>
      </c>
      <c r="Q445" s="24">
        <v>0.04</v>
      </c>
      <c r="R445" s="24">
        <v>0.04</v>
      </c>
      <c r="S445" s="24">
        <v>4.1000000000000002E-2</v>
      </c>
      <c r="T445" s="24">
        <v>0.05</v>
      </c>
      <c r="U445" s="211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  <c r="AH445" s="212"/>
      <c r="AI445" s="212"/>
      <c r="AJ445" s="212"/>
      <c r="AK445" s="212"/>
      <c r="AL445" s="212"/>
      <c r="AM445" s="212"/>
      <c r="AN445" s="212"/>
      <c r="AO445" s="212"/>
      <c r="AP445" s="212"/>
      <c r="AQ445" s="212"/>
      <c r="AR445" s="212"/>
      <c r="AS445" s="212"/>
      <c r="AT445" s="212"/>
      <c r="AU445" s="212"/>
      <c r="AV445" s="212"/>
      <c r="AW445" s="212"/>
      <c r="AX445" s="212"/>
      <c r="AY445" s="212"/>
      <c r="AZ445" s="212"/>
      <c r="BA445" s="212"/>
      <c r="BB445" s="212"/>
      <c r="BC445" s="212"/>
      <c r="BD445" s="212"/>
      <c r="BE445" s="212"/>
      <c r="BF445" s="212"/>
      <c r="BG445" s="212"/>
      <c r="BH445" s="212"/>
      <c r="BI445" s="212"/>
      <c r="BJ445" s="212"/>
      <c r="BK445" s="212"/>
      <c r="BL445" s="212"/>
      <c r="BM445" s="216">
        <v>24</v>
      </c>
    </row>
    <row r="446" spans="1:65">
      <c r="A446" s="30"/>
      <c r="B446" s="19">
        <v>1</v>
      </c>
      <c r="C446" s="9">
        <v>3</v>
      </c>
      <c r="D446" s="24">
        <v>0.04</v>
      </c>
      <c r="E446" s="24">
        <v>0.04</v>
      </c>
      <c r="F446" s="217" t="s">
        <v>105</v>
      </c>
      <c r="G446" s="24">
        <v>4.2000000000000003E-2</v>
      </c>
      <c r="H446" s="24">
        <v>4.2999999999999997E-2</v>
      </c>
      <c r="I446" s="24">
        <v>4.4999999999999998E-2</v>
      </c>
      <c r="J446" s="24">
        <v>4.2000000000000003E-2</v>
      </c>
      <c r="K446" s="24">
        <v>4.5999999999999999E-2</v>
      </c>
      <c r="L446" s="217" t="s">
        <v>210</v>
      </c>
      <c r="M446" s="217" t="s">
        <v>107</v>
      </c>
      <c r="N446" s="24">
        <v>0.04</v>
      </c>
      <c r="O446" s="217" t="s">
        <v>210</v>
      </c>
      <c r="P446" s="24">
        <v>3.4000000000000002E-2</v>
      </c>
      <c r="Q446" s="24">
        <v>0.04</v>
      </c>
      <c r="R446" s="24">
        <v>0.04</v>
      </c>
      <c r="S446" s="24">
        <v>3.5999999999999997E-2</v>
      </c>
      <c r="T446" s="24">
        <v>0.05</v>
      </c>
      <c r="U446" s="211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  <c r="AH446" s="212"/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  <c r="BI446" s="212"/>
      <c r="BJ446" s="212"/>
      <c r="BK446" s="212"/>
      <c r="BL446" s="212"/>
      <c r="BM446" s="216">
        <v>16</v>
      </c>
    </row>
    <row r="447" spans="1:65">
      <c r="A447" s="30"/>
      <c r="B447" s="19">
        <v>1</v>
      </c>
      <c r="C447" s="9">
        <v>4</v>
      </c>
      <c r="D447" s="24">
        <v>0.04</v>
      </c>
      <c r="E447" s="24">
        <v>0.04</v>
      </c>
      <c r="F447" s="217" t="s">
        <v>105</v>
      </c>
      <c r="G447" s="24">
        <v>4.2000000000000003E-2</v>
      </c>
      <c r="H447" s="24">
        <v>4.3999999999999997E-2</v>
      </c>
      <c r="I447" s="24">
        <v>3.9E-2</v>
      </c>
      <c r="J447" s="24">
        <v>4.7E-2</v>
      </c>
      <c r="K447" s="24">
        <v>4.3999999999999997E-2</v>
      </c>
      <c r="L447" s="217" t="s">
        <v>210</v>
      </c>
      <c r="M447" s="217" t="s">
        <v>107</v>
      </c>
      <c r="N447" s="24">
        <v>0.04</v>
      </c>
      <c r="O447" s="217" t="s">
        <v>210</v>
      </c>
      <c r="P447" s="24">
        <v>3.7999999999999999E-2</v>
      </c>
      <c r="Q447" s="24">
        <v>0.04</v>
      </c>
      <c r="R447" s="24">
        <v>0.04</v>
      </c>
      <c r="S447" s="24">
        <v>4.2000000000000003E-2</v>
      </c>
      <c r="T447" s="24">
        <v>0.05</v>
      </c>
      <c r="U447" s="211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  <c r="AH447" s="212"/>
      <c r="AI447" s="212"/>
      <c r="AJ447" s="212"/>
      <c r="AK447" s="212"/>
      <c r="AL447" s="212"/>
      <c r="AM447" s="212"/>
      <c r="AN447" s="212"/>
      <c r="AO447" s="212"/>
      <c r="AP447" s="212"/>
      <c r="AQ447" s="212"/>
      <c r="AR447" s="212"/>
      <c r="AS447" s="212"/>
      <c r="AT447" s="212"/>
      <c r="AU447" s="212"/>
      <c r="AV447" s="212"/>
      <c r="AW447" s="212"/>
      <c r="AX447" s="212"/>
      <c r="AY447" s="212"/>
      <c r="AZ447" s="212"/>
      <c r="BA447" s="212"/>
      <c r="BB447" s="212"/>
      <c r="BC447" s="212"/>
      <c r="BD447" s="212"/>
      <c r="BE447" s="212"/>
      <c r="BF447" s="212"/>
      <c r="BG447" s="212"/>
      <c r="BH447" s="212"/>
      <c r="BI447" s="212"/>
      <c r="BJ447" s="212"/>
      <c r="BK447" s="212"/>
      <c r="BL447" s="212"/>
      <c r="BM447" s="216">
        <v>4.1474358974358978E-2</v>
      </c>
    </row>
    <row r="448" spans="1:65">
      <c r="A448" s="30"/>
      <c r="B448" s="19">
        <v>1</v>
      </c>
      <c r="C448" s="9">
        <v>5</v>
      </c>
      <c r="D448" s="24">
        <v>0.03</v>
      </c>
      <c r="E448" s="24">
        <v>0.04</v>
      </c>
      <c r="F448" s="217" t="s">
        <v>105</v>
      </c>
      <c r="G448" s="24">
        <v>4.1000000000000002E-2</v>
      </c>
      <c r="H448" s="24">
        <v>4.4999999999999998E-2</v>
      </c>
      <c r="I448" s="24">
        <v>3.9E-2</v>
      </c>
      <c r="J448" s="24">
        <v>4.4999999999999998E-2</v>
      </c>
      <c r="K448" s="218">
        <v>6.5000000000000002E-2</v>
      </c>
      <c r="L448" s="217" t="s">
        <v>210</v>
      </c>
      <c r="M448" s="217" t="s">
        <v>107</v>
      </c>
      <c r="N448" s="24">
        <v>0.04</v>
      </c>
      <c r="O448" s="217" t="s">
        <v>210</v>
      </c>
      <c r="P448" s="24">
        <v>3.7999999999999999E-2</v>
      </c>
      <c r="Q448" s="24">
        <v>0.04</v>
      </c>
      <c r="R448" s="24">
        <v>0.04</v>
      </c>
      <c r="S448" s="24">
        <v>4.8000000000000001E-2</v>
      </c>
      <c r="T448" s="24">
        <v>0.05</v>
      </c>
      <c r="U448" s="211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  <c r="AH448" s="212"/>
      <c r="AI448" s="212"/>
      <c r="AJ448" s="212"/>
      <c r="AK448" s="212"/>
      <c r="AL448" s="212"/>
      <c r="AM448" s="212"/>
      <c r="AN448" s="212"/>
      <c r="AO448" s="212"/>
      <c r="AP448" s="212"/>
      <c r="AQ448" s="212"/>
      <c r="AR448" s="212"/>
      <c r="AS448" s="212"/>
      <c r="AT448" s="212"/>
      <c r="AU448" s="212"/>
      <c r="AV448" s="212"/>
      <c r="AW448" s="212"/>
      <c r="AX448" s="212"/>
      <c r="AY448" s="212"/>
      <c r="AZ448" s="212"/>
      <c r="BA448" s="212"/>
      <c r="BB448" s="212"/>
      <c r="BC448" s="212"/>
      <c r="BD448" s="212"/>
      <c r="BE448" s="212"/>
      <c r="BF448" s="212"/>
      <c r="BG448" s="212"/>
      <c r="BH448" s="212"/>
      <c r="BI448" s="212"/>
      <c r="BJ448" s="212"/>
      <c r="BK448" s="212"/>
      <c r="BL448" s="212"/>
      <c r="BM448" s="216">
        <v>95</v>
      </c>
    </row>
    <row r="449" spans="1:65">
      <c r="A449" s="30"/>
      <c r="B449" s="19">
        <v>1</v>
      </c>
      <c r="C449" s="9">
        <v>6</v>
      </c>
      <c r="D449" s="24">
        <v>0.04</v>
      </c>
      <c r="E449" s="24">
        <v>0.04</v>
      </c>
      <c r="F449" s="217" t="s">
        <v>105</v>
      </c>
      <c r="G449" s="24">
        <v>4.1000000000000002E-2</v>
      </c>
      <c r="H449" s="24">
        <v>4.2999999999999997E-2</v>
      </c>
      <c r="I449" s="24">
        <v>4.3999999999999997E-2</v>
      </c>
      <c r="J449" s="24">
        <v>4.3999999999999997E-2</v>
      </c>
      <c r="K449" s="218">
        <v>5.8999999999999997E-2</v>
      </c>
      <c r="L449" s="217" t="s">
        <v>210</v>
      </c>
      <c r="M449" s="217" t="s">
        <v>107</v>
      </c>
      <c r="N449" s="24">
        <v>0.05</v>
      </c>
      <c r="O449" s="217" t="s">
        <v>210</v>
      </c>
      <c r="P449" s="24">
        <v>3.6999999999999998E-2</v>
      </c>
      <c r="Q449" s="24">
        <v>0.04</v>
      </c>
      <c r="R449" s="24">
        <v>0.04</v>
      </c>
      <c r="S449" s="24">
        <v>5.0999999999999997E-2</v>
      </c>
      <c r="T449" s="24">
        <v>0.04</v>
      </c>
      <c r="U449" s="211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  <c r="AH449" s="212"/>
      <c r="AI449" s="212"/>
      <c r="AJ449" s="212"/>
      <c r="AK449" s="212"/>
      <c r="AL449" s="212"/>
      <c r="AM449" s="212"/>
      <c r="AN449" s="212"/>
      <c r="AO449" s="212"/>
      <c r="AP449" s="212"/>
      <c r="AQ449" s="212"/>
      <c r="AR449" s="212"/>
      <c r="AS449" s="212"/>
      <c r="AT449" s="212"/>
      <c r="AU449" s="212"/>
      <c r="AV449" s="212"/>
      <c r="AW449" s="212"/>
      <c r="AX449" s="212"/>
      <c r="AY449" s="212"/>
      <c r="AZ449" s="212"/>
      <c r="BA449" s="212"/>
      <c r="BB449" s="212"/>
      <c r="BC449" s="212"/>
      <c r="BD449" s="212"/>
      <c r="BE449" s="212"/>
      <c r="BF449" s="212"/>
      <c r="BG449" s="212"/>
      <c r="BH449" s="212"/>
      <c r="BI449" s="212"/>
      <c r="BJ449" s="212"/>
      <c r="BK449" s="212"/>
      <c r="BL449" s="212"/>
      <c r="BM449" s="56"/>
    </row>
    <row r="450" spans="1:65">
      <c r="A450" s="30"/>
      <c r="B450" s="20" t="s">
        <v>272</v>
      </c>
      <c r="C450" s="12"/>
      <c r="D450" s="219">
        <v>3.8333333333333337E-2</v>
      </c>
      <c r="E450" s="219">
        <v>3.8333333333333337E-2</v>
      </c>
      <c r="F450" s="219" t="s">
        <v>758</v>
      </c>
      <c r="G450" s="219">
        <v>4.066666666666667E-2</v>
      </c>
      <c r="H450" s="219">
        <v>4.349999999999999E-2</v>
      </c>
      <c r="I450" s="219">
        <v>4.1166666666666664E-2</v>
      </c>
      <c r="J450" s="219">
        <v>4.4833333333333329E-2</v>
      </c>
      <c r="K450" s="219">
        <v>5.0333333333333334E-2</v>
      </c>
      <c r="L450" s="219" t="s">
        <v>758</v>
      </c>
      <c r="M450" s="219" t="s">
        <v>758</v>
      </c>
      <c r="N450" s="219">
        <v>4.1666666666666664E-2</v>
      </c>
      <c r="O450" s="219" t="s">
        <v>758</v>
      </c>
      <c r="P450" s="219">
        <v>3.7666666666666668E-2</v>
      </c>
      <c r="Q450" s="219">
        <v>0.04</v>
      </c>
      <c r="R450" s="219">
        <v>0.04</v>
      </c>
      <c r="S450" s="219">
        <v>4.3500000000000004E-2</v>
      </c>
      <c r="T450" s="219">
        <v>4.4999999999999991E-2</v>
      </c>
      <c r="U450" s="211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  <c r="AH450" s="212"/>
      <c r="AI450" s="212"/>
      <c r="AJ450" s="212"/>
      <c r="AK450" s="212"/>
      <c r="AL450" s="212"/>
      <c r="AM450" s="212"/>
      <c r="AN450" s="212"/>
      <c r="AO450" s="212"/>
      <c r="AP450" s="212"/>
      <c r="AQ450" s="212"/>
      <c r="AR450" s="212"/>
      <c r="AS450" s="212"/>
      <c r="AT450" s="212"/>
      <c r="AU450" s="212"/>
      <c r="AV450" s="212"/>
      <c r="AW450" s="212"/>
      <c r="AX450" s="212"/>
      <c r="AY450" s="212"/>
      <c r="AZ450" s="212"/>
      <c r="BA450" s="212"/>
      <c r="BB450" s="212"/>
      <c r="BC450" s="212"/>
      <c r="BD450" s="212"/>
      <c r="BE450" s="212"/>
      <c r="BF450" s="212"/>
      <c r="BG450" s="212"/>
      <c r="BH450" s="212"/>
      <c r="BI450" s="212"/>
      <c r="BJ450" s="212"/>
      <c r="BK450" s="212"/>
      <c r="BL450" s="212"/>
      <c r="BM450" s="56"/>
    </row>
    <row r="451" spans="1:65">
      <c r="A451" s="30"/>
      <c r="B451" s="3" t="s">
        <v>273</v>
      </c>
      <c r="C451" s="29"/>
      <c r="D451" s="24">
        <v>0.04</v>
      </c>
      <c r="E451" s="24">
        <v>0.04</v>
      </c>
      <c r="F451" s="24" t="s">
        <v>758</v>
      </c>
      <c r="G451" s="24">
        <v>4.1000000000000002E-2</v>
      </c>
      <c r="H451" s="24">
        <v>4.3499999999999997E-2</v>
      </c>
      <c r="I451" s="24">
        <v>4.0999999999999995E-2</v>
      </c>
      <c r="J451" s="24">
        <v>4.4499999999999998E-2</v>
      </c>
      <c r="K451" s="24">
        <v>4.5499999999999999E-2</v>
      </c>
      <c r="L451" s="24" t="s">
        <v>758</v>
      </c>
      <c r="M451" s="24" t="s">
        <v>758</v>
      </c>
      <c r="N451" s="24">
        <v>0.04</v>
      </c>
      <c r="O451" s="24" t="s">
        <v>758</v>
      </c>
      <c r="P451" s="24">
        <v>3.7999999999999999E-2</v>
      </c>
      <c r="Q451" s="24">
        <v>0.04</v>
      </c>
      <c r="R451" s="24">
        <v>0.04</v>
      </c>
      <c r="S451" s="24">
        <v>4.2499999999999996E-2</v>
      </c>
      <c r="T451" s="24">
        <v>0.05</v>
      </c>
      <c r="U451" s="211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  <c r="AH451" s="212"/>
      <c r="AI451" s="212"/>
      <c r="AJ451" s="212"/>
      <c r="AK451" s="212"/>
      <c r="AL451" s="212"/>
      <c r="AM451" s="212"/>
      <c r="AN451" s="212"/>
      <c r="AO451" s="212"/>
      <c r="AP451" s="212"/>
      <c r="AQ451" s="212"/>
      <c r="AR451" s="212"/>
      <c r="AS451" s="212"/>
      <c r="AT451" s="212"/>
      <c r="AU451" s="212"/>
      <c r="AV451" s="212"/>
      <c r="AW451" s="212"/>
      <c r="AX451" s="212"/>
      <c r="AY451" s="212"/>
      <c r="AZ451" s="212"/>
      <c r="BA451" s="212"/>
      <c r="BB451" s="212"/>
      <c r="BC451" s="212"/>
      <c r="BD451" s="212"/>
      <c r="BE451" s="212"/>
      <c r="BF451" s="212"/>
      <c r="BG451" s="212"/>
      <c r="BH451" s="212"/>
      <c r="BI451" s="212"/>
      <c r="BJ451" s="212"/>
      <c r="BK451" s="212"/>
      <c r="BL451" s="212"/>
      <c r="BM451" s="56"/>
    </row>
    <row r="452" spans="1:65">
      <c r="A452" s="30"/>
      <c r="B452" s="3" t="s">
        <v>274</v>
      </c>
      <c r="C452" s="29"/>
      <c r="D452" s="24">
        <v>4.0824829046386306E-3</v>
      </c>
      <c r="E452" s="24">
        <v>4.0824829046386306E-3</v>
      </c>
      <c r="F452" s="24" t="s">
        <v>758</v>
      </c>
      <c r="G452" s="24">
        <v>1.3662601021279478E-3</v>
      </c>
      <c r="H452" s="24">
        <v>1.5165750888103092E-3</v>
      </c>
      <c r="I452" s="24">
        <v>3.250640962435972E-3</v>
      </c>
      <c r="J452" s="24">
        <v>2.316606713852541E-3</v>
      </c>
      <c r="K452" s="24">
        <v>9.287985070329666E-3</v>
      </c>
      <c r="L452" s="24" t="s">
        <v>758</v>
      </c>
      <c r="M452" s="24" t="s">
        <v>758</v>
      </c>
      <c r="N452" s="24">
        <v>4.0824829046386306E-3</v>
      </c>
      <c r="O452" s="24" t="s">
        <v>758</v>
      </c>
      <c r="P452" s="24">
        <v>2.2509257354845504E-3</v>
      </c>
      <c r="Q452" s="24">
        <v>0</v>
      </c>
      <c r="R452" s="24">
        <v>0</v>
      </c>
      <c r="S452" s="24">
        <v>5.3197744313081543E-3</v>
      </c>
      <c r="T452" s="24">
        <v>8.3666002653408345E-3</v>
      </c>
      <c r="U452" s="211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  <c r="AH452" s="212"/>
      <c r="AI452" s="212"/>
      <c r="AJ452" s="212"/>
      <c r="AK452" s="212"/>
      <c r="AL452" s="212"/>
      <c r="AM452" s="212"/>
      <c r="AN452" s="212"/>
      <c r="AO452" s="212"/>
      <c r="AP452" s="212"/>
      <c r="AQ452" s="212"/>
      <c r="AR452" s="212"/>
      <c r="AS452" s="212"/>
      <c r="AT452" s="212"/>
      <c r="AU452" s="212"/>
      <c r="AV452" s="212"/>
      <c r="AW452" s="212"/>
      <c r="AX452" s="212"/>
      <c r="AY452" s="212"/>
      <c r="AZ452" s="212"/>
      <c r="BA452" s="212"/>
      <c r="BB452" s="212"/>
      <c r="BC452" s="212"/>
      <c r="BD452" s="212"/>
      <c r="BE452" s="212"/>
      <c r="BF452" s="212"/>
      <c r="BG452" s="212"/>
      <c r="BH452" s="212"/>
      <c r="BI452" s="212"/>
      <c r="BJ452" s="212"/>
      <c r="BK452" s="212"/>
      <c r="BL452" s="212"/>
      <c r="BM452" s="56"/>
    </row>
    <row r="453" spans="1:65">
      <c r="A453" s="30"/>
      <c r="B453" s="3" t="s">
        <v>87</v>
      </c>
      <c r="C453" s="29"/>
      <c r="D453" s="13">
        <v>0.10649955403405122</v>
      </c>
      <c r="E453" s="13">
        <v>0.10649955403405122</v>
      </c>
      <c r="F453" s="13" t="s">
        <v>758</v>
      </c>
      <c r="G453" s="13">
        <v>3.3596559888392157E-2</v>
      </c>
      <c r="H453" s="13">
        <v>3.4863795145064588E-2</v>
      </c>
      <c r="I453" s="13">
        <v>7.8962938358768553E-2</v>
      </c>
      <c r="J453" s="13">
        <v>5.1671525216041812E-2</v>
      </c>
      <c r="K453" s="13">
        <v>0.18452950470853641</v>
      </c>
      <c r="L453" s="13" t="s">
        <v>758</v>
      </c>
      <c r="M453" s="13" t="s">
        <v>758</v>
      </c>
      <c r="N453" s="13">
        <v>9.7979589711327142E-2</v>
      </c>
      <c r="O453" s="13" t="s">
        <v>758</v>
      </c>
      <c r="P453" s="13">
        <v>5.9759090322598685E-2</v>
      </c>
      <c r="Q453" s="13">
        <v>0</v>
      </c>
      <c r="R453" s="13">
        <v>0</v>
      </c>
      <c r="S453" s="13">
        <v>0.12229366508754376</v>
      </c>
      <c r="T453" s="13">
        <v>0.18592445034090746</v>
      </c>
      <c r="U453" s="154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275</v>
      </c>
      <c r="C454" s="29"/>
      <c r="D454" s="13">
        <v>-7.5734157650695466E-2</v>
      </c>
      <c r="E454" s="13">
        <v>-7.5734157650695466E-2</v>
      </c>
      <c r="F454" s="13" t="s">
        <v>758</v>
      </c>
      <c r="G454" s="13">
        <v>-1.9474497681607472E-2</v>
      </c>
      <c r="H454" s="13">
        <v>4.8840803709427894E-2</v>
      </c>
      <c r="I454" s="13">
        <v>-7.4188562596601004E-3</v>
      </c>
      <c r="J454" s="13">
        <v>8.0989180834621033E-2</v>
      </c>
      <c r="K454" s="13">
        <v>0.21360123647604312</v>
      </c>
      <c r="L454" s="13" t="s">
        <v>758</v>
      </c>
      <c r="M454" s="13" t="s">
        <v>758</v>
      </c>
      <c r="N454" s="13">
        <v>4.6367851622872713E-3</v>
      </c>
      <c r="O454" s="13" t="s">
        <v>758</v>
      </c>
      <c r="P454" s="13">
        <v>-9.1808346213292147E-2</v>
      </c>
      <c r="Q454" s="13">
        <v>-3.5548686244204042E-2</v>
      </c>
      <c r="R454" s="13">
        <v>-3.5548686244204042E-2</v>
      </c>
      <c r="S454" s="13">
        <v>4.8840803709428116E-2</v>
      </c>
      <c r="T454" s="13">
        <v>8.500772797527012E-2</v>
      </c>
      <c r="U454" s="154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276</v>
      </c>
      <c r="C455" s="47"/>
      <c r="D455" s="45">
        <v>0.56000000000000005</v>
      </c>
      <c r="E455" s="45">
        <v>0.56000000000000005</v>
      </c>
      <c r="F455" s="45">
        <v>585.29999999999995</v>
      </c>
      <c r="G455" s="45">
        <v>0</v>
      </c>
      <c r="H455" s="45">
        <v>0.67</v>
      </c>
      <c r="I455" s="45">
        <v>0.12</v>
      </c>
      <c r="J455" s="45">
        <v>0.99</v>
      </c>
      <c r="K455" s="45">
        <v>2.2999999999999998</v>
      </c>
      <c r="L455" s="45">
        <v>3.73</v>
      </c>
      <c r="M455" s="45">
        <v>8.49</v>
      </c>
      <c r="N455" s="45">
        <v>0.24</v>
      </c>
      <c r="O455" s="45">
        <v>3.73</v>
      </c>
      <c r="P455" s="45">
        <v>0.71</v>
      </c>
      <c r="Q455" s="45">
        <v>0.16</v>
      </c>
      <c r="R455" s="45">
        <v>0.16</v>
      </c>
      <c r="S455" s="45">
        <v>0.67</v>
      </c>
      <c r="T455" s="45">
        <v>1.03</v>
      </c>
      <c r="U455" s="154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BM456" s="55"/>
    </row>
    <row r="457" spans="1:65" ht="15">
      <c r="B457" s="8" t="s">
        <v>591</v>
      </c>
      <c r="BM457" s="28" t="s">
        <v>67</v>
      </c>
    </row>
    <row r="458" spans="1:65" ht="15">
      <c r="A458" s="25" t="s">
        <v>54</v>
      </c>
      <c r="B458" s="18" t="s">
        <v>111</v>
      </c>
      <c r="C458" s="15" t="s">
        <v>112</v>
      </c>
      <c r="D458" s="16" t="s">
        <v>231</v>
      </c>
      <c r="E458" s="17" t="s">
        <v>231</v>
      </c>
      <c r="F458" s="17" t="s">
        <v>231</v>
      </c>
      <c r="G458" s="17" t="s">
        <v>231</v>
      </c>
      <c r="H458" s="17" t="s">
        <v>231</v>
      </c>
      <c r="I458" s="17" t="s">
        <v>231</v>
      </c>
      <c r="J458" s="17" t="s">
        <v>231</v>
      </c>
      <c r="K458" s="17" t="s">
        <v>231</v>
      </c>
      <c r="L458" s="17" t="s">
        <v>231</v>
      </c>
      <c r="M458" s="17" t="s">
        <v>231</v>
      </c>
      <c r="N458" s="17" t="s">
        <v>231</v>
      </c>
      <c r="O458" s="17" t="s">
        <v>231</v>
      </c>
      <c r="P458" s="17" t="s">
        <v>231</v>
      </c>
      <c r="Q458" s="17" t="s">
        <v>231</v>
      </c>
      <c r="R458" s="17" t="s">
        <v>231</v>
      </c>
      <c r="S458" s="17" t="s">
        <v>231</v>
      </c>
      <c r="T458" s="17" t="s">
        <v>231</v>
      </c>
      <c r="U458" s="17" t="s">
        <v>231</v>
      </c>
      <c r="V458" s="17" t="s">
        <v>231</v>
      </c>
      <c r="W458" s="17" t="s">
        <v>231</v>
      </c>
      <c r="X458" s="17" t="s">
        <v>231</v>
      </c>
      <c r="Y458" s="17" t="s">
        <v>231</v>
      </c>
      <c r="Z458" s="17" t="s">
        <v>231</v>
      </c>
      <c r="AA458" s="17" t="s">
        <v>231</v>
      </c>
      <c r="AB458" s="17" t="s">
        <v>231</v>
      </c>
      <c r="AC458" s="17" t="s">
        <v>231</v>
      </c>
      <c r="AD458" s="17" t="s">
        <v>231</v>
      </c>
      <c r="AE458" s="154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232</v>
      </c>
      <c r="C459" s="9" t="s">
        <v>232</v>
      </c>
      <c r="D459" s="152" t="s">
        <v>236</v>
      </c>
      <c r="E459" s="153" t="s">
        <v>237</v>
      </c>
      <c r="F459" s="153" t="s">
        <v>238</v>
      </c>
      <c r="G459" s="153" t="s">
        <v>299</v>
      </c>
      <c r="H459" s="153" t="s">
        <v>241</v>
      </c>
      <c r="I459" s="153" t="s">
        <v>242</v>
      </c>
      <c r="J459" s="153" t="s">
        <v>243</v>
      </c>
      <c r="K459" s="153" t="s">
        <v>245</v>
      </c>
      <c r="L459" s="153" t="s">
        <v>246</v>
      </c>
      <c r="M459" s="153" t="s">
        <v>247</v>
      </c>
      <c r="N459" s="153" t="s">
        <v>248</v>
      </c>
      <c r="O459" s="153" t="s">
        <v>249</v>
      </c>
      <c r="P459" s="153" t="s">
        <v>250</v>
      </c>
      <c r="Q459" s="153" t="s">
        <v>251</v>
      </c>
      <c r="R459" s="153" t="s">
        <v>252</v>
      </c>
      <c r="S459" s="153" t="s">
        <v>253</v>
      </c>
      <c r="T459" s="153" t="s">
        <v>254</v>
      </c>
      <c r="U459" s="153" t="s">
        <v>255</v>
      </c>
      <c r="V459" s="153" t="s">
        <v>256</v>
      </c>
      <c r="W459" s="153" t="s">
        <v>257</v>
      </c>
      <c r="X459" s="153" t="s">
        <v>258</v>
      </c>
      <c r="Y459" s="153" t="s">
        <v>259</v>
      </c>
      <c r="Z459" s="153" t="s">
        <v>260</v>
      </c>
      <c r="AA459" s="153" t="s">
        <v>261</v>
      </c>
      <c r="AB459" s="153" t="s">
        <v>262</v>
      </c>
      <c r="AC459" s="153" t="s">
        <v>263</v>
      </c>
      <c r="AD459" s="153" t="s">
        <v>264</v>
      </c>
      <c r="AE459" s="154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295</v>
      </c>
      <c r="E460" s="11" t="s">
        <v>330</v>
      </c>
      <c r="F460" s="11" t="s">
        <v>330</v>
      </c>
      <c r="G460" s="11" t="s">
        <v>331</v>
      </c>
      <c r="H460" s="11" t="s">
        <v>331</v>
      </c>
      <c r="I460" s="11" t="s">
        <v>330</v>
      </c>
      <c r="J460" s="11" t="s">
        <v>330</v>
      </c>
      <c r="K460" s="11" t="s">
        <v>295</v>
      </c>
      <c r="L460" s="11" t="s">
        <v>295</v>
      </c>
      <c r="M460" s="11" t="s">
        <v>295</v>
      </c>
      <c r="N460" s="11" t="s">
        <v>295</v>
      </c>
      <c r="O460" s="11" t="s">
        <v>295</v>
      </c>
      <c r="P460" s="11" t="s">
        <v>295</v>
      </c>
      <c r="Q460" s="11" t="s">
        <v>331</v>
      </c>
      <c r="R460" s="11" t="s">
        <v>331</v>
      </c>
      <c r="S460" s="11" t="s">
        <v>331</v>
      </c>
      <c r="T460" s="11" t="s">
        <v>331</v>
      </c>
      <c r="U460" s="11" t="s">
        <v>331</v>
      </c>
      <c r="V460" s="11" t="s">
        <v>295</v>
      </c>
      <c r="W460" s="11" t="s">
        <v>330</v>
      </c>
      <c r="X460" s="11" t="s">
        <v>330</v>
      </c>
      <c r="Y460" s="11" t="s">
        <v>295</v>
      </c>
      <c r="Z460" s="11" t="s">
        <v>331</v>
      </c>
      <c r="AA460" s="11" t="s">
        <v>330</v>
      </c>
      <c r="AB460" s="11" t="s">
        <v>330</v>
      </c>
      <c r="AC460" s="11" t="s">
        <v>295</v>
      </c>
      <c r="AD460" s="11" t="s">
        <v>331</v>
      </c>
      <c r="AE460" s="154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 t="s">
        <v>332</v>
      </c>
      <c r="E461" s="26" t="s">
        <v>333</v>
      </c>
      <c r="F461" s="26" t="s">
        <v>332</v>
      </c>
      <c r="G461" s="26" t="s">
        <v>334</v>
      </c>
      <c r="H461" s="26" t="s">
        <v>335</v>
      </c>
      <c r="I461" s="26" t="s">
        <v>335</v>
      </c>
      <c r="J461" s="26" t="s">
        <v>335</v>
      </c>
      <c r="K461" s="26" t="s">
        <v>335</v>
      </c>
      <c r="L461" s="26" t="s">
        <v>335</v>
      </c>
      <c r="M461" s="26" t="s">
        <v>335</v>
      </c>
      <c r="N461" s="26" t="s">
        <v>335</v>
      </c>
      <c r="O461" s="26" t="s">
        <v>335</v>
      </c>
      <c r="P461" s="26" t="s">
        <v>335</v>
      </c>
      <c r="Q461" s="26" t="s">
        <v>333</v>
      </c>
      <c r="R461" s="26" t="s">
        <v>334</v>
      </c>
      <c r="S461" s="26" t="s">
        <v>334</v>
      </c>
      <c r="T461" s="26" t="s">
        <v>333</v>
      </c>
      <c r="U461" s="26" t="s">
        <v>335</v>
      </c>
      <c r="V461" s="26" t="s">
        <v>271</v>
      </c>
      <c r="W461" s="26" t="s">
        <v>334</v>
      </c>
      <c r="X461" s="26" t="s">
        <v>333</v>
      </c>
      <c r="Y461" s="26" t="s">
        <v>333</v>
      </c>
      <c r="Z461" s="26" t="s">
        <v>335</v>
      </c>
      <c r="AA461" s="26" t="s">
        <v>335</v>
      </c>
      <c r="AB461" s="26" t="s">
        <v>332</v>
      </c>
      <c r="AC461" s="26" t="s">
        <v>335</v>
      </c>
      <c r="AD461" s="26" t="s">
        <v>334</v>
      </c>
      <c r="AE461" s="154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14">
        <v>0.3802670003371843</v>
      </c>
      <c r="E462" s="214">
        <v>0.41279999999999994</v>
      </c>
      <c r="F462" s="214">
        <v>0.44264888029999999</v>
      </c>
      <c r="G462" s="214">
        <v>0.38939856770000003</v>
      </c>
      <c r="H462" s="213">
        <v>0.31</v>
      </c>
      <c r="I462" s="214">
        <v>0.35289999999999999</v>
      </c>
      <c r="J462" s="214">
        <v>0.37</v>
      </c>
      <c r="K462" s="214">
        <v>0.43</v>
      </c>
      <c r="L462" s="214">
        <v>0.39</v>
      </c>
      <c r="M462" s="214">
        <v>0.40999999999999992</v>
      </c>
      <c r="N462" s="214">
        <v>0.39</v>
      </c>
      <c r="O462" s="214">
        <v>0.4</v>
      </c>
      <c r="P462" s="214">
        <v>0.4</v>
      </c>
      <c r="Q462" s="214">
        <v>0.37411704786152905</v>
      </c>
      <c r="R462" s="214">
        <v>0.37</v>
      </c>
      <c r="S462" s="214">
        <v>0.43</v>
      </c>
      <c r="T462" s="214">
        <v>0.44200000000000006</v>
      </c>
      <c r="U462" s="214">
        <v>0.39</v>
      </c>
      <c r="V462" s="214">
        <v>0.4</v>
      </c>
      <c r="W462" s="214">
        <v>0.38</v>
      </c>
      <c r="X462" s="214">
        <v>0.37490000000000001</v>
      </c>
      <c r="Y462" s="214">
        <v>0.45479999999999998</v>
      </c>
      <c r="Z462" s="214">
        <v>0.40299999999999997</v>
      </c>
      <c r="AA462" s="213">
        <v>0.52300000000000002</v>
      </c>
      <c r="AB462" s="214">
        <v>0.36928</v>
      </c>
      <c r="AC462" s="214">
        <v>0.43</v>
      </c>
      <c r="AD462" s="214">
        <v>0.40999999999999992</v>
      </c>
      <c r="AE462" s="211"/>
      <c r="AF462" s="212"/>
      <c r="AG462" s="212"/>
      <c r="AH462" s="212"/>
      <c r="AI462" s="212"/>
      <c r="AJ462" s="212"/>
      <c r="AK462" s="212"/>
      <c r="AL462" s="212"/>
      <c r="AM462" s="212"/>
      <c r="AN462" s="212"/>
      <c r="AO462" s="212"/>
      <c r="AP462" s="212"/>
      <c r="AQ462" s="212"/>
      <c r="AR462" s="212"/>
      <c r="AS462" s="212"/>
      <c r="AT462" s="212"/>
      <c r="AU462" s="212"/>
      <c r="AV462" s="212"/>
      <c r="AW462" s="212"/>
      <c r="AX462" s="212"/>
      <c r="AY462" s="212"/>
      <c r="AZ462" s="212"/>
      <c r="BA462" s="212"/>
      <c r="BB462" s="212"/>
      <c r="BC462" s="212"/>
      <c r="BD462" s="212"/>
      <c r="BE462" s="212"/>
      <c r="BF462" s="212"/>
      <c r="BG462" s="212"/>
      <c r="BH462" s="212"/>
      <c r="BI462" s="212"/>
      <c r="BJ462" s="212"/>
      <c r="BK462" s="212"/>
      <c r="BL462" s="212"/>
      <c r="BM462" s="216">
        <v>1</v>
      </c>
    </row>
    <row r="463" spans="1:65">
      <c r="A463" s="30"/>
      <c r="B463" s="19">
        <v>1</v>
      </c>
      <c r="C463" s="9">
        <v>2</v>
      </c>
      <c r="D463" s="24">
        <v>0.37850196738163866</v>
      </c>
      <c r="E463" s="24">
        <v>0.41980000000000006</v>
      </c>
      <c r="F463" s="24">
        <v>0.43943088260000007</v>
      </c>
      <c r="G463" s="24">
        <v>0.38799137909999998</v>
      </c>
      <c r="H463" s="217">
        <v>0.31</v>
      </c>
      <c r="I463" s="24">
        <v>0.36530000000000001</v>
      </c>
      <c r="J463" s="24">
        <v>0.36</v>
      </c>
      <c r="K463" s="24">
        <v>0.42</v>
      </c>
      <c r="L463" s="24">
        <v>0.39</v>
      </c>
      <c r="M463" s="24">
        <v>0.40999999999999992</v>
      </c>
      <c r="N463" s="24">
        <v>0.39</v>
      </c>
      <c r="O463" s="24">
        <v>0.4</v>
      </c>
      <c r="P463" s="24">
        <v>0.4</v>
      </c>
      <c r="Q463" s="24">
        <v>0.37762706381043626</v>
      </c>
      <c r="R463" s="24">
        <v>0.38</v>
      </c>
      <c r="S463" s="24">
        <v>0.43</v>
      </c>
      <c r="T463" s="24">
        <v>0.44200000000000006</v>
      </c>
      <c r="U463" s="24">
        <v>0.39</v>
      </c>
      <c r="V463" s="24">
        <v>0.40999999999999992</v>
      </c>
      <c r="W463" s="24">
        <v>0.38</v>
      </c>
      <c r="X463" s="24">
        <v>0.37109999999999999</v>
      </c>
      <c r="Y463" s="24">
        <v>0.45069999999999999</v>
      </c>
      <c r="Z463" s="24">
        <v>0.38400000000000001</v>
      </c>
      <c r="AA463" s="217">
        <v>0.51139999999999997</v>
      </c>
      <c r="AB463" s="24">
        <v>0.34727999999999998</v>
      </c>
      <c r="AC463" s="24">
        <v>0.4</v>
      </c>
      <c r="AD463" s="24">
        <v>0.42</v>
      </c>
      <c r="AE463" s="211"/>
      <c r="AF463" s="212"/>
      <c r="AG463" s="212"/>
      <c r="AH463" s="212"/>
      <c r="AI463" s="212"/>
      <c r="AJ463" s="212"/>
      <c r="AK463" s="212"/>
      <c r="AL463" s="212"/>
      <c r="AM463" s="212"/>
      <c r="AN463" s="212"/>
      <c r="AO463" s="212"/>
      <c r="AP463" s="212"/>
      <c r="AQ463" s="212"/>
      <c r="AR463" s="212"/>
      <c r="AS463" s="212"/>
      <c r="AT463" s="212"/>
      <c r="AU463" s="212"/>
      <c r="AV463" s="212"/>
      <c r="AW463" s="212"/>
      <c r="AX463" s="212"/>
      <c r="AY463" s="212"/>
      <c r="AZ463" s="212"/>
      <c r="BA463" s="212"/>
      <c r="BB463" s="212"/>
      <c r="BC463" s="212"/>
      <c r="BD463" s="212"/>
      <c r="BE463" s="212"/>
      <c r="BF463" s="212"/>
      <c r="BG463" s="212"/>
      <c r="BH463" s="212"/>
      <c r="BI463" s="212"/>
      <c r="BJ463" s="212"/>
      <c r="BK463" s="212"/>
      <c r="BL463" s="212"/>
      <c r="BM463" s="216" t="e">
        <v>#N/A</v>
      </c>
    </row>
    <row r="464" spans="1:65">
      <c r="A464" s="30"/>
      <c r="B464" s="19">
        <v>1</v>
      </c>
      <c r="C464" s="9">
        <v>3</v>
      </c>
      <c r="D464" s="24">
        <v>0.38199055119461345</v>
      </c>
      <c r="E464" s="24">
        <v>0.41469999999999996</v>
      </c>
      <c r="F464" s="24">
        <v>0.42854076070000002</v>
      </c>
      <c r="G464" s="24">
        <v>0.39179356890000006</v>
      </c>
      <c r="H464" s="217">
        <v>0.32</v>
      </c>
      <c r="I464" s="24">
        <v>0.36099999999999999</v>
      </c>
      <c r="J464" s="24">
        <v>0.36</v>
      </c>
      <c r="K464" s="24">
        <v>0.42</v>
      </c>
      <c r="L464" s="24">
        <v>0.38</v>
      </c>
      <c r="M464" s="24">
        <v>0.42</v>
      </c>
      <c r="N464" s="24">
        <v>0.39</v>
      </c>
      <c r="O464" s="24">
        <v>0.4</v>
      </c>
      <c r="P464" s="24">
        <v>0.4</v>
      </c>
      <c r="Q464" s="24">
        <v>0.37499148498302759</v>
      </c>
      <c r="R464" s="24">
        <v>0.38</v>
      </c>
      <c r="S464" s="24">
        <v>0.43</v>
      </c>
      <c r="T464" s="24">
        <v>0.438</v>
      </c>
      <c r="U464" s="24">
        <v>0.39</v>
      </c>
      <c r="V464" s="24">
        <v>0.4</v>
      </c>
      <c r="W464" s="24">
        <v>0.37</v>
      </c>
      <c r="X464" s="24">
        <v>0.37480000000000002</v>
      </c>
      <c r="Y464" s="24">
        <v>0.44629999999999997</v>
      </c>
      <c r="Z464" s="24">
        <v>0.41000000000000003</v>
      </c>
      <c r="AA464" s="217">
        <v>0.5081</v>
      </c>
      <c r="AB464" s="24">
        <v>0.39560000000000001</v>
      </c>
      <c r="AC464" s="24">
        <v>0.42</v>
      </c>
      <c r="AD464" s="24">
        <v>0.43</v>
      </c>
      <c r="AE464" s="211"/>
      <c r="AF464" s="212"/>
      <c r="AG464" s="212"/>
      <c r="AH464" s="212"/>
      <c r="AI464" s="212"/>
      <c r="AJ464" s="212"/>
      <c r="AK464" s="212"/>
      <c r="AL464" s="212"/>
      <c r="AM464" s="212"/>
      <c r="AN464" s="212"/>
      <c r="AO464" s="212"/>
      <c r="AP464" s="212"/>
      <c r="AQ464" s="212"/>
      <c r="AR464" s="212"/>
      <c r="AS464" s="212"/>
      <c r="AT464" s="212"/>
      <c r="AU464" s="212"/>
      <c r="AV464" s="212"/>
      <c r="AW464" s="212"/>
      <c r="AX464" s="212"/>
      <c r="AY464" s="212"/>
      <c r="AZ464" s="212"/>
      <c r="BA464" s="212"/>
      <c r="BB464" s="212"/>
      <c r="BC464" s="212"/>
      <c r="BD464" s="212"/>
      <c r="BE464" s="212"/>
      <c r="BF464" s="212"/>
      <c r="BG464" s="212"/>
      <c r="BH464" s="212"/>
      <c r="BI464" s="212"/>
      <c r="BJ464" s="212"/>
      <c r="BK464" s="212"/>
      <c r="BL464" s="212"/>
      <c r="BM464" s="216">
        <v>16</v>
      </c>
    </row>
    <row r="465" spans="1:65">
      <c r="A465" s="30"/>
      <c r="B465" s="19">
        <v>1</v>
      </c>
      <c r="C465" s="9">
        <v>4</v>
      </c>
      <c r="D465" s="24">
        <v>0.39019957883157896</v>
      </c>
      <c r="E465" s="24">
        <v>0.40800000000000003</v>
      </c>
      <c r="F465" s="24">
        <v>0.41185589459999999</v>
      </c>
      <c r="G465" s="218">
        <v>0.40575686500000002</v>
      </c>
      <c r="H465" s="217">
        <v>0.3</v>
      </c>
      <c r="I465" s="24">
        <v>0.3644</v>
      </c>
      <c r="J465" s="24">
        <v>0.36</v>
      </c>
      <c r="K465" s="24">
        <v>0.4</v>
      </c>
      <c r="L465" s="24">
        <v>0.38</v>
      </c>
      <c r="M465" s="24">
        <v>0.40999999999999992</v>
      </c>
      <c r="N465" s="24">
        <v>0.39</v>
      </c>
      <c r="O465" s="24">
        <v>0.39</v>
      </c>
      <c r="P465" s="24">
        <v>0.4</v>
      </c>
      <c r="Q465" s="24">
        <v>0.37574977430091999</v>
      </c>
      <c r="R465" s="24">
        <v>0.38</v>
      </c>
      <c r="S465" s="24">
        <v>0.43</v>
      </c>
      <c r="T465" s="24">
        <v>0.42399999999999999</v>
      </c>
      <c r="U465" s="24">
        <v>0.39</v>
      </c>
      <c r="V465" s="24">
        <v>0.40999999999999992</v>
      </c>
      <c r="W465" s="24">
        <v>0.39</v>
      </c>
      <c r="X465" s="24">
        <v>0.3695</v>
      </c>
      <c r="Y465" s="24">
        <v>0.43420000000000003</v>
      </c>
      <c r="Z465" s="24">
        <v>0.4</v>
      </c>
      <c r="AA465" s="217">
        <v>0.49309999999999998</v>
      </c>
      <c r="AB465" s="24">
        <v>0.39</v>
      </c>
      <c r="AC465" s="24">
        <v>0.44400000000000006</v>
      </c>
      <c r="AD465" s="24">
        <v>0.42</v>
      </c>
      <c r="AE465" s="211"/>
      <c r="AF465" s="212"/>
      <c r="AG465" s="212"/>
      <c r="AH465" s="212"/>
      <c r="AI465" s="212"/>
      <c r="AJ465" s="212"/>
      <c r="AK465" s="212"/>
      <c r="AL465" s="212"/>
      <c r="AM465" s="212"/>
      <c r="AN465" s="212"/>
      <c r="AO465" s="212"/>
      <c r="AP465" s="212"/>
      <c r="AQ465" s="212"/>
      <c r="AR465" s="212"/>
      <c r="AS465" s="212"/>
      <c r="AT465" s="212"/>
      <c r="AU465" s="212"/>
      <c r="AV465" s="212"/>
      <c r="AW465" s="212"/>
      <c r="AX465" s="212"/>
      <c r="AY465" s="212"/>
      <c r="AZ465" s="212"/>
      <c r="BA465" s="212"/>
      <c r="BB465" s="212"/>
      <c r="BC465" s="212"/>
      <c r="BD465" s="212"/>
      <c r="BE465" s="212"/>
      <c r="BF465" s="212"/>
      <c r="BG465" s="212"/>
      <c r="BH465" s="212"/>
      <c r="BI465" s="212"/>
      <c r="BJ465" s="212"/>
      <c r="BK465" s="212"/>
      <c r="BL465" s="212"/>
      <c r="BM465" s="216">
        <v>0.39938865333837792</v>
      </c>
    </row>
    <row r="466" spans="1:65">
      <c r="A466" s="30"/>
      <c r="B466" s="19">
        <v>1</v>
      </c>
      <c r="C466" s="9">
        <v>5</v>
      </c>
      <c r="D466" s="24">
        <v>0.39009485048713871</v>
      </c>
      <c r="E466" s="24">
        <v>0.41299999999999998</v>
      </c>
      <c r="F466" s="24">
        <v>0.44826034870000003</v>
      </c>
      <c r="G466" s="24">
        <v>0.38905743920000002</v>
      </c>
      <c r="H466" s="217">
        <v>0.3</v>
      </c>
      <c r="I466" s="24">
        <v>0.36480000000000001</v>
      </c>
      <c r="J466" s="24">
        <v>0.36</v>
      </c>
      <c r="K466" s="24">
        <v>0.40999999999999992</v>
      </c>
      <c r="L466" s="24">
        <v>0.39</v>
      </c>
      <c r="M466" s="24">
        <v>0.42</v>
      </c>
      <c r="N466" s="24">
        <v>0.39</v>
      </c>
      <c r="O466" s="24">
        <v>0.39</v>
      </c>
      <c r="P466" s="24">
        <v>0.38</v>
      </c>
      <c r="Q466" s="24">
        <v>0.37724087999728489</v>
      </c>
      <c r="R466" s="24">
        <v>0.38</v>
      </c>
      <c r="S466" s="24">
        <v>0.44</v>
      </c>
      <c r="T466" s="24">
        <v>0.441</v>
      </c>
      <c r="U466" s="24">
        <v>0.4</v>
      </c>
      <c r="V466" s="24">
        <v>0.4</v>
      </c>
      <c r="W466" s="24">
        <v>0.37</v>
      </c>
      <c r="X466" s="24">
        <v>0.38250000000000001</v>
      </c>
      <c r="Y466" s="24">
        <v>0.42770000000000002</v>
      </c>
      <c r="Z466" s="24">
        <v>0.38999999999999996</v>
      </c>
      <c r="AA466" s="217">
        <v>0.50139999999999996</v>
      </c>
      <c r="AB466" s="24">
        <v>0.37384000000000001</v>
      </c>
      <c r="AC466" s="24">
        <v>0.45999999999999996</v>
      </c>
      <c r="AD466" s="24">
        <v>0.42</v>
      </c>
      <c r="AE466" s="211"/>
      <c r="AF466" s="212"/>
      <c r="AG466" s="212"/>
      <c r="AH466" s="212"/>
      <c r="AI466" s="212"/>
      <c r="AJ466" s="212"/>
      <c r="AK466" s="212"/>
      <c r="AL466" s="212"/>
      <c r="AM466" s="212"/>
      <c r="AN466" s="212"/>
      <c r="AO466" s="212"/>
      <c r="AP466" s="212"/>
      <c r="AQ466" s="212"/>
      <c r="AR466" s="212"/>
      <c r="AS466" s="212"/>
      <c r="AT466" s="212"/>
      <c r="AU466" s="212"/>
      <c r="AV466" s="212"/>
      <c r="AW466" s="212"/>
      <c r="AX466" s="212"/>
      <c r="AY466" s="212"/>
      <c r="AZ466" s="212"/>
      <c r="BA466" s="212"/>
      <c r="BB466" s="212"/>
      <c r="BC466" s="212"/>
      <c r="BD466" s="212"/>
      <c r="BE466" s="212"/>
      <c r="BF466" s="212"/>
      <c r="BG466" s="212"/>
      <c r="BH466" s="212"/>
      <c r="BI466" s="212"/>
      <c r="BJ466" s="212"/>
      <c r="BK466" s="212"/>
      <c r="BL466" s="212"/>
      <c r="BM466" s="216">
        <v>96</v>
      </c>
    </row>
    <row r="467" spans="1:65">
      <c r="A467" s="30"/>
      <c r="B467" s="19">
        <v>1</v>
      </c>
      <c r="C467" s="9">
        <v>6</v>
      </c>
      <c r="D467" s="24">
        <v>0.38748100119956164</v>
      </c>
      <c r="E467" s="24">
        <v>0.4118</v>
      </c>
      <c r="F467" s="24">
        <v>0.44998594569999995</v>
      </c>
      <c r="G467" s="24">
        <v>0.3890419544</v>
      </c>
      <c r="H467" s="217">
        <v>0.3</v>
      </c>
      <c r="I467" s="24">
        <v>0.35260000000000002</v>
      </c>
      <c r="J467" s="24">
        <v>0.37</v>
      </c>
      <c r="K467" s="24">
        <v>0.40999999999999992</v>
      </c>
      <c r="L467" s="24">
        <v>0.39</v>
      </c>
      <c r="M467" s="24">
        <v>0.40999999999999992</v>
      </c>
      <c r="N467" s="24">
        <v>0.39</v>
      </c>
      <c r="O467" s="24">
        <v>0.39</v>
      </c>
      <c r="P467" s="218">
        <v>0.37</v>
      </c>
      <c r="Q467" s="24">
        <v>0.37797459661177607</v>
      </c>
      <c r="R467" s="24">
        <v>0.4</v>
      </c>
      <c r="S467" s="24">
        <v>0.44</v>
      </c>
      <c r="T467" s="24">
        <v>0.432</v>
      </c>
      <c r="U467" s="24">
        <v>0.39</v>
      </c>
      <c r="V467" s="24">
        <v>0.40999999999999992</v>
      </c>
      <c r="W467" s="24">
        <v>0.37</v>
      </c>
      <c r="X467" s="24">
        <v>0.38219999999999998</v>
      </c>
      <c r="Y467" s="24">
        <v>0.44860000000000005</v>
      </c>
      <c r="Z467" s="24">
        <v>0.36399999999999999</v>
      </c>
      <c r="AA467" s="217">
        <v>0.49980000000000002</v>
      </c>
      <c r="AB467" s="218">
        <v>0.30352000000000001</v>
      </c>
      <c r="AC467" s="24">
        <v>0.44500000000000001</v>
      </c>
      <c r="AD467" s="24">
        <v>0.42</v>
      </c>
      <c r="AE467" s="211"/>
      <c r="AF467" s="212"/>
      <c r="AG467" s="212"/>
      <c r="AH467" s="212"/>
      <c r="AI467" s="212"/>
      <c r="AJ467" s="212"/>
      <c r="AK467" s="212"/>
      <c r="AL467" s="212"/>
      <c r="AM467" s="212"/>
      <c r="AN467" s="212"/>
      <c r="AO467" s="212"/>
      <c r="AP467" s="212"/>
      <c r="AQ467" s="212"/>
      <c r="AR467" s="212"/>
      <c r="AS467" s="212"/>
      <c r="AT467" s="212"/>
      <c r="AU467" s="212"/>
      <c r="AV467" s="212"/>
      <c r="AW467" s="212"/>
      <c r="AX467" s="212"/>
      <c r="AY467" s="212"/>
      <c r="AZ467" s="212"/>
      <c r="BA467" s="212"/>
      <c r="BB467" s="212"/>
      <c r="BC467" s="212"/>
      <c r="BD467" s="212"/>
      <c r="BE467" s="212"/>
      <c r="BF467" s="212"/>
      <c r="BG467" s="212"/>
      <c r="BH467" s="212"/>
      <c r="BI467" s="212"/>
      <c r="BJ467" s="212"/>
      <c r="BK467" s="212"/>
      <c r="BL467" s="212"/>
      <c r="BM467" s="56"/>
    </row>
    <row r="468" spans="1:65">
      <c r="A468" s="30"/>
      <c r="B468" s="20" t="s">
        <v>272</v>
      </c>
      <c r="C468" s="12"/>
      <c r="D468" s="219">
        <v>0.38475582490528598</v>
      </c>
      <c r="E468" s="219">
        <v>0.41334999999999994</v>
      </c>
      <c r="F468" s="219">
        <v>0.4367871187666667</v>
      </c>
      <c r="G468" s="219">
        <v>0.39217329571666676</v>
      </c>
      <c r="H468" s="219">
        <v>0.3066666666666667</v>
      </c>
      <c r="I468" s="219">
        <v>0.36016666666666669</v>
      </c>
      <c r="J468" s="219">
        <v>0.36333333333333329</v>
      </c>
      <c r="K468" s="219">
        <v>0.41500000000000004</v>
      </c>
      <c r="L468" s="219">
        <v>0.38666666666666671</v>
      </c>
      <c r="M468" s="219">
        <v>0.41333333333333327</v>
      </c>
      <c r="N468" s="219">
        <v>0.39000000000000007</v>
      </c>
      <c r="O468" s="219">
        <v>0.39500000000000007</v>
      </c>
      <c r="P468" s="219">
        <v>0.39166666666666666</v>
      </c>
      <c r="Q468" s="219">
        <v>0.37628347459416234</v>
      </c>
      <c r="R468" s="219">
        <v>0.3816666666666666</v>
      </c>
      <c r="S468" s="219">
        <v>0.43333333333333335</v>
      </c>
      <c r="T468" s="219">
        <v>0.43649999999999994</v>
      </c>
      <c r="U468" s="219">
        <v>0.39166666666666666</v>
      </c>
      <c r="V468" s="219">
        <v>0.40499999999999997</v>
      </c>
      <c r="W468" s="219">
        <v>0.37666666666666671</v>
      </c>
      <c r="X468" s="219">
        <v>0.3758333333333333</v>
      </c>
      <c r="Y468" s="219">
        <v>0.4437166666666667</v>
      </c>
      <c r="Z468" s="219">
        <v>0.39183333333333331</v>
      </c>
      <c r="AA468" s="219">
        <v>0.50613333333333332</v>
      </c>
      <c r="AB468" s="219">
        <v>0.36325333333333337</v>
      </c>
      <c r="AC468" s="219">
        <v>0.43316666666666664</v>
      </c>
      <c r="AD468" s="219">
        <v>0.41999999999999993</v>
      </c>
      <c r="AE468" s="211"/>
      <c r="AF468" s="212"/>
      <c r="AG468" s="212"/>
      <c r="AH468" s="212"/>
      <c r="AI468" s="212"/>
      <c r="AJ468" s="212"/>
      <c r="AK468" s="212"/>
      <c r="AL468" s="212"/>
      <c r="AM468" s="212"/>
      <c r="AN468" s="212"/>
      <c r="AO468" s="212"/>
      <c r="AP468" s="212"/>
      <c r="AQ468" s="212"/>
      <c r="AR468" s="212"/>
      <c r="AS468" s="212"/>
      <c r="AT468" s="212"/>
      <c r="AU468" s="212"/>
      <c r="AV468" s="212"/>
      <c r="AW468" s="212"/>
      <c r="AX468" s="212"/>
      <c r="AY468" s="212"/>
      <c r="AZ468" s="212"/>
      <c r="BA468" s="212"/>
      <c r="BB468" s="212"/>
      <c r="BC468" s="212"/>
      <c r="BD468" s="212"/>
      <c r="BE468" s="212"/>
      <c r="BF468" s="212"/>
      <c r="BG468" s="212"/>
      <c r="BH468" s="212"/>
      <c r="BI468" s="212"/>
      <c r="BJ468" s="212"/>
      <c r="BK468" s="212"/>
      <c r="BL468" s="212"/>
      <c r="BM468" s="56"/>
    </row>
    <row r="469" spans="1:65">
      <c r="A469" s="30"/>
      <c r="B469" s="3" t="s">
        <v>273</v>
      </c>
      <c r="C469" s="29"/>
      <c r="D469" s="24">
        <v>0.38473577619708754</v>
      </c>
      <c r="E469" s="24">
        <v>0.41289999999999993</v>
      </c>
      <c r="F469" s="24">
        <v>0.44103988145000006</v>
      </c>
      <c r="G469" s="24">
        <v>0.38922800345000003</v>
      </c>
      <c r="H469" s="24">
        <v>0.30499999999999999</v>
      </c>
      <c r="I469" s="24">
        <v>0.36270000000000002</v>
      </c>
      <c r="J469" s="24">
        <v>0.36</v>
      </c>
      <c r="K469" s="24">
        <v>0.41499999999999992</v>
      </c>
      <c r="L469" s="24">
        <v>0.39</v>
      </c>
      <c r="M469" s="24">
        <v>0.40999999999999992</v>
      </c>
      <c r="N469" s="24">
        <v>0.39</v>
      </c>
      <c r="O469" s="24">
        <v>0.39500000000000002</v>
      </c>
      <c r="P469" s="24">
        <v>0.4</v>
      </c>
      <c r="Q469" s="24">
        <v>0.37649532714910244</v>
      </c>
      <c r="R469" s="24">
        <v>0.38</v>
      </c>
      <c r="S469" s="24">
        <v>0.43</v>
      </c>
      <c r="T469" s="24">
        <v>0.4395</v>
      </c>
      <c r="U469" s="24">
        <v>0.39</v>
      </c>
      <c r="V469" s="24">
        <v>0.40499999999999997</v>
      </c>
      <c r="W469" s="24">
        <v>0.375</v>
      </c>
      <c r="X469" s="24">
        <v>0.37485000000000002</v>
      </c>
      <c r="Y469" s="24">
        <v>0.44745000000000001</v>
      </c>
      <c r="Z469" s="24">
        <v>0.39500000000000002</v>
      </c>
      <c r="AA469" s="24">
        <v>0.50475000000000003</v>
      </c>
      <c r="AB469" s="24">
        <v>0.37156</v>
      </c>
      <c r="AC469" s="24">
        <v>0.43700000000000006</v>
      </c>
      <c r="AD469" s="24">
        <v>0.42</v>
      </c>
      <c r="AE469" s="211"/>
      <c r="AF469" s="212"/>
      <c r="AG469" s="212"/>
      <c r="AH469" s="212"/>
      <c r="AI469" s="212"/>
      <c r="AJ469" s="212"/>
      <c r="AK469" s="212"/>
      <c r="AL469" s="212"/>
      <c r="AM469" s="212"/>
      <c r="AN469" s="212"/>
      <c r="AO469" s="212"/>
      <c r="AP469" s="212"/>
      <c r="AQ469" s="212"/>
      <c r="AR469" s="212"/>
      <c r="AS469" s="212"/>
      <c r="AT469" s="212"/>
      <c r="AU469" s="212"/>
      <c r="AV469" s="212"/>
      <c r="AW469" s="212"/>
      <c r="AX469" s="212"/>
      <c r="AY469" s="212"/>
      <c r="AZ469" s="212"/>
      <c r="BA469" s="212"/>
      <c r="BB469" s="212"/>
      <c r="BC469" s="212"/>
      <c r="BD469" s="212"/>
      <c r="BE469" s="212"/>
      <c r="BF469" s="212"/>
      <c r="BG469" s="212"/>
      <c r="BH469" s="212"/>
      <c r="BI469" s="212"/>
      <c r="BJ469" s="212"/>
      <c r="BK469" s="212"/>
      <c r="BL469" s="212"/>
      <c r="BM469" s="56"/>
    </row>
    <row r="470" spans="1:65">
      <c r="A470" s="30"/>
      <c r="B470" s="3" t="s">
        <v>274</v>
      </c>
      <c r="C470" s="29"/>
      <c r="D470" s="24">
        <v>5.1472955118741764E-3</v>
      </c>
      <c r="E470" s="24">
        <v>3.8697545141778813E-3</v>
      </c>
      <c r="F470" s="24">
        <v>1.4399737031012692E-2</v>
      </c>
      <c r="G470" s="24">
        <v>6.7728716119465696E-3</v>
      </c>
      <c r="H470" s="24">
        <v>8.1649658092772665E-3</v>
      </c>
      <c r="I470" s="24">
        <v>5.9412681025742872E-3</v>
      </c>
      <c r="J470" s="24">
        <v>5.1639777949432268E-3</v>
      </c>
      <c r="K470" s="24">
        <v>1.0488088481701519E-2</v>
      </c>
      <c r="L470" s="24">
        <v>5.1639777949432268E-3</v>
      </c>
      <c r="M470" s="24">
        <v>5.1639777949432555E-3</v>
      </c>
      <c r="N470" s="24">
        <v>6.0809419444881171E-17</v>
      </c>
      <c r="O470" s="24">
        <v>5.4772255750516665E-3</v>
      </c>
      <c r="P470" s="24">
        <v>1.3291601358251269E-2</v>
      </c>
      <c r="Q470" s="24">
        <v>1.5639199923671927E-3</v>
      </c>
      <c r="R470" s="24">
        <v>9.8319208025017604E-3</v>
      </c>
      <c r="S470" s="24">
        <v>5.1639777949432277E-3</v>
      </c>
      <c r="T470" s="24">
        <v>7.2041654617311743E-3</v>
      </c>
      <c r="U470" s="24">
        <v>4.0824829046386332E-3</v>
      </c>
      <c r="V470" s="24">
        <v>5.4772255750516058E-3</v>
      </c>
      <c r="W470" s="24">
        <v>8.1649658092772665E-3</v>
      </c>
      <c r="X470" s="24">
        <v>5.4668699149208475E-3</v>
      </c>
      <c r="Y470" s="24">
        <v>1.0480728346191707E-2</v>
      </c>
      <c r="Z470" s="24">
        <v>1.6497474554205773E-2</v>
      </c>
      <c r="AA470" s="24">
        <v>1.0473522171011376E-2</v>
      </c>
      <c r="AB470" s="24">
        <v>3.386239133119022E-2</v>
      </c>
      <c r="AC470" s="24">
        <v>2.1264210934494286E-2</v>
      </c>
      <c r="AD470" s="24">
        <v>6.3245553203367822E-3</v>
      </c>
      <c r="AE470" s="211"/>
      <c r="AF470" s="212"/>
      <c r="AG470" s="212"/>
      <c r="AH470" s="212"/>
      <c r="AI470" s="212"/>
      <c r="AJ470" s="212"/>
      <c r="AK470" s="212"/>
      <c r="AL470" s="212"/>
      <c r="AM470" s="212"/>
      <c r="AN470" s="212"/>
      <c r="AO470" s="212"/>
      <c r="AP470" s="212"/>
      <c r="AQ470" s="212"/>
      <c r="AR470" s="212"/>
      <c r="AS470" s="212"/>
      <c r="AT470" s="212"/>
      <c r="AU470" s="212"/>
      <c r="AV470" s="212"/>
      <c r="AW470" s="212"/>
      <c r="AX470" s="212"/>
      <c r="AY470" s="212"/>
      <c r="AZ470" s="212"/>
      <c r="BA470" s="212"/>
      <c r="BB470" s="212"/>
      <c r="BC470" s="212"/>
      <c r="BD470" s="212"/>
      <c r="BE470" s="212"/>
      <c r="BF470" s="212"/>
      <c r="BG470" s="212"/>
      <c r="BH470" s="212"/>
      <c r="BI470" s="212"/>
      <c r="BJ470" s="212"/>
      <c r="BK470" s="212"/>
      <c r="BL470" s="212"/>
      <c r="BM470" s="56"/>
    </row>
    <row r="471" spans="1:65">
      <c r="A471" s="30"/>
      <c r="B471" s="3" t="s">
        <v>87</v>
      </c>
      <c r="C471" s="29"/>
      <c r="D471" s="13">
        <v>1.3378083393906431E-2</v>
      </c>
      <c r="E471" s="13">
        <v>9.3619318112444228E-3</v>
      </c>
      <c r="F471" s="13">
        <v>3.2967403140624858E-2</v>
      </c>
      <c r="G471" s="13">
        <v>1.7270098922900049E-2</v>
      </c>
      <c r="H471" s="13">
        <v>2.6624888508512821E-2</v>
      </c>
      <c r="I471" s="13">
        <v>1.6495885523112319E-2</v>
      </c>
      <c r="J471" s="13">
        <v>1.4212782921862094E-2</v>
      </c>
      <c r="K471" s="13">
        <v>2.5272502365545825E-2</v>
      </c>
      <c r="L471" s="13">
        <v>1.3355114986922137E-2</v>
      </c>
      <c r="M471" s="13">
        <v>1.2493494665185297E-2</v>
      </c>
      <c r="N471" s="13">
        <v>1.5592158832020811E-16</v>
      </c>
      <c r="O471" s="13">
        <v>1.3866393860890293E-2</v>
      </c>
      <c r="P471" s="13">
        <v>3.3936003467875578E-2</v>
      </c>
      <c r="Q471" s="13">
        <v>4.1562282108028974E-3</v>
      </c>
      <c r="R471" s="13">
        <v>2.5760491185594137E-2</v>
      </c>
      <c r="S471" s="13">
        <v>1.1916871834484371E-2</v>
      </c>
      <c r="T471" s="13">
        <v>1.650438822847921E-2</v>
      </c>
      <c r="U471" s="13">
        <v>1.0423360607588E-2</v>
      </c>
      <c r="V471" s="13">
        <v>1.3524013765559522E-2</v>
      </c>
      <c r="W471" s="13">
        <v>2.167690037861221E-2</v>
      </c>
      <c r="X471" s="13">
        <v>1.4545995339035516E-2</v>
      </c>
      <c r="Y471" s="13">
        <v>2.3620317048097601E-2</v>
      </c>
      <c r="Z471" s="13">
        <v>4.2103295331873521E-2</v>
      </c>
      <c r="AA471" s="13">
        <v>2.0693207661376535E-2</v>
      </c>
      <c r="AB471" s="13">
        <v>9.3219767649363752E-2</v>
      </c>
      <c r="AC471" s="13">
        <v>4.9090136824534718E-2</v>
      </c>
      <c r="AD471" s="13">
        <v>1.5058465048420913E-2</v>
      </c>
      <c r="AE471" s="154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275</v>
      </c>
      <c r="C472" s="29"/>
      <c r="D472" s="13">
        <v>-3.663806748334042E-2</v>
      </c>
      <c r="E472" s="13">
        <v>3.4956793451498935E-2</v>
      </c>
      <c r="F472" s="13">
        <v>9.3639278721830088E-2</v>
      </c>
      <c r="G472" s="13">
        <v>-1.8066005534709162E-2</v>
      </c>
      <c r="H472" s="13">
        <v>-0.23215979196372782</v>
      </c>
      <c r="I472" s="13">
        <v>-9.8205060018269452E-2</v>
      </c>
      <c r="J472" s="13">
        <v>-9.0276275261373384E-2</v>
      </c>
      <c r="K472" s="13">
        <v>3.9088107614303036E-2</v>
      </c>
      <c r="L472" s="13">
        <v>-3.1853650736874184E-2</v>
      </c>
      <c r="M472" s="13">
        <v>3.491506300541003E-2</v>
      </c>
      <c r="N472" s="13">
        <v>-2.3507561519088505E-2</v>
      </c>
      <c r="O472" s="13">
        <v>-1.0988427692410152E-2</v>
      </c>
      <c r="P472" s="13">
        <v>-1.9334516910195942E-2</v>
      </c>
      <c r="Q472" s="13">
        <v>-5.7851364957631768E-2</v>
      </c>
      <c r="R472" s="13">
        <v>-4.4372784563552758E-2</v>
      </c>
      <c r="S472" s="13">
        <v>8.4991598312123662E-2</v>
      </c>
      <c r="T472" s="13">
        <v>9.292038306901973E-2</v>
      </c>
      <c r="U472" s="13">
        <v>-1.9334516910195942E-2</v>
      </c>
      <c r="V472" s="13">
        <v>1.4049839960946331E-2</v>
      </c>
      <c r="W472" s="13">
        <v>-5.6891918390230889E-2</v>
      </c>
      <c r="X472" s="13">
        <v>-5.8978440694677503E-2</v>
      </c>
      <c r="Y472" s="13">
        <v>0.11098966622552586</v>
      </c>
      <c r="Z472" s="13">
        <v>-1.8917212449306664E-2</v>
      </c>
      <c r="AA472" s="13">
        <v>0.2672701868285603</v>
      </c>
      <c r="AB472" s="13">
        <v>-9.0476581402600065E-2</v>
      </c>
      <c r="AC472" s="13">
        <v>8.4574293851234383E-2</v>
      </c>
      <c r="AD472" s="13">
        <v>5.1607241440981166E-2</v>
      </c>
      <c r="AE472" s="154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276</v>
      </c>
      <c r="C473" s="47"/>
      <c r="D473" s="45">
        <v>0.22</v>
      </c>
      <c r="E473" s="45">
        <v>0.67</v>
      </c>
      <c r="F473" s="45">
        <v>1.41</v>
      </c>
      <c r="G473" s="45">
        <v>0.01</v>
      </c>
      <c r="H473" s="45">
        <v>2.67</v>
      </c>
      <c r="I473" s="45">
        <v>0.99</v>
      </c>
      <c r="J473" s="45">
        <v>0.89</v>
      </c>
      <c r="K473" s="45">
        <v>0.73</v>
      </c>
      <c r="L473" s="45">
        <v>0.16</v>
      </c>
      <c r="M473" s="45">
        <v>0.67</v>
      </c>
      <c r="N473" s="45">
        <v>0.06</v>
      </c>
      <c r="O473" s="45">
        <v>0.1</v>
      </c>
      <c r="P473" s="45">
        <v>0.01</v>
      </c>
      <c r="Q473" s="45">
        <v>0.49</v>
      </c>
      <c r="R473" s="45">
        <v>0.32</v>
      </c>
      <c r="S473" s="45">
        <v>1.3</v>
      </c>
      <c r="T473" s="45">
        <v>1.4</v>
      </c>
      <c r="U473" s="45">
        <v>0.01</v>
      </c>
      <c r="V473" s="45">
        <v>0.41</v>
      </c>
      <c r="W473" s="45">
        <v>0.48</v>
      </c>
      <c r="X473" s="45">
        <v>0.5</v>
      </c>
      <c r="Y473" s="45">
        <v>1.63</v>
      </c>
      <c r="Z473" s="45">
        <v>0</v>
      </c>
      <c r="AA473" s="45">
        <v>3.58</v>
      </c>
      <c r="AB473" s="45">
        <v>0.9</v>
      </c>
      <c r="AC473" s="45">
        <v>1.3</v>
      </c>
      <c r="AD473" s="45">
        <v>0.88</v>
      </c>
      <c r="AE473" s="154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BM474" s="55"/>
    </row>
    <row r="475" spans="1:65" ht="15">
      <c r="B475" s="8" t="s">
        <v>592</v>
      </c>
      <c r="BM475" s="28" t="s">
        <v>67</v>
      </c>
    </row>
    <row r="476" spans="1:65" ht="15">
      <c r="A476" s="25" t="s">
        <v>17</v>
      </c>
      <c r="B476" s="18" t="s">
        <v>111</v>
      </c>
      <c r="C476" s="15" t="s">
        <v>112</v>
      </c>
      <c r="D476" s="16" t="s">
        <v>231</v>
      </c>
      <c r="E476" s="17" t="s">
        <v>231</v>
      </c>
      <c r="F476" s="17" t="s">
        <v>231</v>
      </c>
      <c r="G476" s="17" t="s">
        <v>231</v>
      </c>
      <c r="H476" s="17" t="s">
        <v>231</v>
      </c>
      <c r="I476" s="17" t="s">
        <v>231</v>
      </c>
      <c r="J476" s="17" t="s">
        <v>231</v>
      </c>
      <c r="K476" s="17" t="s">
        <v>231</v>
      </c>
      <c r="L476" s="17" t="s">
        <v>231</v>
      </c>
      <c r="M476" s="17" t="s">
        <v>231</v>
      </c>
      <c r="N476" s="17" t="s">
        <v>231</v>
      </c>
      <c r="O476" s="17" t="s">
        <v>231</v>
      </c>
      <c r="P476" s="17" t="s">
        <v>231</v>
      </c>
      <c r="Q476" s="17" t="s">
        <v>231</v>
      </c>
      <c r="R476" s="17" t="s">
        <v>231</v>
      </c>
      <c r="S476" s="17" t="s">
        <v>231</v>
      </c>
      <c r="T476" s="17" t="s">
        <v>231</v>
      </c>
      <c r="U476" s="17" t="s">
        <v>231</v>
      </c>
      <c r="V476" s="17" t="s">
        <v>231</v>
      </c>
      <c r="W476" s="17" t="s">
        <v>231</v>
      </c>
      <c r="X476" s="17" t="s">
        <v>231</v>
      </c>
      <c r="Y476" s="17" t="s">
        <v>231</v>
      </c>
      <c r="Z476" s="17" t="s">
        <v>231</v>
      </c>
      <c r="AA476" s="17" t="s">
        <v>231</v>
      </c>
      <c r="AB476" s="154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232</v>
      </c>
      <c r="C477" s="9" t="s">
        <v>232</v>
      </c>
      <c r="D477" s="152" t="s">
        <v>236</v>
      </c>
      <c r="E477" s="153" t="s">
        <v>237</v>
      </c>
      <c r="F477" s="153" t="s">
        <v>241</v>
      </c>
      <c r="G477" s="153" t="s">
        <v>242</v>
      </c>
      <c r="H477" s="153" t="s">
        <v>243</v>
      </c>
      <c r="I477" s="153" t="s">
        <v>245</v>
      </c>
      <c r="J477" s="153" t="s">
        <v>246</v>
      </c>
      <c r="K477" s="153" t="s">
        <v>247</v>
      </c>
      <c r="L477" s="153" t="s">
        <v>248</v>
      </c>
      <c r="M477" s="153" t="s">
        <v>249</v>
      </c>
      <c r="N477" s="153" t="s">
        <v>250</v>
      </c>
      <c r="O477" s="153" t="s">
        <v>251</v>
      </c>
      <c r="P477" s="153" t="s">
        <v>252</v>
      </c>
      <c r="Q477" s="153" t="s">
        <v>253</v>
      </c>
      <c r="R477" s="153" t="s">
        <v>254</v>
      </c>
      <c r="S477" s="153" t="s">
        <v>255</v>
      </c>
      <c r="T477" s="153" t="s">
        <v>256</v>
      </c>
      <c r="U477" s="153" t="s">
        <v>257</v>
      </c>
      <c r="V477" s="153" t="s">
        <v>258</v>
      </c>
      <c r="W477" s="153" t="s">
        <v>259</v>
      </c>
      <c r="X477" s="153" t="s">
        <v>261</v>
      </c>
      <c r="Y477" s="153" t="s">
        <v>262</v>
      </c>
      <c r="Z477" s="153" t="s">
        <v>263</v>
      </c>
      <c r="AA477" s="153" t="s">
        <v>264</v>
      </c>
      <c r="AB477" s="154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295</v>
      </c>
      <c r="E478" s="11" t="s">
        <v>295</v>
      </c>
      <c r="F478" s="11" t="s">
        <v>331</v>
      </c>
      <c r="G478" s="11" t="s">
        <v>295</v>
      </c>
      <c r="H478" s="11" t="s">
        <v>330</v>
      </c>
      <c r="I478" s="11" t="s">
        <v>295</v>
      </c>
      <c r="J478" s="11" t="s">
        <v>295</v>
      </c>
      <c r="K478" s="11" t="s">
        <v>295</v>
      </c>
      <c r="L478" s="11" t="s">
        <v>295</v>
      </c>
      <c r="M478" s="11" t="s">
        <v>295</v>
      </c>
      <c r="N478" s="11" t="s">
        <v>295</v>
      </c>
      <c r="O478" s="11" t="s">
        <v>331</v>
      </c>
      <c r="P478" s="11" t="s">
        <v>331</v>
      </c>
      <c r="Q478" s="11" t="s">
        <v>331</v>
      </c>
      <c r="R478" s="11" t="s">
        <v>331</v>
      </c>
      <c r="S478" s="11" t="s">
        <v>331</v>
      </c>
      <c r="T478" s="11" t="s">
        <v>295</v>
      </c>
      <c r="U478" s="11" t="s">
        <v>295</v>
      </c>
      <c r="V478" s="11" t="s">
        <v>330</v>
      </c>
      <c r="W478" s="11" t="s">
        <v>295</v>
      </c>
      <c r="X478" s="11" t="s">
        <v>330</v>
      </c>
      <c r="Y478" s="11" t="s">
        <v>330</v>
      </c>
      <c r="Z478" s="11" t="s">
        <v>295</v>
      </c>
      <c r="AA478" s="11" t="s">
        <v>331</v>
      </c>
      <c r="AB478" s="154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2</v>
      </c>
    </row>
    <row r="479" spans="1:65">
      <c r="A479" s="30"/>
      <c r="B479" s="19"/>
      <c r="C479" s="9"/>
      <c r="D479" s="26" t="s">
        <v>332</v>
      </c>
      <c r="E479" s="26" t="s">
        <v>333</v>
      </c>
      <c r="F479" s="26" t="s">
        <v>335</v>
      </c>
      <c r="G479" s="26" t="s">
        <v>335</v>
      </c>
      <c r="H479" s="26" t="s">
        <v>335</v>
      </c>
      <c r="I479" s="26" t="s">
        <v>335</v>
      </c>
      <c r="J479" s="26" t="s">
        <v>335</v>
      </c>
      <c r="K479" s="26" t="s">
        <v>335</v>
      </c>
      <c r="L479" s="26" t="s">
        <v>335</v>
      </c>
      <c r="M479" s="26" t="s">
        <v>335</v>
      </c>
      <c r="N479" s="26" t="s">
        <v>335</v>
      </c>
      <c r="O479" s="26" t="s">
        <v>333</v>
      </c>
      <c r="P479" s="26" t="s">
        <v>334</v>
      </c>
      <c r="Q479" s="26" t="s">
        <v>334</v>
      </c>
      <c r="R479" s="26" t="s">
        <v>333</v>
      </c>
      <c r="S479" s="26" t="s">
        <v>335</v>
      </c>
      <c r="T479" s="26" t="s">
        <v>271</v>
      </c>
      <c r="U479" s="26" t="s">
        <v>334</v>
      </c>
      <c r="V479" s="26" t="s">
        <v>333</v>
      </c>
      <c r="W479" s="26" t="s">
        <v>333</v>
      </c>
      <c r="X479" s="26" t="s">
        <v>335</v>
      </c>
      <c r="Y479" s="26" t="s">
        <v>332</v>
      </c>
      <c r="Z479" s="26" t="s">
        <v>335</v>
      </c>
      <c r="AA479" s="26" t="s">
        <v>334</v>
      </c>
      <c r="AB479" s="154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8">
        <v>1</v>
      </c>
      <c r="C480" s="14">
        <v>1</v>
      </c>
      <c r="D480" s="22">
        <v>12.019804831579703</v>
      </c>
      <c r="E480" s="22">
        <v>9.3740000000000006</v>
      </c>
      <c r="F480" s="22">
        <v>6.8</v>
      </c>
      <c r="G480" s="148">
        <v>13.1203</v>
      </c>
      <c r="H480" s="148">
        <v>9</v>
      </c>
      <c r="I480" s="22">
        <v>7.7000000000000011</v>
      </c>
      <c r="J480" s="22">
        <v>7.4</v>
      </c>
      <c r="K480" s="22">
        <v>9.6999999999999993</v>
      </c>
      <c r="L480" s="22">
        <v>8</v>
      </c>
      <c r="M480" s="22">
        <v>9</v>
      </c>
      <c r="N480" s="22">
        <v>7.9</v>
      </c>
      <c r="O480" s="22">
        <v>8.4847303687306574</v>
      </c>
      <c r="P480" s="148">
        <v>7</v>
      </c>
      <c r="Q480" s="22">
        <v>8.1999999999999993</v>
      </c>
      <c r="R480" s="148">
        <v>14.2</v>
      </c>
      <c r="S480" s="22">
        <v>8</v>
      </c>
      <c r="T480" s="22">
        <v>6.1</v>
      </c>
      <c r="U480" s="22">
        <v>10.6</v>
      </c>
      <c r="V480" s="148" t="s">
        <v>337</v>
      </c>
      <c r="W480" s="148">
        <v>14.03</v>
      </c>
      <c r="X480" s="148">
        <v>2</v>
      </c>
      <c r="Y480" s="22">
        <v>5.12</v>
      </c>
      <c r="Z480" s="148">
        <v>11.9</v>
      </c>
      <c r="AA480" s="22">
        <v>11</v>
      </c>
      <c r="AB480" s="154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>
        <v>1</v>
      </c>
      <c r="C481" s="9">
        <v>2</v>
      </c>
      <c r="D481" s="11">
        <v>12.296784969161633</v>
      </c>
      <c r="E481" s="11">
        <v>8.5879999999999992</v>
      </c>
      <c r="F481" s="11">
        <v>6.9</v>
      </c>
      <c r="G481" s="150">
        <v>13.006399999999999</v>
      </c>
      <c r="H481" s="150">
        <v>9</v>
      </c>
      <c r="I481" s="11">
        <v>7.9</v>
      </c>
      <c r="J481" s="11">
        <v>8</v>
      </c>
      <c r="K481" s="11">
        <v>9.5</v>
      </c>
      <c r="L481" s="11">
        <v>7.7000000000000011</v>
      </c>
      <c r="M481" s="11">
        <v>8.5</v>
      </c>
      <c r="N481" s="11">
        <v>7.6</v>
      </c>
      <c r="O481" s="11">
        <v>8.8205269599999987</v>
      </c>
      <c r="P481" s="150">
        <v>7</v>
      </c>
      <c r="Q481" s="11">
        <v>8.1</v>
      </c>
      <c r="R481" s="150">
        <v>14.5</v>
      </c>
      <c r="S481" s="11">
        <v>8.1999999999999993</v>
      </c>
      <c r="T481" s="11">
        <v>6.5</v>
      </c>
      <c r="U481" s="11">
        <v>10</v>
      </c>
      <c r="V481" s="150" t="s">
        <v>337</v>
      </c>
      <c r="W481" s="150">
        <v>15.201000000000001</v>
      </c>
      <c r="X481" s="150">
        <v>2</v>
      </c>
      <c r="Y481" s="11">
        <v>5.6832000000000011</v>
      </c>
      <c r="Z481" s="150">
        <v>13</v>
      </c>
      <c r="AA481" s="11">
        <v>11.1</v>
      </c>
      <c r="AB481" s="154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25</v>
      </c>
    </row>
    <row r="482" spans="1:65">
      <c r="A482" s="30"/>
      <c r="B482" s="19">
        <v>1</v>
      </c>
      <c r="C482" s="9">
        <v>3</v>
      </c>
      <c r="D482" s="11">
        <v>12.501836452805318</v>
      </c>
      <c r="E482" s="11">
        <v>8.3699999999999992</v>
      </c>
      <c r="F482" s="11">
        <v>6.9</v>
      </c>
      <c r="G482" s="150">
        <v>13.3896</v>
      </c>
      <c r="H482" s="150">
        <v>8</v>
      </c>
      <c r="I482" s="11">
        <v>7.7000000000000011</v>
      </c>
      <c r="J482" s="11">
        <v>7.6</v>
      </c>
      <c r="K482" s="11">
        <v>9.6999999999999993</v>
      </c>
      <c r="L482" s="11">
        <v>8.3000000000000007</v>
      </c>
      <c r="M482" s="11">
        <v>9.1</v>
      </c>
      <c r="N482" s="11">
        <v>8.5</v>
      </c>
      <c r="O482" s="11">
        <v>8.6531478107122197</v>
      </c>
      <c r="P482" s="150">
        <v>7</v>
      </c>
      <c r="Q482" s="11">
        <v>8.1999999999999993</v>
      </c>
      <c r="R482" s="150">
        <v>14.5</v>
      </c>
      <c r="S482" s="11">
        <v>7.9</v>
      </c>
      <c r="T482" s="11">
        <v>6.2</v>
      </c>
      <c r="U482" s="11">
        <v>10.5</v>
      </c>
      <c r="V482" s="150" t="s">
        <v>337</v>
      </c>
      <c r="W482" s="150">
        <v>14.888</v>
      </c>
      <c r="X482" s="150">
        <v>1</v>
      </c>
      <c r="Y482" s="11">
        <v>5.4592000000000001</v>
      </c>
      <c r="Z482" s="150">
        <v>11.8</v>
      </c>
      <c r="AA482" s="11">
        <v>11.5</v>
      </c>
      <c r="AB482" s="154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16</v>
      </c>
    </row>
    <row r="483" spans="1:65">
      <c r="A483" s="30"/>
      <c r="B483" s="19">
        <v>1</v>
      </c>
      <c r="C483" s="9">
        <v>4</v>
      </c>
      <c r="D483" s="11">
        <v>12.936412229175813</v>
      </c>
      <c r="E483" s="11">
        <v>7.5609999999999999</v>
      </c>
      <c r="F483" s="11">
        <v>6.7</v>
      </c>
      <c r="G483" s="150">
        <v>13.3017</v>
      </c>
      <c r="H483" s="150">
        <v>9</v>
      </c>
      <c r="I483" s="11">
        <v>7.5</v>
      </c>
      <c r="J483" s="11">
        <v>7.7000000000000011</v>
      </c>
      <c r="K483" s="11">
        <v>9.8000000000000007</v>
      </c>
      <c r="L483" s="11">
        <v>8.6999999999999993</v>
      </c>
      <c r="M483" s="11">
        <v>9</v>
      </c>
      <c r="N483" s="11">
        <v>9.1</v>
      </c>
      <c r="O483" s="11">
        <v>9.1689992099999991</v>
      </c>
      <c r="P483" s="150">
        <v>7</v>
      </c>
      <c r="Q483" s="149">
        <v>8.6</v>
      </c>
      <c r="R483" s="150">
        <v>13.9</v>
      </c>
      <c r="S483" s="11">
        <v>8</v>
      </c>
      <c r="T483" s="11">
        <v>6.5</v>
      </c>
      <c r="U483" s="11">
        <v>10.8</v>
      </c>
      <c r="V483" s="150" t="s">
        <v>337</v>
      </c>
      <c r="W483" s="150">
        <v>14.564</v>
      </c>
      <c r="X483" s="150">
        <v>2</v>
      </c>
      <c r="Y483" s="11">
        <v>5.8176000000000005</v>
      </c>
      <c r="Z483" s="150">
        <v>13.3</v>
      </c>
      <c r="AA483" s="11">
        <v>11.2</v>
      </c>
      <c r="AB483" s="154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8.5256537826637668</v>
      </c>
    </row>
    <row r="484" spans="1:65">
      <c r="A484" s="30"/>
      <c r="B484" s="19">
        <v>1</v>
      </c>
      <c r="C484" s="9">
        <v>5</v>
      </c>
      <c r="D484" s="11">
        <v>12.36984631887262</v>
      </c>
      <c r="E484" s="11">
        <v>8.0690000000000008</v>
      </c>
      <c r="F484" s="11">
        <v>6.8</v>
      </c>
      <c r="G484" s="150">
        <v>13.804500000000001</v>
      </c>
      <c r="H484" s="150">
        <v>9</v>
      </c>
      <c r="I484" s="11">
        <v>7.8</v>
      </c>
      <c r="J484" s="11">
        <v>8.4</v>
      </c>
      <c r="K484" s="11">
        <v>10</v>
      </c>
      <c r="L484" s="11">
        <v>8.8000000000000007</v>
      </c>
      <c r="M484" s="11">
        <v>8.5</v>
      </c>
      <c r="N484" s="11">
        <v>7.6</v>
      </c>
      <c r="O484" s="11">
        <v>9.2858189239999991</v>
      </c>
      <c r="P484" s="150">
        <v>7</v>
      </c>
      <c r="Q484" s="11">
        <v>8.1999999999999993</v>
      </c>
      <c r="R484" s="150">
        <v>14.6</v>
      </c>
      <c r="S484" s="11">
        <v>7.9</v>
      </c>
      <c r="T484" s="11">
        <v>6.3</v>
      </c>
      <c r="U484" s="11">
        <v>9.9</v>
      </c>
      <c r="V484" s="150" t="s">
        <v>337</v>
      </c>
      <c r="W484" s="150">
        <v>14.105</v>
      </c>
      <c r="X484" s="150">
        <v>2</v>
      </c>
      <c r="Y484" s="11">
        <v>5.5488</v>
      </c>
      <c r="Z484" s="150">
        <v>13.9</v>
      </c>
      <c r="AA484" s="11">
        <v>11.5</v>
      </c>
      <c r="AB484" s="154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97</v>
      </c>
    </row>
    <row r="485" spans="1:65">
      <c r="A485" s="30"/>
      <c r="B485" s="19">
        <v>1</v>
      </c>
      <c r="C485" s="9">
        <v>6</v>
      </c>
      <c r="D485" s="11">
        <v>12.491690919683609</v>
      </c>
      <c r="E485" s="11">
        <v>7.4480000000000004</v>
      </c>
      <c r="F485" s="11">
        <v>7.1</v>
      </c>
      <c r="G485" s="150">
        <v>13.5809</v>
      </c>
      <c r="H485" s="150">
        <v>9</v>
      </c>
      <c r="I485" s="11">
        <v>7.8</v>
      </c>
      <c r="J485" s="11">
        <v>8.1999999999999993</v>
      </c>
      <c r="K485" s="11">
        <v>10</v>
      </c>
      <c r="L485" s="11">
        <v>7.9</v>
      </c>
      <c r="M485" s="11">
        <v>8.4</v>
      </c>
      <c r="N485" s="11">
        <v>7.7000000000000011</v>
      </c>
      <c r="O485" s="11">
        <v>9.0447641409999999</v>
      </c>
      <c r="P485" s="150">
        <v>7</v>
      </c>
      <c r="Q485" s="11">
        <v>8.4</v>
      </c>
      <c r="R485" s="150">
        <v>14.3</v>
      </c>
      <c r="S485" s="11">
        <v>8</v>
      </c>
      <c r="T485" s="11">
        <v>6.7</v>
      </c>
      <c r="U485" s="11">
        <v>10.199999999999999</v>
      </c>
      <c r="V485" s="150" t="s">
        <v>337</v>
      </c>
      <c r="W485" s="150">
        <v>14.473000000000001</v>
      </c>
      <c r="X485" s="150">
        <v>2</v>
      </c>
      <c r="Y485" s="11">
        <v>4.7295999999999996</v>
      </c>
      <c r="Z485" s="150">
        <v>14.1</v>
      </c>
      <c r="AA485" s="11">
        <v>10.8</v>
      </c>
      <c r="AB485" s="154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20" t="s">
        <v>272</v>
      </c>
      <c r="C486" s="12"/>
      <c r="D486" s="23">
        <v>12.436062620213116</v>
      </c>
      <c r="E486" s="23">
        <v>8.2350000000000012</v>
      </c>
      <c r="F486" s="23">
        <v>6.8666666666666671</v>
      </c>
      <c r="G486" s="23">
        <v>13.367233333333333</v>
      </c>
      <c r="H486" s="23">
        <v>8.8333333333333339</v>
      </c>
      <c r="I486" s="23">
        <v>7.7333333333333334</v>
      </c>
      <c r="J486" s="23">
        <v>7.8833333333333329</v>
      </c>
      <c r="K486" s="23">
        <v>9.7833333333333332</v>
      </c>
      <c r="L486" s="23">
        <v>8.2333333333333325</v>
      </c>
      <c r="M486" s="23">
        <v>8.75</v>
      </c>
      <c r="N486" s="23">
        <v>8.0666666666666682</v>
      </c>
      <c r="O486" s="23">
        <v>8.9096645690738114</v>
      </c>
      <c r="P486" s="23">
        <v>7</v>
      </c>
      <c r="Q486" s="23">
        <v>8.2833333333333332</v>
      </c>
      <c r="R486" s="23">
        <v>14.333333333333334</v>
      </c>
      <c r="S486" s="23">
        <v>8</v>
      </c>
      <c r="T486" s="23">
        <v>6.3833333333333337</v>
      </c>
      <c r="U486" s="23">
        <v>10.333333333333334</v>
      </c>
      <c r="V486" s="23" t="s">
        <v>758</v>
      </c>
      <c r="W486" s="23">
        <v>14.5435</v>
      </c>
      <c r="X486" s="23">
        <v>1.8333333333333333</v>
      </c>
      <c r="Y486" s="23">
        <v>5.393066666666666</v>
      </c>
      <c r="Z486" s="23">
        <v>13</v>
      </c>
      <c r="AA486" s="23">
        <v>11.183333333333332</v>
      </c>
      <c r="AB486" s="154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273</v>
      </c>
      <c r="C487" s="29"/>
      <c r="D487" s="11">
        <v>12.430768619278115</v>
      </c>
      <c r="E487" s="11">
        <v>8.2195</v>
      </c>
      <c r="F487" s="11">
        <v>6.85</v>
      </c>
      <c r="G487" s="11">
        <v>13.345649999999999</v>
      </c>
      <c r="H487" s="11">
        <v>9</v>
      </c>
      <c r="I487" s="11">
        <v>7.75</v>
      </c>
      <c r="J487" s="11">
        <v>7.8500000000000005</v>
      </c>
      <c r="K487" s="11">
        <v>9.75</v>
      </c>
      <c r="L487" s="11">
        <v>8.15</v>
      </c>
      <c r="M487" s="11">
        <v>8.75</v>
      </c>
      <c r="N487" s="11">
        <v>7.8000000000000007</v>
      </c>
      <c r="O487" s="11">
        <v>8.9326455504999984</v>
      </c>
      <c r="P487" s="11">
        <v>7</v>
      </c>
      <c r="Q487" s="11">
        <v>8.1999999999999993</v>
      </c>
      <c r="R487" s="11">
        <v>14.4</v>
      </c>
      <c r="S487" s="11">
        <v>8</v>
      </c>
      <c r="T487" s="11">
        <v>6.4</v>
      </c>
      <c r="U487" s="11">
        <v>10.35</v>
      </c>
      <c r="V487" s="11" t="s">
        <v>758</v>
      </c>
      <c r="W487" s="11">
        <v>14.5185</v>
      </c>
      <c r="X487" s="11">
        <v>2</v>
      </c>
      <c r="Y487" s="11">
        <v>5.5039999999999996</v>
      </c>
      <c r="Z487" s="11">
        <v>13.15</v>
      </c>
      <c r="AA487" s="11">
        <v>11.149999999999999</v>
      </c>
      <c r="AB487" s="154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274</v>
      </c>
      <c r="C488" s="29"/>
      <c r="D488" s="24">
        <v>0.30160366217557194</v>
      </c>
      <c r="E488" s="24">
        <v>0.71293141325095222</v>
      </c>
      <c r="F488" s="24">
        <v>0.13662601021279455</v>
      </c>
      <c r="G488" s="24">
        <v>0.29422006503069581</v>
      </c>
      <c r="H488" s="24">
        <v>0.40824829046386302</v>
      </c>
      <c r="I488" s="24">
        <v>0.13662601021279461</v>
      </c>
      <c r="J488" s="24">
        <v>0.38166302763912902</v>
      </c>
      <c r="K488" s="24">
        <v>0.19407902170679531</v>
      </c>
      <c r="L488" s="24">
        <v>0.44572039067858049</v>
      </c>
      <c r="M488" s="24">
        <v>0.31464265445104528</v>
      </c>
      <c r="N488" s="24">
        <v>0.60882400303097983</v>
      </c>
      <c r="O488" s="24">
        <v>0.31026243225434214</v>
      </c>
      <c r="P488" s="24">
        <v>0</v>
      </c>
      <c r="Q488" s="24">
        <v>0.18348478592697198</v>
      </c>
      <c r="R488" s="24">
        <v>0.25819888974716104</v>
      </c>
      <c r="S488" s="24">
        <v>0.10954451150103282</v>
      </c>
      <c r="T488" s="24">
        <v>0.2228601953392905</v>
      </c>
      <c r="U488" s="24">
        <v>0.35590260840104382</v>
      </c>
      <c r="V488" s="24" t="s">
        <v>758</v>
      </c>
      <c r="W488" s="24">
        <v>0.44996477639922017</v>
      </c>
      <c r="X488" s="24">
        <v>0.40824829046386274</v>
      </c>
      <c r="Y488" s="24">
        <v>0.40194174038866254</v>
      </c>
      <c r="Z488" s="24">
        <v>0.97570487341203727</v>
      </c>
      <c r="AA488" s="24">
        <v>0.27868739954771288</v>
      </c>
      <c r="AB488" s="154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87</v>
      </c>
      <c r="C489" s="29"/>
      <c r="D489" s="13">
        <v>2.42523434776982E-2</v>
      </c>
      <c r="E489" s="13">
        <v>8.6573334942434993E-2</v>
      </c>
      <c r="F489" s="13">
        <v>1.9896991778562311E-2</v>
      </c>
      <c r="G489" s="13">
        <v>2.201054307154279E-2</v>
      </c>
      <c r="H489" s="13">
        <v>4.6216787599682604E-2</v>
      </c>
      <c r="I489" s="13">
        <v>1.7667156493033784E-2</v>
      </c>
      <c r="J489" s="13">
        <v>4.8413914711094595E-2</v>
      </c>
      <c r="K489" s="13">
        <v>1.9837719424885381E-2</v>
      </c>
      <c r="L489" s="13">
        <v>5.4136079839503706E-2</v>
      </c>
      <c r="M489" s="13">
        <v>3.5959160508690892E-2</v>
      </c>
      <c r="N489" s="13">
        <v>7.547404996251815E-2</v>
      </c>
      <c r="O489" s="13">
        <v>3.4823132773290806E-2</v>
      </c>
      <c r="P489" s="13">
        <v>0</v>
      </c>
      <c r="Q489" s="13">
        <v>2.2151080796012714E-2</v>
      </c>
      <c r="R489" s="13">
        <v>1.8013876028871698E-2</v>
      </c>
      <c r="S489" s="13">
        <v>1.3693063937629103E-2</v>
      </c>
      <c r="T489" s="13">
        <v>3.4912824335136892E-2</v>
      </c>
      <c r="U489" s="13">
        <v>3.4442187909778432E-2</v>
      </c>
      <c r="V489" s="13" t="s">
        <v>758</v>
      </c>
      <c r="W489" s="13">
        <v>3.0939235837262019E-2</v>
      </c>
      <c r="X489" s="13">
        <v>0.2226808857075615</v>
      </c>
      <c r="Y489" s="13">
        <v>7.4529347629424675E-2</v>
      </c>
      <c r="Z489" s="13">
        <v>7.5054221031695179E-2</v>
      </c>
      <c r="AA489" s="13">
        <v>2.4919886695771647E-2</v>
      </c>
      <c r="AB489" s="154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275</v>
      </c>
      <c r="C490" s="29"/>
      <c r="D490" s="13">
        <v>0.45866380892698833</v>
      </c>
      <c r="E490" s="13">
        <v>-3.409167086456022E-2</v>
      </c>
      <c r="F490" s="13">
        <v>-0.19458767131390164</v>
      </c>
      <c r="G490" s="13">
        <v>0.56788366899375275</v>
      </c>
      <c r="H490" s="13">
        <v>3.6088675251534141E-2</v>
      </c>
      <c r="I490" s="13">
        <v>-9.2933688081675792E-2</v>
      </c>
      <c r="J490" s="13">
        <v>-7.5339729445328962E-2</v>
      </c>
      <c r="K490" s="13">
        <v>0.14751707994839736</v>
      </c>
      <c r="L490" s="13">
        <v>-3.4287159293853176E-2</v>
      </c>
      <c r="M490" s="13">
        <v>2.6314253786897002E-2</v>
      </c>
      <c r="N490" s="13">
        <v>-5.3836002223127122E-2</v>
      </c>
      <c r="O490" s="13">
        <v>4.5041799280062245E-2</v>
      </c>
      <c r="P490" s="13">
        <v>-0.17894859697048238</v>
      </c>
      <c r="Q490" s="13">
        <v>-2.8422506415070825E-2</v>
      </c>
      <c r="R490" s="13">
        <v>0.68120049191758381</v>
      </c>
      <c r="S490" s="13">
        <v>-6.1655539394837033E-2</v>
      </c>
      <c r="T490" s="13">
        <v>-0.25127931580879692</v>
      </c>
      <c r="U490" s="13">
        <v>0.21202826161500221</v>
      </c>
      <c r="V490" s="13" t="s">
        <v>758</v>
      </c>
      <c r="W490" s="13">
        <v>0.70585158285139848</v>
      </c>
      <c r="X490" s="13">
        <v>-0.78496272777798348</v>
      </c>
      <c r="Y490" s="13">
        <v>-0.36743072095737284</v>
      </c>
      <c r="Z490" s="13">
        <v>0.52480974848338979</v>
      </c>
      <c r="AA490" s="13">
        <v>0.31172736055430073</v>
      </c>
      <c r="AB490" s="154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276</v>
      </c>
      <c r="C491" s="47"/>
      <c r="D491" s="45">
        <v>1.99</v>
      </c>
      <c r="E491" s="45">
        <v>0.28000000000000003</v>
      </c>
      <c r="F491" s="45">
        <v>1.02</v>
      </c>
      <c r="G491" s="45">
        <v>2.4900000000000002</v>
      </c>
      <c r="H491" s="45" t="s">
        <v>277</v>
      </c>
      <c r="I491" s="45">
        <v>0.55000000000000004</v>
      </c>
      <c r="J491" s="45">
        <v>0.47</v>
      </c>
      <c r="K491" s="45">
        <v>0.56000000000000005</v>
      </c>
      <c r="L491" s="45">
        <v>0.28000000000000003</v>
      </c>
      <c r="M491" s="45">
        <v>0</v>
      </c>
      <c r="N491" s="45">
        <v>0.37</v>
      </c>
      <c r="O491" s="45">
        <v>0.09</v>
      </c>
      <c r="P491" s="45" t="s">
        <v>277</v>
      </c>
      <c r="Q491" s="45">
        <v>0.25</v>
      </c>
      <c r="R491" s="45">
        <v>3.01</v>
      </c>
      <c r="S491" s="45">
        <v>0.4</v>
      </c>
      <c r="T491" s="45">
        <v>1.28</v>
      </c>
      <c r="U491" s="45">
        <v>0.85</v>
      </c>
      <c r="V491" s="45">
        <v>0.67</v>
      </c>
      <c r="W491" s="45">
        <v>3.13</v>
      </c>
      <c r="X491" s="45" t="s">
        <v>277</v>
      </c>
      <c r="Y491" s="45">
        <v>1.81</v>
      </c>
      <c r="Z491" s="45">
        <v>2.29</v>
      </c>
      <c r="AA491" s="45">
        <v>1.31</v>
      </c>
      <c r="AB491" s="154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 t="s">
        <v>315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BM492" s="55"/>
    </row>
    <row r="493" spans="1:65">
      <c r="BM493" s="55"/>
    </row>
    <row r="494" spans="1:65" ht="15">
      <c r="B494" s="8" t="s">
        <v>593</v>
      </c>
      <c r="BM494" s="28" t="s">
        <v>67</v>
      </c>
    </row>
    <row r="495" spans="1:65" ht="15">
      <c r="A495" s="25" t="s">
        <v>20</v>
      </c>
      <c r="B495" s="18" t="s">
        <v>111</v>
      </c>
      <c r="C495" s="15" t="s">
        <v>112</v>
      </c>
      <c r="D495" s="16" t="s">
        <v>231</v>
      </c>
      <c r="E495" s="17" t="s">
        <v>231</v>
      </c>
      <c r="F495" s="17" t="s">
        <v>231</v>
      </c>
      <c r="G495" s="17" t="s">
        <v>231</v>
      </c>
      <c r="H495" s="17" t="s">
        <v>231</v>
      </c>
      <c r="I495" s="17" t="s">
        <v>231</v>
      </c>
      <c r="J495" s="17" t="s">
        <v>231</v>
      </c>
      <c r="K495" s="17" t="s">
        <v>231</v>
      </c>
      <c r="L495" s="17" t="s">
        <v>231</v>
      </c>
      <c r="M495" s="17" t="s">
        <v>231</v>
      </c>
      <c r="N495" s="17" t="s">
        <v>231</v>
      </c>
      <c r="O495" s="17" t="s">
        <v>231</v>
      </c>
      <c r="P495" s="17" t="s">
        <v>231</v>
      </c>
      <c r="Q495" s="17" t="s">
        <v>231</v>
      </c>
      <c r="R495" s="17" t="s">
        <v>231</v>
      </c>
      <c r="S495" s="17" t="s">
        <v>231</v>
      </c>
      <c r="T495" s="17" t="s">
        <v>231</v>
      </c>
      <c r="U495" s="17" t="s">
        <v>231</v>
      </c>
      <c r="V495" s="17" t="s">
        <v>231</v>
      </c>
      <c r="W495" s="17" t="s">
        <v>231</v>
      </c>
      <c r="X495" s="17" t="s">
        <v>231</v>
      </c>
      <c r="Y495" s="17" t="s">
        <v>231</v>
      </c>
      <c r="Z495" s="17" t="s">
        <v>231</v>
      </c>
      <c r="AA495" s="17" t="s">
        <v>231</v>
      </c>
      <c r="AB495" s="17" t="s">
        <v>231</v>
      </c>
      <c r="AC495" s="154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232</v>
      </c>
      <c r="C496" s="9" t="s">
        <v>232</v>
      </c>
      <c r="D496" s="152" t="s">
        <v>236</v>
      </c>
      <c r="E496" s="153" t="s">
        <v>237</v>
      </c>
      <c r="F496" s="153" t="s">
        <v>238</v>
      </c>
      <c r="G496" s="153" t="s">
        <v>299</v>
      </c>
      <c r="H496" s="153" t="s">
        <v>241</v>
      </c>
      <c r="I496" s="153" t="s">
        <v>242</v>
      </c>
      <c r="J496" s="153" t="s">
        <v>243</v>
      </c>
      <c r="K496" s="153" t="s">
        <v>246</v>
      </c>
      <c r="L496" s="153" t="s">
        <v>247</v>
      </c>
      <c r="M496" s="153" t="s">
        <v>248</v>
      </c>
      <c r="N496" s="153" t="s">
        <v>249</v>
      </c>
      <c r="O496" s="153" t="s">
        <v>250</v>
      </c>
      <c r="P496" s="153" t="s">
        <v>251</v>
      </c>
      <c r="Q496" s="153" t="s">
        <v>252</v>
      </c>
      <c r="R496" s="153" t="s">
        <v>253</v>
      </c>
      <c r="S496" s="153" t="s">
        <v>254</v>
      </c>
      <c r="T496" s="153" t="s">
        <v>255</v>
      </c>
      <c r="U496" s="153" t="s">
        <v>257</v>
      </c>
      <c r="V496" s="153" t="s">
        <v>258</v>
      </c>
      <c r="W496" s="153" t="s">
        <v>259</v>
      </c>
      <c r="X496" s="153" t="s">
        <v>260</v>
      </c>
      <c r="Y496" s="153" t="s">
        <v>261</v>
      </c>
      <c r="Z496" s="153" t="s">
        <v>262</v>
      </c>
      <c r="AA496" s="153" t="s">
        <v>263</v>
      </c>
      <c r="AB496" s="153" t="s">
        <v>264</v>
      </c>
      <c r="AC496" s="154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295</v>
      </c>
      <c r="E497" s="11" t="s">
        <v>295</v>
      </c>
      <c r="F497" s="11" t="s">
        <v>330</v>
      </c>
      <c r="G497" s="11" t="s">
        <v>331</v>
      </c>
      <c r="H497" s="11" t="s">
        <v>331</v>
      </c>
      <c r="I497" s="11" t="s">
        <v>330</v>
      </c>
      <c r="J497" s="11" t="s">
        <v>330</v>
      </c>
      <c r="K497" s="11" t="s">
        <v>295</v>
      </c>
      <c r="L497" s="11" t="s">
        <v>295</v>
      </c>
      <c r="M497" s="11" t="s">
        <v>295</v>
      </c>
      <c r="N497" s="11" t="s">
        <v>295</v>
      </c>
      <c r="O497" s="11" t="s">
        <v>295</v>
      </c>
      <c r="P497" s="11" t="s">
        <v>331</v>
      </c>
      <c r="Q497" s="11" t="s">
        <v>331</v>
      </c>
      <c r="R497" s="11" t="s">
        <v>331</v>
      </c>
      <c r="S497" s="11" t="s">
        <v>331</v>
      </c>
      <c r="T497" s="11" t="s">
        <v>331</v>
      </c>
      <c r="U497" s="11" t="s">
        <v>330</v>
      </c>
      <c r="V497" s="11" t="s">
        <v>330</v>
      </c>
      <c r="W497" s="11" t="s">
        <v>295</v>
      </c>
      <c r="X497" s="11" t="s">
        <v>331</v>
      </c>
      <c r="Y497" s="11" t="s">
        <v>330</v>
      </c>
      <c r="Z497" s="11" t="s">
        <v>330</v>
      </c>
      <c r="AA497" s="11" t="s">
        <v>295</v>
      </c>
      <c r="AB497" s="11" t="s">
        <v>331</v>
      </c>
      <c r="AC497" s="154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/>
      <c r="C498" s="9"/>
      <c r="D498" s="26" t="s">
        <v>332</v>
      </c>
      <c r="E498" s="26" t="s">
        <v>333</v>
      </c>
      <c r="F498" s="26" t="s">
        <v>332</v>
      </c>
      <c r="G498" s="26" t="s">
        <v>334</v>
      </c>
      <c r="H498" s="26" t="s">
        <v>335</v>
      </c>
      <c r="I498" s="26" t="s">
        <v>335</v>
      </c>
      <c r="J498" s="26" t="s">
        <v>335</v>
      </c>
      <c r="K498" s="26" t="s">
        <v>335</v>
      </c>
      <c r="L498" s="26" t="s">
        <v>335</v>
      </c>
      <c r="M498" s="26" t="s">
        <v>335</v>
      </c>
      <c r="N498" s="26" t="s">
        <v>335</v>
      </c>
      <c r="O498" s="26" t="s">
        <v>335</v>
      </c>
      <c r="P498" s="26" t="s">
        <v>333</v>
      </c>
      <c r="Q498" s="26" t="s">
        <v>334</v>
      </c>
      <c r="R498" s="26" t="s">
        <v>334</v>
      </c>
      <c r="S498" s="26" t="s">
        <v>333</v>
      </c>
      <c r="T498" s="26" t="s">
        <v>335</v>
      </c>
      <c r="U498" s="26" t="s">
        <v>334</v>
      </c>
      <c r="V498" s="26" t="s">
        <v>333</v>
      </c>
      <c r="W498" s="26" t="s">
        <v>333</v>
      </c>
      <c r="X498" s="26" t="s">
        <v>335</v>
      </c>
      <c r="Y498" s="26" t="s">
        <v>335</v>
      </c>
      <c r="Z498" s="26" t="s">
        <v>332</v>
      </c>
      <c r="AA498" s="26" t="s">
        <v>335</v>
      </c>
      <c r="AB498" s="26" t="s">
        <v>334</v>
      </c>
      <c r="AC498" s="154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2</v>
      </c>
    </row>
    <row r="499" spans="1:65">
      <c r="A499" s="30"/>
      <c r="B499" s="18">
        <v>1</v>
      </c>
      <c r="C499" s="14">
        <v>1</v>
      </c>
      <c r="D499" s="231">
        <v>20.050478287249188</v>
      </c>
      <c r="E499" s="231">
        <v>19.7</v>
      </c>
      <c r="F499" s="231">
        <v>24.763208850000002</v>
      </c>
      <c r="G499" s="231">
        <v>20.560026130000001</v>
      </c>
      <c r="H499" s="231">
        <v>17.8</v>
      </c>
      <c r="I499" s="231">
        <v>19.4374</v>
      </c>
      <c r="J499" s="231">
        <v>21</v>
      </c>
      <c r="K499" s="231">
        <v>20.7</v>
      </c>
      <c r="L499" s="231">
        <v>20.2</v>
      </c>
      <c r="M499" s="231">
        <v>21.2</v>
      </c>
      <c r="N499" s="231">
        <v>21.7</v>
      </c>
      <c r="O499" s="231">
        <v>21.8</v>
      </c>
      <c r="P499" s="231">
        <v>21.493679676127908</v>
      </c>
      <c r="Q499" s="231">
        <v>18.7</v>
      </c>
      <c r="R499" s="231">
        <v>22</v>
      </c>
      <c r="S499" s="231">
        <v>18.8</v>
      </c>
      <c r="T499" s="231">
        <v>16.8</v>
      </c>
      <c r="U499" s="231">
        <v>20</v>
      </c>
      <c r="V499" s="231">
        <v>20</v>
      </c>
      <c r="W499" s="231">
        <v>20.9</v>
      </c>
      <c r="X499" s="238">
        <v>15.68</v>
      </c>
      <c r="Y499" s="231">
        <v>20</v>
      </c>
      <c r="Z499" s="238">
        <v>168.88000000000002</v>
      </c>
      <c r="AA499" s="231">
        <v>18.399999999999999</v>
      </c>
      <c r="AB499" s="231">
        <v>17</v>
      </c>
      <c r="AC499" s="232"/>
      <c r="AD499" s="233"/>
      <c r="AE499" s="233"/>
      <c r="AF499" s="233"/>
      <c r="AG499" s="233"/>
      <c r="AH499" s="233"/>
      <c r="AI499" s="233"/>
      <c r="AJ499" s="233"/>
      <c r="AK499" s="233"/>
      <c r="AL499" s="233"/>
      <c r="AM499" s="233"/>
      <c r="AN499" s="233"/>
      <c r="AO499" s="233"/>
      <c r="AP499" s="233"/>
      <c r="AQ499" s="233"/>
      <c r="AR499" s="233"/>
      <c r="AS499" s="233"/>
      <c r="AT499" s="233"/>
      <c r="AU499" s="233"/>
      <c r="AV499" s="233"/>
      <c r="AW499" s="233"/>
      <c r="AX499" s="233"/>
      <c r="AY499" s="233"/>
      <c r="AZ499" s="233"/>
      <c r="BA499" s="233"/>
      <c r="BB499" s="233"/>
      <c r="BC499" s="233"/>
      <c r="BD499" s="233"/>
      <c r="BE499" s="233"/>
      <c r="BF499" s="233"/>
      <c r="BG499" s="233"/>
      <c r="BH499" s="233"/>
      <c r="BI499" s="233"/>
      <c r="BJ499" s="233"/>
      <c r="BK499" s="233"/>
      <c r="BL499" s="233"/>
      <c r="BM499" s="234">
        <v>1</v>
      </c>
    </row>
    <row r="500" spans="1:65">
      <c r="A500" s="30"/>
      <c r="B500" s="19">
        <v>1</v>
      </c>
      <c r="C500" s="9">
        <v>2</v>
      </c>
      <c r="D500" s="235">
        <v>19.886198583203004</v>
      </c>
      <c r="E500" s="235">
        <v>19.600000000000001</v>
      </c>
      <c r="F500" s="235">
        <v>23.971897479999999</v>
      </c>
      <c r="G500" s="235">
        <v>20.93965605</v>
      </c>
      <c r="H500" s="235">
        <v>18.3</v>
      </c>
      <c r="I500" s="235">
        <v>19.242799999999999</v>
      </c>
      <c r="J500" s="235">
        <v>20</v>
      </c>
      <c r="K500" s="235">
        <v>20.9</v>
      </c>
      <c r="L500" s="235">
        <v>20.2</v>
      </c>
      <c r="M500" s="235">
        <v>21.1</v>
      </c>
      <c r="N500" s="235">
        <v>21.6</v>
      </c>
      <c r="O500" s="235">
        <v>21.6</v>
      </c>
      <c r="P500" s="235">
        <v>21.820156299484829</v>
      </c>
      <c r="Q500" s="235">
        <v>17.8</v>
      </c>
      <c r="R500" s="235">
        <v>22</v>
      </c>
      <c r="S500" s="235">
        <v>18.600000000000001</v>
      </c>
      <c r="T500" s="235">
        <v>17.3</v>
      </c>
      <c r="U500" s="235">
        <v>20</v>
      </c>
      <c r="V500" s="235">
        <v>20</v>
      </c>
      <c r="W500" s="235">
        <v>20.9</v>
      </c>
      <c r="X500" s="240">
        <v>15.740000000000002</v>
      </c>
      <c r="Y500" s="235">
        <v>19</v>
      </c>
      <c r="Z500" s="240">
        <v>162.56</v>
      </c>
      <c r="AA500" s="235">
        <v>19.600000000000001</v>
      </c>
      <c r="AB500" s="235">
        <v>18</v>
      </c>
      <c r="AC500" s="232"/>
      <c r="AD500" s="233"/>
      <c r="AE500" s="233"/>
      <c r="AF500" s="233"/>
      <c r="AG500" s="233"/>
      <c r="AH500" s="233"/>
      <c r="AI500" s="233"/>
      <c r="AJ500" s="233"/>
      <c r="AK500" s="233"/>
      <c r="AL500" s="233"/>
      <c r="AM500" s="233"/>
      <c r="AN500" s="233"/>
      <c r="AO500" s="233"/>
      <c r="AP500" s="233"/>
      <c r="AQ500" s="233"/>
      <c r="AR500" s="233"/>
      <c r="AS500" s="233"/>
      <c r="AT500" s="233"/>
      <c r="AU500" s="233"/>
      <c r="AV500" s="233"/>
      <c r="AW500" s="233"/>
      <c r="AX500" s="233"/>
      <c r="AY500" s="233"/>
      <c r="AZ500" s="233"/>
      <c r="BA500" s="233"/>
      <c r="BB500" s="233"/>
      <c r="BC500" s="233"/>
      <c r="BD500" s="233"/>
      <c r="BE500" s="233"/>
      <c r="BF500" s="233"/>
      <c r="BG500" s="233"/>
      <c r="BH500" s="233"/>
      <c r="BI500" s="233"/>
      <c r="BJ500" s="233"/>
      <c r="BK500" s="233"/>
      <c r="BL500" s="233"/>
      <c r="BM500" s="234">
        <v>47</v>
      </c>
    </row>
    <row r="501" spans="1:65">
      <c r="A501" s="30"/>
      <c r="B501" s="19">
        <v>1</v>
      </c>
      <c r="C501" s="9">
        <v>3</v>
      </c>
      <c r="D501" s="235">
        <v>19.83487077543786</v>
      </c>
      <c r="E501" s="235">
        <v>19</v>
      </c>
      <c r="F501" s="235">
        <v>23.60418748</v>
      </c>
      <c r="G501" s="235">
        <v>21.551533899999999</v>
      </c>
      <c r="H501" s="235">
        <v>18.100000000000001</v>
      </c>
      <c r="I501" s="235">
        <v>20.276599999999998</v>
      </c>
      <c r="J501" s="235">
        <v>21</v>
      </c>
      <c r="K501" s="235">
        <v>20.3</v>
      </c>
      <c r="L501" s="235">
        <v>20.5</v>
      </c>
      <c r="M501" s="235">
        <v>21.1</v>
      </c>
      <c r="N501" s="235">
        <v>21.8</v>
      </c>
      <c r="O501" s="235">
        <v>21.4</v>
      </c>
      <c r="P501" s="235">
        <v>21.804124151910031</v>
      </c>
      <c r="Q501" s="235">
        <v>16.8</v>
      </c>
      <c r="R501" s="235">
        <v>22</v>
      </c>
      <c r="S501" s="235">
        <v>18.899999999999999</v>
      </c>
      <c r="T501" s="235">
        <v>16.399999999999999</v>
      </c>
      <c r="U501" s="235">
        <v>20</v>
      </c>
      <c r="V501" s="235">
        <v>20</v>
      </c>
      <c r="W501" s="235">
        <v>20.5</v>
      </c>
      <c r="X501" s="240">
        <v>15.77</v>
      </c>
      <c r="Y501" s="235">
        <v>19</v>
      </c>
      <c r="Z501" s="240">
        <v>179.11999999999998</v>
      </c>
      <c r="AA501" s="235">
        <v>19.8</v>
      </c>
      <c r="AB501" s="235">
        <v>18</v>
      </c>
      <c r="AC501" s="232"/>
      <c r="AD501" s="233"/>
      <c r="AE501" s="233"/>
      <c r="AF501" s="233"/>
      <c r="AG501" s="233"/>
      <c r="AH501" s="233"/>
      <c r="AI501" s="233"/>
      <c r="AJ501" s="233"/>
      <c r="AK501" s="233"/>
      <c r="AL501" s="233"/>
      <c r="AM501" s="233"/>
      <c r="AN501" s="233"/>
      <c r="AO501" s="233"/>
      <c r="AP501" s="233"/>
      <c r="AQ501" s="233"/>
      <c r="AR501" s="233"/>
      <c r="AS501" s="233"/>
      <c r="AT501" s="233"/>
      <c r="AU501" s="233"/>
      <c r="AV501" s="233"/>
      <c r="AW501" s="233"/>
      <c r="AX501" s="233"/>
      <c r="AY501" s="233"/>
      <c r="AZ501" s="233"/>
      <c r="BA501" s="233"/>
      <c r="BB501" s="233"/>
      <c r="BC501" s="233"/>
      <c r="BD501" s="233"/>
      <c r="BE501" s="233"/>
      <c r="BF501" s="233"/>
      <c r="BG501" s="233"/>
      <c r="BH501" s="233"/>
      <c r="BI501" s="233"/>
      <c r="BJ501" s="233"/>
      <c r="BK501" s="233"/>
      <c r="BL501" s="233"/>
      <c r="BM501" s="234">
        <v>16</v>
      </c>
    </row>
    <row r="502" spans="1:65">
      <c r="A502" s="30"/>
      <c r="B502" s="19">
        <v>1</v>
      </c>
      <c r="C502" s="9">
        <v>4</v>
      </c>
      <c r="D502" s="235">
        <v>20.444413735514818</v>
      </c>
      <c r="E502" s="235">
        <v>18.600000000000001</v>
      </c>
      <c r="F502" s="235">
        <v>22.649893859999999</v>
      </c>
      <c r="G502" s="235">
        <v>21.048267450000001</v>
      </c>
      <c r="H502" s="235">
        <v>18.3</v>
      </c>
      <c r="I502" s="235">
        <v>20.017199999999999</v>
      </c>
      <c r="J502" s="235">
        <v>20</v>
      </c>
      <c r="K502" s="235">
        <v>20.2</v>
      </c>
      <c r="L502" s="235">
        <v>20.3</v>
      </c>
      <c r="M502" s="235">
        <v>20.7</v>
      </c>
      <c r="N502" s="235">
        <v>21.3</v>
      </c>
      <c r="O502" s="235">
        <v>21.5</v>
      </c>
      <c r="P502" s="235">
        <v>21.879908703437579</v>
      </c>
      <c r="Q502" s="235">
        <v>17.3</v>
      </c>
      <c r="R502" s="235">
        <v>22</v>
      </c>
      <c r="S502" s="235">
        <v>18.8</v>
      </c>
      <c r="T502" s="235">
        <v>16.2</v>
      </c>
      <c r="U502" s="235">
        <v>21</v>
      </c>
      <c r="V502" s="235">
        <v>20</v>
      </c>
      <c r="W502" s="235">
        <v>20.5</v>
      </c>
      <c r="X502" s="240">
        <v>15.929999999999998</v>
      </c>
      <c r="Y502" s="235">
        <v>18</v>
      </c>
      <c r="Z502" s="240">
        <v>172.88</v>
      </c>
      <c r="AA502" s="235">
        <v>21.9</v>
      </c>
      <c r="AB502" s="235">
        <v>17</v>
      </c>
      <c r="AC502" s="232"/>
      <c r="AD502" s="233"/>
      <c r="AE502" s="233"/>
      <c r="AF502" s="233"/>
      <c r="AG502" s="233"/>
      <c r="AH502" s="233"/>
      <c r="AI502" s="233"/>
      <c r="AJ502" s="233"/>
      <c r="AK502" s="233"/>
      <c r="AL502" s="233"/>
      <c r="AM502" s="233"/>
      <c r="AN502" s="233"/>
      <c r="AO502" s="233"/>
      <c r="AP502" s="233"/>
      <c r="AQ502" s="233"/>
      <c r="AR502" s="233"/>
      <c r="AS502" s="233"/>
      <c r="AT502" s="233"/>
      <c r="AU502" s="233"/>
      <c r="AV502" s="233"/>
      <c r="AW502" s="233"/>
      <c r="AX502" s="233"/>
      <c r="AY502" s="233"/>
      <c r="AZ502" s="233"/>
      <c r="BA502" s="233"/>
      <c r="BB502" s="233"/>
      <c r="BC502" s="233"/>
      <c r="BD502" s="233"/>
      <c r="BE502" s="233"/>
      <c r="BF502" s="233"/>
      <c r="BG502" s="233"/>
      <c r="BH502" s="233"/>
      <c r="BI502" s="233"/>
      <c r="BJ502" s="233"/>
      <c r="BK502" s="233"/>
      <c r="BL502" s="233"/>
      <c r="BM502" s="234">
        <v>20.087350644179725</v>
      </c>
    </row>
    <row r="503" spans="1:65">
      <c r="A503" s="30"/>
      <c r="B503" s="19">
        <v>1</v>
      </c>
      <c r="C503" s="9">
        <v>5</v>
      </c>
      <c r="D503" s="235">
        <v>20.201235042502315</v>
      </c>
      <c r="E503" s="235">
        <v>18.8</v>
      </c>
      <c r="F503" s="235">
        <v>24.080408930000001</v>
      </c>
      <c r="G503" s="235">
        <v>21.357172259999999</v>
      </c>
      <c r="H503" s="235">
        <v>17.100000000000001</v>
      </c>
      <c r="I503" s="241">
        <v>22.9175</v>
      </c>
      <c r="J503" s="235">
        <v>20</v>
      </c>
      <c r="K503" s="235">
        <v>20.8</v>
      </c>
      <c r="L503" s="235">
        <v>20.8</v>
      </c>
      <c r="M503" s="235">
        <v>21.5</v>
      </c>
      <c r="N503" s="235">
        <v>21.5</v>
      </c>
      <c r="O503" s="235">
        <v>20.5</v>
      </c>
      <c r="P503" s="235">
        <v>21.446509248073831</v>
      </c>
      <c r="Q503" s="235">
        <v>17.7</v>
      </c>
      <c r="R503" s="235">
        <v>22</v>
      </c>
      <c r="S503" s="235">
        <v>18.8</v>
      </c>
      <c r="T503" s="235">
        <v>17</v>
      </c>
      <c r="U503" s="235">
        <v>19</v>
      </c>
      <c r="V503" s="235">
        <v>21</v>
      </c>
      <c r="W503" s="235">
        <v>20.100000000000001</v>
      </c>
      <c r="X503" s="240">
        <v>15.02</v>
      </c>
      <c r="Y503" s="235">
        <v>19</v>
      </c>
      <c r="Z503" s="240">
        <v>167.83999999999997</v>
      </c>
      <c r="AA503" s="235">
        <v>21.9</v>
      </c>
      <c r="AB503" s="235">
        <v>18</v>
      </c>
      <c r="AC503" s="232"/>
      <c r="AD503" s="233"/>
      <c r="AE503" s="233"/>
      <c r="AF503" s="233"/>
      <c r="AG503" s="233"/>
      <c r="AH503" s="233"/>
      <c r="AI503" s="233"/>
      <c r="AJ503" s="233"/>
      <c r="AK503" s="233"/>
      <c r="AL503" s="233"/>
      <c r="AM503" s="233"/>
      <c r="AN503" s="233"/>
      <c r="AO503" s="233"/>
      <c r="AP503" s="233"/>
      <c r="AQ503" s="233"/>
      <c r="AR503" s="233"/>
      <c r="AS503" s="233"/>
      <c r="AT503" s="233"/>
      <c r="AU503" s="233"/>
      <c r="AV503" s="233"/>
      <c r="AW503" s="233"/>
      <c r="AX503" s="233"/>
      <c r="AY503" s="233"/>
      <c r="AZ503" s="233"/>
      <c r="BA503" s="233"/>
      <c r="BB503" s="233"/>
      <c r="BC503" s="233"/>
      <c r="BD503" s="233"/>
      <c r="BE503" s="233"/>
      <c r="BF503" s="233"/>
      <c r="BG503" s="233"/>
      <c r="BH503" s="233"/>
      <c r="BI503" s="233"/>
      <c r="BJ503" s="233"/>
      <c r="BK503" s="233"/>
      <c r="BL503" s="233"/>
      <c r="BM503" s="234">
        <v>98</v>
      </c>
    </row>
    <row r="504" spans="1:65">
      <c r="A504" s="30"/>
      <c r="B504" s="19">
        <v>1</v>
      </c>
      <c r="C504" s="9">
        <v>6</v>
      </c>
      <c r="D504" s="235">
        <v>20.292998302308732</v>
      </c>
      <c r="E504" s="235">
        <v>18.899999999999999</v>
      </c>
      <c r="F504" s="241">
        <v>25.526081260000002</v>
      </c>
      <c r="G504" s="235">
        <v>21.404311119999999</v>
      </c>
      <c r="H504" s="235">
        <v>17.100000000000001</v>
      </c>
      <c r="I504" s="235">
        <v>20.0749</v>
      </c>
      <c r="J504" s="235">
        <v>20</v>
      </c>
      <c r="K504" s="235">
        <v>20.399999999999999</v>
      </c>
      <c r="L504" s="235">
        <v>20</v>
      </c>
      <c r="M504" s="235">
        <v>21.2</v>
      </c>
      <c r="N504" s="235">
        <v>21.4</v>
      </c>
      <c r="O504" s="241">
        <v>19.399999999999999</v>
      </c>
      <c r="P504" s="235">
        <v>21.436653261551641</v>
      </c>
      <c r="Q504" s="235">
        <v>17.8</v>
      </c>
      <c r="R504" s="235">
        <v>22</v>
      </c>
      <c r="S504" s="235">
        <v>19</v>
      </c>
      <c r="T504" s="235">
        <v>16.7</v>
      </c>
      <c r="U504" s="235">
        <v>20</v>
      </c>
      <c r="V504" s="235">
        <v>21</v>
      </c>
      <c r="W504" s="235">
        <v>20.399999999999999</v>
      </c>
      <c r="X504" s="240">
        <v>15.28</v>
      </c>
      <c r="Y504" s="235">
        <v>19</v>
      </c>
      <c r="Z504" s="241">
        <v>144.88</v>
      </c>
      <c r="AA504" s="235">
        <v>21.7</v>
      </c>
      <c r="AB504" s="235">
        <v>18</v>
      </c>
      <c r="AC504" s="232"/>
      <c r="AD504" s="233"/>
      <c r="AE504" s="233"/>
      <c r="AF504" s="233"/>
      <c r="AG504" s="233"/>
      <c r="AH504" s="233"/>
      <c r="AI504" s="233"/>
      <c r="AJ504" s="233"/>
      <c r="AK504" s="233"/>
      <c r="AL504" s="233"/>
      <c r="AM504" s="233"/>
      <c r="AN504" s="233"/>
      <c r="AO504" s="233"/>
      <c r="AP504" s="233"/>
      <c r="AQ504" s="233"/>
      <c r="AR504" s="233"/>
      <c r="AS504" s="233"/>
      <c r="AT504" s="233"/>
      <c r="AU504" s="233"/>
      <c r="AV504" s="233"/>
      <c r="AW504" s="233"/>
      <c r="AX504" s="233"/>
      <c r="AY504" s="233"/>
      <c r="AZ504" s="233"/>
      <c r="BA504" s="233"/>
      <c r="BB504" s="233"/>
      <c r="BC504" s="233"/>
      <c r="BD504" s="233"/>
      <c r="BE504" s="233"/>
      <c r="BF504" s="233"/>
      <c r="BG504" s="233"/>
      <c r="BH504" s="233"/>
      <c r="BI504" s="233"/>
      <c r="BJ504" s="233"/>
      <c r="BK504" s="233"/>
      <c r="BL504" s="233"/>
      <c r="BM504" s="236"/>
    </row>
    <row r="505" spans="1:65">
      <c r="A505" s="30"/>
      <c r="B505" s="20" t="s">
        <v>272</v>
      </c>
      <c r="C505" s="12"/>
      <c r="D505" s="237">
        <v>20.118365787702654</v>
      </c>
      <c r="E505" s="237">
        <v>19.099999999999998</v>
      </c>
      <c r="F505" s="237">
        <v>24.099279643333336</v>
      </c>
      <c r="G505" s="237">
        <v>21.143494485000002</v>
      </c>
      <c r="H505" s="237">
        <v>17.783333333333331</v>
      </c>
      <c r="I505" s="237">
        <v>20.327733333333335</v>
      </c>
      <c r="J505" s="237">
        <v>20.333333333333332</v>
      </c>
      <c r="K505" s="237">
        <v>20.549999999999997</v>
      </c>
      <c r="L505" s="237">
        <v>20.333333333333332</v>
      </c>
      <c r="M505" s="237">
        <v>21.133333333333333</v>
      </c>
      <c r="N505" s="237">
        <v>21.549999999999997</v>
      </c>
      <c r="O505" s="237">
        <v>21.033333333333335</v>
      </c>
      <c r="P505" s="237">
        <v>21.646838556764305</v>
      </c>
      <c r="Q505" s="237">
        <v>17.683333333333334</v>
      </c>
      <c r="R505" s="237">
        <v>22</v>
      </c>
      <c r="S505" s="237">
        <v>18.816666666666666</v>
      </c>
      <c r="T505" s="237">
        <v>16.733333333333334</v>
      </c>
      <c r="U505" s="237">
        <v>20</v>
      </c>
      <c r="V505" s="237">
        <v>20.333333333333332</v>
      </c>
      <c r="W505" s="237">
        <v>20.55</v>
      </c>
      <c r="X505" s="237">
        <v>15.57</v>
      </c>
      <c r="Y505" s="237">
        <v>19</v>
      </c>
      <c r="Z505" s="237">
        <v>166.02666666666667</v>
      </c>
      <c r="AA505" s="237">
        <v>20.55</v>
      </c>
      <c r="AB505" s="237">
        <v>17.666666666666668</v>
      </c>
      <c r="AC505" s="232"/>
      <c r="AD505" s="233"/>
      <c r="AE505" s="233"/>
      <c r="AF505" s="233"/>
      <c r="AG505" s="233"/>
      <c r="AH505" s="233"/>
      <c r="AI505" s="233"/>
      <c r="AJ505" s="233"/>
      <c r="AK505" s="233"/>
      <c r="AL505" s="233"/>
      <c r="AM505" s="233"/>
      <c r="AN505" s="233"/>
      <c r="AO505" s="233"/>
      <c r="AP505" s="233"/>
      <c r="AQ505" s="233"/>
      <c r="AR505" s="233"/>
      <c r="AS505" s="233"/>
      <c r="AT505" s="233"/>
      <c r="AU505" s="233"/>
      <c r="AV505" s="233"/>
      <c r="AW505" s="233"/>
      <c r="AX505" s="233"/>
      <c r="AY505" s="233"/>
      <c r="AZ505" s="233"/>
      <c r="BA505" s="233"/>
      <c r="BB505" s="233"/>
      <c r="BC505" s="233"/>
      <c r="BD505" s="233"/>
      <c r="BE505" s="233"/>
      <c r="BF505" s="233"/>
      <c r="BG505" s="233"/>
      <c r="BH505" s="233"/>
      <c r="BI505" s="233"/>
      <c r="BJ505" s="233"/>
      <c r="BK505" s="233"/>
      <c r="BL505" s="233"/>
      <c r="BM505" s="236"/>
    </row>
    <row r="506" spans="1:65">
      <c r="A506" s="30"/>
      <c r="B506" s="3" t="s">
        <v>273</v>
      </c>
      <c r="C506" s="29"/>
      <c r="D506" s="235">
        <v>20.125856664875752</v>
      </c>
      <c r="E506" s="235">
        <v>18.95</v>
      </c>
      <c r="F506" s="235">
        <v>24.026153205</v>
      </c>
      <c r="G506" s="235">
        <v>21.202719854999998</v>
      </c>
      <c r="H506" s="235">
        <v>17.950000000000003</v>
      </c>
      <c r="I506" s="235">
        <v>20.046050000000001</v>
      </c>
      <c r="J506" s="235">
        <v>20</v>
      </c>
      <c r="K506" s="235">
        <v>20.549999999999997</v>
      </c>
      <c r="L506" s="235">
        <v>20.25</v>
      </c>
      <c r="M506" s="235">
        <v>21.15</v>
      </c>
      <c r="N506" s="235">
        <v>21.55</v>
      </c>
      <c r="O506" s="235">
        <v>21.45</v>
      </c>
      <c r="P506" s="235">
        <v>21.648901914018971</v>
      </c>
      <c r="Q506" s="235">
        <v>17.75</v>
      </c>
      <c r="R506" s="235">
        <v>22</v>
      </c>
      <c r="S506" s="235">
        <v>18.8</v>
      </c>
      <c r="T506" s="235">
        <v>16.75</v>
      </c>
      <c r="U506" s="235">
        <v>20</v>
      </c>
      <c r="V506" s="235">
        <v>20</v>
      </c>
      <c r="W506" s="235">
        <v>20.5</v>
      </c>
      <c r="X506" s="235">
        <v>15.71</v>
      </c>
      <c r="Y506" s="235">
        <v>19</v>
      </c>
      <c r="Z506" s="235">
        <v>168.36</v>
      </c>
      <c r="AA506" s="235">
        <v>20.75</v>
      </c>
      <c r="AB506" s="235">
        <v>18</v>
      </c>
      <c r="AC506" s="232"/>
      <c r="AD506" s="233"/>
      <c r="AE506" s="233"/>
      <c r="AF506" s="233"/>
      <c r="AG506" s="233"/>
      <c r="AH506" s="233"/>
      <c r="AI506" s="233"/>
      <c r="AJ506" s="233"/>
      <c r="AK506" s="233"/>
      <c r="AL506" s="233"/>
      <c r="AM506" s="233"/>
      <c r="AN506" s="233"/>
      <c r="AO506" s="233"/>
      <c r="AP506" s="233"/>
      <c r="AQ506" s="233"/>
      <c r="AR506" s="233"/>
      <c r="AS506" s="233"/>
      <c r="AT506" s="233"/>
      <c r="AU506" s="233"/>
      <c r="AV506" s="233"/>
      <c r="AW506" s="233"/>
      <c r="AX506" s="233"/>
      <c r="AY506" s="233"/>
      <c r="AZ506" s="233"/>
      <c r="BA506" s="233"/>
      <c r="BB506" s="233"/>
      <c r="BC506" s="233"/>
      <c r="BD506" s="233"/>
      <c r="BE506" s="233"/>
      <c r="BF506" s="233"/>
      <c r="BG506" s="233"/>
      <c r="BH506" s="233"/>
      <c r="BI506" s="233"/>
      <c r="BJ506" s="233"/>
      <c r="BK506" s="233"/>
      <c r="BL506" s="233"/>
      <c r="BM506" s="236"/>
    </row>
    <row r="507" spans="1:65">
      <c r="A507" s="30"/>
      <c r="B507" s="3" t="s">
        <v>274</v>
      </c>
      <c r="C507" s="29"/>
      <c r="D507" s="24">
        <v>0.2377186733781062</v>
      </c>
      <c r="E507" s="24">
        <v>0.44721359549995776</v>
      </c>
      <c r="F507" s="24">
        <v>0.98376649295121887</v>
      </c>
      <c r="G507" s="24">
        <v>0.36639685857817061</v>
      </c>
      <c r="H507" s="24">
        <v>0.56005952064639208</v>
      </c>
      <c r="I507" s="24">
        <v>1.3296341928014139</v>
      </c>
      <c r="J507" s="24">
        <v>0.5163977794943222</v>
      </c>
      <c r="K507" s="24">
        <v>0.28809720581775855</v>
      </c>
      <c r="L507" s="24">
        <v>0.28047578623950209</v>
      </c>
      <c r="M507" s="24">
        <v>0.25819888974716121</v>
      </c>
      <c r="N507" s="24">
        <v>0.18708286933869728</v>
      </c>
      <c r="O507" s="24">
        <v>0.91796877216312101</v>
      </c>
      <c r="P507" s="24">
        <v>0.20826273051807265</v>
      </c>
      <c r="Q507" s="24">
        <v>0.6306081720582648</v>
      </c>
      <c r="R507" s="24">
        <v>0</v>
      </c>
      <c r="S507" s="24">
        <v>0.13291601358251187</v>
      </c>
      <c r="T507" s="24">
        <v>0.3983298465677248</v>
      </c>
      <c r="U507" s="24">
        <v>0.63245553203367588</v>
      </c>
      <c r="V507" s="24">
        <v>0.5163977794943222</v>
      </c>
      <c r="W507" s="24">
        <v>0.30822070014844788</v>
      </c>
      <c r="X507" s="24">
        <v>0.3456009259246855</v>
      </c>
      <c r="Y507" s="24">
        <v>0.63245553203367588</v>
      </c>
      <c r="Z507" s="24">
        <v>11.739101612417645</v>
      </c>
      <c r="AA507" s="24">
        <v>1.48694317309035</v>
      </c>
      <c r="AB507" s="24">
        <v>0.5163977794943222</v>
      </c>
      <c r="AC507" s="154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87</v>
      </c>
      <c r="C508" s="29"/>
      <c r="D508" s="13">
        <v>1.1816003142929814E-2</v>
      </c>
      <c r="E508" s="13">
        <v>2.3414324371725539E-2</v>
      </c>
      <c r="F508" s="13">
        <v>4.0821406594340318E-2</v>
      </c>
      <c r="G508" s="13">
        <v>1.7329058772101578E-2</v>
      </c>
      <c r="H508" s="13">
        <v>3.1493506315635925E-2</v>
      </c>
      <c r="I508" s="13">
        <v>6.5409860066448486E-2</v>
      </c>
      <c r="J508" s="13">
        <v>2.5396612106278142E-2</v>
      </c>
      <c r="K508" s="13">
        <v>1.4019328750255893E-2</v>
      </c>
      <c r="L508" s="13">
        <v>1.3793891126532891E-2</v>
      </c>
      <c r="M508" s="13">
        <v>1.221761307951867E-2</v>
      </c>
      <c r="N508" s="13">
        <v>8.6813396444871144E-3</v>
      </c>
      <c r="O508" s="13">
        <v>4.3643523240718907E-2</v>
      </c>
      <c r="P508" s="13">
        <v>9.6209305563002747E-3</v>
      </c>
      <c r="Q508" s="13">
        <v>3.5661159588591791E-2</v>
      </c>
      <c r="R508" s="13">
        <v>0</v>
      </c>
      <c r="S508" s="13">
        <v>7.063738542914714E-3</v>
      </c>
      <c r="T508" s="13">
        <v>2.3804572504047296E-2</v>
      </c>
      <c r="U508" s="13">
        <v>3.1622776601683791E-2</v>
      </c>
      <c r="V508" s="13">
        <v>2.5396612106278142E-2</v>
      </c>
      <c r="W508" s="13">
        <v>1.4998574216469482E-2</v>
      </c>
      <c r="X508" s="13">
        <v>2.2196591260416537E-2</v>
      </c>
      <c r="Y508" s="13">
        <v>3.328713326493031E-2</v>
      </c>
      <c r="Z508" s="13">
        <v>7.0706121179836448E-2</v>
      </c>
      <c r="AA508" s="13">
        <v>7.2357332023861312E-2</v>
      </c>
      <c r="AB508" s="13">
        <v>2.9230062990244651E-2</v>
      </c>
      <c r="AC508" s="154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275</v>
      </c>
      <c r="C509" s="29"/>
      <c r="D509" s="13">
        <v>1.5440136468127807E-3</v>
      </c>
      <c r="E509" s="13">
        <v>-4.9152855529298489E-2</v>
      </c>
      <c r="F509" s="13">
        <v>0.19972414830703711</v>
      </c>
      <c r="G509" s="13">
        <v>5.2577557863574764E-2</v>
      </c>
      <c r="H509" s="13">
        <v>-0.11469990999106594</v>
      </c>
      <c r="I509" s="13">
        <v>1.1966868772874228E-2</v>
      </c>
      <c r="J509" s="13">
        <v>1.224565118172416E-2</v>
      </c>
      <c r="K509" s="13">
        <v>2.3031875333660468E-2</v>
      </c>
      <c r="L509" s="13">
        <v>1.224565118172416E-2</v>
      </c>
      <c r="M509" s="13">
        <v>5.2071709588874082E-2</v>
      </c>
      <c r="N509" s="13">
        <v>7.2814448342597649E-2</v>
      </c>
      <c r="O509" s="13">
        <v>4.7093452287980453E-2</v>
      </c>
      <c r="P509" s="13">
        <v>7.7635320864797075E-2</v>
      </c>
      <c r="Q509" s="13">
        <v>-0.11967816729195946</v>
      </c>
      <c r="R509" s="13">
        <v>9.5216606196619535E-2</v>
      </c>
      <c r="S509" s="13">
        <v>-6.3257917881830661E-2</v>
      </c>
      <c r="T509" s="13">
        <v>-0.16697161165044982</v>
      </c>
      <c r="U509" s="13">
        <v>-4.3485398212548265E-3</v>
      </c>
      <c r="V509" s="13">
        <v>1.224565118172416E-2</v>
      </c>
      <c r="W509" s="13">
        <v>2.303187533366069E-2</v>
      </c>
      <c r="X509" s="13">
        <v>-0.22488533825084689</v>
      </c>
      <c r="Y509" s="13">
        <v>-5.4131112830192119E-2</v>
      </c>
      <c r="Z509" s="13">
        <v>7.2652346547638231</v>
      </c>
      <c r="AA509" s="13">
        <v>2.303187533366069E-2</v>
      </c>
      <c r="AB509" s="13">
        <v>-0.1205078768421084</v>
      </c>
      <c r="AC509" s="154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46" t="s">
        <v>276</v>
      </c>
      <c r="C510" s="47"/>
      <c r="D510" s="45">
        <v>0.12</v>
      </c>
      <c r="E510" s="45">
        <v>0.68</v>
      </c>
      <c r="F510" s="45">
        <v>2.09</v>
      </c>
      <c r="G510" s="45">
        <v>0.45</v>
      </c>
      <c r="H510" s="45">
        <v>1.41</v>
      </c>
      <c r="I510" s="45">
        <v>0</v>
      </c>
      <c r="J510" s="45">
        <v>0</v>
      </c>
      <c r="K510" s="45">
        <v>0.12</v>
      </c>
      <c r="L510" s="45">
        <v>0</v>
      </c>
      <c r="M510" s="45">
        <v>0.44</v>
      </c>
      <c r="N510" s="45">
        <v>0.67</v>
      </c>
      <c r="O510" s="45">
        <v>0.39</v>
      </c>
      <c r="P510" s="45">
        <v>0.73</v>
      </c>
      <c r="Q510" s="45">
        <v>1.47</v>
      </c>
      <c r="R510" s="45">
        <v>0.92</v>
      </c>
      <c r="S510" s="45">
        <v>0.84</v>
      </c>
      <c r="T510" s="45">
        <v>2</v>
      </c>
      <c r="U510" s="45">
        <v>0.18</v>
      </c>
      <c r="V510" s="45">
        <v>0</v>
      </c>
      <c r="W510" s="45">
        <v>0.12</v>
      </c>
      <c r="X510" s="45">
        <v>2.64</v>
      </c>
      <c r="Y510" s="45">
        <v>0.74</v>
      </c>
      <c r="Z510" s="45">
        <v>80.75</v>
      </c>
      <c r="AA510" s="45">
        <v>0.12</v>
      </c>
      <c r="AB510" s="45">
        <v>1.48</v>
      </c>
      <c r="AC510" s="154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1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BM511" s="55"/>
    </row>
    <row r="512" spans="1:65" ht="15">
      <c r="B512" s="8" t="s">
        <v>594</v>
      </c>
      <c r="BM512" s="28" t="s">
        <v>67</v>
      </c>
    </row>
    <row r="513" spans="1:65" ht="15">
      <c r="A513" s="25" t="s">
        <v>23</v>
      </c>
      <c r="B513" s="18" t="s">
        <v>111</v>
      </c>
      <c r="C513" s="15" t="s">
        <v>112</v>
      </c>
      <c r="D513" s="16" t="s">
        <v>231</v>
      </c>
      <c r="E513" s="17" t="s">
        <v>231</v>
      </c>
      <c r="F513" s="17" t="s">
        <v>231</v>
      </c>
      <c r="G513" s="17" t="s">
        <v>231</v>
      </c>
      <c r="H513" s="17" t="s">
        <v>231</v>
      </c>
      <c r="I513" s="17" t="s">
        <v>231</v>
      </c>
      <c r="J513" s="17" t="s">
        <v>231</v>
      </c>
      <c r="K513" s="154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232</v>
      </c>
      <c r="C514" s="9" t="s">
        <v>232</v>
      </c>
      <c r="D514" s="152" t="s">
        <v>236</v>
      </c>
      <c r="E514" s="153" t="s">
        <v>237</v>
      </c>
      <c r="F514" s="153" t="s">
        <v>241</v>
      </c>
      <c r="G514" s="153" t="s">
        <v>242</v>
      </c>
      <c r="H514" s="153" t="s">
        <v>253</v>
      </c>
      <c r="I514" s="153" t="s">
        <v>257</v>
      </c>
      <c r="J514" s="153" t="s">
        <v>264</v>
      </c>
      <c r="K514" s="154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295</v>
      </c>
      <c r="E515" s="11" t="s">
        <v>295</v>
      </c>
      <c r="F515" s="11" t="s">
        <v>331</v>
      </c>
      <c r="G515" s="11" t="s">
        <v>295</v>
      </c>
      <c r="H515" s="11" t="s">
        <v>331</v>
      </c>
      <c r="I515" s="11" t="s">
        <v>295</v>
      </c>
      <c r="J515" s="11" t="s">
        <v>331</v>
      </c>
      <c r="K515" s="154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9"/>
      <c r="C516" s="9"/>
      <c r="D516" s="26" t="s">
        <v>332</v>
      </c>
      <c r="E516" s="26" t="s">
        <v>333</v>
      </c>
      <c r="F516" s="26" t="s">
        <v>335</v>
      </c>
      <c r="G516" s="26" t="s">
        <v>335</v>
      </c>
      <c r="H516" s="26" t="s">
        <v>334</v>
      </c>
      <c r="I516" s="26" t="s">
        <v>334</v>
      </c>
      <c r="J516" s="26" t="s">
        <v>334</v>
      </c>
      <c r="K516" s="154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14">
        <v>7.6001028141173543E-2</v>
      </c>
      <c r="E517" s="214">
        <v>7.3999999999999996E-2</v>
      </c>
      <c r="F517" s="213" t="s">
        <v>106</v>
      </c>
      <c r="G517" s="214">
        <v>6.7400000000000002E-2</v>
      </c>
      <c r="H517" s="214">
        <v>0.08</v>
      </c>
      <c r="I517" s="214">
        <v>0.08</v>
      </c>
      <c r="J517" s="214">
        <v>7.0000000000000007E-2</v>
      </c>
      <c r="K517" s="211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  <c r="AH517" s="212"/>
      <c r="AI517" s="212"/>
      <c r="AJ517" s="212"/>
      <c r="AK517" s="212"/>
      <c r="AL517" s="212"/>
      <c r="AM517" s="212"/>
      <c r="AN517" s="212"/>
      <c r="AO517" s="212"/>
      <c r="AP517" s="212"/>
      <c r="AQ517" s="212"/>
      <c r="AR517" s="212"/>
      <c r="AS517" s="212"/>
      <c r="AT517" s="212"/>
      <c r="AU517" s="212"/>
      <c r="AV517" s="212"/>
      <c r="AW517" s="212"/>
      <c r="AX517" s="212"/>
      <c r="AY517" s="212"/>
      <c r="AZ517" s="212"/>
      <c r="BA517" s="212"/>
      <c r="BB517" s="212"/>
      <c r="BC517" s="212"/>
      <c r="BD517" s="212"/>
      <c r="BE517" s="212"/>
      <c r="BF517" s="212"/>
      <c r="BG517" s="212"/>
      <c r="BH517" s="212"/>
      <c r="BI517" s="212"/>
      <c r="BJ517" s="212"/>
      <c r="BK517" s="212"/>
      <c r="BL517" s="212"/>
      <c r="BM517" s="216">
        <v>1</v>
      </c>
    </row>
    <row r="518" spans="1:65">
      <c r="A518" s="30"/>
      <c r="B518" s="19">
        <v>1</v>
      </c>
      <c r="C518" s="9">
        <v>2</v>
      </c>
      <c r="D518" s="24">
        <v>7.5490987250569186E-2</v>
      </c>
      <c r="E518" s="24">
        <v>7.4999999999999997E-2</v>
      </c>
      <c r="F518" s="217" t="s">
        <v>106</v>
      </c>
      <c r="G518" s="24">
        <v>6.7400000000000002E-2</v>
      </c>
      <c r="H518" s="24">
        <v>0.08</v>
      </c>
      <c r="I518" s="24">
        <v>7.0000000000000007E-2</v>
      </c>
      <c r="J518" s="24">
        <v>7.0000000000000007E-2</v>
      </c>
      <c r="K518" s="211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  <c r="AH518" s="212"/>
      <c r="AI518" s="212"/>
      <c r="AJ518" s="212"/>
      <c r="AK518" s="212"/>
      <c r="AL518" s="212"/>
      <c r="AM518" s="212"/>
      <c r="AN518" s="212"/>
      <c r="AO518" s="212"/>
      <c r="AP518" s="212"/>
      <c r="AQ518" s="212"/>
      <c r="AR518" s="212"/>
      <c r="AS518" s="212"/>
      <c r="AT518" s="212"/>
      <c r="AU518" s="212"/>
      <c r="AV518" s="212"/>
      <c r="AW518" s="212"/>
      <c r="AX518" s="212"/>
      <c r="AY518" s="212"/>
      <c r="AZ518" s="212"/>
      <c r="BA518" s="212"/>
      <c r="BB518" s="212"/>
      <c r="BC518" s="212"/>
      <c r="BD518" s="212"/>
      <c r="BE518" s="212"/>
      <c r="BF518" s="212"/>
      <c r="BG518" s="212"/>
      <c r="BH518" s="212"/>
      <c r="BI518" s="212"/>
      <c r="BJ518" s="212"/>
      <c r="BK518" s="212"/>
      <c r="BL518" s="212"/>
      <c r="BM518" s="216">
        <v>26</v>
      </c>
    </row>
    <row r="519" spans="1:65">
      <c r="A519" s="30"/>
      <c r="B519" s="19">
        <v>1</v>
      </c>
      <c r="C519" s="9">
        <v>3</v>
      </c>
      <c r="D519" s="24">
        <v>8.0408660349513023E-2</v>
      </c>
      <c r="E519" s="24">
        <v>7.1999999999999995E-2</v>
      </c>
      <c r="F519" s="217" t="s">
        <v>106</v>
      </c>
      <c r="G519" s="24">
        <v>6.7900000000000002E-2</v>
      </c>
      <c r="H519" s="24">
        <v>0.08</v>
      </c>
      <c r="I519" s="24">
        <v>0.08</v>
      </c>
      <c r="J519" s="24">
        <v>0.09</v>
      </c>
      <c r="K519" s="211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  <c r="AH519" s="212"/>
      <c r="AI519" s="212"/>
      <c r="AJ519" s="212"/>
      <c r="AK519" s="212"/>
      <c r="AL519" s="212"/>
      <c r="AM519" s="212"/>
      <c r="AN519" s="212"/>
      <c r="AO519" s="212"/>
      <c r="AP519" s="212"/>
      <c r="AQ519" s="212"/>
      <c r="AR519" s="212"/>
      <c r="AS519" s="212"/>
      <c r="AT519" s="212"/>
      <c r="AU519" s="212"/>
      <c r="AV519" s="212"/>
      <c r="AW519" s="212"/>
      <c r="AX519" s="212"/>
      <c r="AY519" s="212"/>
      <c r="AZ519" s="212"/>
      <c r="BA519" s="212"/>
      <c r="BB519" s="212"/>
      <c r="BC519" s="212"/>
      <c r="BD519" s="212"/>
      <c r="BE519" s="212"/>
      <c r="BF519" s="212"/>
      <c r="BG519" s="212"/>
      <c r="BH519" s="212"/>
      <c r="BI519" s="212"/>
      <c r="BJ519" s="212"/>
      <c r="BK519" s="212"/>
      <c r="BL519" s="212"/>
      <c r="BM519" s="216">
        <v>16</v>
      </c>
    </row>
    <row r="520" spans="1:65">
      <c r="A520" s="30"/>
      <c r="B520" s="19">
        <v>1</v>
      </c>
      <c r="C520" s="9">
        <v>4</v>
      </c>
      <c r="D520" s="24">
        <v>8.030466169072073E-2</v>
      </c>
      <c r="E520" s="24">
        <v>7.4999999999999997E-2</v>
      </c>
      <c r="F520" s="217" t="s">
        <v>106</v>
      </c>
      <c r="G520" s="24">
        <v>7.0400000000000004E-2</v>
      </c>
      <c r="H520" s="24">
        <v>0.08</v>
      </c>
      <c r="I520" s="24">
        <v>0.08</v>
      </c>
      <c r="J520" s="24">
        <v>0.09</v>
      </c>
      <c r="K520" s="211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  <c r="AH520" s="212"/>
      <c r="AI520" s="212"/>
      <c r="AJ520" s="212"/>
      <c r="AK520" s="212"/>
      <c r="AL520" s="212"/>
      <c r="AM520" s="212"/>
      <c r="AN520" s="212"/>
      <c r="AO520" s="212"/>
      <c r="AP520" s="212"/>
      <c r="AQ520" s="212"/>
      <c r="AR520" s="212"/>
      <c r="AS520" s="212"/>
      <c r="AT520" s="212"/>
      <c r="AU520" s="212"/>
      <c r="AV520" s="212"/>
      <c r="AW520" s="212"/>
      <c r="AX520" s="212"/>
      <c r="AY520" s="212"/>
      <c r="AZ520" s="212"/>
      <c r="BA520" s="212"/>
      <c r="BB520" s="212"/>
      <c r="BC520" s="212"/>
      <c r="BD520" s="212"/>
      <c r="BE520" s="212"/>
      <c r="BF520" s="212"/>
      <c r="BG520" s="212"/>
      <c r="BH520" s="212"/>
      <c r="BI520" s="212"/>
      <c r="BJ520" s="212"/>
      <c r="BK520" s="212"/>
      <c r="BL520" s="212"/>
      <c r="BM520" s="216">
        <v>7.6105265531115948E-2</v>
      </c>
    </row>
    <row r="521" spans="1:65">
      <c r="A521" s="30"/>
      <c r="B521" s="19">
        <v>1</v>
      </c>
      <c r="C521" s="9">
        <v>5</v>
      </c>
      <c r="D521" s="24">
        <v>7.9148946884833565E-2</v>
      </c>
      <c r="E521" s="24">
        <v>7.4999999999999997E-2</v>
      </c>
      <c r="F521" s="217" t="s">
        <v>106</v>
      </c>
      <c r="G521" s="24">
        <v>7.2800000000000004E-2</v>
      </c>
      <c r="H521" s="24">
        <v>0.08</v>
      </c>
      <c r="I521" s="24">
        <v>7.0000000000000007E-2</v>
      </c>
      <c r="J521" s="24">
        <v>0.08</v>
      </c>
      <c r="K521" s="211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  <c r="AH521" s="212"/>
      <c r="AI521" s="212"/>
      <c r="AJ521" s="212"/>
      <c r="AK521" s="212"/>
      <c r="AL521" s="212"/>
      <c r="AM521" s="212"/>
      <c r="AN521" s="212"/>
      <c r="AO521" s="212"/>
      <c r="AP521" s="212"/>
      <c r="AQ521" s="212"/>
      <c r="AR521" s="212"/>
      <c r="AS521" s="212"/>
      <c r="AT521" s="212"/>
      <c r="AU521" s="212"/>
      <c r="AV521" s="212"/>
      <c r="AW521" s="212"/>
      <c r="AX521" s="212"/>
      <c r="AY521" s="212"/>
      <c r="AZ521" s="212"/>
      <c r="BA521" s="212"/>
      <c r="BB521" s="212"/>
      <c r="BC521" s="212"/>
      <c r="BD521" s="212"/>
      <c r="BE521" s="212"/>
      <c r="BF521" s="212"/>
      <c r="BG521" s="212"/>
      <c r="BH521" s="212"/>
      <c r="BI521" s="212"/>
      <c r="BJ521" s="212"/>
      <c r="BK521" s="212"/>
      <c r="BL521" s="212"/>
      <c r="BM521" s="216">
        <v>99</v>
      </c>
    </row>
    <row r="522" spans="1:65">
      <c r="A522" s="30"/>
      <c r="B522" s="19">
        <v>1</v>
      </c>
      <c r="C522" s="9">
        <v>6</v>
      </c>
      <c r="D522" s="24">
        <v>8.1735274803363844E-2</v>
      </c>
      <c r="E522" s="24">
        <v>7.0999999999999994E-2</v>
      </c>
      <c r="F522" s="217" t="s">
        <v>106</v>
      </c>
      <c r="G522" s="24">
        <v>6.88E-2</v>
      </c>
      <c r="H522" s="24">
        <v>0.08</v>
      </c>
      <c r="I522" s="24">
        <v>7.0000000000000007E-2</v>
      </c>
      <c r="J522" s="24">
        <v>0.08</v>
      </c>
      <c r="K522" s="211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  <c r="AH522" s="212"/>
      <c r="AI522" s="212"/>
      <c r="AJ522" s="212"/>
      <c r="AK522" s="212"/>
      <c r="AL522" s="212"/>
      <c r="AM522" s="212"/>
      <c r="AN522" s="212"/>
      <c r="AO522" s="212"/>
      <c r="AP522" s="212"/>
      <c r="AQ522" s="212"/>
      <c r="AR522" s="212"/>
      <c r="AS522" s="212"/>
      <c r="AT522" s="212"/>
      <c r="AU522" s="212"/>
      <c r="AV522" s="212"/>
      <c r="AW522" s="212"/>
      <c r="AX522" s="212"/>
      <c r="AY522" s="212"/>
      <c r="AZ522" s="212"/>
      <c r="BA522" s="212"/>
      <c r="BB522" s="212"/>
      <c r="BC522" s="212"/>
      <c r="BD522" s="212"/>
      <c r="BE522" s="212"/>
      <c r="BF522" s="212"/>
      <c r="BG522" s="212"/>
      <c r="BH522" s="212"/>
      <c r="BI522" s="212"/>
      <c r="BJ522" s="212"/>
      <c r="BK522" s="212"/>
      <c r="BL522" s="212"/>
      <c r="BM522" s="56"/>
    </row>
    <row r="523" spans="1:65">
      <c r="A523" s="30"/>
      <c r="B523" s="20" t="s">
        <v>272</v>
      </c>
      <c r="C523" s="12"/>
      <c r="D523" s="219">
        <v>7.8848259853362315E-2</v>
      </c>
      <c r="E523" s="219">
        <v>7.3666666666666672E-2</v>
      </c>
      <c r="F523" s="219" t="s">
        <v>758</v>
      </c>
      <c r="G523" s="219">
        <v>6.911666666666666E-2</v>
      </c>
      <c r="H523" s="219">
        <v>0.08</v>
      </c>
      <c r="I523" s="219">
        <v>7.5000000000000011E-2</v>
      </c>
      <c r="J523" s="219">
        <v>0.08</v>
      </c>
      <c r="K523" s="211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  <c r="AH523" s="212"/>
      <c r="AI523" s="212"/>
      <c r="AJ523" s="212"/>
      <c r="AK523" s="212"/>
      <c r="AL523" s="212"/>
      <c r="AM523" s="212"/>
      <c r="AN523" s="212"/>
      <c r="AO523" s="212"/>
      <c r="AP523" s="212"/>
      <c r="AQ523" s="212"/>
      <c r="AR523" s="212"/>
      <c r="AS523" s="212"/>
      <c r="AT523" s="212"/>
      <c r="AU523" s="212"/>
      <c r="AV523" s="212"/>
      <c r="AW523" s="212"/>
      <c r="AX523" s="212"/>
      <c r="AY523" s="212"/>
      <c r="AZ523" s="212"/>
      <c r="BA523" s="212"/>
      <c r="BB523" s="212"/>
      <c r="BC523" s="212"/>
      <c r="BD523" s="212"/>
      <c r="BE523" s="212"/>
      <c r="BF523" s="212"/>
      <c r="BG523" s="212"/>
      <c r="BH523" s="212"/>
      <c r="BI523" s="212"/>
      <c r="BJ523" s="212"/>
      <c r="BK523" s="212"/>
      <c r="BL523" s="212"/>
      <c r="BM523" s="56"/>
    </row>
    <row r="524" spans="1:65">
      <c r="A524" s="30"/>
      <c r="B524" s="3" t="s">
        <v>273</v>
      </c>
      <c r="C524" s="29"/>
      <c r="D524" s="24">
        <v>7.9726804287777148E-2</v>
      </c>
      <c r="E524" s="24">
        <v>7.4499999999999997E-2</v>
      </c>
      <c r="F524" s="24" t="s">
        <v>758</v>
      </c>
      <c r="G524" s="24">
        <v>6.8349999999999994E-2</v>
      </c>
      <c r="H524" s="24">
        <v>0.08</v>
      </c>
      <c r="I524" s="24">
        <v>7.5000000000000011E-2</v>
      </c>
      <c r="J524" s="24">
        <v>0.08</v>
      </c>
      <c r="K524" s="211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  <c r="AH524" s="212"/>
      <c r="AI524" s="212"/>
      <c r="AJ524" s="212"/>
      <c r="AK524" s="212"/>
      <c r="AL524" s="212"/>
      <c r="AM524" s="212"/>
      <c r="AN524" s="212"/>
      <c r="AO524" s="212"/>
      <c r="AP524" s="212"/>
      <c r="AQ524" s="212"/>
      <c r="AR524" s="212"/>
      <c r="AS524" s="212"/>
      <c r="AT524" s="212"/>
      <c r="AU524" s="212"/>
      <c r="AV524" s="212"/>
      <c r="AW524" s="212"/>
      <c r="AX524" s="212"/>
      <c r="AY524" s="212"/>
      <c r="AZ524" s="212"/>
      <c r="BA524" s="212"/>
      <c r="BB524" s="212"/>
      <c r="BC524" s="212"/>
      <c r="BD524" s="212"/>
      <c r="BE524" s="212"/>
      <c r="BF524" s="212"/>
      <c r="BG524" s="212"/>
      <c r="BH524" s="212"/>
      <c r="BI524" s="212"/>
      <c r="BJ524" s="212"/>
      <c r="BK524" s="212"/>
      <c r="BL524" s="212"/>
      <c r="BM524" s="56"/>
    </row>
    <row r="525" spans="1:65">
      <c r="A525" s="30"/>
      <c r="B525" s="3" t="s">
        <v>274</v>
      </c>
      <c r="C525" s="29"/>
      <c r="D525" s="24">
        <v>2.5439823814261929E-3</v>
      </c>
      <c r="E525" s="24">
        <v>1.7511900715418279E-3</v>
      </c>
      <c r="F525" s="24" t="s">
        <v>758</v>
      </c>
      <c r="G525" s="24">
        <v>2.1301799610987495E-3</v>
      </c>
      <c r="H525" s="24">
        <v>0</v>
      </c>
      <c r="I525" s="24">
        <v>5.4772255750516587E-3</v>
      </c>
      <c r="J525" s="24">
        <v>8.9442719099991543E-3</v>
      </c>
      <c r="K525" s="211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  <c r="AH525" s="212"/>
      <c r="AI525" s="212"/>
      <c r="AJ525" s="212"/>
      <c r="AK525" s="212"/>
      <c r="AL525" s="212"/>
      <c r="AM525" s="212"/>
      <c r="AN525" s="212"/>
      <c r="AO525" s="212"/>
      <c r="AP525" s="212"/>
      <c r="AQ525" s="212"/>
      <c r="AR525" s="212"/>
      <c r="AS525" s="212"/>
      <c r="AT525" s="212"/>
      <c r="AU525" s="212"/>
      <c r="AV525" s="212"/>
      <c r="AW525" s="212"/>
      <c r="AX525" s="212"/>
      <c r="AY525" s="212"/>
      <c r="AZ525" s="212"/>
      <c r="BA525" s="212"/>
      <c r="BB525" s="212"/>
      <c r="BC525" s="212"/>
      <c r="BD525" s="212"/>
      <c r="BE525" s="212"/>
      <c r="BF525" s="212"/>
      <c r="BG525" s="212"/>
      <c r="BH525" s="212"/>
      <c r="BI525" s="212"/>
      <c r="BJ525" s="212"/>
      <c r="BK525" s="212"/>
      <c r="BL525" s="212"/>
      <c r="BM525" s="56"/>
    </row>
    <row r="526" spans="1:65">
      <c r="A526" s="30"/>
      <c r="B526" s="3" t="s">
        <v>87</v>
      </c>
      <c r="C526" s="29"/>
      <c r="D526" s="13">
        <v>3.2264280608821964E-2</v>
      </c>
      <c r="E526" s="13">
        <v>2.3771810925907164E-2</v>
      </c>
      <c r="F526" s="13" t="s">
        <v>758</v>
      </c>
      <c r="G526" s="13">
        <v>3.082006213309018E-2</v>
      </c>
      <c r="H526" s="13">
        <v>0</v>
      </c>
      <c r="I526" s="13">
        <v>7.3029674334022104E-2</v>
      </c>
      <c r="J526" s="13">
        <v>0.11180339887498943</v>
      </c>
      <c r="K526" s="154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275</v>
      </c>
      <c r="C527" s="29"/>
      <c r="D527" s="13">
        <v>3.6042109610995077E-2</v>
      </c>
      <c r="E527" s="13">
        <v>-3.2042446044055151E-2</v>
      </c>
      <c r="F527" s="13" t="s">
        <v>758</v>
      </c>
      <c r="G527" s="13">
        <v>-9.1828059670746032E-2</v>
      </c>
      <c r="H527" s="13">
        <v>5.1175624205550774E-2</v>
      </c>
      <c r="I527" s="13">
        <v>-1.4522852307295886E-2</v>
      </c>
      <c r="J527" s="13">
        <v>5.1175624205550774E-2</v>
      </c>
      <c r="K527" s="154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276</v>
      </c>
      <c r="C528" s="47"/>
      <c r="D528" s="45">
        <v>0.52</v>
      </c>
      <c r="E528" s="45">
        <v>0.18</v>
      </c>
      <c r="F528" s="45">
        <v>3.37</v>
      </c>
      <c r="G528" s="45">
        <v>0.79</v>
      </c>
      <c r="H528" s="45">
        <v>0.67</v>
      </c>
      <c r="I528" s="45">
        <v>0</v>
      </c>
      <c r="J528" s="45">
        <v>0.67</v>
      </c>
      <c r="K528" s="154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/>
      <c r="C529" s="20"/>
      <c r="D529" s="20"/>
      <c r="E529" s="20"/>
      <c r="F529" s="20"/>
      <c r="G529" s="20"/>
      <c r="H529" s="20"/>
      <c r="I529" s="20"/>
      <c r="J529" s="20"/>
      <c r="BM529" s="55"/>
    </row>
    <row r="530" spans="1:65" ht="15">
      <c r="B530" s="8" t="s">
        <v>595</v>
      </c>
      <c r="BM530" s="28" t="s">
        <v>67</v>
      </c>
    </row>
    <row r="531" spans="1:65" ht="15">
      <c r="A531" s="25" t="s">
        <v>55</v>
      </c>
      <c r="B531" s="18" t="s">
        <v>111</v>
      </c>
      <c r="C531" s="15" t="s">
        <v>112</v>
      </c>
      <c r="D531" s="16" t="s">
        <v>231</v>
      </c>
      <c r="E531" s="17" t="s">
        <v>231</v>
      </c>
      <c r="F531" s="17" t="s">
        <v>231</v>
      </c>
      <c r="G531" s="17" t="s">
        <v>231</v>
      </c>
      <c r="H531" s="17" t="s">
        <v>231</v>
      </c>
      <c r="I531" s="17" t="s">
        <v>231</v>
      </c>
      <c r="J531" s="17" t="s">
        <v>231</v>
      </c>
      <c r="K531" s="17" t="s">
        <v>231</v>
      </c>
      <c r="L531" s="17" t="s">
        <v>231</v>
      </c>
      <c r="M531" s="17" t="s">
        <v>231</v>
      </c>
      <c r="N531" s="17" t="s">
        <v>231</v>
      </c>
      <c r="O531" s="17" t="s">
        <v>231</v>
      </c>
      <c r="P531" s="17" t="s">
        <v>231</v>
      </c>
      <c r="Q531" s="17" t="s">
        <v>231</v>
      </c>
      <c r="R531" s="17" t="s">
        <v>231</v>
      </c>
      <c r="S531" s="17" t="s">
        <v>231</v>
      </c>
      <c r="T531" s="17" t="s">
        <v>231</v>
      </c>
      <c r="U531" s="17" t="s">
        <v>231</v>
      </c>
      <c r="V531" s="17" t="s">
        <v>231</v>
      </c>
      <c r="W531" s="17" t="s">
        <v>231</v>
      </c>
      <c r="X531" s="17" t="s">
        <v>231</v>
      </c>
      <c r="Y531" s="17" t="s">
        <v>231</v>
      </c>
      <c r="Z531" s="17" t="s">
        <v>231</v>
      </c>
      <c r="AA531" s="17" t="s">
        <v>231</v>
      </c>
      <c r="AB531" s="17" t="s">
        <v>231</v>
      </c>
      <c r="AC531" s="17" t="s">
        <v>231</v>
      </c>
      <c r="AD531" s="17" t="s">
        <v>231</v>
      </c>
      <c r="AE531" s="154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232</v>
      </c>
      <c r="C532" s="9" t="s">
        <v>232</v>
      </c>
      <c r="D532" s="152" t="s">
        <v>236</v>
      </c>
      <c r="E532" s="153" t="s">
        <v>237</v>
      </c>
      <c r="F532" s="153" t="s">
        <v>238</v>
      </c>
      <c r="G532" s="153" t="s">
        <v>299</v>
      </c>
      <c r="H532" s="153" t="s">
        <v>241</v>
      </c>
      <c r="I532" s="153" t="s">
        <v>242</v>
      </c>
      <c r="J532" s="153" t="s">
        <v>243</v>
      </c>
      <c r="K532" s="153" t="s">
        <v>245</v>
      </c>
      <c r="L532" s="153" t="s">
        <v>246</v>
      </c>
      <c r="M532" s="153" t="s">
        <v>247</v>
      </c>
      <c r="N532" s="153" t="s">
        <v>248</v>
      </c>
      <c r="O532" s="153" t="s">
        <v>249</v>
      </c>
      <c r="P532" s="153" t="s">
        <v>250</v>
      </c>
      <c r="Q532" s="153" t="s">
        <v>251</v>
      </c>
      <c r="R532" s="153" t="s">
        <v>252</v>
      </c>
      <c r="S532" s="153" t="s">
        <v>253</v>
      </c>
      <c r="T532" s="153" t="s">
        <v>254</v>
      </c>
      <c r="U532" s="153" t="s">
        <v>255</v>
      </c>
      <c r="V532" s="153" t="s">
        <v>256</v>
      </c>
      <c r="W532" s="153" t="s">
        <v>257</v>
      </c>
      <c r="X532" s="153" t="s">
        <v>258</v>
      </c>
      <c r="Y532" s="153" t="s">
        <v>259</v>
      </c>
      <c r="Z532" s="153" t="s">
        <v>260</v>
      </c>
      <c r="AA532" s="153" t="s">
        <v>261</v>
      </c>
      <c r="AB532" s="153" t="s">
        <v>262</v>
      </c>
      <c r="AC532" s="153" t="s">
        <v>263</v>
      </c>
      <c r="AD532" s="153" t="s">
        <v>264</v>
      </c>
      <c r="AE532" s="154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1</v>
      </c>
    </row>
    <row r="533" spans="1:65">
      <c r="A533" s="30"/>
      <c r="B533" s="19"/>
      <c r="C533" s="9"/>
      <c r="D533" s="10" t="s">
        <v>295</v>
      </c>
      <c r="E533" s="11" t="s">
        <v>330</v>
      </c>
      <c r="F533" s="11" t="s">
        <v>330</v>
      </c>
      <c r="G533" s="11" t="s">
        <v>331</v>
      </c>
      <c r="H533" s="11" t="s">
        <v>331</v>
      </c>
      <c r="I533" s="11" t="s">
        <v>330</v>
      </c>
      <c r="J533" s="11" t="s">
        <v>330</v>
      </c>
      <c r="K533" s="11" t="s">
        <v>295</v>
      </c>
      <c r="L533" s="11" t="s">
        <v>295</v>
      </c>
      <c r="M533" s="11" t="s">
        <v>295</v>
      </c>
      <c r="N533" s="11" t="s">
        <v>295</v>
      </c>
      <c r="O533" s="11" t="s">
        <v>295</v>
      </c>
      <c r="P533" s="11" t="s">
        <v>295</v>
      </c>
      <c r="Q533" s="11" t="s">
        <v>331</v>
      </c>
      <c r="R533" s="11" t="s">
        <v>331</v>
      </c>
      <c r="S533" s="11" t="s">
        <v>331</v>
      </c>
      <c r="T533" s="11" t="s">
        <v>331</v>
      </c>
      <c r="U533" s="11" t="s">
        <v>331</v>
      </c>
      <c r="V533" s="11" t="s">
        <v>295</v>
      </c>
      <c r="W533" s="11" t="s">
        <v>330</v>
      </c>
      <c r="X533" s="11" t="s">
        <v>330</v>
      </c>
      <c r="Y533" s="11" t="s">
        <v>295</v>
      </c>
      <c r="Z533" s="11" t="s">
        <v>331</v>
      </c>
      <c r="AA533" s="11" t="s">
        <v>330</v>
      </c>
      <c r="AB533" s="11" t="s">
        <v>330</v>
      </c>
      <c r="AC533" s="11" t="s">
        <v>295</v>
      </c>
      <c r="AD533" s="11" t="s">
        <v>331</v>
      </c>
      <c r="AE533" s="154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2</v>
      </c>
    </row>
    <row r="534" spans="1:65">
      <c r="A534" s="30"/>
      <c r="B534" s="19"/>
      <c r="C534" s="9"/>
      <c r="D534" s="26" t="s">
        <v>332</v>
      </c>
      <c r="E534" s="26" t="s">
        <v>333</v>
      </c>
      <c r="F534" s="26" t="s">
        <v>332</v>
      </c>
      <c r="G534" s="26" t="s">
        <v>334</v>
      </c>
      <c r="H534" s="26" t="s">
        <v>335</v>
      </c>
      <c r="I534" s="26" t="s">
        <v>335</v>
      </c>
      <c r="J534" s="26" t="s">
        <v>335</v>
      </c>
      <c r="K534" s="26" t="s">
        <v>335</v>
      </c>
      <c r="L534" s="26" t="s">
        <v>335</v>
      </c>
      <c r="M534" s="26" t="s">
        <v>335</v>
      </c>
      <c r="N534" s="26" t="s">
        <v>335</v>
      </c>
      <c r="O534" s="26" t="s">
        <v>335</v>
      </c>
      <c r="P534" s="26" t="s">
        <v>335</v>
      </c>
      <c r="Q534" s="26" t="s">
        <v>333</v>
      </c>
      <c r="R534" s="26" t="s">
        <v>334</v>
      </c>
      <c r="S534" s="26" t="s">
        <v>334</v>
      </c>
      <c r="T534" s="26" t="s">
        <v>333</v>
      </c>
      <c r="U534" s="26" t="s">
        <v>335</v>
      </c>
      <c r="V534" s="26" t="s">
        <v>271</v>
      </c>
      <c r="W534" s="26" t="s">
        <v>334</v>
      </c>
      <c r="X534" s="26" t="s">
        <v>333</v>
      </c>
      <c r="Y534" s="26" t="s">
        <v>333</v>
      </c>
      <c r="Z534" s="26" t="s">
        <v>335</v>
      </c>
      <c r="AA534" s="26" t="s">
        <v>335</v>
      </c>
      <c r="AB534" s="26" t="s">
        <v>332</v>
      </c>
      <c r="AC534" s="26" t="s">
        <v>335</v>
      </c>
      <c r="AD534" s="26" t="s">
        <v>334</v>
      </c>
      <c r="AE534" s="154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8">
        <v>1</v>
      </c>
      <c r="C535" s="14">
        <v>1</v>
      </c>
      <c r="D535" s="22">
        <v>1.7733560010457918</v>
      </c>
      <c r="E535" s="22">
        <v>1.8900000000000001</v>
      </c>
      <c r="F535" s="22">
        <v>1.9188485980000003</v>
      </c>
      <c r="G535" s="22">
        <v>1.8278973549999997</v>
      </c>
      <c r="H535" s="148">
        <v>1.34</v>
      </c>
      <c r="I535" s="22">
        <v>1.6969999999999998</v>
      </c>
      <c r="J535" s="22">
        <v>1.79</v>
      </c>
      <c r="K535" s="22">
        <v>1.76</v>
      </c>
      <c r="L535" s="22">
        <v>1.79</v>
      </c>
      <c r="M535" s="22">
        <v>1.78</v>
      </c>
      <c r="N535" s="22">
        <v>1.77</v>
      </c>
      <c r="O535" s="22">
        <v>1.83</v>
      </c>
      <c r="P535" s="22">
        <v>1.8000000000000003</v>
      </c>
      <c r="Q535" s="22">
        <v>1.7516286221398965</v>
      </c>
      <c r="R535" s="22">
        <v>1.8000000000000003</v>
      </c>
      <c r="S535" s="22">
        <v>1.59</v>
      </c>
      <c r="T535" s="22">
        <v>1.97</v>
      </c>
      <c r="U535" s="22">
        <v>1.76</v>
      </c>
      <c r="V535" s="22">
        <v>1.81</v>
      </c>
      <c r="W535" s="22">
        <v>1.77</v>
      </c>
      <c r="X535" s="22">
        <v>1.72</v>
      </c>
      <c r="Y535" s="22">
        <v>1.8799999999999997</v>
      </c>
      <c r="Z535" s="148">
        <v>2.4570000000000003</v>
      </c>
      <c r="AA535" s="148">
        <v>2.0870000000000002</v>
      </c>
      <c r="AB535" s="148">
        <v>2.0630000000000002</v>
      </c>
      <c r="AC535" s="148">
        <v>1.42</v>
      </c>
      <c r="AD535" s="22">
        <v>1.8900000000000001</v>
      </c>
      <c r="AE535" s="154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</v>
      </c>
    </row>
    <row r="536" spans="1:65">
      <c r="A536" s="30"/>
      <c r="B536" s="19">
        <v>1</v>
      </c>
      <c r="C536" s="9">
        <v>2</v>
      </c>
      <c r="D536" s="11">
        <v>1.7698707533135496</v>
      </c>
      <c r="E536" s="11">
        <v>1.9299999999999997</v>
      </c>
      <c r="F536" s="11">
        <v>1.8774901679999998</v>
      </c>
      <c r="G536" s="11">
        <v>1.7875718229999997</v>
      </c>
      <c r="H536" s="150">
        <v>1.39</v>
      </c>
      <c r="I536" s="11">
        <v>1.7344999999999999</v>
      </c>
      <c r="J536" s="11">
        <v>1.8000000000000003</v>
      </c>
      <c r="K536" s="11">
        <v>1.72</v>
      </c>
      <c r="L536" s="11">
        <v>1.77</v>
      </c>
      <c r="M536" s="11">
        <v>1.76</v>
      </c>
      <c r="N536" s="11">
        <v>1.76</v>
      </c>
      <c r="O536" s="11">
        <v>1.82</v>
      </c>
      <c r="P536" s="11">
        <v>1.79</v>
      </c>
      <c r="Q536" s="11">
        <v>1.7676602026665669</v>
      </c>
      <c r="R536" s="11">
        <v>1.83</v>
      </c>
      <c r="S536" s="11">
        <v>1.59</v>
      </c>
      <c r="T536" s="11">
        <v>2.0099999999999998</v>
      </c>
      <c r="U536" s="11">
        <v>1.76</v>
      </c>
      <c r="V536" s="11">
        <v>1.83</v>
      </c>
      <c r="W536" s="11">
        <v>1.79</v>
      </c>
      <c r="X536" s="11">
        <v>1.7000000000000002</v>
      </c>
      <c r="Y536" s="11">
        <v>1.8900000000000001</v>
      </c>
      <c r="Z536" s="150">
        <v>2.3210000000000002</v>
      </c>
      <c r="AA536" s="150">
        <v>2.0499999999999998</v>
      </c>
      <c r="AB536" s="150">
        <v>1.8540000000000001</v>
      </c>
      <c r="AC536" s="150">
        <v>1.43</v>
      </c>
      <c r="AD536" s="11">
        <v>1.91</v>
      </c>
      <c r="AE536" s="154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 t="e">
        <v>#N/A</v>
      </c>
    </row>
    <row r="537" spans="1:65">
      <c r="A537" s="30"/>
      <c r="B537" s="19">
        <v>1</v>
      </c>
      <c r="C537" s="9">
        <v>3</v>
      </c>
      <c r="D537" s="11">
        <v>1.7787782810296224</v>
      </c>
      <c r="E537" s="11">
        <v>1.91</v>
      </c>
      <c r="F537" s="11">
        <v>1.8702154890000002</v>
      </c>
      <c r="G537" s="11">
        <v>1.8415367010000003</v>
      </c>
      <c r="H537" s="150">
        <v>1.4</v>
      </c>
      <c r="I537" s="11">
        <v>1.7258</v>
      </c>
      <c r="J537" s="11">
        <v>1.81</v>
      </c>
      <c r="K537" s="11">
        <v>1.77</v>
      </c>
      <c r="L537" s="11">
        <v>1.73</v>
      </c>
      <c r="M537" s="11">
        <v>1.78</v>
      </c>
      <c r="N537" s="11">
        <v>1.78</v>
      </c>
      <c r="O537" s="11">
        <v>1.83</v>
      </c>
      <c r="P537" s="11">
        <v>1.8000000000000003</v>
      </c>
      <c r="Q537" s="11">
        <v>1.6737437303863498</v>
      </c>
      <c r="R537" s="11">
        <v>1.8399999999999999</v>
      </c>
      <c r="S537" s="11">
        <v>1.6</v>
      </c>
      <c r="T537" s="11">
        <v>2.04</v>
      </c>
      <c r="U537" s="11">
        <v>1.76</v>
      </c>
      <c r="V537" s="11">
        <v>1.83</v>
      </c>
      <c r="W537" s="11">
        <v>1.76</v>
      </c>
      <c r="X537" s="11">
        <v>1.73</v>
      </c>
      <c r="Y537" s="11">
        <v>1.86</v>
      </c>
      <c r="Z537" s="150">
        <v>2.4649999999999999</v>
      </c>
      <c r="AA537" s="150">
        <v>2.032</v>
      </c>
      <c r="AB537" s="150">
        <v>2.1240000000000001</v>
      </c>
      <c r="AC537" s="150">
        <v>1.42</v>
      </c>
      <c r="AD537" s="11">
        <v>1.94</v>
      </c>
      <c r="AE537" s="154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16</v>
      </c>
    </row>
    <row r="538" spans="1:65">
      <c r="A538" s="30"/>
      <c r="B538" s="19">
        <v>1</v>
      </c>
      <c r="C538" s="9">
        <v>4</v>
      </c>
      <c r="D538" s="11">
        <v>1.8174524157201184</v>
      </c>
      <c r="E538" s="11">
        <v>1.8799999999999997</v>
      </c>
      <c r="F538" s="11">
        <v>1.7738860809999999</v>
      </c>
      <c r="G538" s="11">
        <v>1.8107435850000002</v>
      </c>
      <c r="H538" s="150">
        <v>1.35</v>
      </c>
      <c r="I538" s="11">
        <v>1.7569999999999999</v>
      </c>
      <c r="J538" s="11">
        <v>1.79</v>
      </c>
      <c r="K538" s="11">
        <v>1.73</v>
      </c>
      <c r="L538" s="11">
        <v>1.73</v>
      </c>
      <c r="M538" s="11">
        <v>1.78</v>
      </c>
      <c r="N538" s="11">
        <v>1.76</v>
      </c>
      <c r="O538" s="11">
        <v>1.81</v>
      </c>
      <c r="P538" s="11">
        <v>1.82</v>
      </c>
      <c r="Q538" s="11">
        <v>1.7653829214908843</v>
      </c>
      <c r="R538" s="11">
        <v>1.8399999999999999</v>
      </c>
      <c r="S538" s="11">
        <v>1.6099999999999999</v>
      </c>
      <c r="T538" s="11">
        <v>1.9900000000000002</v>
      </c>
      <c r="U538" s="11">
        <v>1.78</v>
      </c>
      <c r="V538" s="11">
        <v>1.81</v>
      </c>
      <c r="W538" s="11">
        <v>1.83</v>
      </c>
      <c r="X538" s="11">
        <v>1.7000000000000002</v>
      </c>
      <c r="Y538" s="11">
        <v>1.83</v>
      </c>
      <c r="Z538" s="150">
        <v>2.375</v>
      </c>
      <c r="AA538" s="150">
        <v>1.966</v>
      </c>
      <c r="AB538" s="150">
        <v>2.3660000000000001</v>
      </c>
      <c r="AC538" s="150">
        <v>1.4</v>
      </c>
      <c r="AD538" s="11">
        <v>1.9</v>
      </c>
      <c r="AE538" s="154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1.7977585672449201</v>
      </c>
    </row>
    <row r="539" spans="1:65">
      <c r="A539" s="30"/>
      <c r="B539" s="19">
        <v>1</v>
      </c>
      <c r="C539" s="9">
        <v>5</v>
      </c>
      <c r="D539" s="11">
        <v>1.7980247550680803</v>
      </c>
      <c r="E539" s="11">
        <v>1.9</v>
      </c>
      <c r="F539" s="11">
        <v>1.941513912</v>
      </c>
      <c r="G539" s="11">
        <v>1.757334524</v>
      </c>
      <c r="H539" s="150">
        <v>1.28</v>
      </c>
      <c r="I539" s="11">
        <v>1.7504999999999999</v>
      </c>
      <c r="J539" s="11">
        <v>1.78</v>
      </c>
      <c r="K539" s="11">
        <v>1.79</v>
      </c>
      <c r="L539" s="11">
        <v>1.78</v>
      </c>
      <c r="M539" s="11">
        <v>1.81</v>
      </c>
      <c r="N539" s="11">
        <v>1.7399999999999998</v>
      </c>
      <c r="O539" s="11">
        <v>1.82</v>
      </c>
      <c r="P539" s="11">
        <v>1.78</v>
      </c>
      <c r="Q539" s="11">
        <v>1.7290077151635534</v>
      </c>
      <c r="R539" s="11">
        <v>1.81</v>
      </c>
      <c r="S539" s="11">
        <v>1.5700000000000003</v>
      </c>
      <c r="T539" s="11">
        <v>1.96</v>
      </c>
      <c r="U539" s="11">
        <v>1.8000000000000003</v>
      </c>
      <c r="V539" s="11">
        <v>1.81</v>
      </c>
      <c r="W539" s="11">
        <v>1.73</v>
      </c>
      <c r="X539" s="11">
        <v>1.78</v>
      </c>
      <c r="Y539" s="11">
        <v>1.81</v>
      </c>
      <c r="Z539" s="150">
        <v>2.395</v>
      </c>
      <c r="AA539" s="150">
        <v>2.02</v>
      </c>
      <c r="AB539" s="150">
        <v>2.38</v>
      </c>
      <c r="AC539" s="150">
        <v>1.44</v>
      </c>
      <c r="AD539" s="11">
        <v>1.9</v>
      </c>
      <c r="AE539" s="154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100</v>
      </c>
    </row>
    <row r="540" spans="1:65">
      <c r="A540" s="30"/>
      <c r="B540" s="19">
        <v>1</v>
      </c>
      <c r="C540" s="9">
        <v>6</v>
      </c>
      <c r="D540" s="11">
        <v>1.7912607541418057</v>
      </c>
      <c r="E540" s="11">
        <v>1.9</v>
      </c>
      <c r="F540" s="11">
        <v>1.9390106840000001</v>
      </c>
      <c r="G540" s="11">
        <v>1.7761863320000002</v>
      </c>
      <c r="H540" s="150">
        <v>1.34</v>
      </c>
      <c r="I540" s="11">
        <v>1.6821999999999999</v>
      </c>
      <c r="J540" s="11">
        <v>1.79</v>
      </c>
      <c r="K540" s="11">
        <v>1.76</v>
      </c>
      <c r="L540" s="11">
        <v>1.7500000000000002</v>
      </c>
      <c r="M540" s="11">
        <v>1.78</v>
      </c>
      <c r="N540" s="11">
        <v>1.76</v>
      </c>
      <c r="O540" s="11">
        <v>1.79</v>
      </c>
      <c r="P540" s="149">
        <v>1.72</v>
      </c>
      <c r="Q540" s="11">
        <v>1.6907294721633024</v>
      </c>
      <c r="R540" s="11">
        <v>1.83</v>
      </c>
      <c r="S540" s="11">
        <v>1.58</v>
      </c>
      <c r="T540" s="11">
        <v>1.9800000000000002</v>
      </c>
      <c r="U540" s="11">
        <v>1.71</v>
      </c>
      <c r="V540" s="11">
        <v>1.81</v>
      </c>
      <c r="W540" s="11">
        <v>1.72</v>
      </c>
      <c r="X540" s="11">
        <v>1.78</v>
      </c>
      <c r="Y540" s="11">
        <v>1.9</v>
      </c>
      <c r="Z540" s="150">
        <v>2.1340000000000003</v>
      </c>
      <c r="AA540" s="150">
        <v>2.008</v>
      </c>
      <c r="AB540" s="150">
        <v>2.0510000000000002</v>
      </c>
      <c r="AC540" s="150">
        <v>1.42</v>
      </c>
      <c r="AD540" s="11">
        <v>1.9</v>
      </c>
      <c r="AE540" s="154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20" t="s">
        <v>272</v>
      </c>
      <c r="C541" s="12"/>
      <c r="D541" s="23">
        <v>1.7881238267198281</v>
      </c>
      <c r="E541" s="23">
        <v>1.9016666666666666</v>
      </c>
      <c r="F541" s="23">
        <v>1.8868274886666665</v>
      </c>
      <c r="G541" s="23">
        <v>1.8002117200000001</v>
      </c>
      <c r="H541" s="23">
        <v>1.3500000000000003</v>
      </c>
      <c r="I541" s="23">
        <v>1.7244999999999999</v>
      </c>
      <c r="J541" s="23">
        <v>1.7933333333333337</v>
      </c>
      <c r="K541" s="23">
        <v>1.7549999999999999</v>
      </c>
      <c r="L541" s="23">
        <v>1.7583333333333331</v>
      </c>
      <c r="M541" s="23">
        <v>1.7816666666666665</v>
      </c>
      <c r="N541" s="23">
        <v>1.7616666666666667</v>
      </c>
      <c r="O541" s="23">
        <v>1.8166666666666671</v>
      </c>
      <c r="P541" s="23">
        <v>1.7850000000000001</v>
      </c>
      <c r="Q541" s="23">
        <v>1.7296921106684255</v>
      </c>
      <c r="R541" s="23">
        <v>1.8250000000000002</v>
      </c>
      <c r="S541" s="23">
        <v>1.59</v>
      </c>
      <c r="T541" s="23">
        <v>1.9916666666666665</v>
      </c>
      <c r="U541" s="23">
        <v>1.7616666666666667</v>
      </c>
      <c r="V541" s="23">
        <v>1.8166666666666671</v>
      </c>
      <c r="W541" s="23">
        <v>1.7666666666666668</v>
      </c>
      <c r="X541" s="23">
        <v>1.7350000000000001</v>
      </c>
      <c r="Y541" s="23">
        <v>1.8616666666666666</v>
      </c>
      <c r="Z541" s="23">
        <v>2.3578333333333332</v>
      </c>
      <c r="AA541" s="23">
        <v>2.0271666666666666</v>
      </c>
      <c r="AB541" s="23">
        <v>2.1396666666666664</v>
      </c>
      <c r="AC541" s="23">
        <v>1.4216666666666666</v>
      </c>
      <c r="AD541" s="23">
        <v>1.906666666666667</v>
      </c>
      <c r="AE541" s="154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273</v>
      </c>
      <c r="C542" s="29"/>
      <c r="D542" s="11">
        <v>1.785019517585714</v>
      </c>
      <c r="E542" s="11">
        <v>1.9</v>
      </c>
      <c r="F542" s="11">
        <v>1.8981693829999999</v>
      </c>
      <c r="G542" s="11">
        <v>1.799157704</v>
      </c>
      <c r="H542" s="11">
        <v>1.3450000000000002</v>
      </c>
      <c r="I542" s="11">
        <v>1.7301500000000001</v>
      </c>
      <c r="J542" s="11">
        <v>1.79</v>
      </c>
      <c r="K542" s="11">
        <v>1.76</v>
      </c>
      <c r="L542" s="11">
        <v>1.7600000000000002</v>
      </c>
      <c r="M542" s="11">
        <v>1.78</v>
      </c>
      <c r="N542" s="11">
        <v>1.76</v>
      </c>
      <c r="O542" s="11">
        <v>1.82</v>
      </c>
      <c r="P542" s="11">
        <v>1.7950000000000002</v>
      </c>
      <c r="Q542" s="11">
        <v>1.7403181686517248</v>
      </c>
      <c r="R542" s="11">
        <v>1.83</v>
      </c>
      <c r="S542" s="11">
        <v>1.59</v>
      </c>
      <c r="T542" s="11">
        <v>1.9850000000000003</v>
      </c>
      <c r="U542" s="11">
        <v>1.76</v>
      </c>
      <c r="V542" s="11">
        <v>1.81</v>
      </c>
      <c r="W542" s="11">
        <v>1.7650000000000001</v>
      </c>
      <c r="X542" s="11">
        <v>1.7250000000000001</v>
      </c>
      <c r="Y542" s="11">
        <v>1.8699999999999999</v>
      </c>
      <c r="Z542" s="11">
        <v>2.3849999999999998</v>
      </c>
      <c r="AA542" s="11">
        <v>2.0259999999999998</v>
      </c>
      <c r="AB542" s="11">
        <v>2.0935000000000001</v>
      </c>
      <c r="AC542" s="11">
        <v>1.42</v>
      </c>
      <c r="AD542" s="11">
        <v>1.9</v>
      </c>
      <c r="AE542" s="154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274</v>
      </c>
      <c r="C543" s="29"/>
      <c r="D543" s="24">
        <v>1.7925609706324456E-2</v>
      </c>
      <c r="E543" s="24">
        <v>1.7224014243685054E-2</v>
      </c>
      <c r="F543" s="24">
        <v>6.3020548824986269E-2</v>
      </c>
      <c r="G543" s="24">
        <v>3.212665193239219E-2</v>
      </c>
      <c r="H543" s="24">
        <v>4.289522117905438E-2</v>
      </c>
      <c r="I543" s="24">
        <v>2.9595540204564622E-2</v>
      </c>
      <c r="J543" s="24">
        <v>1.0327955589886483E-2</v>
      </c>
      <c r="K543" s="24">
        <v>2.5884358211089593E-2</v>
      </c>
      <c r="L543" s="24">
        <v>2.5625508125043436E-2</v>
      </c>
      <c r="M543" s="24">
        <v>1.6020819787597233E-2</v>
      </c>
      <c r="N543" s="24">
        <v>1.329160135825134E-2</v>
      </c>
      <c r="O543" s="24">
        <v>1.5055453054181631E-2</v>
      </c>
      <c r="P543" s="24">
        <v>3.4496376621320754E-2</v>
      </c>
      <c r="Q543" s="24">
        <v>3.9611607832446258E-2</v>
      </c>
      <c r="R543" s="24">
        <v>1.6431676725154849E-2</v>
      </c>
      <c r="S543" s="24">
        <v>1.4142135623730836E-2</v>
      </c>
      <c r="T543" s="24">
        <v>2.9268868558020231E-2</v>
      </c>
      <c r="U543" s="24">
        <v>2.9944392908634359E-2</v>
      </c>
      <c r="V543" s="24">
        <v>1.0327955589886455E-2</v>
      </c>
      <c r="W543" s="24">
        <v>4.0331955899344504E-2</v>
      </c>
      <c r="X543" s="24">
        <v>3.6742346141747623E-2</v>
      </c>
      <c r="Y543" s="24">
        <v>3.5449494589721055E-2</v>
      </c>
      <c r="Z543" s="24">
        <v>0.12202690960057391</v>
      </c>
      <c r="AA543" s="24">
        <v>4.0705855434650558E-2</v>
      </c>
      <c r="AB543" s="24">
        <v>0.20227571941947617</v>
      </c>
      <c r="AC543" s="24">
        <v>1.3291601358251269E-2</v>
      </c>
      <c r="AD543" s="24">
        <v>1.7511900715418235E-2</v>
      </c>
      <c r="AE543" s="211"/>
      <c r="AF543" s="212"/>
      <c r="AG543" s="212"/>
      <c r="AH543" s="212"/>
      <c r="AI543" s="212"/>
      <c r="AJ543" s="212"/>
      <c r="AK543" s="212"/>
      <c r="AL543" s="212"/>
      <c r="AM543" s="212"/>
      <c r="AN543" s="212"/>
      <c r="AO543" s="212"/>
      <c r="AP543" s="212"/>
      <c r="AQ543" s="212"/>
      <c r="AR543" s="212"/>
      <c r="AS543" s="212"/>
      <c r="AT543" s="212"/>
      <c r="AU543" s="212"/>
      <c r="AV543" s="212"/>
      <c r="AW543" s="212"/>
      <c r="AX543" s="212"/>
      <c r="AY543" s="212"/>
      <c r="AZ543" s="212"/>
      <c r="BA543" s="212"/>
      <c r="BB543" s="212"/>
      <c r="BC543" s="212"/>
      <c r="BD543" s="212"/>
      <c r="BE543" s="212"/>
      <c r="BF543" s="212"/>
      <c r="BG543" s="212"/>
      <c r="BH543" s="212"/>
      <c r="BI543" s="212"/>
      <c r="BJ543" s="212"/>
      <c r="BK543" s="212"/>
      <c r="BL543" s="212"/>
      <c r="BM543" s="56"/>
    </row>
    <row r="544" spans="1:65">
      <c r="A544" s="30"/>
      <c r="B544" s="3" t="s">
        <v>87</v>
      </c>
      <c r="C544" s="29"/>
      <c r="D544" s="13">
        <v>1.0024814522609192E-2</v>
      </c>
      <c r="E544" s="13">
        <v>9.0573256320867941E-3</v>
      </c>
      <c r="F544" s="13">
        <v>3.3400270667839363E-2</v>
      </c>
      <c r="G544" s="13">
        <v>1.7846040871454937E-2</v>
      </c>
      <c r="H544" s="13">
        <v>3.1774237910410646E-2</v>
      </c>
      <c r="I544" s="13">
        <v>1.7161809338686357E-2</v>
      </c>
      <c r="J544" s="13">
        <v>5.7590830426876294E-3</v>
      </c>
      <c r="K544" s="13">
        <v>1.474892205760091E-2</v>
      </c>
      <c r="L544" s="13">
        <v>1.4573748696707169E-2</v>
      </c>
      <c r="M544" s="13">
        <v>8.9920410407468097E-3</v>
      </c>
      <c r="N544" s="13">
        <v>7.5449014332552543E-3</v>
      </c>
      <c r="O544" s="13">
        <v>8.2874053509256664E-3</v>
      </c>
      <c r="P544" s="13">
        <v>1.9325701188414986E-2</v>
      </c>
      <c r="Q544" s="13">
        <v>2.2900958840090142E-2</v>
      </c>
      <c r="R544" s="13">
        <v>9.0036584795369027E-3</v>
      </c>
      <c r="S544" s="13">
        <v>8.8944249205854305E-3</v>
      </c>
      <c r="T544" s="13">
        <v>1.4695666221600118E-2</v>
      </c>
      <c r="U544" s="13">
        <v>1.6997763240473619E-2</v>
      </c>
      <c r="V544" s="13">
        <v>5.6851131687448361E-3</v>
      </c>
      <c r="W544" s="13">
        <v>2.2829408999628962E-2</v>
      </c>
      <c r="X544" s="13">
        <v>2.1177144750286814E-2</v>
      </c>
      <c r="Y544" s="13">
        <v>1.9041805509250345E-2</v>
      </c>
      <c r="Z544" s="13">
        <v>5.1753831738421116E-2</v>
      </c>
      <c r="AA544" s="13">
        <v>2.0080172047019926E-2</v>
      </c>
      <c r="AB544" s="13">
        <v>9.4536089462288295E-2</v>
      </c>
      <c r="AC544" s="13">
        <v>9.3493092789575169E-3</v>
      </c>
      <c r="AD544" s="13">
        <v>9.1845633122822901E-3</v>
      </c>
      <c r="AE544" s="154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275</v>
      </c>
      <c r="C545" s="29"/>
      <c r="D545" s="13">
        <v>-5.3593072510605966E-3</v>
      </c>
      <c r="E545" s="13">
        <v>5.7798695172392556E-2</v>
      </c>
      <c r="F545" s="13">
        <v>4.9544428848555144E-2</v>
      </c>
      <c r="G545" s="13">
        <v>1.3645618492807987E-3</v>
      </c>
      <c r="H545" s="13">
        <v>-0.24906490526762637</v>
      </c>
      <c r="I545" s="13">
        <v>-4.0749947506683037E-2</v>
      </c>
      <c r="J545" s="13">
        <v>-2.4615284789704095E-3</v>
      </c>
      <c r="K545" s="13">
        <v>-2.3784376847914568E-2</v>
      </c>
      <c r="L545" s="13">
        <v>-2.1930216120180424E-2</v>
      </c>
      <c r="M545" s="13">
        <v>-8.9510910260406362E-3</v>
      </c>
      <c r="N545" s="13">
        <v>-2.0076055392446057E-2</v>
      </c>
      <c r="O545" s="13">
        <v>1.0517596615169378E-2</v>
      </c>
      <c r="P545" s="13">
        <v>-7.0969302983061588E-3</v>
      </c>
      <c r="Q545" s="13">
        <v>-3.7861845198049582E-2</v>
      </c>
      <c r="R545" s="13">
        <v>1.5152998434504905E-2</v>
      </c>
      <c r="S545" s="13">
        <v>-0.1155653328707601</v>
      </c>
      <c r="T545" s="13">
        <v>0.10786103482121745</v>
      </c>
      <c r="U545" s="13">
        <v>-2.0076055392446057E-2</v>
      </c>
      <c r="V545" s="13">
        <v>1.0517596615169378E-2</v>
      </c>
      <c r="W545" s="13">
        <v>-1.7294814300844563E-2</v>
      </c>
      <c r="X545" s="13">
        <v>-3.4909341214319989E-2</v>
      </c>
      <c r="Y545" s="13">
        <v>3.5548766439581492E-2</v>
      </c>
      <c r="Z545" s="13">
        <v>0.31154059076282548</v>
      </c>
      <c r="AA545" s="13">
        <v>0.1276078465715873</v>
      </c>
      <c r="AB545" s="13">
        <v>0.19018577113261825</v>
      </c>
      <c r="AC545" s="13">
        <v>-0.2092004496213401</v>
      </c>
      <c r="AD545" s="13">
        <v>6.0579936263994272E-2</v>
      </c>
      <c r="AE545" s="154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276</v>
      </c>
      <c r="C546" s="47"/>
      <c r="D546" s="45">
        <v>0</v>
      </c>
      <c r="E546" s="45">
        <v>1.44</v>
      </c>
      <c r="F546" s="45">
        <v>1.25</v>
      </c>
      <c r="G546" s="45">
        <v>0.15</v>
      </c>
      <c r="H546" s="45">
        <v>5.56</v>
      </c>
      <c r="I546" s="45">
        <v>0.81</v>
      </c>
      <c r="J546" s="45">
        <v>7.0000000000000007E-2</v>
      </c>
      <c r="K546" s="45">
        <v>0.42</v>
      </c>
      <c r="L546" s="45">
        <v>0.38</v>
      </c>
      <c r="M546" s="45">
        <v>0.08</v>
      </c>
      <c r="N546" s="45">
        <v>0.34</v>
      </c>
      <c r="O546" s="45">
        <v>0.36</v>
      </c>
      <c r="P546" s="45">
        <v>0.04</v>
      </c>
      <c r="Q546" s="45">
        <v>0.74</v>
      </c>
      <c r="R546" s="45">
        <v>0.47</v>
      </c>
      <c r="S546" s="45">
        <v>2.5099999999999998</v>
      </c>
      <c r="T546" s="45">
        <v>2.58</v>
      </c>
      <c r="U546" s="45">
        <v>0.34</v>
      </c>
      <c r="V546" s="45">
        <v>0.36</v>
      </c>
      <c r="W546" s="45">
        <v>0.27</v>
      </c>
      <c r="X546" s="45">
        <v>0.67</v>
      </c>
      <c r="Y546" s="45">
        <v>0.93</v>
      </c>
      <c r="Z546" s="45">
        <v>7.23</v>
      </c>
      <c r="AA546" s="45">
        <v>3.04</v>
      </c>
      <c r="AB546" s="45">
        <v>4.46</v>
      </c>
      <c r="AC546" s="45">
        <v>4.6500000000000004</v>
      </c>
      <c r="AD546" s="45">
        <v>1.5</v>
      </c>
      <c r="AE546" s="154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BM547" s="55"/>
    </row>
    <row r="548" spans="1:65" ht="15">
      <c r="B548" s="8" t="s">
        <v>596</v>
      </c>
      <c r="BM548" s="28" t="s">
        <v>67</v>
      </c>
    </row>
    <row r="549" spans="1:65" ht="15">
      <c r="A549" s="25" t="s">
        <v>56</v>
      </c>
      <c r="B549" s="18" t="s">
        <v>111</v>
      </c>
      <c r="C549" s="15" t="s">
        <v>112</v>
      </c>
      <c r="D549" s="16" t="s">
        <v>231</v>
      </c>
      <c r="E549" s="17" t="s">
        <v>231</v>
      </c>
      <c r="F549" s="17" t="s">
        <v>231</v>
      </c>
      <c r="G549" s="17" t="s">
        <v>231</v>
      </c>
      <c r="H549" s="17" t="s">
        <v>231</v>
      </c>
      <c r="I549" s="17" t="s">
        <v>231</v>
      </c>
      <c r="J549" s="17" t="s">
        <v>231</v>
      </c>
      <c r="K549" s="17" t="s">
        <v>231</v>
      </c>
      <c r="L549" s="17" t="s">
        <v>231</v>
      </c>
      <c r="M549" s="17" t="s">
        <v>231</v>
      </c>
      <c r="N549" s="17" t="s">
        <v>231</v>
      </c>
      <c r="O549" s="17" t="s">
        <v>231</v>
      </c>
      <c r="P549" s="17" t="s">
        <v>231</v>
      </c>
      <c r="Q549" s="17" t="s">
        <v>231</v>
      </c>
      <c r="R549" s="17" t="s">
        <v>231</v>
      </c>
      <c r="S549" s="17" t="s">
        <v>231</v>
      </c>
      <c r="T549" s="17" t="s">
        <v>231</v>
      </c>
      <c r="U549" s="17" t="s">
        <v>231</v>
      </c>
      <c r="V549" s="17" t="s">
        <v>231</v>
      </c>
      <c r="W549" s="17" t="s">
        <v>231</v>
      </c>
      <c r="X549" s="17" t="s">
        <v>231</v>
      </c>
      <c r="Y549" s="17" t="s">
        <v>231</v>
      </c>
      <c r="Z549" s="17" t="s">
        <v>231</v>
      </c>
      <c r="AA549" s="17" t="s">
        <v>231</v>
      </c>
      <c r="AB549" s="17" t="s">
        <v>231</v>
      </c>
      <c r="AC549" s="17" t="s">
        <v>231</v>
      </c>
      <c r="AD549" s="17" t="s">
        <v>231</v>
      </c>
      <c r="AE549" s="154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232</v>
      </c>
      <c r="C550" s="9" t="s">
        <v>232</v>
      </c>
      <c r="D550" s="152" t="s">
        <v>236</v>
      </c>
      <c r="E550" s="153" t="s">
        <v>237</v>
      </c>
      <c r="F550" s="153" t="s">
        <v>238</v>
      </c>
      <c r="G550" s="153" t="s">
        <v>299</v>
      </c>
      <c r="H550" s="153" t="s">
        <v>241</v>
      </c>
      <c r="I550" s="153" t="s">
        <v>242</v>
      </c>
      <c r="J550" s="153" t="s">
        <v>243</v>
      </c>
      <c r="K550" s="153" t="s">
        <v>245</v>
      </c>
      <c r="L550" s="153" t="s">
        <v>246</v>
      </c>
      <c r="M550" s="153" t="s">
        <v>247</v>
      </c>
      <c r="N550" s="153" t="s">
        <v>248</v>
      </c>
      <c r="O550" s="153" t="s">
        <v>249</v>
      </c>
      <c r="P550" s="153" t="s">
        <v>250</v>
      </c>
      <c r="Q550" s="153" t="s">
        <v>251</v>
      </c>
      <c r="R550" s="153" t="s">
        <v>252</v>
      </c>
      <c r="S550" s="153" t="s">
        <v>253</v>
      </c>
      <c r="T550" s="153" t="s">
        <v>254</v>
      </c>
      <c r="U550" s="153" t="s">
        <v>255</v>
      </c>
      <c r="V550" s="153" t="s">
        <v>256</v>
      </c>
      <c r="W550" s="153" t="s">
        <v>257</v>
      </c>
      <c r="X550" s="153" t="s">
        <v>258</v>
      </c>
      <c r="Y550" s="153" t="s">
        <v>259</v>
      </c>
      <c r="Z550" s="153" t="s">
        <v>260</v>
      </c>
      <c r="AA550" s="153" t="s">
        <v>261</v>
      </c>
      <c r="AB550" s="153" t="s">
        <v>262</v>
      </c>
      <c r="AC550" s="153" t="s">
        <v>263</v>
      </c>
      <c r="AD550" s="153" t="s">
        <v>264</v>
      </c>
      <c r="AE550" s="154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295</v>
      </c>
      <c r="E551" s="11" t="s">
        <v>330</v>
      </c>
      <c r="F551" s="11" t="s">
        <v>330</v>
      </c>
      <c r="G551" s="11" t="s">
        <v>331</v>
      </c>
      <c r="H551" s="11" t="s">
        <v>331</v>
      </c>
      <c r="I551" s="11" t="s">
        <v>330</v>
      </c>
      <c r="J551" s="11" t="s">
        <v>330</v>
      </c>
      <c r="K551" s="11" t="s">
        <v>295</v>
      </c>
      <c r="L551" s="11" t="s">
        <v>295</v>
      </c>
      <c r="M551" s="11" t="s">
        <v>295</v>
      </c>
      <c r="N551" s="11" t="s">
        <v>295</v>
      </c>
      <c r="O551" s="11" t="s">
        <v>295</v>
      </c>
      <c r="P551" s="11" t="s">
        <v>295</v>
      </c>
      <c r="Q551" s="11" t="s">
        <v>331</v>
      </c>
      <c r="R551" s="11" t="s">
        <v>331</v>
      </c>
      <c r="S551" s="11" t="s">
        <v>331</v>
      </c>
      <c r="T551" s="11" t="s">
        <v>331</v>
      </c>
      <c r="U551" s="11" t="s">
        <v>331</v>
      </c>
      <c r="V551" s="11" t="s">
        <v>295</v>
      </c>
      <c r="W551" s="11" t="s">
        <v>330</v>
      </c>
      <c r="X551" s="11" t="s">
        <v>330</v>
      </c>
      <c r="Y551" s="11" t="s">
        <v>295</v>
      </c>
      <c r="Z551" s="11" t="s">
        <v>331</v>
      </c>
      <c r="AA551" s="11" t="s">
        <v>330</v>
      </c>
      <c r="AB551" s="11" t="s">
        <v>330</v>
      </c>
      <c r="AC551" s="11" t="s">
        <v>295</v>
      </c>
      <c r="AD551" s="11" t="s">
        <v>331</v>
      </c>
      <c r="AE551" s="154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9"/>
      <c r="C552" s="9"/>
      <c r="D552" s="26" t="s">
        <v>332</v>
      </c>
      <c r="E552" s="26" t="s">
        <v>333</v>
      </c>
      <c r="F552" s="26" t="s">
        <v>332</v>
      </c>
      <c r="G552" s="26" t="s">
        <v>334</v>
      </c>
      <c r="H552" s="26" t="s">
        <v>335</v>
      </c>
      <c r="I552" s="26" t="s">
        <v>335</v>
      </c>
      <c r="J552" s="26" t="s">
        <v>335</v>
      </c>
      <c r="K552" s="26" t="s">
        <v>335</v>
      </c>
      <c r="L552" s="26" t="s">
        <v>335</v>
      </c>
      <c r="M552" s="26" t="s">
        <v>335</v>
      </c>
      <c r="N552" s="26" t="s">
        <v>335</v>
      </c>
      <c r="O552" s="26" t="s">
        <v>335</v>
      </c>
      <c r="P552" s="26" t="s">
        <v>335</v>
      </c>
      <c r="Q552" s="26" t="s">
        <v>333</v>
      </c>
      <c r="R552" s="26" t="s">
        <v>334</v>
      </c>
      <c r="S552" s="26" t="s">
        <v>334</v>
      </c>
      <c r="T552" s="26" t="s">
        <v>333</v>
      </c>
      <c r="U552" s="26" t="s">
        <v>335</v>
      </c>
      <c r="V552" s="26" t="s">
        <v>271</v>
      </c>
      <c r="W552" s="26" t="s">
        <v>334</v>
      </c>
      <c r="X552" s="26" t="s">
        <v>333</v>
      </c>
      <c r="Y552" s="26" t="s">
        <v>333</v>
      </c>
      <c r="Z552" s="26" t="s">
        <v>335</v>
      </c>
      <c r="AA552" s="26" t="s">
        <v>335</v>
      </c>
      <c r="AB552" s="26" t="s">
        <v>332</v>
      </c>
      <c r="AC552" s="26" t="s">
        <v>335</v>
      </c>
      <c r="AD552" s="26" t="s">
        <v>334</v>
      </c>
      <c r="AE552" s="154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14">
        <v>7.352306394560898E-2</v>
      </c>
      <c r="E553" s="214">
        <v>7.6600000000000001E-2</v>
      </c>
      <c r="F553" s="214">
        <v>8.0958194179999998E-2</v>
      </c>
      <c r="G553" s="214">
        <v>7.633594736999999E-2</v>
      </c>
      <c r="H553" s="214">
        <v>6.9699999999999998E-2</v>
      </c>
      <c r="I553" s="214">
        <v>6.7599999999999993E-2</v>
      </c>
      <c r="J553" s="214">
        <v>7.8399999999999997E-2</v>
      </c>
      <c r="K553" s="214">
        <v>7.1599999999999997E-2</v>
      </c>
      <c r="L553" s="214">
        <v>7.0900000000000005E-2</v>
      </c>
      <c r="M553" s="214">
        <v>6.9099999999999995E-2</v>
      </c>
      <c r="N553" s="214">
        <v>7.2800000000000004E-2</v>
      </c>
      <c r="O553" s="214">
        <v>7.7399999999999997E-2</v>
      </c>
      <c r="P553" s="214">
        <v>7.2400000000000006E-2</v>
      </c>
      <c r="Q553" s="214">
        <v>7.2323578262582885E-2</v>
      </c>
      <c r="R553" s="214">
        <v>6.83E-2</v>
      </c>
      <c r="S553" s="214">
        <v>7.2700000000000001E-2</v>
      </c>
      <c r="T553" s="214">
        <v>7.5299999999999992E-2</v>
      </c>
      <c r="U553" s="214">
        <v>7.6700000000000004E-2</v>
      </c>
      <c r="V553" s="214">
        <v>7.3099999999999998E-2</v>
      </c>
      <c r="W553" s="214">
        <v>7.4499999999999997E-2</v>
      </c>
      <c r="X553" s="214">
        <v>7.2900000000000006E-2</v>
      </c>
      <c r="Y553" s="214">
        <v>8.1900000000000001E-2</v>
      </c>
      <c r="Z553" s="214">
        <v>8.0367999999999995E-2</v>
      </c>
      <c r="AA553" s="214">
        <v>8.5999999999999993E-2</v>
      </c>
      <c r="AB553" s="213">
        <v>9.4520000000000007E-2</v>
      </c>
      <c r="AC553" s="214">
        <v>7.7499999999999999E-2</v>
      </c>
      <c r="AD553" s="214">
        <v>7.9399999999999998E-2</v>
      </c>
      <c r="AE553" s="211"/>
      <c r="AF553" s="212"/>
      <c r="AG553" s="212"/>
      <c r="AH553" s="212"/>
      <c r="AI553" s="212"/>
      <c r="AJ553" s="212"/>
      <c r="AK553" s="212"/>
      <c r="AL553" s="212"/>
      <c r="AM553" s="212"/>
      <c r="AN553" s="212"/>
      <c r="AO553" s="212"/>
      <c r="AP553" s="212"/>
      <c r="AQ553" s="212"/>
      <c r="AR553" s="212"/>
      <c r="AS553" s="212"/>
      <c r="AT553" s="212"/>
      <c r="AU553" s="212"/>
      <c r="AV553" s="212"/>
      <c r="AW553" s="212"/>
      <c r="AX553" s="212"/>
      <c r="AY553" s="212"/>
      <c r="AZ553" s="212"/>
      <c r="BA553" s="212"/>
      <c r="BB553" s="212"/>
      <c r="BC553" s="212"/>
      <c r="BD553" s="212"/>
      <c r="BE553" s="212"/>
      <c r="BF553" s="212"/>
      <c r="BG553" s="212"/>
      <c r="BH553" s="212"/>
      <c r="BI553" s="212"/>
      <c r="BJ553" s="212"/>
      <c r="BK553" s="212"/>
      <c r="BL553" s="212"/>
      <c r="BM553" s="216">
        <v>1</v>
      </c>
    </row>
    <row r="554" spans="1:65">
      <c r="A554" s="30"/>
      <c r="B554" s="19">
        <v>1</v>
      </c>
      <c r="C554" s="9">
        <v>2</v>
      </c>
      <c r="D554" s="24">
        <v>7.2816238840454406E-2</v>
      </c>
      <c r="E554" s="24">
        <v>7.7899999999999997E-2</v>
      </c>
      <c r="F554" s="24">
        <v>8.0206913939999999E-2</v>
      </c>
      <c r="G554" s="24">
        <v>7.5664682890000001E-2</v>
      </c>
      <c r="H554" s="24">
        <v>7.0900000000000005E-2</v>
      </c>
      <c r="I554" s="24">
        <v>6.9000000000000006E-2</v>
      </c>
      <c r="J554" s="24">
        <v>7.7700000000000005E-2</v>
      </c>
      <c r="K554" s="24">
        <v>7.0599999999999996E-2</v>
      </c>
      <c r="L554" s="24">
        <v>7.1500000000000008E-2</v>
      </c>
      <c r="M554" s="24">
        <v>6.8199999999999997E-2</v>
      </c>
      <c r="N554" s="24">
        <v>7.2400000000000006E-2</v>
      </c>
      <c r="O554" s="24">
        <v>7.6499999999999999E-2</v>
      </c>
      <c r="P554" s="24">
        <v>7.22E-2</v>
      </c>
      <c r="Q554" s="24">
        <v>7.242764598745044E-2</v>
      </c>
      <c r="R554" s="24">
        <v>6.6100000000000006E-2</v>
      </c>
      <c r="S554" s="24">
        <v>7.3700000000000002E-2</v>
      </c>
      <c r="T554" s="24">
        <v>7.6800000000000007E-2</v>
      </c>
      <c r="U554" s="24">
        <v>7.6200000000000004E-2</v>
      </c>
      <c r="V554" s="24">
        <v>7.3599999999999999E-2</v>
      </c>
      <c r="W554" s="24">
        <v>7.5299999999999992E-2</v>
      </c>
      <c r="X554" s="24">
        <v>7.22E-2</v>
      </c>
      <c r="Y554" s="24">
        <v>8.2000000000000003E-2</v>
      </c>
      <c r="Z554" s="24">
        <v>8.0915000000000001E-2</v>
      </c>
      <c r="AA554" s="24">
        <v>8.4400000000000003E-2</v>
      </c>
      <c r="AB554" s="217">
        <v>9.0929999999999997E-2</v>
      </c>
      <c r="AC554" s="24">
        <v>7.5800000000000006E-2</v>
      </c>
      <c r="AD554" s="24">
        <v>8.0399999999999999E-2</v>
      </c>
      <c r="AE554" s="211"/>
      <c r="AF554" s="212"/>
      <c r="AG554" s="212"/>
      <c r="AH554" s="212"/>
      <c r="AI554" s="212"/>
      <c r="AJ554" s="212"/>
      <c r="AK554" s="212"/>
      <c r="AL554" s="212"/>
      <c r="AM554" s="212"/>
      <c r="AN554" s="212"/>
      <c r="AO554" s="212"/>
      <c r="AP554" s="212"/>
      <c r="AQ554" s="212"/>
      <c r="AR554" s="212"/>
      <c r="AS554" s="212"/>
      <c r="AT554" s="212"/>
      <c r="AU554" s="212"/>
      <c r="AV554" s="212"/>
      <c r="AW554" s="212"/>
      <c r="AX554" s="212"/>
      <c r="AY554" s="212"/>
      <c r="AZ554" s="212"/>
      <c r="BA554" s="212"/>
      <c r="BB554" s="212"/>
      <c r="BC554" s="212"/>
      <c r="BD554" s="212"/>
      <c r="BE554" s="212"/>
      <c r="BF554" s="212"/>
      <c r="BG554" s="212"/>
      <c r="BH554" s="212"/>
      <c r="BI554" s="212"/>
      <c r="BJ554" s="212"/>
      <c r="BK554" s="212"/>
      <c r="BL554" s="212"/>
      <c r="BM554" s="216">
        <v>27</v>
      </c>
    </row>
    <row r="555" spans="1:65">
      <c r="A555" s="30"/>
      <c r="B555" s="19">
        <v>1</v>
      </c>
      <c r="C555" s="9">
        <v>3</v>
      </c>
      <c r="D555" s="24">
        <v>7.4924119720593832E-2</v>
      </c>
      <c r="E555" s="24">
        <v>7.6999999999999999E-2</v>
      </c>
      <c r="F555" s="24">
        <v>7.7872410049999993E-2</v>
      </c>
      <c r="G555" s="24">
        <v>7.6002218890000001E-2</v>
      </c>
      <c r="H555" s="24">
        <v>6.8900000000000003E-2</v>
      </c>
      <c r="I555" s="24">
        <v>6.88E-2</v>
      </c>
      <c r="J555" s="24">
        <v>7.7300000000000008E-2</v>
      </c>
      <c r="K555" s="24">
        <v>7.1500000000000008E-2</v>
      </c>
      <c r="L555" s="24">
        <v>6.9800000000000001E-2</v>
      </c>
      <c r="M555" s="24">
        <v>6.8999999999999992E-2</v>
      </c>
      <c r="N555" s="24">
        <v>7.3300000000000004E-2</v>
      </c>
      <c r="O555" s="24">
        <v>7.7399999999999997E-2</v>
      </c>
      <c r="P555" s="24">
        <v>7.2099999999999997E-2</v>
      </c>
      <c r="Q555" s="24">
        <v>7.2305499164217371E-2</v>
      </c>
      <c r="R555" s="24">
        <v>6.5500000000000003E-2</v>
      </c>
      <c r="S555" s="24">
        <v>7.1800000000000003E-2</v>
      </c>
      <c r="T555" s="24">
        <v>7.5899999999999995E-2</v>
      </c>
      <c r="U555" s="24">
        <v>7.6100000000000001E-2</v>
      </c>
      <c r="V555" s="24">
        <v>7.3999999999999996E-2</v>
      </c>
      <c r="W555" s="24">
        <v>7.4399999999999994E-2</v>
      </c>
      <c r="X555" s="24">
        <v>7.3300000000000004E-2</v>
      </c>
      <c r="Y555" s="24">
        <v>8.1600000000000006E-2</v>
      </c>
      <c r="Z555" s="24">
        <v>8.0383999999999997E-2</v>
      </c>
      <c r="AA555" s="24">
        <v>8.4400000000000003E-2</v>
      </c>
      <c r="AB555" s="217">
        <v>9.7499999999999989E-2</v>
      </c>
      <c r="AC555" s="24">
        <v>7.7499999999999999E-2</v>
      </c>
      <c r="AD555" s="24">
        <v>8.1299999999999997E-2</v>
      </c>
      <c r="AE555" s="211"/>
      <c r="AF555" s="212"/>
      <c r="AG555" s="212"/>
      <c r="AH555" s="212"/>
      <c r="AI555" s="212"/>
      <c r="AJ555" s="212"/>
      <c r="AK555" s="212"/>
      <c r="AL555" s="212"/>
      <c r="AM555" s="212"/>
      <c r="AN555" s="212"/>
      <c r="AO555" s="212"/>
      <c r="AP555" s="212"/>
      <c r="AQ555" s="212"/>
      <c r="AR555" s="212"/>
      <c r="AS555" s="212"/>
      <c r="AT555" s="212"/>
      <c r="AU555" s="212"/>
      <c r="AV555" s="212"/>
      <c r="AW555" s="212"/>
      <c r="AX555" s="212"/>
      <c r="AY555" s="212"/>
      <c r="AZ555" s="212"/>
      <c r="BA555" s="212"/>
      <c r="BB555" s="212"/>
      <c r="BC555" s="212"/>
      <c r="BD555" s="212"/>
      <c r="BE555" s="212"/>
      <c r="BF555" s="212"/>
      <c r="BG555" s="212"/>
      <c r="BH555" s="212"/>
      <c r="BI555" s="212"/>
      <c r="BJ555" s="212"/>
      <c r="BK555" s="212"/>
      <c r="BL555" s="212"/>
      <c r="BM555" s="216">
        <v>16</v>
      </c>
    </row>
    <row r="556" spans="1:65">
      <c r="A556" s="30"/>
      <c r="B556" s="19">
        <v>1</v>
      </c>
      <c r="C556" s="9">
        <v>4</v>
      </c>
      <c r="D556" s="24">
        <v>7.5863589351656407E-2</v>
      </c>
      <c r="E556" s="24">
        <v>7.5199999999999989E-2</v>
      </c>
      <c r="F556" s="24">
        <v>7.9914846880000001E-2</v>
      </c>
      <c r="G556" s="218">
        <v>7.9087015810000008E-2</v>
      </c>
      <c r="H556" s="24">
        <v>6.9599999999999995E-2</v>
      </c>
      <c r="I556" s="24">
        <v>6.9800000000000001E-2</v>
      </c>
      <c r="J556" s="24">
        <v>7.7800000000000008E-2</v>
      </c>
      <c r="K556" s="24">
        <v>7.0300000000000001E-2</v>
      </c>
      <c r="L556" s="24">
        <v>6.9099999999999995E-2</v>
      </c>
      <c r="M556" s="24">
        <v>6.8900000000000003E-2</v>
      </c>
      <c r="N556" s="24">
        <v>7.3099999999999998E-2</v>
      </c>
      <c r="O556" s="24">
        <v>7.690000000000001E-2</v>
      </c>
      <c r="P556" s="24">
        <v>7.3499999999999996E-2</v>
      </c>
      <c r="Q556" s="24">
        <v>7.2601127228246798E-2</v>
      </c>
      <c r="R556" s="24">
        <v>6.5100000000000005E-2</v>
      </c>
      <c r="S556" s="24">
        <v>7.3200000000000001E-2</v>
      </c>
      <c r="T556" s="24">
        <v>7.4799999999999991E-2</v>
      </c>
      <c r="U556" s="24">
        <v>7.7300000000000008E-2</v>
      </c>
      <c r="V556" s="24">
        <v>7.3499999999999996E-2</v>
      </c>
      <c r="W556" s="24">
        <v>7.6800000000000007E-2</v>
      </c>
      <c r="X556" s="24">
        <v>7.22E-2</v>
      </c>
      <c r="Y556" s="24">
        <v>7.8799999999999995E-2</v>
      </c>
      <c r="Z556" s="24">
        <v>8.2140999999999992E-2</v>
      </c>
      <c r="AA556" s="24">
        <v>8.1299999999999997E-2</v>
      </c>
      <c r="AB556" s="217">
        <v>0.10009999999999999</v>
      </c>
      <c r="AC556" s="24">
        <v>8.5099999999999995E-2</v>
      </c>
      <c r="AD556" s="24">
        <v>7.9600000000000004E-2</v>
      </c>
      <c r="AE556" s="211"/>
      <c r="AF556" s="212"/>
      <c r="AG556" s="212"/>
      <c r="AH556" s="212"/>
      <c r="AI556" s="212"/>
      <c r="AJ556" s="212"/>
      <c r="AK556" s="212"/>
      <c r="AL556" s="212"/>
      <c r="AM556" s="212"/>
      <c r="AN556" s="212"/>
      <c r="AO556" s="212"/>
      <c r="AP556" s="212"/>
      <c r="AQ556" s="212"/>
      <c r="AR556" s="212"/>
      <c r="AS556" s="212"/>
      <c r="AT556" s="212"/>
      <c r="AU556" s="212"/>
      <c r="AV556" s="212"/>
      <c r="AW556" s="212"/>
      <c r="AX556" s="212"/>
      <c r="AY556" s="212"/>
      <c r="AZ556" s="212"/>
      <c r="BA556" s="212"/>
      <c r="BB556" s="212"/>
      <c r="BC556" s="212"/>
      <c r="BD556" s="212"/>
      <c r="BE556" s="212"/>
      <c r="BF556" s="212"/>
      <c r="BG556" s="212"/>
      <c r="BH556" s="212"/>
      <c r="BI556" s="212"/>
      <c r="BJ556" s="212"/>
      <c r="BK556" s="212"/>
      <c r="BL556" s="212"/>
      <c r="BM556" s="216">
        <v>7.4896604735404201E-2</v>
      </c>
    </row>
    <row r="557" spans="1:65">
      <c r="A557" s="30"/>
      <c r="B557" s="19">
        <v>1</v>
      </c>
      <c r="C557" s="9">
        <v>5</v>
      </c>
      <c r="D557" s="24">
        <v>7.5442566104824957E-2</v>
      </c>
      <c r="E557" s="24">
        <v>7.4899999999999994E-2</v>
      </c>
      <c r="F557" s="24">
        <v>8.2070805789999993E-2</v>
      </c>
      <c r="G557" s="24">
        <v>7.5247524090000004E-2</v>
      </c>
      <c r="H557" s="24">
        <v>6.7699999999999996E-2</v>
      </c>
      <c r="I557" s="24">
        <v>6.9699999999999998E-2</v>
      </c>
      <c r="J557" s="24">
        <v>7.7600000000000002E-2</v>
      </c>
      <c r="K557" s="24">
        <v>7.2300000000000003E-2</v>
      </c>
      <c r="L557" s="24">
        <v>7.2000000000000008E-2</v>
      </c>
      <c r="M557" s="24">
        <v>7.0400000000000004E-2</v>
      </c>
      <c r="N557" s="24">
        <v>7.1500000000000008E-2</v>
      </c>
      <c r="O557" s="24">
        <v>7.6800000000000007E-2</v>
      </c>
      <c r="P557" s="24">
        <v>7.2599999999999998E-2</v>
      </c>
      <c r="Q557" s="24">
        <v>7.274698778371308E-2</v>
      </c>
      <c r="R557" s="24">
        <v>6.5000000000000002E-2</v>
      </c>
      <c r="S557" s="24">
        <v>7.2400000000000006E-2</v>
      </c>
      <c r="T557" s="24">
        <v>7.6600000000000001E-2</v>
      </c>
      <c r="U557" s="24">
        <v>7.8E-2</v>
      </c>
      <c r="V557" s="24">
        <v>7.3200000000000001E-2</v>
      </c>
      <c r="W557" s="24">
        <v>7.2800000000000004E-2</v>
      </c>
      <c r="X557" s="24">
        <v>7.5399999999999995E-2</v>
      </c>
      <c r="Y557" s="218">
        <v>7.7499999999999999E-2</v>
      </c>
      <c r="Z557" s="24"/>
      <c r="AA557" s="24">
        <v>8.3599999999999994E-2</v>
      </c>
      <c r="AB557" s="217">
        <v>9.7650000000000001E-2</v>
      </c>
      <c r="AC557" s="24">
        <v>8.7900000000000006E-2</v>
      </c>
      <c r="AD557" s="24">
        <v>7.9699999999999993E-2</v>
      </c>
      <c r="AE557" s="211"/>
      <c r="AF557" s="212"/>
      <c r="AG557" s="212"/>
      <c r="AH557" s="212"/>
      <c r="AI557" s="212"/>
      <c r="AJ557" s="212"/>
      <c r="AK557" s="212"/>
      <c r="AL557" s="212"/>
      <c r="AM557" s="212"/>
      <c r="AN557" s="212"/>
      <c r="AO557" s="212"/>
      <c r="AP557" s="212"/>
      <c r="AQ557" s="212"/>
      <c r="AR557" s="212"/>
      <c r="AS557" s="212"/>
      <c r="AT557" s="212"/>
      <c r="AU557" s="212"/>
      <c r="AV557" s="212"/>
      <c r="AW557" s="212"/>
      <c r="AX557" s="212"/>
      <c r="AY557" s="212"/>
      <c r="AZ557" s="212"/>
      <c r="BA557" s="212"/>
      <c r="BB557" s="212"/>
      <c r="BC557" s="212"/>
      <c r="BD557" s="212"/>
      <c r="BE557" s="212"/>
      <c r="BF557" s="212"/>
      <c r="BG557" s="212"/>
      <c r="BH557" s="212"/>
      <c r="BI557" s="212"/>
      <c r="BJ557" s="212"/>
      <c r="BK557" s="212"/>
      <c r="BL557" s="212"/>
      <c r="BM557" s="216">
        <v>101</v>
      </c>
    </row>
    <row r="558" spans="1:65">
      <c r="A558" s="30"/>
      <c r="B558" s="19">
        <v>1</v>
      </c>
      <c r="C558" s="9">
        <v>6</v>
      </c>
      <c r="D558" s="24">
        <v>7.5678064114760218E-2</v>
      </c>
      <c r="E558" s="24">
        <v>7.6499999999999999E-2</v>
      </c>
      <c r="F558" s="24">
        <v>8.0043158900000008E-2</v>
      </c>
      <c r="G558" s="24">
        <v>7.6031964389999984E-2</v>
      </c>
      <c r="H558" s="24">
        <v>6.6500000000000004E-2</v>
      </c>
      <c r="I558" s="24">
        <v>6.7199999999999996E-2</v>
      </c>
      <c r="J558" s="24">
        <v>7.8200000000000006E-2</v>
      </c>
      <c r="K558" s="24">
        <v>7.1300000000000002E-2</v>
      </c>
      <c r="L558" s="24">
        <v>7.0400000000000004E-2</v>
      </c>
      <c r="M558" s="24">
        <v>6.8999999999999992E-2</v>
      </c>
      <c r="N558" s="24">
        <v>7.2400000000000006E-2</v>
      </c>
      <c r="O558" s="24">
        <v>7.5600000000000001E-2</v>
      </c>
      <c r="P558" s="24">
        <v>7.1000000000000008E-2</v>
      </c>
      <c r="Q558" s="24">
        <v>7.2739787322945046E-2</v>
      </c>
      <c r="R558" s="24">
        <v>6.3500000000000001E-2</v>
      </c>
      <c r="S558" s="24">
        <v>7.46E-2</v>
      </c>
      <c r="T558" s="24">
        <v>7.4999999999999997E-2</v>
      </c>
      <c r="U558" s="24">
        <v>7.5399999999999995E-2</v>
      </c>
      <c r="V558" s="24">
        <v>7.3399999999999993E-2</v>
      </c>
      <c r="W558" s="24">
        <v>7.2599999999999998E-2</v>
      </c>
      <c r="X558" s="24">
        <v>7.5700000000000003E-2</v>
      </c>
      <c r="Y558" s="24">
        <v>8.1699999999999995E-2</v>
      </c>
      <c r="Z558" s="24">
        <v>7.9546000000000006E-2</v>
      </c>
      <c r="AA558" s="24">
        <v>8.2100000000000006E-2</v>
      </c>
      <c r="AB558" s="218">
        <v>7.3760000000000006E-2</v>
      </c>
      <c r="AC558" s="24">
        <v>8.5699999999999998E-2</v>
      </c>
      <c r="AD558" s="24">
        <v>8.0099999999999991E-2</v>
      </c>
      <c r="AE558" s="211"/>
      <c r="AF558" s="212"/>
      <c r="AG558" s="212"/>
      <c r="AH558" s="212"/>
      <c r="AI558" s="212"/>
      <c r="AJ558" s="212"/>
      <c r="AK558" s="212"/>
      <c r="AL558" s="212"/>
      <c r="AM558" s="212"/>
      <c r="AN558" s="212"/>
      <c r="AO558" s="212"/>
      <c r="AP558" s="212"/>
      <c r="AQ558" s="212"/>
      <c r="AR558" s="212"/>
      <c r="AS558" s="212"/>
      <c r="AT558" s="212"/>
      <c r="AU558" s="212"/>
      <c r="AV558" s="212"/>
      <c r="AW558" s="212"/>
      <c r="AX558" s="212"/>
      <c r="AY558" s="212"/>
      <c r="AZ558" s="212"/>
      <c r="BA558" s="212"/>
      <c r="BB558" s="212"/>
      <c r="BC558" s="212"/>
      <c r="BD558" s="212"/>
      <c r="BE558" s="212"/>
      <c r="BF558" s="212"/>
      <c r="BG558" s="212"/>
      <c r="BH558" s="212"/>
      <c r="BI558" s="212"/>
      <c r="BJ558" s="212"/>
      <c r="BK558" s="212"/>
      <c r="BL558" s="212"/>
      <c r="BM558" s="56"/>
    </row>
    <row r="559" spans="1:65">
      <c r="A559" s="30"/>
      <c r="B559" s="20" t="s">
        <v>272</v>
      </c>
      <c r="C559" s="12"/>
      <c r="D559" s="219">
        <v>7.4707940346316462E-2</v>
      </c>
      <c r="E559" s="219">
        <v>7.6349999999999987E-2</v>
      </c>
      <c r="F559" s="219">
        <v>8.0177721623333337E-2</v>
      </c>
      <c r="G559" s="219">
        <v>7.6394892239999998E-2</v>
      </c>
      <c r="H559" s="219">
        <v>6.8883333333333338E-2</v>
      </c>
      <c r="I559" s="219">
        <v>6.8683333333333332E-2</v>
      </c>
      <c r="J559" s="219">
        <v>7.7833333333333338E-2</v>
      </c>
      <c r="K559" s="219">
        <v>7.1266666666666686E-2</v>
      </c>
      <c r="L559" s="219">
        <v>7.0616666666666675E-2</v>
      </c>
      <c r="M559" s="219">
        <v>6.9100000000000009E-2</v>
      </c>
      <c r="N559" s="219">
        <v>7.2583333333333333E-2</v>
      </c>
      <c r="O559" s="219">
        <v>7.6766666666666664E-2</v>
      </c>
      <c r="P559" s="219">
        <v>7.2300000000000003E-2</v>
      </c>
      <c r="Q559" s="219">
        <v>7.2524104291525934E-2</v>
      </c>
      <c r="R559" s="219">
        <v>6.5583333333333341E-2</v>
      </c>
      <c r="S559" s="219">
        <v>7.3066666666666669E-2</v>
      </c>
      <c r="T559" s="219">
        <v>7.5733333333333333E-2</v>
      </c>
      <c r="U559" s="219">
        <v>7.6616666666666666E-2</v>
      </c>
      <c r="V559" s="219">
        <v>7.3466666666666666E-2</v>
      </c>
      <c r="W559" s="219">
        <v>7.4400000000000008E-2</v>
      </c>
      <c r="X559" s="219">
        <v>7.3616666666666664E-2</v>
      </c>
      <c r="Y559" s="219">
        <v>8.0583333333333326E-2</v>
      </c>
      <c r="Z559" s="219">
        <v>8.0670800000000001E-2</v>
      </c>
      <c r="AA559" s="219">
        <v>8.3633333333333337E-2</v>
      </c>
      <c r="AB559" s="219">
        <v>9.2410000000000006E-2</v>
      </c>
      <c r="AC559" s="219">
        <v>8.1583333333333341E-2</v>
      </c>
      <c r="AD559" s="219">
        <v>8.0083333333333326E-2</v>
      </c>
      <c r="AE559" s="211"/>
      <c r="AF559" s="212"/>
      <c r="AG559" s="212"/>
      <c r="AH559" s="212"/>
      <c r="AI559" s="212"/>
      <c r="AJ559" s="212"/>
      <c r="AK559" s="212"/>
      <c r="AL559" s="212"/>
      <c r="AM559" s="212"/>
      <c r="AN559" s="212"/>
      <c r="AO559" s="212"/>
      <c r="AP559" s="212"/>
      <c r="AQ559" s="212"/>
      <c r="AR559" s="212"/>
      <c r="AS559" s="212"/>
      <c r="AT559" s="212"/>
      <c r="AU559" s="212"/>
      <c r="AV559" s="212"/>
      <c r="AW559" s="212"/>
      <c r="AX559" s="212"/>
      <c r="AY559" s="212"/>
      <c r="AZ559" s="212"/>
      <c r="BA559" s="212"/>
      <c r="BB559" s="212"/>
      <c r="BC559" s="212"/>
      <c r="BD559" s="212"/>
      <c r="BE559" s="212"/>
      <c r="BF559" s="212"/>
      <c r="BG559" s="212"/>
      <c r="BH559" s="212"/>
      <c r="BI559" s="212"/>
      <c r="BJ559" s="212"/>
      <c r="BK559" s="212"/>
      <c r="BL559" s="212"/>
      <c r="BM559" s="56"/>
    </row>
    <row r="560" spans="1:65">
      <c r="A560" s="30"/>
      <c r="B560" s="3" t="s">
        <v>273</v>
      </c>
      <c r="C560" s="29"/>
      <c r="D560" s="24">
        <v>7.5183342912709394E-2</v>
      </c>
      <c r="E560" s="24">
        <v>7.6550000000000007E-2</v>
      </c>
      <c r="F560" s="24">
        <v>8.0125036420000004E-2</v>
      </c>
      <c r="G560" s="24">
        <v>7.6017091639999992E-2</v>
      </c>
      <c r="H560" s="24">
        <v>6.9250000000000006E-2</v>
      </c>
      <c r="I560" s="24">
        <v>6.8900000000000003E-2</v>
      </c>
      <c r="J560" s="24">
        <v>7.7750000000000014E-2</v>
      </c>
      <c r="K560" s="24">
        <v>7.1400000000000005E-2</v>
      </c>
      <c r="L560" s="24">
        <v>7.0650000000000004E-2</v>
      </c>
      <c r="M560" s="24">
        <v>6.8999999999999992E-2</v>
      </c>
      <c r="N560" s="24">
        <v>7.2599999999999998E-2</v>
      </c>
      <c r="O560" s="24">
        <v>7.6850000000000002E-2</v>
      </c>
      <c r="P560" s="24">
        <v>7.2300000000000003E-2</v>
      </c>
      <c r="Q560" s="24">
        <v>7.2514386607848619E-2</v>
      </c>
      <c r="R560" s="24">
        <v>6.5299999999999997E-2</v>
      </c>
      <c r="S560" s="24">
        <v>7.2950000000000001E-2</v>
      </c>
      <c r="T560" s="24">
        <v>7.5600000000000001E-2</v>
      </c>
      <c r="U560" s="24">
        <v>7.6450000000000004E-2</v>
      </c>
      <c r="V560" s="24">
        <v>7.3449999999999988E-2</v>
      </c>
      <c r="W560" s="24">
        <v>7.4449999999999988E-2</v>
      </c>
      <c r="X560" s="24">
        <v>7.3099999999999998E-2</v>
      </c>
      <c r="Y560" s="24">
        <v>8.165E-2</v>
      </c>
      <c r="Z560" s="24">
        <v>8.0383999999999997E-2</v>
      </c>
      <c r="AA560" s="24">
        <v>8.3999999999999991E-2</v>
      </c>
      <c r="AB560" s="24">
        <v>9.6009999999999998E-2</v>
      </c>
      <c r="AC560" s="24">
        <v>8.1299999999999997E-2</v>
      </c>
      <c r="AD560" s="24">
        <v>7.9899999999999999E-2</v>
      </c>
      <c r="AE560" s="211"/>
      <c r="AF560" s="212"/>
      <c r="AG560" s="212"/>
      <c r="AH560" s="212"/>
      <c r="AI560" s="212"/>
      <c r="AJ560" s="212"/>
      <c r="AK560" s="212"/>
      <c r="AL560" s="212"/>
      <c r="AM560" s="212"/>
      <c r="AN560" s="212"/>
      <c r="AO560" s="212"/>
      <c r="AP560" s="212"/>
      <c r="AQ560" s="212"/>
      <c r="AR560" s="212"/>
      <c r="AS560" s="212"/>
      <c r="AT560" s="212"/>
      <c r="AU560" s="212"/>
      <c r="AV560" s="212"/>
      <c r="AW560" s="212"/>
      <c r="AX560" s="212"/>
      <c r="AY560" s="212"/>
      <c r="AZ560" s="212"/>
      <c r="BA560" s="212"/>
      <c r="BB560" s="212"/>
      <c r="BC560" s="212"/>
      <c r="BD560" s="212"/>
      <c r="BE560" s="212"/>
      <c r="BF560" s="212"/>
      <c r="BG560" s="212"/>
      <c r="BH560" s="212"/>
      <c r="BI560" s="212"/>
      <c r="BJ560" s="212"/>
      <c r="BK560" s="212"/>
      <c r="BL560" s="212"/>
      <c r="BM560" s="56"/>
    </row>
    <row r="561" spans="1:65">
      <c r="A561" s="30"/>
      <c r="B561" s="3" t="s">
        <v>274</v>
      </c>
      <c r="C561" s="29"/>
      <c r="D561" s="24">
        <v>1.2526404072042501E-3</v>
      </c>
      <c r="E561" s="24">
        <v>1.1256109452204195E-3</v>
      </c>
      <c r="F561" s="24">
        <v>1.3853107212812765E-3</v>
      </c>
      <c r="G561" s="24">
        <v>1.3701512445286176E-3</v>
      </c>
      <c r="H561" s="24">
        <v>1.5702441423761679E-3</v>
      </c>
      <c r="I561" s="24">
        <v>1.0740887610745549E-3</v>
      </c>
      <c r="J561" s="24">
        <v>4.0331955899344216E-4</v>
      </c>
      <c r="K561" s="24">
        <v>7.2295689129205261E-4</v>
      </c>
      <c r="L561" s="24">
        <v>1.0759491933482162E-3</v>
      </c>
      <c r="M561" s="24">
        <v>7.1554175279993533E-4</v>
      </c>
      <c r="N561" s="24">
        <v>6.4316923641189762E-4</v>
      </c>
      <c r="O561" s="24">
        <v>6.71317113342618E-4</v>
      </c>
      <c r="P561" s="24">
        <v>8.0993826925265995E-4</v>
      </c>
      <c r="Q561" s="24">
        <v>1.9971572211879718E-4</v>
      </c>
      <c r="R561" s="24">
        <v>1.5854547192104432E-3</v>
      </c>
      <c r="S561" s="24">
        <v>9.9532239333125828E-4</v>
      </c>
      <c r="T561" s="24">
        <v>8.3825214981333356E-4</v>
      </c>
      <c r="U561" s="24">
        <v>9.2826002104295674E-4</v>
      </c>
      <c r="V561" s="24">
        <v>3.2041639575194355E-4</v>
      </c>
      <c r="W561" s="24">
        <v>1.5735310610216766E-3</v>
      </c>
      <c r="X561" s="24">
        <v>1.5587388064286663E-3</v>
      </c>
      <c r="Y561" s="24">
        <v>1.9343388189938888E-3</v>
      </c>
      <c r="Z561" s="24">
        <v>9.565875286663485E-4</v>
      </c>
      <c r="AA561" s="24">
        <v>1.7072394872034388E-3</v>
      </c>
      <c r="AB561" s="24">
        <v>9.6640240065926954E-3</v>
      </c>
      <c r="AC561" s="24">
        <v>5.2155217060871929E-3</v>
      </c>
      <c r="AD561" s="24">
        <v>6.968978882638875E-4</v>
      </c>
      <c r="AE561" s="211"/>
      <c r="AF561" s="212"/>
      <c r="AG561" s="212"/>
      <c r="AH561" s="212"/>
      <c r="AI561" s="212"/>
      <c r="AJ561" s="212"/>
      <c r="AK561" s="212"/>
      <c r="AL561" s="212"/>
      <c r="AM561" s="212"/>
      <c r="AN561" s="212"/>
      <c r="AO561" s="212"/>
      <c r="AP561" s="212"/>
      <c r="AQ561" s="212"/>
      <c r="AR561" s="212"/>
      <c r="AS561" s="212"/>
      <c r="AT561" s="212"/>
      <c r="AU561" s="212"/>
      <c r="AV561" s="212"/>
      <c r="AW561" s="212"/>
      <c r="AX561" s="212"/>
      <c r="AY561" s="212"/>
      <c r="AZ561" s="212"/>
      <c r="BA561" s="212"/>
      <c r="BB561" s="212"/>
      <c r="BC561" s="212"/>
      <c r="BD561" s="212"/>
      <c r="BE561" s="212"/>
      <c r="BF561" s="212"/>
      <c r="BG561" s="212"/>
      <c r="BH561" s="212"/>
      <c r="BI561" s="212"/>
      <c r="BJ561" s="212"/>
      <c r="BK561" s="212"/>
      <c r="BL561" s="212"/>
      <c r="BM561" s="56"/>
    </row>
    <row r="562" spans="1:65">
      <c r="A562" s="30"/>
      <c r="B562" s="3" t="s">
        <v>87</v>
      </c>
      <c r="C562" s="29"/>
      <c r="D562" s="13">
        <v>1.6767165597090544E-2</v>
      </c>
      <c r="E562" s="13">
        <v>1.4742775968833263E-2</v>
      </c>
      <c r="F562" s="13">
        <v>1.7278000587112256E-2</v>
      </c>
      <c r="G562" s="13">
        <v>1.7935115874294184E-2</v>
      </c>
      <c r="H562" s="13">
        <v>2.2795704946181966E-2</v>
      </c>
      <c r="I562" s="13">
        <v>1.5638273638552122E-2</v>
      </c>
      <c r="J562" s="13">
        <v>5.1818358757187424E-3</v>
      </c>
      <c r="K562" s="13">
        <v>1.0144390429729453E-2</v>
      </c>
      <c r="L562" s="13">
        <v>1.5236476658223499E-2</v>
      </c>
      <c r="M562" s="13">
        <v>1.0355162848045373E-2</v>
      </c>
      <c r="N562" s="13">
        <v>8.8611146233556499E-3</v>
      </c>
      <c r="O562" s="13">
        <v>8.7449037778022324E-3</v>
      </c>
      <c r="P562" s="13">
        <v>1.1202465688141908E-2</v>
      </c>
      <c r="Q562" s="13">
        <v>2.7537840566220261E-3</v>
      </c>
      <c r="R562" s="13">
        <v>2.4174658996855548E-2</v>
      </c>
      <c r="S562" s="13">
        <v>1.3622113047416855E-2</v>
      </c>
      <c r="T562" s="13">
        <v>1.1068470288028171E-2</v>
      </c>
      <c r="U562" s="13">
        <v>1.2115640909849337E-2</v>
      </c>
      <c r="V562" s="13">
        <v>4.3613846971680154E-3</v>
      </c>
      <c r="W562" s="13">
        <v>2.1149611035237586E-2</v>
      </c>
      <c r="X562" s="13">
        <v>2.1173721617776767E-2</v>
      </c>
      <c r="Y562" s="13">
        <v>2.4004204579034818E-2</v>
      </c>
      <c r="Z562" s="13">
        <v>1.1857915486971104E-2</v>
      </c>
      <c r="AA562" s="13">
        <v>2.0413385658072204E-2</v>
      </c>
      <c r="AB562" s="13">
        <v>0.10457768646891781</v>
      </c>
      <c r="AC562" s="13">
        <v>6.3928764528137186E-2</v>
      </c>
      <c r="AD562" s="13">
        <v>8.702158854491833E-3</v>
      </c>
      <c r="AE562" s="154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275</v>
      </c>
      <c r="C563" s="29"/>
      <c r="D563" s="13">
        <v>-2.5189978872106611E-3</v>
      </c>
      <c r="E563" s="13">
        <v>1.9405355819938297E-2</v>
      </c>
      <c r="F563" s="13">
        <v>7.0512100068973016E-2</v>
      </c>
      <c r="G563" s="13">
        <v>2.000474534044594E-2</v>
      </c>
      <c r="H563" s="13">
        <v>-8.0287636847019117E-2</v>
      </c>
      <c r="I563" s="13">
        <v>-8.2957984864884149E-2</v>
      </c>
      <c r="J563" s="13">
        <v>3.9210436952436645E-2</v>
      </c>
      <c r="K563" s="13">
        <v>-4.8465989634128404E-2</v>
      </c>
      <c r="L563" s="13">
        <v>-5.7144620692189618E-2</v>
      </c>
      <c r="M563" s="13">
        <v>-7.7394759827665416E-2</v>
      </c>
      <c r="N563" s="13">
        <v>-3.088619851651786E-2</v>
      </c>
      <c r="O563" s="13">
        <v>2.4968580857156919E-2</v>
      </c>
      <c r="P563" s="13">
        <v>-3.4669191541826461E-2</v>
      </c>
      <c r="Q563" s="13">
        <v>-3.1677009288470059E-2</v>
      </c>
      <c r="R563" s="13">
        <v>-0.12434837914179042</v>
      </c>
      <c r="S563" s="13">
        <v>-2.4432857473344227E-2</v>
      </c>
      <c r="T563" s="13">
        <v>1.1171782764854754E-2</v>
      </c>
      <c r="U563" s="13">
        <v>2.2965819843758339E-2</v>
      </c>
      <c r="V563" s="13">
        <v>-1.9092161437614386E-2</v>
      </c>
      <c r="W563" s="13">
        <v>-6.630537354244681E-3</v>
      </c>
      <c r="X563" s="13">
        <v>-1.7089400424215806E-2</v>
      </c>
      <c r="Y563" s="13">
        <v>7.5927722198079417E-2</v>
      </c>
      <c r="Z563" s="13">
        <v>7.7095554397892396E-2</v>
      </c>
      <c r="AA563" s="13">
        <v>0.11665052947051979</v>
      </c>
      <c r="AB563" s="13">
        <v>0.23383430165449259</v>
      </c>
      <c r="AC563" s="13">
        <v>8.9279462287404243E-2</v>
      </c>
      <c r="AD563" s="13">
        <v>6.9251852153417115E-2</v>
      </c>
      <c r="AE563" s="154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276</v>
      </c>
      <c r="C564" s="47"/>
      <c r="D564" s="45">
        <v>0</v>
      </c>
      <c r="E564" s="45">
        <v>0.35</v>
      </c>
      <c r="F564" s="45">
        <v>1.18</v>
      </c>
      <c r="G564" s="45">
        <v>0.36</v>
      </c>
      <c r="H564" s="45">
        <v>1.26</v>
      </c>
      <c r="I564" s="45">
        <v>1.3</v>
      </c>
      <c r="J564" s="45">
        <v>0.67</v>
      </c>
      <c r="K564" s="45">
        <v>0.74</v>
      </c>
      <c r="L564" s="45">
        <v>0.88</v>
      </c>
      <c r="M564" s="45">
        <v>1.21</v>
      </c>
      <c r="N564" s="45">
        <v>0.46</v>
      </c>
      <c r="O564" s="45">
        <v>0.44</v>
      </c>
      <c r="P564" s="45">
        <v>0.52</v>
      </c>
      <c r="Q564" s="45">
        <v>0.47</v>
      </c>
      <c r="R564" s="45">
        <v>1.97</v>
      </c>
      <c r="S564" s="45">
        <v>0.35</v>
      </c>
      <c r="T564" s="45">
        <v>0.22</v>
      </c>
      <c r="U564" s="45">
        <v>0.41</v>
      </c>
      <c r="V564" s="45">
        <v>0.27</v>
      </c>
      <c r="W564" s="45">
        <v>7.0000000000000007E-2</v>
      </c>
      <c r="X564" s="45">
        <v>0.24</v>
      </c>
      <c r="Y564" s="45">
        <v>1.27</v>
      </c>
      <c r="Z564" s="45">
        <v>1.29</v>
      </c>
      <c r="AA564" s="45">
        <v>1.93</v>
      </c>
      <c r="AB564" s="45">
        <v>3.82</v>
      </c>
      <c r="AC564" s="45">
        <v>1.48</v>
      </c>
      <c r="AD564" s="45">
        <v>1.1599999999999999</v>
      </c>
      <c r="AE564" s="154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BM565" s="55"/>
    </row>
    <row r="566" spans="1:65" ht="15">
      <c r="B566" s="8" t="s">
        <v>597</v>
      </c>
      <c r="BM566" s="28" t="s">
        <v>67</v>
      </c>
    </row>
    <row r="567" spans="1:65" ht="15">
      <c r="A567" s="25" t="s">
        <v>26</v>
      </c>
      <c r="B567" s="18" t="s">
        <v>111</v>
      </c>
      <c r="C567" s="15" t="s">
        <v>112</v>
      </c>
      <c r="D567" s="16" t="s">
        <v>231</v>
      </c>
      <c r="E567" s="17" t="s">
        <v>231</v>
      </c>
      <c r="F567" s="17" t="s">
        <v>231</v>
      </c>
      <c r="G567" s="17" t="s">
        <v>231</v>
      </c>
      <c r="H567" s="17" t="s">
        <v>231</v>
      </c>
      <c r="I567" s="17" t="s">
        <v>231</v>
      </c>
      <c r="J567" s="17" t="s">
        <v>231</v>
      </c>
      <c r="K567" s="17" t="s">
        <v>231</v>
      </c>
      <c r="L567" s="17" t="s">
        <v>231</v>
      </c>
      <c r="M567" s="17" t="s">
        <v>231</v>
      </c>
      <c r="N567" s="17" t="s">
        <v>231</v>
      </c>
      <c r="O567" s="17" t="s">
        <v>231</v>
      </c>
      <c r="P567" s="17" t="s">
        <v>231</v>
      </c>
      <c r="Q567" s="17" t="s">
        <v>231</v>
      </c>
      <c r="R567" s="17" t="s">
        <v>231</v>
      </c>
      <c r="S567" s="17" t="s">
        <v>231</v>
      </c>
      <c r="T567" s="17" t="s">
        <v>231</v>
      </c>
      <c r="U567" s="17" t="s">
        <v>231</v>
      </c>
      <c r="V567" s="17" t="s">
        <v>231</v>
      </c>
      <c r="W567" s="17" t="s">
        <v>231</v>
      </c>
      <c r="X567" s="17" t="s">
        <v>231</v>
      </c>
      <c r="Y567" s="17" t="s">
        <v>231</v>
      </c>
      <c r="Z567" s="17" t="s">
        <v>231</v>
      </c>
      <c r="AA567" s="17" t="s">
        <v>231</v>
      </c>
      <c r="AB567" s="17" t="s">
        <v>231</v>
      </c>
      <c r="AC567" s="17" t="s">
        <v>231</v>
      </c>
      <c r="AD567" s="17" t="s">
        <v>231</v>
      </c>
      <c r="AE567" s="17" t="s">
        <v>231</v>
      </c>
      <c r="AF567" s="154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232</v>
      </c>
      <c r="C568" s="9" t="s">
        <v>232</v>
      </c>
      <c r="D568" s="152" t="s">
        <v>236</v>
      </c>
      <c r="E568" s="153" t="s">
        <v>237</v>
      </c>
      <c r="F568" s="153" t="s">
        <v>238</v>
      </c>
      <c r="G568" s="153" t="s">
        <v>299</v>
      </c>
      <c r="H568" s="153" t="s">
        <v>241</v>
      </c>
      <c r="I568" s="153" t="s">
        <v>242</v>
      </c>
      <c r="J568" s="153" t="s">
        <v>243</v>
      </c>
      <c r="K568" s="153" t="s">
        <v>244</v>
      </c>
      <c r="L568" s="153" t="s">
        <v>245</v>
      </c>
      <c r="M568" s="153" t="s">
        <v>246</v>
      </c>
      <c r="N568" s="153" t="s">
        <v>247</v>
      </c>
      <c r="O568" s="153" t="s">
        <v>248</v>
      </c>
      <c r="P568" s="153" t="s">
        <v>249</v>
      </c>
      <c r="Q568" s="153" t="s">
        <v>250</v>
      </c>
      <c r="R568" s="153" t="s">
        <v>251</v>
      </c>
      <c r="S568" s="153" t="s">
        <v>252</v>
      </c>
      <c r="T568" s="153" t="s">
        <v>253</v>
      </c>
      <c r="U568" s="153" t="s">
        <v>254</v>
      </c>
      <c r="V568" s="153" t="s">
        <v>255</v>
      </c>
      <c r="W568" s="153" t="s">
        <v>256</v>
      </c>
      <c r="X568" s="153" t="s">
        <v>257</v>
      </c>
      <c r="Y568" s="153" t="s">
        <v>258</v>
      </c>
      <c r="Z568" s="153" t="s">
        <v>259</v>
      </c>
      <c r="AA568" s="153" t="s">
        <v>260</v>
      </c>
      <c r="AB568" s="153" t="s">
        <v>261</v>
      </c>
      <c r="AC568" s="153" t="s">
        <v>262</v>
      </c>
      <c r="AD568" s="153" t="s">
        <v>263</v>
      </c>
      <c r="AE568" s="153" t="s">
        <v>264</v>
      </c>
      <c r="AF568" s="154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3</v>
      </c>
    </row>
    <row r="569" spans="1:65">
      <c r="A569" s="30"/>
      <c r="B569" s="19"/>
      <c r="C569" s="9"/>
      <c r="D569" s="10" t="s">
        <v>295</v>
      </c>
      <c r="E569" s="11" t="s">
        <v>295</v>
      </c>
      <c r="F569" s="11" t="s">
        <v>330</v>
      </c>
      <c r="G569" s="11" t="s">
        <v>331</v>
      </c>
      <c r="H569" s="11" t="s">
        <v>331</v>
      </c>
      <c r="I569" s="11" t="s">
        <v>330</v>
      </c>
      <c r="J569" s="11" t="s">
        <v>330</v>
      </c>
      <c r="K569" s="11" t="s">
        <v>331</v>
      </c>
      <c r="L569" s="11" t="s">
        <v>295</v>
      </c>
      <c r="M569" s="11" t="s">
        <v>295</v>
      </c>
      <c r="N569" s="11" t="s">
        <v>295</v>
      </c>
      <c r="O569" s="11" t="s">
        <v>295</v>
      </c>
      <c r="P569" s="11" t="s">
        <v>295</v>
      </c>
      <c r="Q569" s="11" t="s">
        <v>295</v>
      </c>
      <c r="R569" s="11" t="s">
        <v>331</v>
      </c>
      <c r="S569" s="11" t="s">
        <v>331</v>
      </c>
      <c r="T569" s="11" t="s">
        <v>331</v>
      </c>
      <c r="U569" s="11" t="s">
        <v>331</v>
      </c>
      <c r="V569" s="11" t="s">
        <v>331</v>
      </c>
      <c r="W569" s="11" t="s">
        <v>295</v>
      </c>
      <c r="X569" s="11" t="s">
        <v>295</v>
      </c>
      <c r="Y569" s="11" t="s">
        <v>330</v>
      </c>
      <c r="Z569" s="11" t="s">
        <v>295</v>
      </c>
      <c r="AA569" s="11" t="s">
        <v>331</v>
      </c>
      <c r="AB569" s="11" t="s">
        <v>295</v>
      </c>
      <c r="AC569" s="11" t="s">
        <v>330</v>
      </c>
      <c r="AD569" s="11" t="s">
        <v>295</v>
      </c>
      <c r="AE569" s="11" t="s">
        <v>331</v>
      </c>
      <c r="AF569" s="154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2</v>
      </c>
    </row>
    <row r="570" spans="1:65">
      <c r="A570" s="30"/>
      <c r="B570" s="19"/>
      <c r="C570" s="9"/>
      <c r="D570" s="26" t="s">
        <v>332</v>
      </c>
      <c r="E570" s="26" t="s">
        <v>333</v>
      </c>
      <c r="F570" s="26" t="s">
        <v>332</v>
      </c>
      <c r="G570" s="26" t="s">
        <v>334</v>
      </c>
      <c r="H570" s="26" t="s">
        <v>335</v>
      </c>
      <c r="I570" s="26" t="s">
        <v>335</v>
      </c>
      <c r="J570" s="26" t="s">
        <v>335</v>
      </c>
      <c r="K570" s="26" t="s">
        <v>335</v>
      </c>
      <c r="L570" s="26" t="s">
        <v>335</v>
      </c>
      <c r="M570" s="26" t="s">
        <v>335</v>
      </c>
      <c r="N570" s="26" t="s">
        <v>335</v>
      </c>
      <c r="O570" s="26" t="s">
        <v>335</v>
      </c>
      <c r="P570" s="26" t="s">
        <v>335</v>
      </c>
      <c r="Q570" s="26" t="s">
        <v>335</v>
      </c>
      <c r="R570" s="26" t="s">
        <v>333</v>
      </c>
      <c r="S570" s="26" t="s">
        <v>334</v>
      </c>
      <c r="T570" s="26" t="s">
        <v>334</v>
      </c>
      <c r="U570" s="26" t="s">
        <v>333</v>
      </c>
      <c r="V570" s="26" t="s">
        <v>335</v>
      </c>
      <c r="W570" s="26" t="s">
        <v>271</v>
      </c>
      <c r="X570" s="26" t="s">
        <v>334</v>
      </c>
      <c r="Y570" s="26" t="s">
        <v>333</v>
      </c>
      <c r="Z570" s="26" t="s">
        <v>333</v>
      </c>
      <c r="AA570" s="26" t="s">
        <v>335</v>
      </c>
      <c r="AB570" s="26" t="s">
        <v>335</v>
      </c>
      <c r="AC570" s="26" t="s">
        <v>332</v>
      </c>
      <c r="AD570" s="26" t="s">
        <v>335</v>
      </c>
      <c r="AE570" s="26" t="s">
        <v>334</v>
      </c>
      <c r="AF570" s="154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</v>
      </c>
    </row>
    <row r="571" spans="1:65">
      <c r="A571" s="30"/>
      <c r="B571" s="18">
        <v>1</v>
      </c>
      <c r="C571" s="14">
        <v>1</v>
      </c>
      <c r="D571" s="22">
        <v>3.9585138852021458</v>
      </c>
      <c r="E571" s="22">
        <v>4.2</v>
      </c>
      <c r="F571" s="22">
        <v>4.6988912049999998</v>
      </c>
      <c r="G571" s="148" t="s">
        <v>105</v>
      </c>
      <c r="H571" s="22">
        <v>3.75</v>
      </c>
      <c r="I571" s="22">
        <v>3.3586999999999998</v>
      </c>
      <c r="J571" s="148">
        <v>4</v>
      </c>
      <c r="K571" s="22">
        <v>3.6</v>
      </c>
      <c r="L571" s="22">
        <v>3.9300000000000006</v>
      </c>
      <c r="M571" s="22">
        <v>3.43</v>
      </c>
      <c r="N571" s="22">
        <v>3.9300000000000006</v>
      </c>
      <c r="O571" s="22">
        <v>4.0599999999999996</v>
      </c>
      <c r="P571" s="22">
        <v>4.1500000000000004</v>
      </c>
      <c r="Q571" s="22">
        <v>3.6</v>
      </c>
      <c r="R571" s="22">
        <v>3.740483019</v>
      </c>
      <c r="S571" s="22">
        <v>4.0999999999999996</v>
      </c>
      <c r="T571" s="22">
        <v>4.17</v>
      </c>
      <c r="U571" s="22">
        <v>4.0999999999999996</v>
      </c>
      <c r="V571" s="22">
        <v>3.95</v>
      </c>
      <c r="W571" s="22">
        <v>3.72</v>
      </c>
      <c r="X571" s="22">
        <v>4.1100000000000003</v>
      </c>
      <c r="Y571" s="148">
        <v>4</v>
      </c>
      <c r="Z571" s="22">
        <v>4.2</v>
      </c>
      <c r="AA571" s="22">
        <v>3.13</v>
      </c>
      <c r="AB571" s="22">
        <v>3.9899999999999998</v>
      </c>
      <c r="AC571" s="148">
        <v>15.639999999999999</v>
      </c>
      <c r="AD571" s="22">
        <v>4.17</v>
      </c>
      <c r="AE571" s="22">
        <v>4.33</v>
      </c>
      <c r="AF571" s="154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>
        <v>1</v>
      </c>
      <c r="C572" s="9">
        <v>2</v>
      </c>
      <c r="D572" s="11">
        <v>4.0371928817578118</v>
      </c>
      <c r="E572" s="11">
        <v>4.3</v>
      </c>
      <c r="F572" s="11">
        <v>4.5833175019999999</v>
      </c>
      <c r="G572" s="150" t="s">
        <v>105</v>
      </c>
      <c r="H572" s="11">
        <v>3.9099999999999997</v>
      </c>
      <c r="I572" s="11">
        <v>3.6459999999999999</v>
      </c>
      <c r="J572" s="150">
        <v>4</v>
      </c>
      <c r="K572" s="11">
        <v>3.5</v>
      </c>
      <c r="L572" s="11">
        <v>3.51</v>
      </c>
      <c r="M572" s="11">
        <v>3.65</v>
      </c>
      <c r="N572" s="11">
        <v>3.9</v>
      </c>
      <c r="O572" s="11">
        <v>4</v>
      </c>
      <c r="P572" s="11">
        <v>4.1399999999999997</v>
      </c>
      <c r="Q572" s="11">
        <v>3.61</v>
      </c>
      <c r="R572" s="11">
        <v>3.6246903967899562</v>
      </c>
      <c r="S572" s="11">
        <v>4.0999999999999996</v>
      </c>
      <c r="T572" s="11">
        <v>4.13</v>
      </c>
      <c r="U572" s="11">
        <v>4.0999999999999996</v>
      </c>
      <c r="V572" s="11">
        <v>3.87</v>
      </c>
      <c r="W572" s="11">
        <v>3.8299999999999996</v>
      </c>
      <c r="X572" s="11">
        <v>4.17</v>
      </c>
      <c r="Y572" s="150">
        <v>4</v>
      </c>
      <c r="Z572" s="11">
        <v>4.2</v>
      </c>
      <c r="AA572" s="11">
        <v>3.4</v>
      </c>
      <c r="AB572" s="11">
        <v>3.87</v>
      </c>
      <c r="AC572" s="150">
        <v>14.430000000000001</v>
      </c>
      <c r="AD572" s="11">
        <v>4.21</v>
      </c>
      <c r="AE572" s="11">
        <v>4.17</v>
      </c>
      <c r="AF572" s="154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28</v>
      </c>
    </row>
    <row r="573" spans="1:65">
      <c r="A573" s="30"/>
      <c r="B573" s="19">
        <v>1</v>
      </c>
      <c r="C573" s="9">
        <v>3</v>
      </c>
      <c r="D573" s="11">
        <v>4.1135215208284119</v>
      </c>
      <c r="E573" s="11">
        <v>4.2</v>
      </c>
      <c r="F573" s="11">
        <v>4.6446529069999993</v>
      </c>
      <c r="G573" s="150" t="s">
        <v>105</v>
      </c>
      <c r="H573" s="11">
        <v>3.9600000000000004</v>
      </c>
      <c r="I573" s="11">
        <v>3.9790000000000005</v>
      </c>
      <c r="J573" s="150">
        <v>4</v>
      </c>
      <c r="K573" s="11">
        <v>3.5</v>
      </c>
      <c r="L573" s="11">
        <v>3.77</v>
      </c>
      <c r="M573" s="11">
        <v>3.55</v>
      </c>
      <c r="N573" s="11">
        <v>3.87</v>
      </c>
      <c r="O573" s="11">
        <v>4.1100000000000003</v>
      </c>
      <c r="P573" s="11">
        <v>4.16</v>
      </c>
      <c r="Q573" s="11">
        <v>3.65</v>
      </c>
      <c r="R573" s="11">
        <v>3.6840666889999998</v>
      </c>
      <c r="S573" s="11">
        <v>4</v>
      </c>
      <c r="T573" s="11">
        <v>4.0999999999999996</v>
      </c>
      <c r="U573" s="11">
        <v>4.0999999999999996</v>
      </c>
      <c r="V573" s="11">
        <v>3.8800000000000003</v>
      </c>
      <c r="W573" s="11">
        <v>3.79</v>
      </c>
      <c r="X573" s="11">
        <v>3.9300000000000006</v>
      </c>
      <c r="Y573" s="150">
        <v>4</v>
      </c>
      <c r="Z573" s="11">
        <v>4.3</v>
      </c>
      <c r="AA573" s="11">
        <v>3.37</v>
      </c>
      <c r="AB573" s="11">
        <v>3.76</v>
      </c>
      <c r="AC573" s="150">
        <v>15.7</v>
      </c>
      <c r="AD573" s="11">
        <v>4.2699999999999996</v>
      </c>
      <c r="AE573" s="11">
        <v>4.33</v>
      </c>
      <c r="AF573" s="154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16</v>
      </c>
    </row>
    <row r="574" spans="1:65">
      <c r="A574" s="30"/>
      <c r="B574" s="19">
        <v>1</v>
      </c>
      <c r="C574" s="9">
        <v>4</v>
      </c>
      <c r="D574" s="11">
        <v>4.1730824510260938</v>
      </c>
      <c r="E574" s="11">
        <v>4.0999999999999996</v>
      </c>
      <c r="F574" s="11">
        <v>4.494568042</v>
      </c>
      <c r="G574" s="150" t="s">
        <v>105</v>
      </c>
      <c r="H574" s="11">
        <v>3.71</v>
      </c>
      <c r="I574" s="11">
        <v>3.6276000000000002</v>
      </c>
      <c r="J574" s="150">
        <v>4</v>
      </c>
      <c r="K574" s="11">
        <v>3.5</v>
      </c>
      <c r="L574" s="11">
        <v>3.9300000000000006</v>
      </c>
      <c r="M574" s="11">
        <v>3.63</v>
      </c>
      <c r="N574" s="11">
        <v>3.84</v>
      </c>
      <c r="O574" s="11">
        <v>3.97</v>
      </c>
      <c r="P574" s="149">
        <v>4.28</v>
      </c>
      <c r="Q574" s="11">
        <v>3.8599999999999994</v>
      </c>
      <c r="R574" s="11">
        <v>3.7456615059999998</v>
      </c>
      <c r="S574" s="11">
        <v>4</v>
      </c>
      <c r="T574" s="11">
        <v>4.08</v>
      </c>
      <c r="U574" s="11">
        <v>4</v>
      </c>
      <c r="V574" s="11">
        <v>3.98</v>
      </c>
      <c r="W574" s="11">
        <v>3.75</v>
      </c>
      <c r="X574" s="11">
        <v>4.26</v>
      </c>
      <c r="Y574" s="150">
        <v>4</v>
      </c>
      <c r="Z574" s="11">
        <v>4.4000000000000004</v>
      </c>
      <c r="AA574" s="11">
        <v>3.25</v>
      </c>
      <c r="AB574" s="11">
        <v>3.81</v>
      </c>
      <c r="AC574" s="150">
        <v>16.489999999999998</v>
      </c>
      <c r="AD574" s="11">
        <v>4.49</v>
      </c>
      <c r="AE574" s="11">
        <v>4.26</v>
      </c>
      <c r="AF574" s="154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3.9416501712071681</v>
      </c>
    </row>
    <row r="575" spans="1:65">
      <c r="A575" s="30"/>
      <c r="B575" s="19">
        <v>1</v>
      </c>
      <c r="C575" s="9">
        <v>5</v>
      </c>
      <c r="D575" s="11">
        <v>4.2258404104150387</v>
      </c>
      <c r="E575" s="11">
        <v>4.2</v>
      </c>
      <c r="F575" s="11">
        <v>4.5251109870000006</v>
      </c>
      <c r="G575" s="150" t="s">
        <v>105</v>
      </c>
      <c r="H575" s="11">
        <v>3.61</v>
      </c>
      <c r="I575" s="11">
        <v>3.2397999999999998</v>
      </c>
      <c r="J575" s="150">
        <v>4</v>
      </c>
      <c r="K575" s="11">
        <v>3.5</v>
      </c>
      <c r="L575" s="11">
        <v>3.54</v>
      </c>
      <c r="M575" s="11">
        <v>3.72</v>
      </c>
      <c r="N575" s="11">
        <v>3.8800000000000003</v>
      </c>
      <c r="O575" s="11">
        <v>3.9300000000000006</v>
      </c>
      <c r="P575" s="11">
        <v>4.1100000000000003</v>
      </c>
      <c r="Q575" s="11">
        <v>4.1399999999999997</v>
      </c>
      <c r="R575" s="11">
        <v>3.6026337370032309</v>
      </c>
      <c r="S575" s="11">
        <v>4</v>
      </c>
      <c r="T575" s="11">
        <v>4.13</v>
      </c>
      <c r="U575" s="11">
        <v>4.0999999999999996</v>
      </c>
      <c r="V575" s="11">
        <v>3.9</v>
      </c>
      <c r="W575" s="11">
        <v>3.77</v>
      </c>
      <c r="X575" s="11">
        <v>4.3499999999999996</v>
      </c>
      <c r="Y575" s="150">
        <v>4</v>
      </c>
      <c r="Z575" s="11">
        <v>3.8</v>
      </c>
      <c r="AA575" s="11">
        <v>3.17</v>
      </c>
      <c r="AB575" s="11">
        <v>3.8299999999999996</v>
      </c>
      <c r="AC575" s="150">
        <v>16.07</v>
      </c>
      <c r="AD575" s="11">
        <v>4.6399999999999997</v>
      </c>
      <c r="AE575" s="11">
        <v>4.18</v>
      </c>
      <c r="AF575" s="154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102</v>
      </c>
    </row>
    <row r="576" spans="1:65">
      <c r="A576" s="30"/>
      <c r="B576" s="19">
        <v>1</v>
      </c>
      <c r="C576" s="9">
        <v>6</v>
      </c>
      <c r="D576" s="11">
        <v>4.1782087818095057</v>
      </c>
      <c r="E576" s="11">
        <v>4.0999999999999996</v>
      </c>
      <c r="F576" s="11">
        <v>4.4671096479999992</v>
      </c>
      <c r="G576" s="150" t="s">
        <v>105</v>
      </c>
      <c r="H576" s="11">
        <v>3.63</v>
      </c>
      <c r="I576" s="11">
        <v>3.3862999999999999</v>
      </c>
      <c r="J576" s="150">
        <v>4</v>
      </c>
      <c r="K576" s="11">
        <v>3.4</v>
      </c>
      <c r="L576" s="11">
        <v>3.65</v>
      </c>
      <c r="M576" s="11">
        <v>3.68</v>
      </c>
      <c r="N576" s="11">
        <v>3.87</v>
      </c>
      <c r="O576" s="11">
        <v>4</v>
      </c>
      <c r="P576" s="11">
        <v>4.0999999999999996</v>
      </c>
      <c r="Q576" s="11">
        <v>4</v>
      </c>
      <c r="R576" s="11">
        <v>3.618679084</v>
      </c>
      <c r="S576" s="149">
        <v>4.4000000000000004</v>
      </c>
      <c r="T576" s="149">
        <v>4.37</v>
      </c>
      <c r="U576" s="11">
        <v>4.2</v>
      </c>
      <c r="V576" s="11">
        <v>3.87</v>
      </c>
      <c r="W576" s="11">
        <v>3.74</v>
      </c>
      <c r="X576" s="11">
        <v>4.32</v>
      </c>
      <c r="Y576" s="150">
        <v>4</v>
      </c>
      <c r="Z576" s="11">
        <v>3.9</v>
      </c>
      <c r="AA576" s="11">
        <v>3.69</v>
      </c>
      <c r="AB576" s="11">
        <v>3.74</v>
      </c>
      <c r="AC576" s="149">
        <v>12.02</v>
      </c>
      <c r="AD576" s="11">
        <v>4.5599999999999996</v>
      </c>
      <c r="AE576" s="11">
        <v>4.3899999999999997</v>
      </c>
      <c r="AF576" s="154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20" t="s">
        <v>272</v>
      </c>
      <c r="C577" s="12"/>
      <c r="D577" s="23">
        <v>4.1143933218398345</v>
      </c>
      <c r="E577" s="23">
        <v>4.1833333333333327</v>
      </c>
      <c r="F577" s="23">
        <v>4.568941715166666</v>
      </c>
      <c r="G577" s="23" t="s">
        <v>758</v>
      </c>
      <c r="H577" s="23">
        <v>3.7616666666666667</v>
      </c>
      <c r="I577" s="23">
        <v>3.5395666666666661</v>
      </c>
      <c r="J577" s="23">
        <v>4</v>
      </c>
      <c r="K577" s="23">
        <v>3.5</v>
      </c>
      <c r="L577" s="23">
        <v>3.7216666666666662</v>
      </c>
      <c r="M577" s="23">
        <v>3.6099999999999994</v>
      </c>
      <c r="N577" s="23">
        <v>3.8816666666666664</v>
      </c>
      <c r="O577" s="23">
        <v>4.0116666666666658</v>
      </c>
      <c r="P577" s="23">
        <v>4.1566666666666663</v>
      </c>
      <c r="Q577" s="23">
        <v>3.81</v>
      </c>
      <c r="R577" s="23">
        <v>3.6693690719655314</v>
      </c>
      <c r="S577" s="23">
        <v>4.1000000000000005</v>
      </c>
      <c r="T577" s="23">
        <v>4.1633333333333331</v>
      </c>
      <c r="U577" s="23">
        <v>4.0999999999999996</v>
      </c>
      <c r="V577" s="23">
        <v>3.9083333333333337</v>
      </c>
      <c r="W577" s="23">
        <v>3.7666666666666671</v>
      </c>
      <c r="X577" s="23">
        <v>4.1900000000000004</v>
      </c>
      <c r="Y577" s="23">
        <v>4</v>
      </c>
      <c r="Z577" s="23">
        <v>4.1333333333333337</v>
      </c>
      <c r="AA577" s="23">
        <v>3.3350000000000004</v>
      </c>
      <c r="AB577" s="23">
        <v>3.8333333333333335</v>
      </c>
      <c r="AC577" s="23">
        <v>15.05833333333333</v>
      </c>
      <c r="AD577" s="23">
        <v>4.3899999999999997</v>
      </c>
      <c r="AE577" s="23">
        <v>4.2766666666666664</v>
      </c>
      <c r="AF577" s="154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273</v>
      </c>
      <c r="C578" s="29"/>
      <c r="D578" s="11">
        <v>4.1433019859272529</v>
      </c>
      <c r="E578" s="11">
        <v>4.2</v>
      </c>
      <c r="F578" s="11">
        <v>4.5542142445000007</v>
      </c>
      <c r="G578" s="11" t="s">
        <v>758</v>
      </c>
      <c r="H578" s="11">
        <v>3.73</v>
      </c>
      <c r="I578" s="11">
        <v>3.5069499999999998</v>
      </c>
      <c r="J578" s="11">
        <v>4</v>
      </c>
      <c r="K578" s="11">
        <v>3.5</v>
      </c>
      <c r="L578" s="11">
        <v>3.71</v>
      </c>
      <c r="M578" s="11">
        <v>3.6399999999999997</v>
      </c>
      <c r="N578" s="11">
        <v>3.875</v>
      </c>
      <c r="O578" s="11">
        <v>4</v>
      </c>
      <c r="P578" s="11">
        <v>4.1449999999999996</v>
      </c>
      <c r="Q578" s="11">
        <v>3.7549999999999999</v>
      </c>
      <c r="R578" s="11">
        <v>3.6543785428949782</v>
      </c>
      <c r="S578" s="11">
        <v>4.05</v>
      </c>
      <c r="T578" s="11">
        <v>4.13</v>
      </c>
      <c r="U578" s="11">
        <v>4.0999999999999996</v>
      </c>
      <c r="V578" s="11">
        <v>3.89</v>
      </c>
      <c r="W578" s="11">
        <v>3.76</v>
      </c>
      <c r="X578" s="11">
        <v>4.2149999999999999</v>
      </c>
      <c r="Y578" s="11">
        <v>4</v>
      </c>
      <c r="Z578" s="11">
        <v>4.2</v>
      </c>
      <c r="AA578" s="11">
        <v>3.31</v>
      </c>
      <c r="AB578" s="11">
        <v>3.82</v>
      </c>
      <c r="AC578" s="11">
        <v>15.669999999999998</v>
      </c>
      <c r="AD578" s="11">
        <v>4.38</v>
      </c>
      <c r="AE578" s="11">
        <v>4.2949999999999999</v>
      </c>
      <c r="AF578" s="154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274</v>
      </c>
      <c r="C579" s="29"/>
      <c r="D579" s="24">
        <v>0.10019615473661278</v>
      </c>
      <c r="E579" s="24">
        <v>7.5277265270908222E-2</v>
      </c>
      <c r="F579" s="24">
        <v>9.0164365044294162E-2</v>
      </c>
      <c r="G579" s="24" t="s">
        <v>758</v>
      </c>
      <c r="H579" s="24">
        <v>0.14455679391390325</v>
      </c>
      <c r="I579" s="24">
        <v>0.26767258108866288</v>
      </c>
      <c r="J579" s="24">
        <v>0</v>
      </c>
      <c r="K579" s="24">
        <v>6.3245553203367638E-2</v>
      </c>
      <c r="L579" s="24">
        <v>0.1855172947912587</v>
      </c>
      <c r="M579" s="24">
        <v>0.10488088481701516</v>
      </c>
      <c r="N579" s="24">
        <v>3.0605010483034947E-2</v>
      </c>
      <c r="O579" s="24">
        <v>6.4316923641189863E-2</v>
      </c>
      <c r="P579" s="24">
        <v>6.4704456312271744E-2</v>
      </c>
      <c r="Q579" s="24">
        <v>0.22680388003735727</v>
      </c>
      <c r="R579" s="24">
        <v>6.342399030041794E-2</v>
      </c>
      <c r="S579" s="24">
        <v>0.15491933384829681</v>
      </c>
      <c r="T579" s="24">
        <v>0.10576703960434311</v>
      </c>
      <c r="U579" s="24">
        <v>6.3245553203367638E-2</v>
      </c>
      <c r="V579" s="24">
        <v>4.6224091842530152E-2</v>
      </c>
      <c r="W579" s="24">
        <v>3.9327683210006813E-2</v>
      </c>
      <c r="X579" s="24">
        <v>0.15607690412101308</v>
      </c>
      <c r="Y579" s="24">
        <v>0</v>
      </c>
      <c r="Z579" s="24">
        <v>0.23380903889000257</v>
      </c>
      <c r="AA579" s="24">
        <v>0.20393626455341385</v>
      </c>
      <c r="AB579" s="24">
        <v>9.0037029419381964E-2</v>
      </c>
      <c r="AC579" s="24">
        <v>1.6400904446604965</v>
      </c>
      <c r="AD579" s="24">
        <v>0.19829271292712694</v>
      </c>
      <c r="AE579" s="24">
        <v>8.8919439194512853E-2</v>
      </c>
      <c r="AF579" s="211"/>
      <c r="AG579" s="212"/>
      <c r="AH579" s="212"/>
      <c r="AI579" s="212"/>
      <c r="AJ579" s="212"/>
      <c r="AK579" s="212"/>
      <c r="AL579" s="212"/>
      <c r="AM579" s="212"/>
      <c r="AN579" s="212"/>
      <c r="AO579" s="212"/>
      <c r="AP579" s="212"/>
      <c r="AQ579" s="212"/>
      <c r="AR579" s="212"/>
      <c r="AS579" s="212"/>
      <c r="AT579" s="212"/>
      <c r="AU579" s="212"/>
      <c r="AV579" s="212"/>
      <c r="AW579" s="212"/>
      <c r="AX579" s="212"/>
      <c r="AY579" s="212"/>
      <c r="AZ579" s="212"/>
      <c r="BA579" s="212"/>
      <c r="BB579" s="212"/>
      <c r="BC579" s="212"/>
      <c r="BD579" s="212"/>
      <c r="BE579" s="212"/>
      <c r="BF579" s="212"/>
      <c r="BG579" s="212"/>
      <c r="BH579" s="212"/>
      <c r="BI579" s="212"/>
      <c r="BJ579" s="212"/>
      <c r="BK579" s="212"/>
      <c r="BL579" s="212"/>
      <c r="BM579" s="56"/>
    </row>
    <row r="580" spans="1:65">
      <c r="A580" s="30"/>
      <c r="B580" s="3" t="s">
        <v>87</v>
      </c>
      <c r="C580" s="29"/>
      <c r="D580" s="13">
        <v>2.4352595121316219E-2</v>
      </c>
      <c r="E580" s="13">
        <v>1.7994565403404359E-2</v>
      </c>
      <c r="F580" s="13">
        <v>1.9734190249131936E-2</v>
      </c>
      <c r="G580" s="13" t="s">
        <v>758</v>
      </c>
      <c r="H580" s="13">
        <v>3.84289217316535E-2</v>
      </c>
      <c r="I580" s="13">
        <v>7.5622980521720062E-2</v>
      </c>
      <c r="J580" s="13">
        <v>0</v>
      </c>
      <c r="K580" s="13">
        <v>1.8070158058105041E-2</v>
      </c>
      <c r="L580" s="13">
        <v>4.9847907243508835E-2</v>
      </c>
      <c r="M580" s="13">
        <v>2.9052876680613623E-2</v>
      </c>
      <c r="N580" s="13">
        <v>7.8845024859686436E-3</v>
      </c>
      <c r="O580" s="13">
        <v>1.6032469540803458E-2</v>
      </c>
      <c r="P580" s="13">
        <v>1.5566428944411808E-2</v>
      </c>
      <c r="Q580" s="13">
        <v>5.952857743762658E-2</v>
      </c>
      <c r="R580" s="13">
        <v>1.7284712727587331E-2</v>
      </c>
      <c r="S580" s="13">
        <v>3.7785203377633365E-2</v>
      </c>
      <c r="T580" s="13">
        <v>2.5404413035470724E-2</v>
      </c>
      <c r="U580" s="13">
        <v>1.5425744683748206E-2</v>
      </c>
      <c r="V580" s="13">
        <v>1.182705974648959E-2</v>
      </c>
      <c r="W580" s="13">
        <v>1.0440977843364639E-2</v>
      </c>
      <c r="X580" s="13">
        <v>3.7249857785444644E-2</v>
      </c>
      <c r="Y580" s="13">
        <v>0</v>
      </c>
      <c r="Z580" s="13">
        <v>5.6566702957258679E-2</v>
      </c>
      <c r="AA580" s="13">
        <v>6.1150304213917185E-2</v>
      </c>
      <c r="AB580" s="13">
        <v>2.3487920718099641E-2</v>
      </c>
      <c r="AC580" s="13">
        <v>0.10891580152698374</v>
      </c>
      <c r="AD580" s="13">
        <v>4.5169182899117755E-2</v>
      </c>
      <c r="AE580" s="13">
        <v>2.0791762866994433E-2</v>
      </c>
      <c r="AF580" s="154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275</v>
      </c>
      <c r="C581" s="29"/>
      <c r="D581" s="13">
        <v>4.3825084198114483E-2</v>
      </c>
      <c r="E581" s="13">
        <v>6.1315223733349855E-2</v>
      </c>
      <c r="F581" s="13">
        <v>0.15914439808527803</v>
      </c>
      <c r="G581" s="13" t="s">
        <v>758</v>
      </c>
      <c r="H581" s="13">
        <v>-4.5661968140967679E-2</v>
      </c>
      <c r="I581" s="13">
        <v>-0.10200892699144837</v>
      </c>
      <c r="J581" s="13">
        <v>1.4803401179298792E-2</v>
      </c>
      <c r="K581" s="13">
        <v>-0.1120470239681135</v>
      </c>
      <c r="L581" s="13">
        <v>-5.5810002152760774E-2</v>
      </c>
      <c r="M581" s="13">
        <v>-8.4139930435682908E-2</v>
      </c>
      <c r="N581" s="13">
        <v>-1.5217866105588729E-2</v>
      </c>
      <c r="O581" s="13">
        <v>1.7763244432738245E-2</v>
      </c>
      <c r="P581" s="13">
        <v>5.4549867725488088E-2</v>
      </c>
      <c r="Q581" s="13">
        <v>-3.3399760376717769E-2</v>
      </c>
      <c r="R581" s="13">
        <v>-6.9077946396812751E-2</v>
      </c>
      <c r="S581" s="13">
        <v>4.0173486208781473E-2</v>
      </c>
      <c r="T581" s="13">
        <v>5.6241206727453585E-2</v>
      </c>
      <c r="U581" s="13">
        <v>4.0173486208781251E-2</v>
      </c>
      <c r="V581" s="13">
        <v>-8.4525100977266288E-3</v>
      </c>
      <c r="W581" s="13">
        <v>-4.439346388949339E-2</v>
      </c>
      <c r="X581" s="13">
        <v>6.3006562735315796E-2</v>
      </c>
      <c r="Y581" s="13">
        <v>1.4803401179298792E-2</v>
      </c>
      <c r="Z581" s="13">
        <v>4.8630181218608959E-2</v>
      </c>
      <c r="AA581" s="13">
        <v>-0.15390766426675939</v>
      </c>
      <c r="AB581" s="13">
        <v>-2.7480073869838528E-2</v>
      </c>
      <c r="AC581" s="13">
        <v>2.8203119706895681</v>
      </c>
      <c r="AD581" s="13">
        <v>0.11374673279428049</v>
      </c>
      <c r="AE581" s="13">
        <v>8.4993969760867039E-2</v>
      </c>
      <c r="AF581" s="154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276</v>
      </c>
      <c r="C582" s="47"/>
      <c r="D582" s="45">
        <v>0.49</v>
      </c>
      <c r="E582" s="45">
        <v>0.71</v>
      </c>
      <c r="F582" s="45">
        <v>1.92</v>
      </c>
      <c r="G582" s="45">
        <v>4.6100000000000003</v>
      </c>
      <c r="H582" s="45">
        <v>0.63</v>
      </c>
      <c r="I582" s="45">
        <v>1.33</v>
      </c>
      <c r="J582" s="45" t="s">
        <v>277</v>
      </c>
      <c r="K582" s="45">
        <v>1.45</v>
      </c>
      <c r="L582" s="45">
        <v>0.75</v>
      </c>
      <c r="M582" s="45">
        <v>1.1100000000000001</v>
      </c>
      <c r="N582" s="45">
        <v>0.25</v>
      </c>
      <c r="O582" s="45">
        <v>0.16</v>
      </c>
      <c r="P582" s="45">
        <v>0.62</v>
      </c>
      <c r="Q582" s="45">
        <v>0.47</v>
      </c>
      <c r="R582" s="45">
        <v>0.92</v>
      </c>
      <c r="S582" s="45">
        <v>0.44</v>
      </c>
      <c r="T582" s="45">
        <v>0.64</v>
      </c>
      <c r="U582" s="45">
        <v>0.44</v>
      </c>
      <c r="V582" s="45">
        <v>0.16</v>
      </c>
      <c r="W582" s="45">
        <v>0.61</v>
      </c>
      <c r="X582" s="45">
        <v>0.73</v>
      </c>
      <c r="Y582" s="45" t="s">
        <v>277</v>
      </c>
      <c r="Z582" s="45">
        <v>0.55000000000000004</v>
      </c>
      <c r="AA582" s="45">
        <v>1.98</v>
      </c>
      <c r="AB582" s="45">
        <v>0.4</v>
      </c>
      <c r="AC582" s="45">
        <v>35.08</v>
      </c>
      <c r="AD582" s="45">
        <v>1.36</v>
      </c>
      <c r="AE582" s="45">
        <v>1</v>
      </c>
      <c r="AF582" s="154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1" t="s">
        <v>322</v>
      </c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BM583" s="55"/>
    </row>
    <row r="584" spans="1:65">
      <c r="BM584" s="55"/>
    </row>
    <row r="585" spans="1:65" ht="15">
      <c r="B585" s="8" t="s">
        <v>598</v>
      </c>
      <c r="BM585" s="28" t="s">
        <v>67</v>
      </c>
    </row>
    <row r="586" spans="1:65" ht="15">
      <c r="A586" s="25" t="s">
        <v>57</v>
      </c>
      <c r="B586" s="18" t="s">
        <v>111</v>
      </c>
      <c r="C586" s="15" t="s">
        <v>112</v>
      </c>
      <c r="D586" s="16" t="s">
        <v>231</v>
      </c>
      <c r="E586" s="17" t="s">
        <v>231</v>
      </c>
      <c r="F586" s="17" t="s">
        <v>231</v>
      </c>
      <c r="G586" s="17" t="s">
        <v>231</v>
      </c>
      <c r="H586" s="17" t="s">
        <v>231</v>
      </c>
      <c r="I586" s="17" t="s">
        <v>231</v>
      </c>
      <c r="J586" s="17" t="s">
        <v>231</v>
      </c>
      <c r="K586" s="17" t="s">
        <v>231</v>
      </c>
      <c r="L586" s="17" t="s">
        <v>231</v>
      </c>
      <c r="M586" s="17" t="s">
        <v>231</v>
      </c>
      <c r="N586" s="17" t="s">
        <v>231</v>
      </c>
      <c r="O586" s="17" t="s">
        <v>231</v>
      </c>
      <c r="P586" s="17" t="s">
        <v>231</v>
      </c>
      <c r="Q586" s="17" t="s">
        <v>231</v>
      </c>
      <c r="R586" s="17" t="s">
        <v>231</v>
      </c>
      <c r="S586" s="17" t="s">
        <v>231</v>
      </c>
      <c r="T586" s="17" t="s">
        <v>231</v>
      </c>
      <c r="U586" s="17" t="s">
        <v>231</v>
      </c>
      <c r="V586" s="17" t="s">
        <v>231</v>
      </c>
      <c r="W586" s="17" t="s">
        <v>231</v>
      </c>
      <c r="X586" s="17" t="s">
        <v>231</v>
      </c>
      <c r="Y586" s="17" t="s">
        <v>231</v>
      </c>
      <c r="Z586" s="17" t="s">
        <v>231</v>
      </c>
      <c r="AA586" s="17" t="s">
        <v>231</v>
      </c>
      <c r="AB586" s="17" t="s">
        <v>231</v>
      </c>
      <c r="AC586" s="17" t="s">
        <v>231</v>
      </c>
      <c r="AD586" s="17" t="s">
        <v>231</v>
      </c>
      <c r="AE586" s="154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232</v>
      </c>
      <c r="C587" s="9" t="s">
        <v>232</v>
      </c>
      <c r="D587" s="152" t="s">
        <v>236</v>
      </c>
      <c r="E587" s="153" t="s">
        <v>237</v>
      </c>
      <c r="F587" s="153" t="s">
        <v>238</v>
      </c>
      <c r="G587" s="153" t="s">
        <v>299</v>
      </c>
      <c r="H587" s="153" t="s">
        <v>241</v>
      </c>
      <c r="I587" s="153" t="s">
        <v>242</v>
      </c>
      <c r="J587" s="153" t="s">
        <v>243</v>
      </c>
      <c r="K587" s="153" t="s">
        <v>245</v>
      </c>
      <c r="L587" s="153" t="s">
        <v>246</v>
      </c>
      <c r="M587" s="153" t="s">
        <v>247</v>
      </c>
      <c r="N587" s="153" t="s">
        <v>248</v>
      </c>
      <c r="O587" s="153" t="s">
        <v>249</v>
      </c>
      <c r="P587" s="153" t="s">
        <v>250</v>
      </c>
      <c r="Q587" s="153" t="s">
        <v>251</v>
      </c>
      <c r="R587" s="153" t="s">
        <v>252</v>
      </c>
      <c r="S587" s="153" t="s">
        <v>253</v>
      </c>
      <c r="T587" s="153" t="s">
        <v>254</v>
      </c>
      <c r="U587" s="153" t="s">
        <v>255</v>
      </c>
      <c r="V587" s="153" t="s">
        <v>256</v>
      </c>
      <c r="W587" s="153" t="s">
        <v>257</v>
      </c>
      <c r="X587" s="153" t="s">
        <v>258</v>
      </c>
      <c r="Y587" s="153" t="s">
        <v>259</v>
      </c>
      <c r="Z587" s="153" t="s">
        <v>260</v>
      </c>
      <c r="AA587" s="153" t="s">
        <v>261</v>
      </c>
      <c r="AB587" s="153" t="s">
        <v>262</v>
      </c>
      <c r="AC587" s="153" t="s">
        <v>263</v>
      </c>
      <c r="AD587" s="153" t="s">
        <v>264</v>
      </c>
      <c r="AE587" s="154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1</v>
      </c>
    </row>
    <row r="588" spans="1:65">
      <c r="A588" s="30"/>
      <c r="B588" s="19"/>
      <c r="C588" s="9"/>
      <c r="D588" s="10" t="s">
        <v>295</v>
      </c>
      <c r="E588" s="11" t="s">
        <v>330</v>
      </c>
      <c r="F588" s="11" t="s">
        <v>330</v>
      </c>
      <c r="G588" s="11" t="s">
        <v>331</v>
      </c>
      <c r="H588" s="11" t="s">
        <v>331</v>
      </c>
      <c r="I588" s="11" t="s">
        <v>330</v>
      </c>
      <c r="J588" s="11" t="s">
        <v>330</v>
      </c>
      <c r="K588" s="11" t="s">
        <v>295</v>
      </c>
      <c r="L588" s="11" t="s">
        <v>295</v>
      </c>
      <c r="M588" s="11" t="s">
        <v>295</v>
      </c>
      <c r="N588" s="11" t="s">
        <v>295</v>
      </c>
      <c r="O588" s="11" t="s">
        <v>295</v>
      </c>
      <c r="P588" s="11" t="s">
        <v>295</v>
      </c>
      <c r="Q588" s="11" t="s">
        <v>331</v>
      </c>
      <c r="R588" s="11" t="s">
        <v>331</v>
      </c>
      <c r="S588" s="11" t="s">
        <v>331</v>
      </c>
      <c r="T588" s="11" t="s">
        <v>331</v>
      </c>
      <c r="U588" s="11" t="s">
        <v>331</v>
      </c>
      <c r="V588" s="11" t="s">
        <v>295</v>
      </c>
      <c r="W588" s="11" t="s">
        <v>330</v>
      </c>
      <c r="X588" s="11" t="s">
        <v>330</v>
      </c>
      <c r="Y588" s="11" t="s">
        <v>295</v>
      </c>
      <c r="Z588" s="11" t="s">
        <v>331</v>
      </c>
      <c r="AA588" s="11" t="s">
        <v>330</v>
      </c>
      <c r="AB588" s="11" t="s">
        <v>330</v>
      </c>
      <c r="AC588" s="11" t="s">
        <v>295</v>
      </c>
      <c r="AD588" s="11" t="s">
        <v>331</v>
      </c>
      <c r="AE588" s="154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9"/>
      <c r="C589" s="9"/>
      <c r="D589" s="26" t="s">
        <v>332</v>
      </c>
      <c r="E589" s="26" t="s">
        <v>333</v>
      </c>
      <c r="F589" s="26" t="s">
        <v>332</v>
      </c>
      <c r="G589" s="26" t="s">
        <v>334</v>
      </c>
      <c r="H589" s="26" t="s">
        <v>335</v>
      </c>
      <c r="I589" s="26" t="s">
        <v>335</v>
      </c>
      <c r="J589" s="26" t="s">
        <v>335</v>
      </c>
      <c r="K589" s="26" t="s">
        <v>335</v>
      </c>
      <c r="L589" s="26" t="s">
        <v>335</v>
      </c>
      <c r="M589" s="26" t="s">
        <v>335</v>
      </c>
      <c r="N589" s="26" t="s">
        <v>335</v>
      </c>
      <c r="O589" s="26" t="s">
        <v>335</v>
      </c>
      <c r="P589" s="26" t="s">
        <v>335</v>
      </c>
      <c r="Q589" s="26" t="s">
        <v>333</v>
      </c>
      <c r="R589" s="26" t="s">
        <v>334</v>
      </c>
      <c r="S589" s="26" t="s">
        <v>334</v>
      </c>
      <c r="T589" s="26" t="s">
        <v>333</v>
      </c>
      <c r="U589" s="26" t="s">
        <v>335</v>
      </c>
      <c r="V589" s="26" t="s">
        <v>271</v>
      </c>
      <c r="W589" s="26" t="s">
        <v>334</v>
      </c>
      <c r="X589" s="26" t="s">
        <v>333</v>
      </c>
      <c r="Y589" s="26" t="s">
        <v>333</v>
      </c>
      <c r="Z589" s="26" t="s">
        <v>335</v>
      </c>
      <c r="AA589" s="26" t="s">
        <v>335</v>
      </c>
      <c r="AB589" s="26" t="s">
        <v>332</v>
      </c>
      <c r="AC589" s="26" t="s">
        <v>335</v>
      </c>
      <c r="AD589" s="26" t="s">
        <v>334</v>
      </c>
      <c r="AE589" s="154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14">
        <v>0.14474649599675912</v>
      </c>
      <c r="E590" s="214">
        <v>0.14000000000000001</v>
      </c>
      <c r="F590" s="214">
        <v>0.1637569905</v>
      </c>
      <c r="G590" s="214">
        <v>0.16400702309999998</v>
      </c>
      <c r="H590" s="214">
        <v>0.13</v>
      </c>
      <c r="I590" s="213">
        <v>0.18659999999999999</v>
      </c>
      <c r="J590" s="214">
        <v>0.14000000000000001</v>
      </c>
      <c r="K590" s="214">
        <v>0.14499999999999999</v>
      </c>
      <c r="L590" s="214">
        <v>0.14000000000000001</v>
      </c>
      <c r="M590" s="214">
        <v>0.14000000000000001</v>
      </c>
      <c r="N590" s="214">
        <v>0.15</v>
      </c>
      <c r="O590" s="214">
        <v>0.15</v>
      </c>
      <c r="P590" s="214">
        <v>0.15</v>
      </c>
      <c r="Q590" s="214">
        <v>0.14395433077421238</v>
      </c>
      <c r="R590" s="214">
        <v>0.15</v>
      </c>
      <c r="S590" s="214">
        <v>0.16</v>
      </c>
      <c r="T590" s="214">
        <v>0.13999999999999999</v>
      </c>
      <c r="U590" s="214">
        <v>0.13</v>
      </c>
      <c r="V590" s="214">
        <v>0.156</v>
      </c>
      <c r="W590" s="214">
        <v>0.13</v>
      </c>
      <c r="X590" s="214">
        <v>0.14000000000000001</v>
      </c>
      <c r="Y590" s="214">
        <v>0.16</v>
      </c>
      <c r="Z590" s="213">
        <v>0.104</v>
      </c>
      <c r="AA590" s="214">
        <v>0.156</v>
      </c>
      <c r="AB590" s="214">
        <v>0.15670000000000001</v>
      </c>
      <c r="AC590" s="214">
        <v>0.13</v>
      </c>
      <c r="AD590" s="214">
        <v>0.15</v>
      </c>
      <c r="AE590" s="211"/>
      <c r="AF590" s="212"/>
      <c r="AG590" s="212"/>
      <c r="AH590" s="212"/>
      <c r="AI590" s="212"/>
      <c r="AJ590" s="212"/>
      <c r="AK590" s="212"/>
      <c r="AL590" s="212"/>
      <c r="AM590" s="212"/>
      <c r="AN590" s="212"/>
      <c r="AO590" s="212"/>
      <c r="AP590" s="212"/>
      <c r="AQ590" s="212"/>
      <c r="AR590" s="212"/>
      <c r="AS590" s="212"/>
      <c r="AT590" s="212"/>
      <c r="AU590" s="212"/>
      <c r="AV590" s="212"/>
      <c r="AW590" s="212"/>
      <c r="AX590" s="212"/>
      <c r="AY590" s="212"/>
      <c r="AZ590" s="212"/>
      <c r="BA590" s="212"/>
      <c r="BB590" s="212"/>
      <c r="BC590" s="212"/>
      <c r="BD590" s="212"/>
      <c r="BE590" s="212"/>
      <c r="BF590" s="212"/>
      <c r="BG590" s="212"/>
      <c r="BH590" s="212"/>
      <c r="BI590" s="212"/>
      <c r="BJ590" s="212"/>
      <c r="BK590" s="212"/>
      <c r="BL590" s="212"/>
      <c r="BM590" s="216">
        <v>1</v>
      </c>
    </row>
    <row r="591" spans="1:65">
      <c r="A591" s="30"/>
      <c r="B591" s="19">
        <v>1</v>
      </c>
      <c r="C591" s="9">
        <v>2</v>
      </c>
      <c r="D591" s="24">
        <v>0.14276600979350046</v>
      </c>
      <c r="E591" s="24">
        <v>0.14000000000000001</v>
      </c>
      <c r="F591" s="24">
        <v>0.16406763669999999</v>
      </c>
      <c r="G591" s="24">
        <v>0.16730272939999999</v>
      </c>
      <c r="H591" s="24">
        <v>0.13100000000000001</v>
      </c>
      <c r="I591" s="217">
        <v>0.1923</v>
      </c>
      <c r="J591" s="24">
        <v>0.14000000000000001</v>
      </c>
      <c r="K591" s="24">
        <v>0.14199999999999999</v>
      </c>
      <c r="L591" s="24">
        <v>0.14000000000000001</v>
      </c>
      <c r="M591" s="24">
        <v>0.13</v>
      </c>
      <c r="N591" s="24">
        <v>0.15</v>
      </c>
      <c r="O591" s="24">
        <v>0.15</v>
      </c>
      <c r="P591" s="24">
        <v>0.15</v>
      </c>
      <c r="Q591" s="24">
        <v>0.14862504436922941</v>
      </c>
      <c r="R591" s="24">
        <v>0.16</v>
      </c>
      <c r="S591" s="24">
        <v>0.15</v>
      </c>
      <c r="T591" s="24">
        <v>0.13999999999999999</v>
      </c>
      <c r="U591" s="24">
        <v>0.13</v>
      </c>
      <c r="V591" s="24">
        <v>0.156</v>
      </c>
      <c r="W591" s="24">
        <v>0.13</v>
      </c>
      <c r="X591" s="24">
        <v>0.14000000000000001</v>
      </c>
      <c r="Y591" s="24">
        <v>0.16</v>
      </c>
      <c r="Z591" s="217">
        <v>0.105</v>
      </c>
      <c r="AA591" s="24">
        <v>0.156</v>
      </c>
      <c r="AB591" s="24">
        <v>0.13289999999999999</v>
      </c>
      <c r="AC591" s="24">
        <v>0.13</v>
      </c>
      <c r="AD591" s="24">
        <v>0.16</v>
      </c>
      <c r="AE591" s="211"/>
      <c r="AF591" s="212"/>
      <c r="AG591" s="212"/>
      <c r="AH591" s="212"/>
      <c r="AI591" s="212"/>
      <c r="AJ591" s="212"/>
      <c r="AK591" s="212"/>
      <c r="AL591" s="212"/>
      <c r="AM591" s="212"/>
      <c r="AN591" s="212"/>
      <c r="AO591" s="212"/>
      <c r="AP591" s="212"/>
      <c r="AQ591" s="212"/>
      <c r="AR591" s="212"/>
      <c r="AS591" s="212"/>
      <c r="AT591" s="212"/>
      <c r="AU591" s="212"/>
      <c r="AV591" s="212"/>
      <c r="AW591" s="212"/>
      <c r="AX591" s="212"/>
      <c r="AY591" s="212"/>
      <c r="AZ591" s="212"/>
      <c r="BA591" s="212"/>
      <c r="BB591" s="212"/>
      <c r="BC591" s="212"/>
      <c r="BD591" s="212"/>
      <c r="BE591" s="212"/>
      <c r="BF591" s="212"/>
      <c r="BG591" s="212"/>
      <c r="BH591" s="212"/>
      <c r="BI591" s="212"/>
      <c r="BJ591" s="212"/>
      <c r="BK591" s="212"/>
      <c r="BL591" s="212"/>
      <c r="BM591" s="216" t="e">
        <v>#N/A</v>
      </c>
    </row>
    <row r="592" spans="1:65">
      <c r="A592" s="30"/>
      <c r="B592" s="19">
        <v>1</v>
      </c>
      <c r="C592" s="9">
        <v>3</v>
      </c>
      <c r="D592" s="24">
        <v>0.14328044230836695</v>
      </c>
      <c r="E592" s="24">
        <v>0.14000000000000001</v>
      </c>
      <c r="F592" s="24">
        <v>0.15013954960000001</v>
      </c>
      <c r="G592" s="24">
        <v>0.16816560110000001</v>
      </c>
      <c r="H592" s="24">
        <v>0.128</v>
      </c>
      <c r="I592" s="217">
        <v>0.18890000000000001</v>
      </c>
      <c r="J592" s="24">
        <v>0.14000000000000001</v>
      </c>
      <c r="K592" s="24">
        <v>0.14299999999999999</v>
      </c>
      <c r="L592" s="24">
        <v>0.14000000000000001</v>
      </c>
      <c r="M592" s="24">
        <v>0.14000000000000001</v>
      </c>
      <c r="N592" s="24">
        <v>0.15</v>
      </c>
      <c r="O592" s="24">
        <v>0.15</v>
      </c>
      <c r="P592" s="24">
        <v>0.15</v>
      </c>
      <c r="Q592" s="24">
        <v>0.14840928708110926</v>
      </c>
      <c r="R592" s="24">
        <v>0.16</v>
      </c>
      <c r="S592" s="24">
        <v>0.16</v>
      </c>
      <c r="T592" s="24">
        <v>0.13999999999999999</v>
      </c>
      <c r="U592" s="24">
        <v>0.13</v>
      </c>
      <c r="V592" s="24">
        <v>0.157</v>
      </c>
      <c r="W592" s="24">
        <v>0.13</v>
      </c>
      <c r="X592" s="24">
        <v>0.14000000000000001</v>
      </c>
      <c r="Y592" s="24">
        <v>0.16</v>
      </c>
      <c r="Z592" s="217">
        <v>0.11399999999999999</v>
      </c>
      <c r="AA592" s="24">
        <v>0.14799999999999999</v>
      </c>
      <c r="AB592" s="24">
        <v>0.16650000000000001</v>
      </c>
      <c r="AC592" s="24">
        <v>0.13</v>
      </c>
      <c r="AD592" s="24">
        <v>0.16</v>
      </c>
      <c r="AE592" s="211"/>
      <c r="AF592" s="212"/>
      <c r="AG592" s="212"/>
      <c r="AH592" s="212"/>
      <c r="AI592" s="212"/>
      <c r="AJ592" s="212"/>
      <c r="AK592" s="212"/>
      <c r="AL592" s="212"/>
      <c r="AM592" s="212"/>
      <c r="AN592" s="212"/>
      <c r="AO592" s="212"/>
      <c r="AP592" s="212"/>
      <c r="AQ592" s="212"/>
      <c r="AR592" s="212"/>
      <c r="AS592" s="212"/>
      <c r="AT592" s="212"/>
      <c r="AU592" s="212"/>
      <c r="AV592" s="212"/>
      <c r="AW592" s="212"/>
      <c r="AX592" s="212"/>
      <c r="AY592" s="212"/>
      <c r="AZ592" s="212"/>
      <c r="BA592" s="212"/>
      <c r="BB592" s="212"/>
      <c r="BC592" s="212"/>
      <c r="BD592" s="212"/>
      <c r="BE592" s="212"/>
      <c r="BF592" s="212"/>
      <c r="BG592" s="212"/>
      <c r="BH592" s="212"/>
      <c r="BI592" s="212"/>
      <c r="BJ592" s="212"/>
      <c r="BK592" s="212"/>
      <c r="BL592" s="212"/>
      <c r="BM592" s="216">
        <v>16</v>
      </c>
    </row>
    <row r="593" spans="1:65">
      <c r="A593" s="30"/>
      <c r="B593" s="19">
        <v>1</v>
      </c>
      <c r="C593" s="9">
        <v>4</v>
      </c>
      <c r="D593" s="218">
        <v>0.1491303089377764</v>
      </c>
      <c r="E593" s="24">
        <v>0.13</v>
      </c>
      <c r="F593" s="24">
        <v>0.14357424289999998</v>
      </c>
      <c r="G593" s="24">
        <v>0.17246279689999999</v>
      </c>
      <c r="H593" s="24">
        <v>0.121</v>
      </c>
      <c r="I593" s="217">
        <v>0.20140000000000002</v>
      </c>
      <c r="J593" s="24">
        <v>0.14000000000000001</v>
      </c>
      <c r="K593" s="218">
        <v>0.218</v>
      </c>
      <c r="L593" s="24">
        <v>0.14000000000000001</v>
      </c>
      <c r="M593" s="24">
        <v>0.13</v>
      </c>
      <c r="N593" s="24">
        <v>0.15</v>
      </c>
      <c r="O593" s="24">
        <v>0.15</v>
      </c>
      <c r="P593" s="24">
        <v>0.15</v>
      </c>
      <c r="Q593" s="24">
        <v>0.14303408188965003</v>
      </c>
      <c r="R593" s="24">
        <v>0.16</v>
      </c>
      <c r="S593" s="24">
        <v>0.16</v>
      </c>
      <c r="T593" s="24">
        <v>0.13</v>
      </c>
      <c r="U593" s="24">
        <v>0.13</v>
      </c>
      <c r="V593" s="24">
        <v>0.157</v>
      </c>
      <c r="W593" s="24">
        <v>0.14000000000000001</v>
      </c>
      <c r="X593" s="24">
        <v>0.14000000000000001</v>
      </c>
      <c r="Y593" s="24">
        <v>0.16</v>
      </c>
      <c r="Z593" s="217">
        <v>0.11800000000000001</v>
      </c>
      <c r="AA593" s="24">
        <v>0.14799999999999999</v>
      </c>
      <c r="AB593" s="24">
        <v>0.1774</v>
      </c>
      <c r="AC593" s="24">
        <v>0.13600000000000001</v>
      </c>
      <c r="AD593" s="24">
        <v>0.15</v>
      </c>
      <c r="AE593" s="211"/>
      <c r="AF593" s="212"/>
      <c r="AG593" s="212"/>
      <c r="AH593" s="212"/>
      <c r="AI593" s="212"/>
      <c r="AJ593" s="212"/>
      <c r="AK593" s="212"/>
      <c r="AL593" s="212"/>
      <c r="AM593" s="212"/>
      <c r="AN593" s="212"/>
      <c r="AO593" s="212"/>
      <c r="AP593" s="212"/>
      <c r="AQ593" s="212"/>
      <c r="AR593" s="212"/>
      <c r="AS593" s="212"/>
      <c r="AT593" s="212"/>
      <c r="AU593" s="212"/>
      <c r="AV593" s="212"/>
      <c r="AW593" s="212"/>
      <c r="AX593" s="212"/>
      <c r="AY593" s="212"/>
      <c r="AZ593" s="212"/>
      <c r="BA593" s="212"/>
      <c r="BB593" s="212"/>
      <c r="BC593" s="212"/>
      <c r="BD593" s="212"/>
      <c r="BE593" s="212"/>
      <c r="BF593" s="212"/>
      <c r="BG593" s="212"/>
      <c r="BH593" s="212"/>
      <c r="BI593" s="212"/>
      <c r="BJ593" s="212"/>
      <c r="BK593" s="212"/>
      <c r="BL593" s="212"/>
      <c r="BM593" s="216">
        <v>0.14673398385858544</v>
      </c>
    </row>
    <row r="594" spans="1:65">
      <c r="A594" s="30"/>
      <c r="B594" s="19">
        <v>1</v>
      </c>
      <c r="C594" s="9">
        <v>5</v>
      </c>
      <c r="D594" s="24">
        <v>0.14387479786923926</v>
      </c>
      <c r="E594" s="24">
        <v>0.13</v>
      </c>
      <c r="F594" s="24">
        <v>0.15742960989999999</v>
      </c>
      <c r="G594" s="24">
        <v>0.1643691756</v>
      </c>
      <c r="H594" s="24">
        <v>0.122</v>
      </c>
      <c r="I594" s="217">
        <v>0.1973</v>
      </c>
      <c r="J594" s="24">
        <v>0.14000000000000001</v>
      </c>
      <c r="K594" s="218">
        <v>0.22500000000000003</v>
      </c>
      <c r="L594" s="24">
        <v>0.14000000000000001</v>
      </c>
      <c r="M594" s="24">
        <v>0.14000000000000001</v>
      </c>
      <c r="N594" s="24">
        <v>0.17</v>
      </c>
      <c r="O594" s="24">
        <v>0.15</v>
      </c>
      <c r="P594" s="24">
        <v>0.17</v>
      </c>
      <c r="Q594" s="24">
        <v>0.14825850531969331</v>
      </c>
      <c r="R594" s="24">
        <v>0.16</v>
      </c>
      <c r="S594" s="24">
        <v>0.16</v>
      </c>
      <c r="T594" s="24">
        <v>0.13999999999999999</v>
      </c>
      <c r="U594" s="24">
        <v>0.13</v>
      </c>
      <c r="V594" s="24">
        <v>0.158</v>
      </c>
      <c r="W594" s="24">
        <v>0.13</v>
      </c>
      <c r="X594" s="24">
        <v>0.15</v>
      </c>
      <c r="Y594" s="24">
        <v>0.16</v>
      </c>
      <c r="Z594" s="217">
        <v>0.10300000000000001</v>
      </c>
      <c r="AA594" s="24">
        <v>0.14799999999999999</v>
      </c>
      <c r="AB594" s="24">
        <v>0.17649999999999999</v>
      </c>
      <c r="AC594" s="24">
        <v>0.14000000000000001</v>
      </c>
      <c r="AD594" s="24">
        <v>0.16</v>
      </c>
      <c r="AE594" s="211"/>
      <c r="AF594" s="212"/>
      <c r="AG594" s="212"/>
      <c r="AH594" s="212"/>
      <c r="AI594" s="212"/>
      <c r="AJ594" s="212"/>
      <c r="AK594" s="212"/>
      <c r="AL594" s="212"/>
      <c r="AM594" s="212"/>
      <c r="AN594" s="212"/>
      <c r="AO594" s="212"/>
      <c r="AP594" s="212"/>
      <c r="AQ594" s="212"/>
      <c r="AR594" s="212"/>
      <c r="AS594" s="212"/>
      <c r="AT594" s="212"/>
      <c r="AU594" s="212"/>
      <c r="AV594" s="212"/>
      <c r="AW594" s="212"/>
      <c r="AX594" s="212"/>
      <c r="AY594" s="212"/>
      <c r="AZ594" s="212"/>
      <c r="BA594" s="212"/>
      <c r="BB594" s="212"/>
      <c r="BC594" s="212"/>
      <c r="BD594" s="212"/>
      <c r="BE594" s="212"/>
      <c r="BF594" s="212"/>
      <c r="BG594" s="212"/>
      <c r="BH594" s="212"/>
      <c r="BI594" s="212"/>
      <c r="BJ594" s="212"/>
      <c r="BK594" s="212"/>
      <c r="BL594" s="212"/>
      <c r="BM594" s="216">
        <v>103</v>
      </c>
    </row>
    <row r="595" spans="1:65">
      <c r="A595" s="30"/>
      <c r="B595" s="19">
        <v>1</v>
      </c>
      <c r="C595" s="9">
        <v>6</v>
      </c>
      <c r="D595" s="24">
        <v>0.14237817121259122</v>
      </c>
      <c r="E595" s="24">
        <v>0.14000000000000001</v>
      </c>
      <c r="F595" s="24">
        <v>0.16009173400000001</v>
      </c>
      <c r="G595" s="24">
        <v>0.16491209030000001</v>
      </c>
      <c r="H595" s="24">
        <v>0.13100000000000001</v>
      </c>
      <c r="I595" s="217">
        <v>0.18779999999999999</v>
      </c>
      <c r="J595" s="24">
        <v>0.14000000000000001</v>
      </c>
      <c r="K595" s="218">
        <v>0.22500000000000003</v>
      </c>
      <c r="L595" s="24">
        <v>0.14000000000000001</v>
      </c>
      <c r="M595" s="24">
        <v>0.13</v>
      </c>
      <c r="N595" s="24">
        <v>0.16</v>
      </c>
      <c r="O595" s="24">
        <v>0.14000000000000001</v>
      </c>
      <c r="P595" s="24">
        <v>0.16</v>
      </c>
      <c r="Q595" s="24">
        <v>0.14913753835161714</v>
      </c>
      <c r="R595" s="24">
        <v>0.16</v>
      </c>
      <c r="S595" s="24">
        <v>0.16</v>
      </c>
      <c r="T595" s="24">
        <v>0.13999999999999999</v>
      </c>
      <c r="U595" s="24">
        <v>0.12</v>
      </c>
      <c r="V595" s="24">
        <v>0.155</v>
      </c>
      <c r="W595" s="24">
        <v>0.13</v>
      </c>
      <c r="X595" s="24">
        <v>0.15</v>
      </c>
      <c r="Y595" s="24">
        <v>0.16</v>
      </c>
      <c r="Z595" s="217">
        <v>0.109</v>
      </c>
      <c r="AA595" s="24">
        <v>0.14799999999999999</v>
      </c>
      <c r="AB595" s="24">
        <v>0.1449</v>
      </c>
      <c r="AC595" s="24">
        <v>0.14000000000000001</v>
      </c>
      <c r="AD595" s="24">
        <v>0.15</v>
      </c>
      <c r="AE595" s="211"/>
      <c r="AF595" s="212"/>
      <c r="AG595" s="212"/>
      <c r="AH595" s="212"/>
      <c r="AI595" s="212"/>
      <c r="AJ595" s="212"/>
      <c r="AK595" s="212"/>
      <c r="AL595" s="212"/>
      <c r="AM595" s="212"/>
      <c r="AN595" s="212"/>
      <c r="AO595" s="212"/>
      <c r="AP595" s="212"/>
      <c r="AQ595" s="212"/>
      <c r="AR595" s="212"/>
      <c r="AS595" s="212"/>
      <c r="AT595" s="212"/>
      <c r="AU595" s="212"/>
      <c r="AV595" s="212"/>
      <c r="AW595" s="212"/>
      <c r="AX595" s="212"/>
      <c r="AY595" s="212"/>
      <c r="AZ595" s="212"/>
      <c r="BA595" s="212"/>
      <c r="BB595" s="212"/>
      <c r="BC595" s="212"/>
      <c r="BD595" s="212"/>
      <c r="BE595" s="212"/>
      <c r="BF595" s="212"/>
      <c r="BG595" s="212"/>
      <c r="BH595" s="212"/>
      <c r="BI595" s="212"/>
      <c r="BJ595" s="212"/>
      <c r="BK595" s="212"/>
      <c r="BL595" s="212"/>
      <c r="BM595" s="56"/>
    </row>
    <row r="596" spans="1:65">
      <c r="A596" s="30"/>
      <c r="B596" s="20" t="s">
        <v>272</v>
      </c>
      <c r="C596" s="12"/>
      <c r="D596" s="219">
        <v>0.14436270435303891</v>
      </c>
      <c r="E596" s="219">
        <v>0.13666666666666669</v>
      </c>
      <c r="F596" s="219">
        <v>0.1565099606</v>
      </c>
      <c r="G596" s="219">
        <v>0.16686990273333333</v>
      </c>
      <c r="H596" s="219">
        <v>0.12716666666666668</v>
      </c>
      <c r="I596" s="219">
        <v>0.19238333333333335</v>
      </c>
      <c r="J596" s="219">
        <v>0.14000000000000001</v>
      </c>
      <c r="K596" s="219">
        <v>0.18300000000000002</v>
      </c>
      <c r="L596" s="219">
        <v>0.14000000000000001</v>
      </c>
      <c r="M596" s="219">
        <v>0.13500000000000001</v>
      </c>
      <c r="N596" s="219">
        <v>0.155</v>
      </c>
      <c r="O596" s="219">
        <v>0.14833333333333334</v>
      </c>
      <c r="P596" s="219">
        <v>0.155</v>
      </c>
      <c r="Q596" s="219">
        <v>0.14690313129758525</v>
      </c>
      <c r="R596" s="219">
        <v>0.15833333333333335</v>
      </c>
      <c r="S596" s="219">
        <v>0.15833333333333335</v>
      </c>
      <c r="T596" s="219">
        <v>0.13833333333333334</v>
      </c>
      <c r="U596" s="219">
        <v>0.12833333333333333</v>
      </c>
      <c r="V596" s="219">
        <v>0.1565</v>
      </c>
      <c r="W596" s="219">
        <v>0.13166666666666668</v>
      </c>
      <c r="X596" s="219">
        <v>0.14333333333333334</v>
      </c>
      <c r="Y596" s="219">
        <v>0.16</v>
      </c>
      <c r="Z596" s="219">
        <v>0.10883333333333332</v>
      </c>
      <c r="AA596" s="219">
        <v>0.15066666666666667</v>
      </c>
      <c r="AB596" s="219">
        <v>0.15914999999999999</v>
      </c>
      <c r="AC596" s="219">
        <v>0.13433333333333333</v>
      </c>
      <c r="AD596" s="219">
        <v>0.155</v>
      </c>
      <c r="AE596" s="211"/>
      <c r="AF596" s="212"/>
      <c r="AG596" s="212"/>
      <c r="AH596" s="212"/>
      <c r="AI596" s="212"/>
      <c r="AJ596" s="212"/>
      <c r="AK596" s="212"/>
      <c r="AL596" s="212"/>
      <c r="AM596" s="212"/>
      <c r="AN596" s="212"/>
      <c r="AO596" s="212"/>
      <c r="AP596" s="212"/>
      <c r="AQ596" s="212"/>
      <c r="AR596" s="212"/>
      <c r="AS596" s="212"/>
      <c r="AT596" s="212"/>
      <c r="AU596" s="212"/>
      <c r="AV596" s="212"/>
      <c r="AW596" s="212"/>
      <c r="AX596" s="212"/>
      <c r="AY596" s="212"/>
      <c r="AZ596" s="212"/>
      <c r="BA596" s="212"/>
      <c r="BB596" s="212"/>
      <c r="BC596" s="212"/>
      <c r="BD596" s="212"/>
      <c r="BE596" s="212"/>
      <c r="BF596" s="212"/>
      <c r="BG596" s="212"/>
      <c r="BH596" s="212"/>
      <c r="BI596" s="212"/>
      <c r="BJ596" s="212"/>
      <c r="BK596" s="212"/>
      <c r="BL596" s="212"/>
      <c r="BM596" s="56"/>
    </row>
    <row r="597" spans="1:65">
      <c r="A597" s="30"/>
      <c r="B597" s="3" t="s">
        <v>273</v>
      </c>
      <c r="C597" s="29"/>
      <c r="D597" s="24">
        <v>0.14357762008880309</v>
      </c>
      <c r="E597" s="24">
        <v>0.14000000000000001</v>
      </c>
      <c r="F597" s="24">
        <v>0.15876067194999999</v>
      </c>
      <c r="G597" s="24">
        <v>0.16610740985</v>
      </c>
      <c r="H597" s="24">
        <v>0.129</v>
      </c>
      <c r="I597" s="24">
        <v>0.19059999999999999</v>
      </c>
      <c r="J597" s="24">
        <v>0.14000000000000001</v>
      </c>
      <c r="K597" s="24">
        <v>0.18149999999999999</v>
      </c>
      <c r="L597" s="24">
        <v>0.14000000000000001</v>
      </c>
      <c r="M597" s="24">
        <v>0.13500000000000001</v>
      </c>
      <c r="N597" s="24">
        <v>0.15</v>
      </c>
      <c r="O597" s="24">
        <v>0.15</v>
      </c>
      <c r="P597" s="24">
        <v>0.15</v>
      </c>
      <c r="Q597" s="24">
        <v>0.14833389620040127</v>
      </c>
      <c r="R597" s="24">
        <v>0.16</v>
      </c>
      <c r="S597" s="24">
        <v>0.16</v>
      </c>
      <c r="T597" s="24">
        <v>0.13999999999999999</v>
      </c>
      <c r="U597" s="24">
        <v>0.13</v>
      </c>
      <c r="V597" s="24">
        <v>0.1565</v>
      </c>
      <c r="W597" s="24">
        <v>0.13</v>
      </c>
      <c r="X597" s="24">
        <v>0.14000000000000001</v>
      </c>
      <c r="Y597" s="24">
        <v>0.16</v>
      </c>
      <c r="Z597" s="24">
        <v>0.107</v>
      </c>
      <c r="AA597" s="24">
        <v>0.14799999999999999</v>
      </c>
      <c r="AB597" s="24">
        <v>0.16160000000000002</v>
      </c>
      <c r="AC597" s="24">
        <v>0.13300000000000001</v>
      </c>
      <c r="AD597" s="24">
        <v>0.155</v>
      </c>
      <c r="AE597" s="211"/>
      <c r="AF597" s="212"/>
      <c r="AG597" s="212"/>
      <c r="AH597" s="212"/>
      <c r="AI597" s="212"/>
      <c r="AJ597" s="212"/>
      <c r="AK597" s="212"/>
      <c r="AL597" s="212"/>
      <c r="AM597" s="212"/>
      <c r="AN597" s="212"/>
      <c r="AO597" s="212"/>
      <c r="AP597" s="212"/>
      <c r="AQ597" s="212"/>
      <c r="AR597" s="212"/>
      <c r="AS597" s="212"/>
      <c r="AT597" s="212"/>
      <c r="AU597" s="212"/>
      <c r="AV597" s="212"/>
      <c r="AW597" s="212"/>
      <c r="AX597" s="212"/>
      <c r="AY597" s="212"/>
      <c r="AZ597" s="212"/>
      <c r="BA597" s="212"/>
      <c r="BB597" s="212"/>
      <c r="BC597" s="212"/>
      <c r="BD597" s="212"/>
      <c r="BE597" s="212"/>
      <c r="BF597" s="212"/>
      <c r="BG597" s="212"/>
      <c r="BH597" s="212"/>
      <c r="BI597" s="212"/>
      <c r="BJ597" s="212"/>
      <c r="BK597" s="212"/>
      <c r="BL597" s="212"/>
      <c r="BM597" s="56"/>
    </row>
    <row r="598" spans="1:65">
      <c r="A598" s="30"/>
      <c r="B598" s="3" t="s">
        <v>274</v>
      </c>
      <c r="C598" s="29"/>
      <c r="D598" s="24">
        <v>2.4809070387447224E-3</v>
      </c>
      <c r="E598" s="24">
        <v>5.1639777949432277E-3</v>
      </c>
      <c r="F598" s="24">
        <v>8.1391362520965085E-3</v>
      </c>
      <c r="G598" s="24">
        <v>3.2071602346859258E-3</v>
      </c>
      <c r="H598" s="24">
        <v>4.535048695071168E-3</v>
      </c>
      <c r="I598" s="24">
        <v>5.8663162774152209E-3</v>
      </c>
      <c r="J598" s="24">
        <v>0</v>
      </c>
      <c r="K598" s="24">
        <v>4.3538488719752355E-2</v>
      </c>
      <c r="L598" s="24">
        <v>0</v>
      </c>
      <c r="M598" s="24">
        <v>5.4772255750516656E-3</v>
      </c>
      <c r="N598" s="24">
        <v>8.3666002653407633E-3</v>
      </c>
      <c r="O598" s="24">
        <v>4.0824829046386219E-3</v>
      </c>
      <c r="P598" s="24">
        <v>8.3666002653407633E-3</v>
      </c>
      <c r="Q598" s="24">
        <v>2.6731281802840168E-3</v>
      </c>
      <c r="R598" s="24">
        <v>4.0824829046386332E-3</v>
      </c>
      <c r="S598" s="24">
        <v>4.0824829046386332E-3</v>
      </c>
      <c r="T598" s="24">
        <v>4.0824829046386219E-3</v>
      </c>
      <c r="U598" s="24">
        <v>4.0824829046386332E-3</v>
      </c>
      <c r="V598" s="24">
        <v>1.0488088481701524E-3</v>
      </c>
      <c r="W598" s="24">
        <v>4.0824829046386341E-3</v>
      </c>
      <c r="X598" s="24">
        <v>5.163977794943213E-3</v>
      </c>
      <c r="Y598" s="24">
        <v>0</v>
      </c>
      <c r="Z598" s="24">
        <v>6.0470378423379051E-3</v>
      </c>
      <c r="AA598" s="24">
        <v>4.131182235954582E-3</v>
      </c>
      <c r="AB598" s="24">
        <v>1.7811428915165784E-2</v>
      </c>
      <c r="AC598" s="24">
        <v>4.9665548085837839E-3</v>
      </c>
      <c r="AD598" s="24">
        <v>5.4772255750516656E-3</v>
      </c>
      <c r="AE598" s="211"/>
      <c r="AF598" s="212"/>
      <c r="AG598" s="212"/>
      <c r="AH598" s="212"/>
      <c r="AI598" s="212"/>
      <c r="AJ598" s="212"/>
      <c r="AK598" s="212"/>
      <c r="AL598" s="212"/>
      <c r="AM598" s="212"/>
      <c r="AN598" s="212"/>
      <c r="AO598" s="212"/>
      <c r="AP598" s="212"/>
      <c r="AQ598" s="212"/>
      <c r="AR598" s="212"/>
      <c r="AS598" s="212"/>
      <c r="AT598" s="212"/>
      <c r="AU598" s="212"/>
      <c r="AV598" s="212"/>
      <c r="AW598" s="212"/>
      <c r="AX598" s="212"/>
      <c r="AY598" s="212"/>
      <c r="AZ598" s="212"/>
      <c r="BA598" s="212"/>
      <c r="BB598" s="212"/>
      <c r="BC598" s="212"/>
      <c r="BD598" s="212"/>
      <c r="BE598" s="212"/>
      <c r="BF598" s="212"/>
      <c r="BG598" s="212"/>
      <c r="BH598" s="212"/>
      <c r="BI598" s="212"/>
      <c r="BJ598" s="212"/>
      <c r="BK598" s="212"/>
      <c r="BL598" s="212"/>
      <c r="BM598" s="56"/>
    </row>
    <row r="599" spans="1:65">
      <c r="A599" s="30"/>
      <c r="B599" s="3" t="s">
        <v>87</v>
      </c>
      <c r="C599" s="29"/>
      <c r="D599" s="13">
        <v>1.7185235271553693E-2</v>
      </c>
      <c r="E599" s="13">
        <v>3.7785203377633365E-2</v>
      </c>
      <c r="F599" s="13">
        <v>5.2003950553013614E-2</v>
      </c>
      <c r="G599" s="13">
        <v>1.9219524804368903E-2</v>
      </c>
      <c r="H599" s="13">
        <v>3.5662243997938409E-2</v>
      </c>
      <c r="I599" s="13">
        <v>3.0492850787915898E-2</v>
      </c>
      <c r="J599" s="13">
        <v>0</v>
      </c>
      <c r="K599" s="13">
        <v>0.23791523890575053</v>
      </c>
      <c r="L599" s="13">
        <v>0</v>
      </c>
      <c r="M599" s="13">
        <v>4.0572041296679004E-2</v>
      </c>
      <c r="N599" s="13">
        <v>5.3978066228004926E-2</v>
      </c>
      <c r="O599" s="13">
        <v>2.7522356660485088E-2</v>
      </c>
      <c r="P599" s="13">
        <v>5.3978066228004926E-2</v>
      </c>
      <c r="Q599" s="13">
        <v>1.8196536429635361E-2</v>
      </c>
      <c r="R599" s="13">
        <v>2.5784102555612417E-2</v>
      </c>
      <c r="S599" s="13">
        <v>2.5784102555612417E-2</v>
      </c>
      <c r="T599" s="13">
        <v>2.9511924611845458E-2</v>
      </c>
      <c r="U599" s="13">
        <v>3.1811555101080261E-2</v>
      </c>
      <c r="V599" s="13">
        <v>6.7016539819179065E-3</v>
      </c>
      <c r="W599" s="13">
        <v>3.100619927573646E-2</v>
      </c>
      <c r="X599" s="13">
        <v>3.6027752057743348E-2</v>
      </c>
      <c r="Y599" s="13">
        <v>0</v>
      </c>
      <c r="Z599" s="13">
        <v>5.5562369148587185E-2</v>
      </c>
      <c r="AA599" s="13">
        <v>2.7419351123592357E-2</v>
      </c>
      <c r="AB599" s="13">
        <v>0.11191598438684125</v>
      </c>
      <c r="AC599" s="13">
        <v>3.6971872024196904E-2</v>
      </c>
      <c r="AD599" s="13">
        <v>3.5336939193881714E-2</v>
      </c>
      <c r="AE599" s="154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275</v>
      </c>
      <c r="C600" s="29"/>
      <c r="D600" s="13">
        <v>-1.6160397497500201E-2</v>
      </c>
      <c r="E600" s="13">
        <v>-6.8609308676721437E-2</v>
      </c>
      <c r="F600" s="13">
        <v>6.6623807821071246E-2</v>
      </c>
      <c r="G600" s="13">
        <v>0.13722737122815287</v>
      </c>
      <c r="H600" s="13">
        <v>-0.13335232014675424</v>
      </c>
      <c r="I600" s="13">
        <v>0.31110277438348821</v>
      </c>
      <c r="J600" s="13">
        <v>-4.5892462546885393E-2</v>
      </c>
      <c r="K600" s="13">
        <v>0.24715485252799985</v>
      </c>
      <c r="L600" s="13">
        <v>-4.5892462546885393E-2</v>
      </c>
      <c r="M600" s="13">
        <v>-7.9967731741639514E-2</v>
      </c>
      <c r="N600" s="13">
        <v>5.6333345037376636E-2</v>
      </c>
      <c r="O600" s="13">
        <v>1.0899652777704771E-2</v>
      </c>
      <c r="P600" s="13">
        <v>5.6333345037376636E-2</v>
      </c>
      <c r="Q600" s="13">
        <v>1.1527489035043637E-3</v>
      </c>
      <c r="R600" s="13">
        <v>7.9050191167213013E-2</v>
      </c>
      <c r="S600" s="13">
        <v>7.9050191167213013E-2</v>
      </c>
      <c r="T600" s="13">
        <v>-5.7250885611803581E-2</v>
      </c>
      <c r="U600" s="13">
        <v>-0.12540142400131182</v>
      </c>
      <c r="V600" s="13">
        <v>6.655592579580305E-2</v>
      </c>
      <c r="W600" s="13">
        <v>-0.10268457787147556</v>
      </c>
      <c r="X600" s="13">
        <v>-2.3175616417049461E-2</v>
      </c>
      <c r="Y600" s="13">
        <v>9.0408614232130757E-2</v>
      </c>
      <c r="Z600" s="13">
        <v>-0.25829497386085276</v>
      </c>
      <c r="AA600" s="13">
        <v>2.6801445068589835E-2</v>
      </c>
      <c r="AB600" s="13">
        <v>8.4615818469022441E-2</v>
      </c>
      <c r="AC600" s="13">
        <v>-8.4511100967606834E-2</v>
      </c>
      <c r="AD600" s="13">
        <v>5.6333345037376636E-2</v>
      </c>
      <c r="AE600" s="154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276</v>
      </c>
      <c r="C601" s="47"/>
      <c r="D601" s="45">
        <v>0.27</v>
      </c>
      <c r="E601" s="45">
        <v>0.79</v>
      </c>
      <c r="F601" s="45">
        <v>0.55000000000000004</v>
      </c>
      <c r="G601" s="45">
        <v>1.25</v>
      </c>
      <c r="H601" s="45">
        <v>1.43</v>
      </c>
      <c r="I601" s="45">
        <v>2.97</v>
      </c>
      <c r="J601" s="45">
        <v>0.56000000000000005</v>
      </c>
      <c r="K601" s="45">
        <v>2.34</v>
      </c>
      <c r="L601" s="45">
        <v>0.56000000000000005</v>
      </c>
      <c r="M601" s="45">
        <v>0.9</v>
      </c>
      <c r="N601" s="45">
        <v>0.45</v>
      </c>
      <c r="O601" s="45">
        <v>0</v>
      </c>
      <c r="P601" s="45">
        <v>0.45</v>
      </c>
      <c r="Q601" s="45">
        <v>0.1</v>
      </c>
      <c r="R601" s="45">
        <v>0.67</v>
      </c>
      <c r="S601" s="45">
        <v>0.67</v>
      </c>
      <c r="T601" s="45">
        <v>0.67</v>
      </c>
      <c r="U601" s="45">
        <v>1.35</v>
      </c>
      <c r="V601" s="45">
        <v>0.55000000000000004</v>
      </c>
      <c r="W601" s="45">
        <v>1.1200000000000001</v>
      </c>
      <c r="X601" s="45">
        <v>0.34</v>
      </c>
      <c r="Y601" s="45">
        <v>0.79</v>
      </c>
      <c r="Z601" s="45">
        <v>2.66</v>
      </c>
      <c r="AA601" s="45">
        <v>0.17</v>
      </c>
      <c r="AB601" s="45">
        <v>0.73</v>
      </c>
      <c r="AC601" s="45">
        <v>0.94</v>
      </c>
      <c r="AD601" s="45">
        <v>0.45</v>
      </c>
      <c r="AE601" s="154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BM602" s="55"/>
    </row>
    <row r="603" spans="1:65" ht="15">
      <c r="B603" s="8" t="s">
        <v>599</v>
      </c>
      <c r="BM603" s="28" t="s">
        <v>67</v>
      </c>
    </row>
    <row r="604" spans="1:65" ht="15">
      <c r="A604" s="25" t="s">
        <v>29</v>
      </c>
      <c r="B604" s="18" t="s">
        <v>111</v>
      </c>
      <c r="C604" s="15" t="s">
        <v>112</v>
      </c>
      <c r="D604" s="16" t="s">
        <v>231</v>
      </c>
      <c r="E604" s="17" t="s">
        <v>231</v>
      </c>
      <c r="F604" s="17" t="s">
        <v>231</v>
      </c>
      <c r="G604" s="17" t="s">
        <v>231</v>
      </c>
      <c r="H604" s="17" t="s">
        <v>231</v>
      </c>
      <c r="I604" s="17" t="s">
        <v>231</v>
      </c>
      <c r="J604" s="17" t="s">
        <v>231</v>
      </c>
      <c r="K604" s="17" t="s">
        <v>231</v>
      </c>
      <c r="L604" s="17" t="s">
        <v>231</v>
      </c>
      <c r="M604" s="17" t="s">
        <v>231</v>
      </c>
      <c r="N604" s="17" t="s">
        <v>231</v>
      </c>
      <c r="O604" s="17" t="s">
        <v>231</v>
      </c>
      <c r="P604" s="17" t="s">
        <v>231</v>
      </c>
      <c r="Q604" s="17" t="s">
        <v>231</v>
      </c>
      <c r="R604" s="17" t="s">
        <v>231</v>
      </c>
      <c r="S604" s="17" t="s">
        <v>231</v>
      </c>
      <c r="T604" s="17" t="s">
        <v>231</v>
      </c>
      <c r="U604" s="17" t="s">
        <v>231</v>
      </c>
      <c r="V604" s="17" t="s">
        <v>231</v>
      </c>
      <c r="W604" s="17" t="s">
        <v>231</v>
      </c>
      <c r="X604" s="154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232</v>
      </c>
      <c r="C605" s="9" t="s">
        <v>232</v>
      </c>
      <c r="D605" s="152" t="s">
        <v>236</v>
      </c>
      <c r="E605" s="153" t="s">
        <v>237</v>
      </c>
      <c r="F605" s="153" t="s">
        <v>241</v>
      </c>
      <c r="G605" s="153" t="s">
        <v>242</v>
      </c>
      <c r="H605" s="153" t="s">
        <v>243</v>
      </c>
      <c r="I605" s="153" t="s">
        <v>246</v>
      </c>
      <c r="J605" s="153" t="s">
        <v>247</v>
      </c>
      <c r="K605" s="153" t="s">
        <v>248</v>
      </c>
      <c r="L605" s="153" t="s">
        <v>249</v>
      </c>
      <c r="M605" s="153" t="s">
        <v>250</v>
      </c>
      <c r="N605" s="153" t="s">
        <v>251</v>
      </c>
      <c r="O605" s="153" t="s">
        <v>252</v>
      </c>
      <c r="P605" s="153" t="s">
        <v>253</v>
      </c>
      <c r="Q605" s="153" t="s">
        <v>254</v>
      </c>
      <c r="R605" s="153" t="s">
        <v>255</v>
      </c>
      <c r="S605" s="153" t="s">
        <v>257</v>
      </c>
      <c r="T605" s="153" t="s">
        <v>259</v>
      </c>
      <c r="U605" s="153" t="s">
        <v>261</v>
      </c>
      <c r="V605" s="153" t="s">
        <v>263</v>
      </c>
      <c r="W605" s="153" t="s">
        <v>264</v>
      </c>
      <c r="X605" s="154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295</v>
      </c>
      <c r="E606" s="11" t="s">
        <v>295</v>
      </c>
      <c r="F606" s="11" t="s">
        <v>331</v>
      </c>
      <c r="G606" s="11" t="s">
        <v>330</v>
      </c>
      <c r="H606" s="11" t="s">
        <v>330</v>
      </c>
      <c r="I606" s="11" t="s">
        <v>295</v>
      </c>
      <c r="J606" s="11" t="s">
        <v>295</v>
      </c>
      <c r="K606" s="11" t="s">
        <v>295</v>
      </c>
      <c r="L606" s="11" t="s">
        <v>295</v>
      </c>
      <c r="M606" s="11" t="s">
        <v>295</v>
      </c>
      <c r="N606" s="11" t="s">
        <v>331</v>
      </c>
      <c r="O606" s="11" t="s">
        <v>331</v>
      </c>
      <c r="P606" s="11" t="s">
        <v>331</v>
      </c>
      <c r="Q606" s="11" t="s">
        <v>331</v>
      </c>
      <c r="R606" s="11" t="s">
        <v>331</v>
      </c>
      <c r="S606" s="11" t="s">
        <v>295</v>
      </c>
      <c r="T606" s="11" t="s">
        <v>295</v>
      </c>
      <c r="U606" s="11" t="s">
        <v>295</v>
      </c>
      <c r="V606" s="11" t="s">
        <v>295</v>
      </c>
      <c r="W606" s="11" t="s">
        <v>331</v>
      </c>
      <c r="X606" s="154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 t="s">
        <v>332</v>
      </c>
      <c r="E607" s="26" t="s">
        <v>333</v>
      </c>
      <c r="F607" s="26" t="s">
        <v>335</v>
      </c>
      <c r="G607" s="26" t="s">
        <v>335</v>
      </c>
      <c r="H607" s="26" t="s">
        <v>335</v>
      </c>
      <c r="I607" s="26" t="s">
        <v>335</v>
      </c>
      <c r="J607" s="26" t="s">
        <v>335</v>
      </c>
      <c r="K607" s="26" t="s">
        <v>335</v>
      </c>
      <c r="L607" s="26" t="s">
        <v>335</v>
      </c>
      <c r="M607" s="26" t="s">
        <v>335</v>
      </c>
      <c r="N607" s="26" t="s">
        <v>333</v>
      </c>
      <c r="O607" s="26" t="s">
        <v>334</v>
      </c>
      <c r="P607" s="26" t="s">
        <v>334</v>
      </c>
      <c r="Q607" s="26" t="s">
        <v>333</v>
      </c>
      <c r="R607" s="26" t="s">
        <v>335</v>
      </c>
      <c r="S607" s="26" t="s">
        <v>334</v>
      </c>
      <c r="T607" s="26" t="s">
        <v>333</v>
      </c>
      <c r="U607" s="26" t="s">
        <v>335</v>
      </c>
      <c r="V607" s="26" t="s">
        <v>335</v>
      </c>
      <c r="W607" s="26" t="s">
        <v>334</v>
      </c>
      <c r="X607" s="154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0.78571690870450206</v>
      </c>
      <c r="E608" s="22">
        <v>0.78</v>
      </c>
      <c r="F608" s="148">
        <v>0.8</v>
      </c>
      <c r="G608" s="148">
        <v>9.3259000000000007</v>
      </c>
      <c r="H608" s="148" t="s">
        <v>105</v>
      </c>
      <c r="I608" s="22">
        <v>0.51</v>
      </c>
      <c r="J608" s="22">
        <v>0.75</v>
      </c>
      <c r="K608" s="22">
        <v>0.54</v>
      </c>
      <c r="L608" s="22">
        <v>0.8</v>
      </c>
      <c r="M608" s="22">
        <v>0.65</v>
      </c>
      <c r="N608" s="22">
        <v>0.71694102955000005</v>
      </c>
      <c r="O608" s="148">
        <v>0.6</v>
      </c>
      <c r="P608" s="22">
        <v>0.78</v>
      </c>
      <c r="Q608" s="148">
        <v>0.6</v>
      </c>
      <c r="R608" s="22">
        <v>1.07</v>
      </c>
      <c r="S608" s="22">
        <v>1.1100000000000001</v>
      </c>
      <c r="T608" s="22">
        <v>0.59</v>
      </c>
      <c r="U608" s="22">
        <v>0.31</v>
      </c>
      <c r="V608" s="22">
        <v>1.49</v>
      </c>
      <c r="W608" s="148">
        <v>1.37</v>
      </c>
      <c r="X608" s="154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0.81654805305231393</v>
      </c>
      <c r="E609" s="11">
        <v>0.75</v>
      </c>
      <c r="F609" s="150">
        <v>0.9</v>
      </c>
      <c r="G609" s="150">
        <v>3.6278000000000001</v>
      </c>
      <c r="H609" s="150" t="s">
        <v>105</v>
      </c>
      <c r="I609" s="11">
        <v>0.54</v>
      </c>
      <c r="J609" s="11">
        <v>0.73</v>
      </c>
      <c r="K609" s="11">
        <v>0.53</v>
      </c>
      <c r="L609" s="11">
        <v>0.83</v>
      </c>
      <c r="M609" s="11">
        <v>0.63</v>
      </c>
      <c r="N609" s="11">
        <v>0.77361038684999994</v>
      </c>
      <c r="O609" s="150">
        <v>0.6</v>
      </c>
      <c r="P609" s="11">
        <v>0.79</v>
      </c>
      <c r="Q609" s="150">
        <v>0.5</v>
      </c>
      <c r="R609" s="11">
        <v>0.9900000000000001</v>
      </c>
      <c r="S609" s="11">
        <v>0.9900000000000001</v>
      </c>
      <c r="T609" s="11">
        <v>0.6</v>
      </c>
      <c r="U609" s="11">
        <v>0.32</v>
      </c>
      <c r="V609" s="149">
        <v>1.51</v>
      </c>
      <c r="W609" s="150">
        <v>1.21</v>
      </c>
      <c r="X609" s="154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29</v>
      </c>
    </row>
    <row r="610" spans="1:65">
      <c r="A610" s="30"/>
      <c r="B610" s="19">
        <v>1</v>
      </c>
      <c r="C610" s="9">
        <v>3</v>
      </c>
      <c r="D610" s="11">
        <v>0.86468470597843805</v>
      </c>
      <c r="E610" s="11">
        <v>0.75</v>
      </c>
      <c r="F610" s="150">
        <v>0.8</v>
      </c>
      <c r="G610" s="150">
        <v>1.29</v>
      </c>
      <c r="H610" s="150" t="s">
        <v>105</v>
      </c>
      <c r="I610" s="11">
        <v>0.55000000000000004</v>
      </c>
      <c r="J610" s="11">
        <v>0.74</v>
      </c>
      <c r="K610" s="11">
        <v>0.53</v>
      </c>
      <c r="L610" s="11">
        <v>0.79</v>
      </c>
      <c r="M610" s="11">
        <v>0.65</v>
      </c>
      <c r="N610" s="11">
        <v>0.74228448209999998</v>
      </c>
      <c r="O610" s="150">
        <v>0.6</v>
      </c>
      <c r="P610" s="11">
        <v>0.79</v>
      </c>
      <c r="Q610" s="150">
        <v>0.5</v>
      </c>
      <c r="R610" s="11">
        <v>0.9900000000000001</v>
      </c>
      <c r="S610" s="11">
        <v>1.04</v>
      </c>
      <c r="T610" s="11">
        <v>0.6</v>
      </c>
      <c r="U610" s="11">
        <v>0.28000000000000003</v>
      </c>
      <c r="V610" s="149">
        <v>1.58</v>
      </c>
      <c r="W610" s="150">
        <v>1.8</v>
      </c>
      <c r="X610" s="154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19">
        <v>1</v>
      </c>
      <c r="C611" s="9">
        <v>4</v>
      </c>
      <c r="D611" s="11">
        <v>0.86703119766563286</v>
      </c>
      <c r="E611" s="11">
        <v>0.75</v>
      </c>
      <c r="F611" s="150">
        <v>0.7</v>
      </c>
      <c r="G611" s="11"/>
      <c r="H611" s="150" t="s">
        <v>105</v>
      </c>
      <c r="I611" s="11">
        <v>0.54</v>
      </c>
      <c r="J611" s="11">
        <v>0.74</v>
      </c>
      <c r="K611" s="11">
        <v>0.53</v>
      </c>
      <c r="L611" s="11">
        <v>0.82</v>
      </c>
      <c r="M611" s="11">
        <v>0.7</v>
      </c>
      <c r="N611" s="11">
        <v>0.71284523415000001</v>
      </c>
      <c r="O611" s="150">
        <v>0.6</v>
      </c>
      <c r="P611" s="11">
        <v>0.8</v>
      </c>
      <c r="Q611" s="150">
        <v>0.5</v>
      </c>
      <c r="R611" s="11">
        <v>1.08</v>
      </c>
      <c r="S611" s="11">
        <v>1.0900000000000001</v>
      </c>
      <c r="T611" s="11">
        <v>0.57999999999999996</v>
      </c>
      <c r="U611" s="11">
        <v>0.31</v>
      </c>
      <c r="V611" s="11">
        <v>1.19</v>
      </c>
      <c r="W611" s="150">
        <v>1.56</v>
      </c>
      <c r="X611" s="154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0.74540292776613393</v>
      </c>
    </row>
    <row r="612" spans="1:65">
      <c r="A612" s="30"/>
      <c r="B612" s="19">
        <v>1</v>
      </c>
      <c r="C612" s="9">
        <v>5</v>
      </c>
      <c r="D612" s="11">
        <v>0.82495292432889566</v>
      </c>
      <c r="E612" s="11">
        <v>0.78</v>
      </c>
      <c r="F612" s="150">
        <v>0.7</v>
      </c>
      <c r="G612" s="150">
        <v>1.5397000000000001</v>
      </c>
      <c r="H612" s="150" t="s">
        <v>105</v>
      </c>
      <c r="I612" s="11">
        <v>0.57999999999999996</v>
      </c>
      <c r="J612" s="149">
        <v>0.79</v>
      </c>
      <c r="K612" s="11">
        <v>0.53</v>
      </c>
      <c r="L612" s="11">
        <v>0.75</v>
      </c>
      <c r="M612" s="11">
        <v>0.68</v>
      </c>
      <c r="N612" s="11">
        <v>0.75814835565000005</v>
      </c>
      <c r="O612" s="150">
        <v>0.6</v>
      </c>
      <c r="P612" s="11">
        <v>0.78</v>
      </c>
      <c r="Q612" s="150">
        <v>0.6</v>
      </c>
      <c r="R612" s="11">
        <v>1.07</v>
      </c>
      <c r="S612" s="11">
        <v>1</v>
      </c>
      <c r="T612" s="11">
        <v>0.56000000000000005</v>
      </c>
      <c r="U612" s="11">
        <v>0.28000000000000003</v>
      </c>
      <c r="V612" s="11">
        <v>0.8</v>
      </c>
      <c r="W612" s="150">
        <v>1.58</v>
      </c>
      <c r="X612" s="154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104</v>
      </c>
    </row>
    <row r="613" spans="1:65">
      <c r="A613" s="30"/>
      <c r="B613" s="19">
        <v>1</v>
      </c>
      <c r="C613" s="9">
        <v>6</v>
      </c>
      <c r="D613" s="11">
        <v>0.80747567502547657</v>
      </c>
      <c r="E613" s="11">
        <v>0.76</v>
      </c>
      <c r="F613" s="150">
        <v>0.7</v>
      </c>
      <c r="G613" s="11"/>
      <c r="H613" s="150" t="s">
        <v>105</v>
      </c>
      <c r="I613" s="11">
        <v>0.6</v>
      </c>
      <c r="J613" s="11">
        <v>0.75</v>
      </c>
      <c r="K613" s="11">
        <v>0.52</v>
      </c>
      <c r="L613" s="11">
        <v>0.77</v>
      </c>
      <c r="M613" s="11">
        <v>0.67</v>
      </c>
      <c r="N613" s="11">
        <v>0.74660697929999997</v>
      </c>
      <c r="O613" s="150">
        <v>0.6</v>
      </c>
      <c r="P613" s="11">
        <v>0.78</v>
      </c>
      <c r="Q613" s="150">
        <v>0.6</v>
      </c>
      <c r="R613" s="11">
        <v>1.08</v>
      </c>
      <c r="S613" s="11">
        <v>0.95</v>
      </c>
      <c r="T613" s="11">
        <v>0.59</v>
      </c>
      <c r="U613" s="11">
        <v>0.33</v>
      </c>
      <c r="V613" s="11">
        <v>0.79</v>
      </c>
      <c r="W613" s="150">
        <v>1.33</v>
      </c>
      <c r="X613" s="154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20" t="s">
        <v>272</v>
      </c>
      <c r="C614" s="12"/>
      <c r="D614" s="23">
        <v>0.82773491079254313</v>
      </c>
      <c r="E614" s="23">
        <v>0.76166666666666671</v>
      </c>
      <c r="F614" s="23">
        <v>0.76666666666666672</v>
      </c>
      <c r="G614" s="23">
        <v>3.9458500000000001</v>
      </c>
      <c r="H614" s="23" t="s">
        <v>758</v>
      </c>
      <c r="I614" s="23">
        <v>0.55333333333333334</v>
      </c>
      <c r="J614" s="23">
        <v>0.75</v>
      </c>
      <c r="K614" s="23">
        <v>0.53</v>
      </c>
      <c r="L614" s="23">
        <v>0.79333333333333333</v>
      </c>
      <c r="M614" s="23">
        <v>0.66333333333333333</v>
      </c>
      <c r="N614" s="23">
        <v>0.74173941126666654</v>
      </c>
      <c r="O614" s="23">
        <v>0.6</v>
      </c>
      <c r="P614" s="23">
        <v>0.78666666666666674</v>
      </c>
      <c r="Q614" s="23">
        <v>0.55000000000000004</v>
      </c>
      <c r="R614" s="23">
        <v>1.0466666666666669</v>
      </c>
      <c r="S614" s="23">
        <v>1.03</v>
      </c>
      <c r="T614" s="23">
        <v>0.58666666666666667</v>
      </c>
      <c r="U614" s="23">
        <v>0.30499999999999999</v>
      </c>
      <c r="V614" s="23">
        <v>1.2266666666666666</v>
      </c>
      <c r="W614" s="23">
        <v>1.4749999999999999</v>
      </c>
      <c r="X614" s="154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273</v>
      </c>
      <c r="C615" s="29"/>
      <c r="D615" s="11">
        <v>0.82075048869060474</v>
      </c>
      <c r="E615" s="11">
        <v>0.755</v>
      </c>
      <c r="F615" s="11">
        <v>0.75</v>
      </c>
      <c r="G615" s="11">
        <v>2.5837500000000002</v>
      </c>
      <c r="H615" s="11" t="s">
        <v>758</v>
      </c>
      <c r="I615" s="11">
        <v>0.54500000000000004</v>
      </c>
      <c r="J615" s="11">
        <v>0.745</v>
      </c>
      <c r="K615" s="11">
        <v>0.53</v>
      </c>
      <c r="L615" s="11">
        <v>0.79500000000000004</v>
      </c>
      <c r="M615" s="11">
        <v>0.66</v>
      </c>
      <c r="N615" s="11">
        <v>0.74444573069999997</v>
      </c>
      <c r="O615" s="11">
        <v>0.6</v>
      </c>
      <c r="P615" s="11">
        <v>0.78500000000000003</v>
      </c>
      <c r="Q615" s="11">
        <v>0.55000000000000004</v>
      </c>
      <c r="R615" s="11">
        <v>1.07</v>
      </c>
      <c r="S615" s="11">
        <v>1.02</v>
      </c>
      <c r="T615" s="11">
        <v>0.59</v>
      </c>
      <c r="U615" s="11">
        <v>0.31</v>
      </c>
      <c r="V615" s="11">
        <v>1.3399999999999999</v>
      </c>
      <c r="W615" s="11">
        <v>1.4650000000000001</v>
      </c>
      <c r="X615" s="154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274</v>
      </c>
      <c r="C616" s="29"/>
      <c r="D616" s="24">
        <v>3.2305788628083372E-2</v>
      </c>
      <c r="E616" s="24">
        <v>1.4719601443879758E-2</v>
      </c>
      <c r="F616" s="24">
        <v>8.1649658092772637E-2</v>
      </c>
      <c r="G616" s="24">
        <v>3.7367182950640894</v>
      </c>
      <c r="H616" s="24" t="s">
        <v>758</v>
      </c>
      <c r="I616" s="24">
        <v>3.2041639575194424E-2</v>
      </c>
      <c r="J616" s="24">
        <v>2.0976176963403051E-2</v>
      </c>
      <c r="K616" s="24">
        <v>6.324555320336764E-3</v>
      </c>
      <c r="L616" s="24">
        <v>3.0110906108363221E-2</v>
      </c>
      <c r="M616" s="24">
        <v>2.503331114069144E-2</v>
      </c>
      <c r="N616" s="24">
        <v>2.3489725703788204E-2</v>
      </c>
      <c r="O616" s="24">
        <v>0</v>
      </c>
      <c r="P616" s="24">
        <v>8.1649658092772665E-3</v>
      </c>
      <c r="Q616" s="24">
        <v>5.4772255750516599E-2</v>
      </c>
      <c r="R616" s="24">
        <v>4.4121045620731436E-2</v>
      </c>
      <c r="S616" s="24">
        <v>6.1644140029689806E-2</v>
      </c>
      <c r="T616" s="24">
        <v>1.5055453054181593E-2</v>
      </c>
      <c r="U616" s="24">
        <v>2.0736441353327712E-2</v>
      </c>
      <c r="V616" s="24">
        <v>0.36014811767752852</v>
      </c>
      <c r="W616" s="24">
        <v>0.21267345861672729</v>
      </c>
      <c r="X616" s="154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87</v>
      </c>
      <c r="C617" s="29"/>
      <c r="D617" s="13">
        <v>3.9029148350346959E-2</v>
      </c>
      <c r="E617" s="13">
        <v>1.9325516118879331E-2</v>
      </c>
      <c r="F617" s="13">
        <v>0.10649955403405126</v>
      </c>
      <c r="G617" s="13">
        <v>0.94699958058823552</v>
      </c>
      <c r="H617" s="13" t="s">
        <v>758</v>
      </c>
      <c r="I617" s="13">
        <v>5.7906577545532092E-2</v>
      </c>
      <c r="J617" s="13">
        <v>2.7968235951204068E-2</v>
      </c>
      <c r="K617" s="13">
        <v>1.1933123245918421E-2</v>
      </c>
      <c r="L617" s="13">
        <v>3.7954923666004059E-2</v>
      </c>
      <c r="M617" s="13">
        <v>3.773866001109262E-2</v>
      </c>
      <c r="N617" s="13">
        <v>3.1668434152197548E-2</v>
      </c>
      <c r="O617" s="13">
        <v>0</v>
      </c>
      <c r="P617" s="13">
        <v>1.0379193825352457E-2</v>
      </c>
      <c r="Q617" s="13">
        <v>9.9585919546393814E-2</v>
      </c>
      <c r="R617" s="13">
        <v>4.2153865242737031E-2</v>
      </c>
      <c r="S617" s="13">
        <v>5.9848679640475536E-2</v>
      </c>
      <c r="T617" s="13">
        <v>2.5662704069627715E-2</v>
      </c>
      <c r="U617" s="13">
        <v>6.7988332305992494E-2</v>
      </c>
      <c r="V617" s="13">
        <v>0.29359900897624608</v>
      </c>
      <c r="W617" s="13">
        <v>0.1441853956723575</v>
      </c>
      <c r="X617" s="154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275</v>
      </c>
      <c r="C618" s="29"/>
      <c r="D618" s="13">
        <v>0.11045299120724739</v>
      </c>
      <c r="E618" s="13">
        <v>2.1818721519209605E-2</v>
      </c>
      <c r="F618" s="13">
        <v>2.8526503060911201E-2</v>
      </c>
      <c r="G618" s="13">
        <v>4.2935799592646475</v>
      </c>
      <c r="H618" s="13" t="s">
        <v>758</v>
      </c>
      <c r="I618" s="13">
        <v>-0.25767217605169024</v>
      </c>
      <c r="J618" s="13">
        <v>6.1672312552392139E-3</v>
      </c>
      <c r="K618" s="13">
        <v>-0.28897515657963091</v>
      </c>
      <c r="L618" s="13">
        <v>6.4301337949986381E-2</v>
      </c>
      <c r="M618" s="13">
        <v>-0.11010098213425512</v>
      </c>
      <c r="N618" s="13">
        <v>-4.9148136705693402E-3</v>
      </c>
      <c r="O618" s="13">
        <v>-0.19506621499580867</v>
      </c>
      <c r="P618" s="13">
        <v>5.5357629227717586E-2</v>
      </c>
      <c r="Q618" s="13">
        <v>-0.26214403041282452</v>
      </c>
      <c r="R618" s="13">
        <v>0.40416226939620059</v>
      </c>
      <c r="S618" s="13">
        <v>0.38180299759052838</v>
      </c>
      <c r="T618" s="13">
        <v>-0.21295363244034626</v>
      </c>
      <c r="U618" s="13">
        <v>-0.59082532595620274</v>
      </c>
      <c r="V618" s="13">
        <v>0.64564240489745761</v>
      </c>
      <c r="W618" s="13">
        <v>0.97879555480197022</v>
      </c>
      <c r="X618" s="154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276</v>
      </c>
      <c r="C619" s="47"/>
      <c r="D619" s="45">
        <v>0.12</v>
      </c>
      <c r="E619" s="45">
        <v>7.0000000000000007E-2</v>
      </c>
      <c r="F619" s="45" t="s">
        <v>277</v>
      </c>
      <c r="G619" s="45">
        <v>9.1300000000000008</v>
      </c>
      <c r="H619" s="45">
        <v>4.95</v>
      </c>
      <c r="I619" s="45">
        <v>0.67</v>
      </c>
      <c r="J619" s="45">
        <v>0.11</v>
      </c>
      <c r="K619" s="45">
        <v>0.74</v>
      </c>
      <c r="L619" s="45">
        <v>0.02</v>
      </c>
      <c r="M619" s="45">
        <v>0.36</v>
      </c>
      <c r="N619" s="45">
        <v>0.13</v>
      </c>
      <c r="O619" s="45" t="s">
        <v>277</v>
      </c>
      <c r="P619" s="45">
        <v>0</v>
      </c>
      <c r="Q619" s="45" t="s">
        <v>277</v>
      </c>
      <c r="R619" s="45">
        <v>0.75</v>
      </c>
      <c r="S619" s="45">
        <v>0.7</v>
      </c>
      <c r="T619" s="45">
        <v>0.57999999999999996</v>
      </c>
      <c r="U619" s="45">
        <v>1.39</v>
      </c>
      <c r="V619" s="45">
        <v>1.27</v>
      </c>
      <c r="W619" s="45">
        <v>1.99</v>
      </c>
      <c r="X619" s="154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 t="s">
        <v>344</v>
      </c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BM620" s="55"/>
    </row>
    <row r="621" spans="1:65">
      <c r="BM621" s="55"/>
    </row>
    <row r="622" spans="1:65" ht="15">
      <c r="B622" s="8" t="s">
        <v>600</v>
      </c>
      <c r="BM622" s="28" t="s">
        <v>329</v>
      </c>
    </row>
    <row r="623" spans="1:65" ht="15">
      <c r="A623" s="25" t="s">
        <v>31</v>
      </c>
      <c r="B623" s="18" t="s">
        <v>111</v>
      </c>
      <c r="C623" s="15" t="s">
        <v>112</v>
      </c>
      <c r="D623" s="16" t="s">
        <v>231</v>
      </c>
      <c r="E623" s="17" t="s">
        <v>231</v>
      </c>
      <c r="F623" s="17" t="s">
        <v>231</v>
      </c>
      <c r="G623" s="17" t="s">
        <v>231</v>
      </c>
      <c r="H623" s="17" t="s">
        <v>231</v>
      </c>
      <c r="I623" s="154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 t="s">
        <v>232</v>
      </c>
      <c r="C624" s="9" t="s">
        <v>232</v>
      </c>
      <c r="D624" s="152" t="s">
        <v>236</v>
      </c>
      <c r="E624" s="153" t="s">
        <v>237</v>
      </c>
      <c r="F624" s="153" t="s">
        <v>241</v>
      </c>
      <c r="G624" s="153" t="s">
        <v>242</v>
      </c>
      <c r="H624" s="153" t="s">
        <v>261</v>
      </c>
      <c r="I624" s="154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 t="s">
        <v>3</v>
      </c>
    </row>
    <row r="625" spans="1:65">
      <c r="A625" s="30"/>
      <c r="B625" s="19"/>
      <c r="C625" s="9"/>
      <c r="D625" s="10" t="s">
        <v>295</v>
      </c>
      <c r="E625" s="11" t="s">
        <v>295</v>
      </c>
      <c r="F625" s="11" t="s">
        <v>331</v>
      </c>
      <c r="G625" s="11" t="s">
        <v>295</v>
      </c>
      <c r="H625" s="11" t="s">
        <v>295</v>
      </c>
      <c r="I625" s="154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/>
      <c r="C626" s="9"/>
      <c r="D626" s="26" t="s">
        <v>332</v>
      </c>
      <c r="E626" s="26" t="s">
        <v>333</v>
      </c>
      <c r="F626" s="26" t="s">
        <v>335</v>
      </c>
      <c r="G626" s="26" t="s">
        <v>335</v>
      </c>
      <c r="H626" s="26" t="s">
        <v>335</v>
      </c>
      <c r="I626" s="154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8">
        <v>1</v>
      </c>
      <c r="C627" s="14">
        <v>1</v>
      </c>
      <c r="D627" s="231">
        <v>13.271534639109859</v>
      </c>
      <c r="E627" s="231">
        <v>9.8770000000000007</v>
      </c>
      <c r="F627" s="231">
        <v>8.0500000000000007</v>
      </c>
      <c r="G627" s="231">
        <v>14.730499999999999</v>
      </c>
      <c r="H627" s="231">
        <v>5.51</v>
      </c>
      <c r="I627" s="232"/>
      <c r="J627" s="233"/>
      <c r="K627" s="233"/>
      <c r="L627" s="233"/>
      <c r="M627" s="233"/>
      <c r="N627" s="233"/>
      <c r="O627" s="233"/>
      <c r="P627" s="233"/>
      <c r="Q627" s="233"/>
      <c r="R627" s="233"/>
      <c r="S627" s="233"/>
      <c r="T627" s="233"/>
      <c r="U627" s="233"/>
      <c r="V627" s="233"/>
      <c r="W627" s="233"/>
      <c r="X627" s="233"/>
      <c r="Y627" s="233"/>
      <c r="Z627" s="233"/>
      <c r="AA627" s="233"/>
      <c r="AB627" s="233"/>
      <c r="AC627" s="233"/>
      <c r="AD627" s="233"/>
      <c r="AE627" s="233"/>
      <c r="AF627" s="233"/>
      <c r="AG627" s="233"/>
      <c r="AH627" s="233"/>
      <c r="AI627" s="233"/>
      <c r="AJ627" s="233"/>
      <c r="AK627" s="233"/>
      <c r="AL627" s="233"/>
      <c r="AM627" s="233"/>
      <c r="AN627" s="233"/>
      <c r="AO627" s="233"/>
      <c r="AP627" s="233"/>
      <c r="AQ627" s="233"/>
      <c r="AR627" s="233"/>
      <c r="AS627" s="233"/>
      <c r="AT627" s="233"/>
      <c r="AU627" s="233"/>
      <c r="AV627" s="233"/>
      <c r="AW627" s="233"/>
      <c r="AX627" s="233"/>
      <c r="AY627" s="233"/>
      <c r="AZ627" s="233"/>
      <c r="BA627" s="233"/>
      <c r="BB627" s="233"/>
      <c r="BC627" s="233"/>
      <c r="BD627" s="233"/>
      <c r="BE627" s="233"/>
      <c r="BF627" s="233"/>
      <c r="BG627" s="233"/>
      <c r="BH627" s="233"/>
      <c r="BI627" s="233"/>
      <c r="BJ627" s="233"/>
      <c r="BK627" s="233"/>
      <c r="BL627" s="233"/>
      <c r="BM627" s="234">
        <v>1</v>
      </c>
    </row>
    <row r="628" spans="1:65">
      <c r="A628" s="30"/>
      <c r="B628" s="19">
        <v>1</v>
      </c>
      <c r="C628" s="9">
        <v>2</v>
      </c>
      <c r="D628" s="235">
        <v>12.830881020427707</v>
      </c>
      <c r="E628" s="235">
        <v>9.0229999999999997</v>
      </c>
      <c r="F628" s="235">
        <v>8.11</v>
      </c>
      <c r="G628" s="235">
        <v>14.224399999999999</v>
      </c>
      <c r="H628" s="235">
        <v>5.62</v>
      </c>
      <c r="I628" s="232"/>
      <c r="J628" s="233"/>
      <c r="K628" s="233"/>
      <c r="L628" s="233"/>
      <c r="M628" s="233"/>
      <c r="N628" s="233"/>
      <c r="O628" s="233"/>
      <c r="P628" s="233"/>
      <c r="Q628" s="233"/>
      <c r="R628" s="233"/>
      <c r="S628" s="233"/>
      <c r="T628" s="233"/>
      <c r="U628" s="233"/>
      <c r="V628" s="233"/>
      <c r="W628" s="233"/>
      <c r="X628" s="233"/>
      <c r="Y628" s="233"/>
      <c r="Z628" s="233"/>
      <c r="AA628" s="233"/>
      <c r="AB628" s="233"/>
      <c r="AC628" s="233"/>
      <c r="AD628" s="233"/>
      <c r="AE628" s="233"/>
      <c r="AF628" s="233"/>
      <c r="AG628" s="233"/>
      <c r="AH628" s="233"/>
      <c r="AI628" s="233"/>
      <c r="AJ628" s="233"/>
      <c r="AK628" s="233"/>
      <c r="AL628" s="233"/>
      <c r="AM628" s="233"/>
      <c r="AN628" s="233"/>
      <c r="AO628" s="233"/>
      <c r="AP628" s="233"/>
      <c r="AQ628" s="233"/>
      <c r="AR628" s="233"/>
      <c r="AS628" s="233"/>
      <c r="AT628" s="233"/>
      <c r="AU628" s="233"/>
      <c r="AV628" s="233"/>
      <c r="AW628" s="233"/>
      <c r="AX628" s="233"/>
      <c r="AY628" s="233"/>
      <c r="AZ628" s="233"/>
      <c r="BA628" s="233"/>
      <c r="BB628" s="233"/>
      <c r="BC628" s="233"/>
      <c r="BD628" s="233"/>
      <c r="BE628" s="233"/>
      <c r="BF628" s="233"/>
      <c r="BG628" s="233"/>
      <c r="BH628" s="233"/>
      <c r="BI628" s="233"/>
      <c r="BJ628" s="233"/>
      <c r="BK628" s="233"/>
      <c r="BL628" s="233"/>
      <c r="BM628" s="234">
        <v>6</v>
      </c>
    </row>
    <row r="629" spans="1:65">
      <c r="A629" s="30"/>
      <c r="B629" s="19">
        <v>1</v>
      </c>
      <c r="C629" s="9">
        <v>3</v>
      </c>
      <c r="D629" s="235">
        <v>13.446033186921156</v>
      </c>
      <c r="E629" s="235">
        <v>9.1080000000000005</v>
      </c>
      <c r="F629" s="235">
        <v>7.97</v>
      </c>
      <c r="G629" s="235">
        <v>14.7744</v>
      </c>
      <c r="H629" s="235">
        <v>5.21</v>
      </c>
      <c r="I629" s="232"/>
      <c r="J629" s="233"/>
      <c r="K629" s="233"/>
      <c r="L629" s="233"/>
      <c r="M629" s="233"/>
      <c r="N629" s="233"/>
      <c r="O629" s="233"/>
      <c r="P629" s="233"/>
      <c r="Q629" s="233"/>
      <c r="R629" s="233"/>
      <c r="S629" s="233"/>
      <c r="T629" s="233"/>
      <c r="U629" s="233"/>
      <c r="V629" s="233"/>
      <c r="W629" s="233"/>
      <c r="X629" s="233"/>
      <c r="Y629" s="233"/>
      <c r="Z629" s="233"/>
      <c r="AA629" s="233"/>
      <c r="AB629" s="233"/>
      <c r="AC629" s="233"/>
      <c r="AD629" s="233"/>
      <c r="AE629" s="233"/>
      <c r="AF629" s="233"/>
      <c r="AG629" s="233"/>
      <c r="AH629" s="233"/>
      <c r="AI629" s="233"/>
      <c r="AJ629" s="233"/>
      <c r="AK629" s="233"/>
      <c r="AL629" s="233"/>
      <c r="AM629" s="233"/>
      <c r="AN629" s="233"/>
      <c r="AO629" s="233"/>
      <c r="AP629" s="233"/>
      <c r="AQ629" s="233"/>
      <c r="AR629" s="233"/>
      <c r="AS629" s="233"/>
      <c r="AT629" s="233"/>
      <c r="AU629" s="233"/>
      <c r="AV629" s="233"/>
      <c r="AW629" s="233"/>
      <c r="AX629" s="233"/>
      <c r="AY629" s="233"/>
      <c r="AZ629" s="233"/>
      <c r="BA629" s="233"/>
      <c r="BB629" s="233"/>
      <c r="BC629" s="233"/>
      <c r="BD629" s="233"/>
      <c r="BE629" s="233"/>
      <c r="BF629" s="233"/>
      <c r="BG629" s="233"/>
      <c r="BH629" s="233"/>
      <c r="BI629" s="233"/>
      <c r="BJ629" s="233"/>
      <c r="BK629" s="233"/>
      <c r="BL629" s="233"/>
      <c r="BM629" s="234">
        <v>16</v>
      </c>
    </row>
    <row r="630" spans="1:65">
      <c r="A630" s="30"/>
      <c r="B630" s="19">
        <v>1</v>
      </c>
      <c r="C630" s="9">
        <v>4</v>
      </c>
      <c r="D630" s="235">
        <v>13.903198368123256</v>
      </c>
      <c r="E630" s="235">
        <v>8.2490000000000006</v>
      </c>
      <c r="F630" s="235">
        <v>8.0399999999999991</v>
      </c>
      <c r="G630" s="235">
        <v>14.648400000000001</v>
      </c>
      <c r="H630" s="235">
        <v>5.46</v>
      </c>
      <c r="I630" s="232"/>
      <c r="J630" s="233"/>
      <c r="K630" s="233"/>
      <c r="L630" s="233"/>
      <c r="M630" s="233"/>
      <c r="N630" s="233"/>
      <c r="O630" s="233"/>
      <c r="P630" s="233"/>
      <c r="Q630" s="233"/>
      <c r="R630" s="233"/>
      <c r="S630" s="233"/>
      <c r="T630" s="233"/>
      <c r="U630" s="233"/>
      <c r="V630" s="233"/>
      <c r="W630" s="233"/>
      <c r="X630" s="233"/>
      <c r="Y630" s="233"/>
      <c r="Z630" s="233"/>
      <c r="AA630" s="233"/>
      <c r="AB630" s="233"/>
      <c r="AC630" s="233"/>
      <c r="AD630" s="233"/>
      <c r="AE630" s="233"/>
      <c r="AF630" s="233"/>
      <c r="AG630" s="233"/>
      <c r="AH630" s="233"/>
      <c r="AI630" s="233"/>
      <c r="AJ630" s="233"/>
      <c r="AK630" s="233"/>
      <c r="AL630" s="233"/>
      <c r="AM630" s="233"/>
      <c r="AN630" s="233"/>
      <c r="AO630" s="233"/>
      <c r="AP630" s="233"/>
      <c r="AQ630" s="233"/>
      <c r="AR630" s="233"/>
      <c r="AS630" s="233"/>
      <c r="AT630" s="233"/>
      <c r="AU630" s="233"/>
      <c r="AV630" s="233"/>
      <c r="AW630" s="233"/>
      <c r="AX630" s="233"/>
      <c r="AY630" s="233"/>
      <c r="AZ630" s="233"/>
      <c r="BA630" s="233"/>
      <c r="BB630" s="233"/>
      <c r="BC630" s="233"/>
      <c r="BD630" s="233"/>
      <c r="BE630" s="233"/>
      <c r="BF630" s="233"/>
      <c r="BG630" s="233"/>
      <c r="BH630" s="233"/>
      <c r="BI630" s="233"/>
      <c r="BJ630" s="233"/>
      <c r="BK630" s="233"/>
      <c r="BL630" s="233"/>
      <c r="BM630" s="234">
        <v>10.1016830341222</v>
      </c>
    </row>
    <row r="631" spans="1:65">
      <c r="A631" s="30"/>
      <c r="B631" s="19">
        <v>1</v>
      </c>
      <c r="C631" s="9">
        <v>5</v>
      </c>
      <c r="D631" s="235">
        <v>13.336201986303291</v>
      </c>
      <c r="E631" s="235">
        <v>8.6989999999999998</v>
      </c>
      <c r="F631" s="235">
        <v>7.91</v>
      </c>
      <c r="G631" s="235">
        <v>14.705399999999999</v>
      </c>
      <c r="H631" s="235">
        <v>5.33</v>
      </c>
      <c r="I631" s="232"/>
      <c r="J631" s="233"/>
      <c r="K631" s="233"/>
      <c r="L631" s="233"/>
      <c r="M631" s="233"/>
      <c r="N631" s="233"/>
      <c r="O631" s="233"/>
      <c r="P631" s="233"/>
      <c r="Q631" s="233"/>
      <c r="R631" s="233"/>
      <c r="S631" s="233"/>
      <c r="T631" s="233"/>
      <c r="U631" s="233"/>
      <c r="V631" s="233"/>
      <c r="W631" s="233"/>
      <c r="X631" s="233"/>
      <c r="Y631" s="233"/>
      <c r="Z631" s="233"/>
      <c r="AA631" s="233"/>
      <c r="AB631" s="233"/>
      <c r="AC631" s="233"/>
      <c r="AD631" s="233"/>
      <c r="AE631" s="233"/>
      <c r="AF631" s="233"/>
      <c r="AG631" s="233"/>
      <c r="AH631" s="233"/>
      <c r="AI631" s="233"/>
      <c r="AJ631" s="233"/>
      <c r="AK631" s="233"/>
      <c r="AL631" s="233"/>
      <c r="AM631" s="233"/>
      <c r="AN631" s="233"/>
      <c r="AO631" s="233"/>
      <c r="AP631" s="233"/>
      <c r="AQ631" s="233"/>
      <c r="AR631" s="233"/>
      <c r="AS631" s="233"/>
      <c r="AT631" s="233"/>
      <c r="AU631" s="233"/>
      <c r="AV631" s="233"/>
      <c r="AW631" s="233"/>
      <c r="AX631" s="233"/>
      <c r="AY631" s="233"/>
      <c r="AZ631" s="233"/>
      <c r="BA631" s="233"/>
      <c r="BB631" s="233"/>
      <c r="BC631" s="233"/>
      <c r="BD631" s="233"/>
      <c r="BE631" s="233"/>
      <c r="BF631" s="233"/>
      <c r="BG631" s="233"/>
      <c r="BH631" s="233"/>
      <c r="BI631" s="233"/>
      <c r="BJ631" s="233"/>
      <c r="BK631" s="233"/>
      <c r="BL631" s="233"/>
      <c r="BM631" s="234">
        <v>12</v>
      </c>
    </row>
    <row r="632" spans="1:65">
      <c r="A632" s="30"/>
      <c r="B632" s="19">
        <v>1</v>
      </c>
      <c r="C632" s="9">
        <v>6</v>
      </c>
      <c r="D632" s="235">
        <v>13.314241822780811</v>
      </c>
      <c r="E632" s="235">
        <v>8.0619999999999994</v>
      </c>
      <c r="F632" s="235">
        <v>8.5500000000000007</v>
      </c>
      <c r="G632" s="235">
        <v>15.507299999999999</v>
      </c>
      <c r="H632" s="235">
        <v>5.58</v>
      </c>
      <c r="I632" s="232"/>
      <c r="J632" s="233"/>
      <c r="K632" s="233"/>
      <c r="L632" s="233"/>
      <c r="M632" s="233"/>
      <c r="N632" s="233"/>
      <c r="O632" s="233"/>
      <c r="P632" s="233"/>
      <c r="Q632" s="233"/>
      <c r="R632" s="233"/>
      <c r="S632" s="233"/>
      <c r="T632" s="233"/>
      <c r="U632" s="233"/>
      <c r="V632" s="233"/>
      <c r="W632" s="233"/>
      <c r="X632" s="233"/>
      <c r="Y632" s="233"/>
      <c r="Z632" s="233"/>
      <c r="AA632" s="233"/>
      <c r="AB632" s="233"/>
      <c r="AC632" s="233"/>
      <c r="AD632" s="233"/>
      <c r="AE632" s="233"/>
      <c r="AF632" s="233"/>
      <c r="AG632" s="233"/>
      <c r="AH632" s="233"/>
      <c r="AI632" s="233"/>
      <c r="AJ632" s="233"/>
      <c r="AK632" s="233"/>
      <c r="AL632" s="233"/>
      <c r="AM632" s="233"/>
      <c r="AN632" s="233"/>
      <c r="AO632" s="233"/>
      <c r="AP632" s="233"/>
      <c r="AQ632" s="233"/>
      <c r="AR632" s="233"/>
      <c r="AS632" s="233"/>
      <c r="AT632" s="233"/>
      <c r="AU632" s="233"/>
      <c r="AV632" s="233"/>
      <c r="AW632" s="233"/>
      <c r="AX632" s="233"/>
      <c r="AY632" s="233"/>
      <c r="AZ632" s="233"/>
      <c r="BA632" s="233"/>
      <c r="BB632" s="233"/>
      <c r="BC632" s="233"/>
      <c r="BD632" s="233"/>
      <c r="BE632" s="233"/>
      <c r="BF632" s="233"/>
      <c r="BG632" s="233"/>
      <c r="BH632" s="233"/>
      <c r="BI632" s="233"/>
      <c r="BJ632" s="233"/>
      <c r="BK632" s="233"/>
      <c r="BL632" s="233"/>
      <c r="BM632" s="236"/>
    </row>
    <row r="633" spans="1:65">
      <c r="A633" s="30"/>
      <c r="B633" s="20" t="s">
        <v>272</v>
      </c>
      <c r="C633" s="12"/>
      <c r="D633" s="237">
        <v>13.350348503944348</v>
      </c>
      <c r="E633" s="237">
        <v>8.8363333333333323</v>
      </c>
      <c r="F633" s="237">
        <v>8.1049999999999986</v>
      </c>
      <c r="G633" s="237">
        <v>14.765066666666668</v>
      </c>
      <c r="H633" s="237">
        <v>5.4516666666666671</v>
      </c>
      <c r="I633" s="232"/>
      <c r="J633" s="233"/>
      <c r="K633" s="233"/>
      <c r="L633" s="233"/>
      <c r="M633" s="233"/>
      <c r="N633" s="233"/>
      <c r="O633" s="233"/>
      <c r="P633" s="233"/>
      <c r="Q633" s="233"/>
      <c r="R633" s="233"/>
      <c r="S633" s="233"/>
      <c r="T633" s="233"/>
      <c r="U633" s="233"/>
      <c r="V633" s="233"/>
      <c r="W633" s="233"/>
      <c r="X633" s="233"/>
      <c r="Y633" s="233"/>
      <c r="Z633" s="233"/>
      <c r="AA633" s="233"/>
      <c r="AB633" s="233"/>
      <c r="AC633" s="233"/>
      <c r="AD633" s="233"/>
      <c r="AE633" s="233"/>
      <c r="AF633" s="233"/>
      <c r="AG633" s="233"/>
      <c r="AH633" s="233"/>
      <c r="AI633" s="233"/>
      <c r="AJ633" s="233"/>
      <c r="AK633" s="233"/>
      <c r="AL633" s="233"/>
      <c r="AM633" s="233"/>
      <c r="AN633" s="233"/>
      <c r="AO633" s="233"/>
      <c r="AP633" s="233"/>
      <c r="AQ633" s="233"/>
      <c r="AR633" s="233"/>
      <c r="AS633" s="233"/>
      <c r="AT633" s="233"/>
      <c r="AU633" s="233"/>
      <c r="AV633" s="233"/>
      <c r="AW633" s="233"/>
      <c r="AX633" s="233"/>
      <c r="AY633" s="233"/>
      <c r="AZ633" s="233"/>
      <c r="BA633" s="233"/>
      <c r="BB633" s="233"/>
      <c r="BC633" s="233"/>
      <c r="BD633" s="233"/>
      <c r="BE633" s="233"/>
      <c r="BF633" s="233"/>
      <c r="BG633" s="233"/>
      <c r="BH633" s="233"/>
      <c r="BI633" s="233"/>
      <c r="BJ633" s="233"/>
      <c r="BK633" s="233"/>
      <c r="BL633" s="233"/>
      <c r="BM633" s="236"/>
    </row>
    <row r="634" spans="1:65">
      <c r="A634" s="30"/>
      <c r="B634" s="3" t="s">
        <v>273</v>
      </c>
      <c r="C634" s="29"/>
      <c r="D634" s="235">
        <v>13.325221904542051</v>
      </c>
      <c r="E634" s="235">
        <v>8.8610000000000007</v>
      </c>
      <c r="F634" s="235">
        <v>8.0449999999999999</v>
      </c>
      <c r="G634" s="235">
        <v>14.717949999999998</v>
      </c>
      <c r="H634" s="235">
        <v>5.4849999999999994</v>
      </c>
      <c r="I634" s="232"/>
      <c r="J634" s="233"/>
      <c r="K634" s="233"/>
      <c r="L634" s="233"/>
      <c r="M634" s="233"/>
      <c r="N634" s="233"/>
      <c r="O634" s="233"/>
      <c r="P634" s="233"/>
      <c r="Q634" s="233"/>
      <c r="R634" s="233"/>
      <c r="S634" s="233"/>
      <c r="T634" s="233"/>
      <c r="U634" s="233"/>
      <c r="V634" s="233"/>
      <c r="W634" s="233"/>
      <c r="X634" s="233"/>
      <c r="Y634" s="233"/>
      <c r="Z634" s="233"/>
      <c r="AA634" s="233"/>
      <c r="AB634" s="233"/>
      <c r="AC634" s="233"/>
      <c r="AD634" s="233"/>
      <c r="AE634" s="233"/>
      <c r="AF634" s="233"/>
      <c r="AG634" s="233"/>
      <c r="AH634" s="233"/>
      <c r="AI634" s="233"/>
      <c r="AJ634" s="233"/>
      <c r="AK634" s="233"/>
      <c r="AL634" s="233"/>
      <c r="AM634" s="233"/>
      <c r="AN634" s="233"/>
      <c r="AO634" s="233"/>
      <c r="AP634" s="233"/>
      <c r="AQ634" s="233"/>
      <c r="AR634" s="233"/>
      <c r="AS634" s="233"/>
      <c r="AT634" s="233"/>
      <c r="AU634" s="233"/>
      <c r="AV634" s="233"/>
      <c r="AW634" s="233"/>
      <c r="AX634" s="233"/>
      <c r="AY634" s="233"/>
      <c r="AZ634" s="233"/>
      <c r="BA634" s="233"/>
      <c r="BB634" s="233"/>
      <c r="BC634" s="233"/>
      <c r="BD634" s="233"/>
      <c r="BE634" s="233"/>
      <c r="BF634" s="233"/>
      <c r="BG634" s="233"/>
      <c r="BH634" s="233"/>
      <c r="BI634" s="233"/>
      <c r="BJ634" s="233"/>
      <c r="BK634" s="233"/>
      <c r="BL634" s="233"/>
      <c r="BM634" s="236"/>
    </row>
    <row r="635" spans="1:65">
      <c r="A635" s="30"/>
      <c r="B635" s="3" t="s">
        <v>274</v>
      </c>
      <c r="C635" s="29"/>
      <c r="D635" s="235">
        <v>0.34419774519490498</v>
      </c>
      <c r="E635" s="235">
        <v>0.656513112334146</v>
      </c>
      <c r="F635" s="235">
        <v>0.22871379494905883</v>
      </c>
      <c r="G635" s="235">
        <v>0.41513466570098251</v>
      </c>
      <c r="H635" s="235">
        <v>0.15587388064286675</v>
      </c>
      <c r="I635" s="232"/>
      <c r="J635" s="233"/>
      <c r="K635" s="233"/>
      <c r="L635" s="233"/>
      <c r="M635" s="233"/>
      <c r="N635" s="233"/>
      <c r="O635" s="233"/>
      <c r="P635" s="233"/>
      <c r="Q635" s="233"/>
      <c r="R635" s="233"/>
      <c r="S635" s="233"/>
      <c r="T635" s="233"/>
      <c r="U635" s="233"/>
      <c r="V635" s="233"/>
      <c r="W635" s="233"/>
      <c r="X635" s="233"/>
      <c r="Y635" s="233"/>
      <c r="Z635" s="233"/>
      <c r="AA635" s="233"/>
      <c r="AB635" s="233"/>
      <c r="AC635" s="233"/>
      <c r="AD635" s="233"/>
      <c r="AE635" s="233"/>
      <c r="AF635" s="233"/>
      <c r="AG635" s="233"/>
      <c r="AH635" s="233"/>
      <c r="AI635" s="233"/>
      <c r="AJ635" s="233"/>
      <c r="AK635" s="233"/>
      <c r="AL635" s="233"/>
      <c r="AM635" s="233"/>
      <c r="AN635" s="233"/>
      <c r="AO635" s="233"/>
      <c r="AP635" s="233"/>
      <c r="AQ635" s="233"/>
      <c r="AR635" s="233"/>
      <c r="AS635" s="233"/>
      <c r="AT635" s="233"/>
      <c r="AU635" s="233"/>
      <c r="AV635" s="233"/>
      <c r="AW635" s="233"/>
      <c r="AX635" s="233"/>
      <c r="AY635" s="233"/>
      <c r="AZ635" s="233"/>
      <c r="BA635" s="233"/>
      <c r="BB635" s="233"/>
      <c r="BC635" s="233"/>
      <c r="BD635" s="233"/>
      <c r="BE635" s="233"/>
      <c r="BF635" s="233"/>
      <c r="BG635" s="233"/>
      <c r="BH635" s="233"/>
      <c r="BI635" s="233"/>
      <c r="BJ635" s="233"/>
      <c r="BK635" s="233"/>
      <c r="BL635" s="233"/>
      <c r="BM635" s="236"/>
    </row>
    <row r="636" spans="1:65">
      <c r="A636" s="30"/>
      <c r="B636" s="3" t="s">
        <v>87</v>
      </c>
      <c r="C636" s="29"/>
      <c r="D636" s="13">
        <v>2.5781929594812607E-2</v>
      </c>
      <c r="E636" s="13">
        <v>7.4297006186670123E-2</v>
      </c>
      <c r="F636" s="13">
        <v>2.8218851936959763E-2</v>
      </c>
      <c r="G636" s="13">
        <v>2.8116003474483633E-2</v>
      </c>
      <c r="H636" s="13">
        <v>2.8591968323362898E-2</v>
      </c>
      <c r="I636" s="154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275</v>
      </c>
      <c r="C637" s="29"/>
      <c r="D637" s="13">
        <v>0.32159645663485681</v>
      </c>
      <c r="E637" s="13">
        <v>-0.12526127542456811</v>
      </c>
      <c r="F637" s="13">
        <v>-0.19765845229727164</v>
      </c>
      <c r="G637" s="13">
        <v>0.46164422470910549</v>
      </c>
      <c r="H637" s="13">
        <v>-0.46032095362212111</v>
      </c>
      <c r="I637" s="154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46" t="s">
        <v>276</v>
      </c>
      <c r="C638" s="47"/>
      <c r="D638" s="45">
        <v>0.9</v>
      </c>
      <c r="E638" s="45">
        <v>0</v>
      </c>
      <c r="F638" s="45">
        <v>0.15</v>
      </c>
      <c r="G638" s="45">
        <v>1.18</v>
      </c>
      <c r="H638" s="45">
        <v>0.67</v>
      </c>
      <c r="I638" s="154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1"/>
      <c r="C639" s="20"/>
      <c r="D639" s="20"/>
      <c r="E639" s="20"/>
      <c r="F639" s="20"/>
      <c r="G639" s="20"/>
      <c r="H639" s="20"/>
      <c r="BM639" s="55"/>
    </row>
    <row r="640" spans="1:65" ht="15">
      <c r="B640" s="8" t="s">
        <v>601</v>
      </c>
      <c r="BM640" s="28" t="s">
        <v>67</v>
      </c>
    </row>
    <row r="641" spans="1:65" ht="15">
      <c r="A641" s="25" t="s">
        <v>34</v>
      </c>
      <c r="B641" s="18" t="s">
        <v>111</v>
      </c>
      <c r="C641" s="15" t="s">
        <v>112</v>
      </c>
      <c r="D641" s="16" t="s">
        <v>231</v>
      </c>
      <c r="E641" s="17" t="s">
        <v>231</v>
      </c>
      <c r="F641" s="17" t="s">
        <v>231</v>
      </c>
      <c r="G641" s="17" t="s">
        <v>231</v>
      </c>
      <c r="H641" s="17" t="s">
        <v>231</v>
      </c>
      <c r="I641" s="17" t="s">
        <v>231</v>
      </c>
      <c r="J641" s="17" t="s">
        <v>231</v>
      </c>
      <c r="K641" s="17" t="s">
        <v>231</v>
      </c>
      <c r="L641" s="17" t="s">
        <v>231</v>
      </c>
      <c r="M641" s="17" t="s">
        <v>231</v>
      </c>
      <c r="N641" s="17" t="s">
        <v>231</v>
      </c>
      <c r="O641" s="17" t="s">
        <v>231</v>
      </c>
      <c r="P641" s="17" t="s">
        <v>231</v>
      </c>
      <c r="Q641" s="17" t="s">
        <v>231</v>
      </c>
      <c r="R641" s="17" t="s">
        <v>231</v>
      </c>
      <c r="S641" s="17" t="s">
        <v>231</v>
      </c>
      <c r="T641" s="17" t="s">
        <v>231</v>
      </c>
      <c r="U641" s="17" t="s">
        <v>231</v>
      </c>
      <c r="V641" s="17" t="s">
        <v>231</v>
      </c>
      <c r="W641" s="17" t="s">
        <v>231</v>
      </c>
      <c r="X641" s="17" t="s">
        <v>231</v>
      </c>
      <c r="Y641" s="17" t="s">
        <v>231</v>
      </c>
      <c r="Z641" s="17" t="s">
        <v>231</v>
      </c>
      <c r="AA641" s="17" t="s">
        <v>231</v>
      </c>
      <c r="AB641" s="17" t="s">
        <v>231</v>
      </c>
      <c r="AC641" s="17" t="s">
        <v>231</v>
      </c>
      <c r="AD641" s="17" t="s">
        <v>231</v>
      </c>
      <c r="AE641" s="154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 t="s">
        <v>232</v>
      </c>
      <c r="C642" s="9" t="s">
        <v>232</v>
      </c>
      <c r="D642" s="152" t="s">
        <v>236</v>
      </c>
      <c r="E642" s="153" t="s">
        <v>237</v>
      </c>
      <c r="F642" s="153" t="s">
        <v>238</v>
      </c>
      <c r="G642" s="153" t="s">
        <v>299</v>
      </c>
      <c r="H642" s="153" t="s">
        <v>241</v>
      </c>
      <c r="I642" s="153" t="s">
        <v>242</v>
      </c>
      <c r="J642" s="153" t="s">
        <v>243</v>
      </c>
      <c r="K642" s="153" t="s">
        <v>245</v>
      </c>
      <c r="L642" s="153" t="s">
        <v>246</v>
      </c>
      <c r="M642" s="153" t="s">
        <v>247</v>
      </c>
      <c r="N642" s="153" t="s">
        <v>248</v>
      </c>
      <c r="O642" s="153" t="s">
        <v>249</v>
      </c>
      <c r="P642" s="153" t="s">
        <v>250</v>
      </c>
      <c r="Q642" s="153" t="s">
        <v>251</v>
      </c>
      <c r="R642" s="153" t="s">
        <v>252</v>
      </c>
      <c r="S642" s="153" t="s">
        <v>253</v>
      </c>
      <c r="T642" s="153" t="s">
        <v>254</v>
      </c>
      <c r="U642" s="153" t="s">
        <v>255</v>
      </c>
      <c r="V642" s="153" t="s">
        <v>256</v>
      </c>
      <c r="W642" s="153" t="s">
        <v>257</v>
      </c>
      <c r="X642" s="153" t="s">
        <v>258</v>
      </c>
      <c r="Y642" s="153" t="s">
        <v>259</v>
      </c>
      <c r="Z642" s="153" t="s">
        <v>260</v>
      </c>
      <c r="AA642" s="153" t="s">
        <v>261</v>
      </c>
      <c r="AB642" s="153" t="s">
        <v>262</v>
      </c>
      <c r="AC642" s="153" t="s">
        <v>263</v>
      </c>
      <c r="AD642" s="153" t="s">
        <v>264</v>
      </c>
      <c r="AE642" s="154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 t="s">
        <v>3</v>
      </c>
    </row>
    <row r="643" spans="1:65">
      <c r="A643" s="30"/>
      <c r="B643" s="19"/>
      <c r="C643" s="9"/>
      <c r="D643" s="10" t="s">
        <v>295</v>
      </c>
      <c r="E643" s="11" t="s">
        <v>295</v>
      </c>
      <c r="F643" s="11" t="s">
        <v>330</v>
      </c>
      <c r="G643" s="11" t="s">
        <v>331</v>
      </c>
      <c r="H643" s="11" t="s">
        <v>331</v>
      </c>
      <c r="I643" s="11" t="s">
        <v>330</v>
      </c>
      <c r="J643" s="11" t="s">
        <v>330</v>
      </c>
      <c r="K643" s="11" t="s">
        <v>295</v>
      </c>
      <c r="L643" s="11" t="s">
        <v>295</v>
      </c>
      <c r="M643" s="11" t="s">
        <v>295</v>
      </c>
      <c r="N643" s="11" t="s">
        <v>295</v>
      </c>
      <c r="O643" s="11" t="s">
        <v>295</v>
      </c>
      <c r="P643" s="11" t="s">
        <v>295</v>
      </c>
      <c r="Q643" s="11" t="s">
        <v>331</v>
      </c>
      <c r="R643" s="11" t="s">
        <v>331</v>
      </c>
      <c r="S643" s="11" t="s">
        <v>331</v>
      </c>
      <c r="T643" s="11" t="s">
        <v>331</v>
      </c>
      <c r="U643" s="11" t="s">
        <v>331</v>
      </c>
      <c r="V643" s="11" t="s">
        <v>295</v>
      </c>
      <c r="W643" s="11" t="s">
        <v>295</v>
      </c>
      <c r="X643" s="11" t="s">
        <v>330</v>
      </c>
      <c r="Y643" s="11" t="s">
        <v>295</v>
      </c>
      <c r="Z643" s="11" t="s">
        <v>331</v>
      </c>
      <c r="AA643" s="11" t="s">
        <v>295</v>
      </c>
      <c r="AB643" s="11" t="s">
        <v>330</v>
      </c>
      <c r="AC643" s="11" t="s">
        <v>295</v>
      </c>
      <c r="AD643" s="11" t="s">
        <v>331</v>
      </c>
      <c r="AE643" s="154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/>
      <c r="C644" s="9"/>
      <c r="D644" s="26" t="s">
        <v>332</v>
      </c>
      <c r="E644" s="26" t="s">
        <v>333</v>
      </c>
      <c r="F644" s="26" t="s">
        <v>332</v>
      </c>
      <c r="G644" s="26" t="s">
        <v>334</v>
      </c>
      <c r="H644" s="26" t="s">
        <v>335</v>
      </c>
      <c r="I644" s="26" t="s">
        <v>335</v>
      </c>
      <c r="J644" s="26" t="s">
        <v>335</v>
      </c>
      <c r="K644" s="26" t="s">
        <v>335</v>
      </c>
      <c r="L644" s="26" t="s">
        <v>335</v>
      </c>
      <c r="M644" s="26" t="s">
        <v>335</v>
      </c>
      <c r="N644" s="26" t="s">
        <v>335</v>
      </c>
      <c r="O644" s="26" t="s">
        <v>335</v>
      </c>
      <c r="P644" s="26" t="s">
        <v>335</v>
      </c>
      <c r="Q644" s="26" t="s">
        <v>333</v>
      </c>
      <c r="R644" s="26" t="s">
        <v>334</v>
      </c>
      <c r="S644" s="26" t="s">
        <v>334</v>
      </c>
      <c r="T644" s="26" t="s">
        <v>333</v>
      </c>
      <c r="U644" s="26" t="s">
        <v>335</v>
      </c>
      <c r="V644" s="26" t="s">
        <v>271</v>
      </c>
      <c r="W644" s="26" t="s">
        <v>334</v>
      </c>
      <c r="X644" s="26" t="s">
        <v>333</v>
      </c>
      <c r="Y644" s="26" t="s">
        <v>333</v>
      </c>
      <c r="Z644" s="26" t="s">
        <v>335</v>
      </c>
      <c r="AA644" s="26" t="s">
        <v>335</v>
      </c>
      <c r="AB644" s="26" t="s">
        <v>332</v>
      </c>
      <c r="AC644" s="26" t="s">
        <v>335</v>
      </c>
      <c r="AD644" s="26" t="s">
        <v>334</v>
      </c>
      <c r="AE644" s="154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2</v>
      </c>
    </row>
    <row r="645" spans="1:65">
      <c r="A645" s="30"/>
      <c r="B645" s="18">
        <v>1</v>
      </c>
      <c r="C645" s="14">
        <v>1</v>
      </c>
      <c r="D645" s="231">
        <v>51.242252538083484</v>
      </c>
      <c r="E645" s="231">
        <v>54.9</v>
      </c>
      <c r="F645" s="231">
        <v>53.872309270000002</v>
      </c>
      <c r="G645" s="231">
        <v>48.926790349999997</v>
      </c>
      <c r="H645" s="238">
        <v>42.7</v>
      </c>
      <c r="I645" s="238">
        <v>103.4029</v>
      </c>
      <c r="J645" s="231">
        <v>49</v>
      </c>
      <c r="K645" s="231">
        <v>44.6</v>
      </c>
      <c r="L645" s="239">
        <v>50.1</v>
      </c>
      <c r="M645" s="231">
        <v>46.2</v>
      </c>
      <c r="N645" s="231">
        <v>50.5</v>
      </c>
      <c r="O645" s="231">
        <v>50.1</v>
      </c>
      <c r="P645" s="231">
        <v>49.1</v>
      </c>
      <c r="Q645" s="231">
        <v>47.748369567196178</v>
      </c>
      <c r="R645" s="231">
        <v>43.8</v>
      </c>
      <c r="S645" s="231">
        <v>47.7</v>
      </c>
      <c r="T645" s="231">
        <v>51</v>
      </c>
      <c r="U645" s="231">
        <v>47.7</v>
      </c>
      <c r="V645" s="231">
        <v>50.4</v>
      </c>
      <c r="W645" s="231">
        <v>51.2</v>
      </c>
      <c r="X645" s="231">
        <v>47</v>
      </c>
      <c r="Y645" s="231">
        <v>54.5</v>
      </c>
      <c r="Z645" s="231">
        <v>55.57</v>
      </c>
      <c r="AA645" s="239">
        <v>43.4</v>
      </c>
      <c r="AB645" s="238">
        <v>61.64</v>
      </c>
      <c r="AC645" s="231">
        <v>49.4</v>
      </c>
      <c r="AD645" s="231">
        <v>48.7</v>
      </c>
      <c r="AE645" s="232"/>
      <c r="AF645" s="233"/>
      <c r="AG645" s="233"/>
      <c r="AH645" s="233"/>
      <c r="AI645" s="233"/>
      <c r="AJ645" s="233"/>
      <c r="AK645" s="233"/>
      <c r="AL645" s="233"/>
      <c r="AM645" s="233"/>
      <c r="AN645" s="233"/>
      <c r="AO645" s="233"/>
      <c r="AP645" s="233"/>
      <c r="AQ645" s="233"/>
      <c r="AR645" s="233"/>
      <c r="AS645" s="233"/>
      <c r="AT645" s="233"/>
      <c r="AU645" s="233"/>
      <c r="AV645" s="233"/>
      <c r="AW645" s="233"/>
      <c r="AX645" s="233"/>
      <c r="AY645" s="233"/>
      <c r="AZ645" s="233"/>
      <c r="BA645" s="233"/>
      <c r="BB645" s="233"/>
      <c r="BC645" s="233"/>
      <c r="BD645" s="233"/>
      <c r="BE645" s="233"/>
      <c r="BF645" s="233"/>
      <c r="BG645" s="233"/>
      <c r="BH645" s="233"/>
      <c r="BI645" s="233"/>
      <c r="BJ645" s="233"/>
      <c r="BK645" s="233"/>
      <c r="BL645" s="233"/>
      <c r="BM645" s="234">
        <v>1</v>
      </c>
    </row>
    <row r="646" spans="1:65">
      <c r="A646" s="30"/>
      <c r="B646" s="19">
        <v>1</v>
      </c>
      <c r="C646" s="9">
        <v>2</v>
      </c>
      <c r="D646" s="235">
        <v>49.945566908216641</v>
      </c>
      <c r="E646" s="235">
        <v>55.5</v>
      </c>
      <c r="F646" s="235">
        <v>53.581909449999998</v>
      </c>
      <c r="G646" s="235">
        <v>50.35723144</v>
      </c>
      <c r="H646" s="240">
        <v>42.1</v>
      </c>
      <c r="I646" s="240">
        <v>105.85980000000001</v>
      </c>
      <c r="J646" s="235">
        <v>49</v>
      </c>
      <c r="K646" s="235">
        <v>43.9</v>
      </c>
      <c r="L646" s="235">
        <v>53</v>
      </c>
      <c r="M646" s="235">
        <v>47.1</v>
      </c>
      <c r="N646" s="235">
        <v>49.6</v>
      </c>
      <c r="O646" s="235">
        <v>50.4</v>
      </c>
      <c r="P646" s="235">
        <v>48.1</v>
      </c>
      <c r="Q646" s="235">
        <v>48.12468863723452</v>
      </c>
      <c r="R646" s="235">
        <v>43.9</v>
      </c>
      <c r="S646" s="235">
        <v>48.5</v>
      </c>
      <c r="T646" s="235">
        <v>51</v>
      </c>
      <c r="U646" s="235">
        <v>48.3</v>
      </c>
      <c r="V646" s="235">
        <v>48.5</v>
      </c>
      <c r="W646" s="235">
        <v>47.9</v>
      </c>
      <c r="X646" s="235">
        <v>46</v>
      </c>
      <c r="Y646" s="235">
        <v>54.3</v>
      </c>
      <c r="Z646" s="235">
        <v>53.86</v>
      </c>
      <c r="AA646" s="240">
        <v>41.8</v>
      </c>
      <c r="AB646" s="240">
        <v>53.11</v>
      </c>
      <c r="AC646" s="235">
        <v>47.5</v>
      </c>
      <c r="AD646" s="235">
        <v>48.7</v>
      </c>
      <c r="AE646" s="232"/>
      <c r="AF646" s="233"/>
      <c r="AG646" s="233"/>
      <c r="AH646" s="233"/>
      <c r="AI646" s="233"/>
      <c r="AJ646" s="233"/>
      <c r="AK646" s="233"/>
      <c r="AL646" s="233"/>
      <c r="AM646" s="233"/>
      <c r="AN646" s="233"/>
      <c r="AO646" s="233"/>
      <c r="AP646" s="233"/>
      <c r="AQ646" s="233"/>
      <c r="AR646" s="233"/>
      <c r="AS646" s="233"/>
      <c r="AT646" s="233"/>
      <c r="AU646" s="233"/>
      <c r="AV646" s="233"/>
      <c r="AW646" s="233"/>
      <c r="AX646" s="233"/>
      <c r="AY646" s="233"/>
      <c r="AZ646" s="233"/>
      <c r="BA646" s="233"/>
      <c r="BB646" s="233"/>
      <c r="BC646" s="233"/>
      <c r="BD646" s="233"/>
      <c r="BE646" s="233"/>
      <c r="BF646" s="233"/>
      <c r="BG646" s="233"/>
      <c r="BH646" s="233"/>
      <c r="BI646" s="233"/>
      <c r="BJ646" s="233"/>
      <c r="BK646" s="233"/>
      <c r="BL646" s="233"/>
      <c r="BM646" s="234">
        <v>16</v>
      </c>
    </row>
    <row r="647" spans="1:65">
      <c r="A647" s="30"/>
      <c r="B647" s="19">
        <v>1</v>
      </c>
      <c r="C647" s="9">
        <v>3</v>
      </c>
      <c r="D647" s="235">
        <v>51.341046671501303</v>
      </c>
      <c r="E647" s="235">
        <v>54.7</v>
      </c>
      <c r="F647" s="235">
        <v>52.387540880000003</v>
      </c>
      <c r="G647" s="235">
        <v>49.891238919999999</v>
      </c>
      <c r="H647" s="240">
        <v>42</v>
      </c>
      <c r="I647" s="240">
        <v>108.7954</v>
      </c>
      <c r="J647" s="235">
        <v>48</v>
      </c>
      <c r="K647" s="235">
        <v>44.8</v>
      </c>
      <c r="L647" s="235">
        <v>54</v>
      </c>
      <c r="M647" s="235">
        <v>47.1</v>
      </c>
      <c r="N647" s="235">
        <v>51.1</v>
      </c>
      <c r="O647" s="235">
        <v>51</v>
      </c>
      <c r="P647" s="235">
        <v>49.2</v>
      </c>
      <c r="Q647" s="235">
        <v>47.523407147829879</v>
      </c>
      <c r="R647" s="235">
        <v>43</v>
      </c>
      <c r="S647" s="235">
        <v>47.1</v>
      </c>
      <c r="T647" s="235">
        <v>51</v>
      </c>
      <c r="U647" s="235">
        <v>47</v>
      </c>
      <c r="V647" s="235">
        <v>49.2</v>
      </c>
      <c r="W647" s="235">
        <v>47.8</v>
      </c>
      <c r="X647" s="235">
        <v>47</v>
      </c>
      <c r="Y647" s="235">
        <v>54.7</v>
      </c>
      <c r="Z647" s="235">
        <v>53.15</v>
      </c>
      <c r="AA647" s="240">
        <v>41.4</v>
      </c>
      <c r="AB647" s="240">
        <v>61.919999999999987</v>
      </c>
      <c r="AC647" s="235">
        <v>46.2</v>
      </c>
      <c r="AD647" s="235">
        <v>49.2</v>
      </c>
      <c r="AE647" s="232"/>
      <c r="AF647" s="233"/>
      <c r="AG647" s="233"/>
      <c r="AH647" s="233"/>
      <c r="AI647" s="233"/>
      <c r="AJ647" s="233"/>
      <c r="AK647" s="233"/>
      <c r="AL647" s="233"/>
      <c r="AM647" s="233"/>
      <c r="AN647" s="233"/>
      <c r="AO647" s="233"/>
      <c r="AP647" s="233"/>
      <c r="AQ647" s="233"/>
      <c r="AR647" s="233"/>
      <c r="AS647" s="233"/>
      <c r="AT647" s="233"/>
      <c r="AU647" s="233"/>
      <c r="AV647" s="233"/>
      <c r="AW647" s="233"/>
      <c r="AX647" s="233"/>
      <c r="AY647" s="233"/>
      <c r="AZ647" s="233"/>
      <c r="BA647" s="233"/>
      <c r="BB647" s="233"/>
      <c r="BC647" s="233"/>
      <c r="BD647" s="233"/>
      <c r="BE647" s="233"/>
      <c r="BF647" s="233"/>
      <c r="BG647" s="233"/>
      <c r="BH647" s="233"/>
      <c r="BI647" s="233"/>
      <c r="BJ647" s="233"/>
      <c r="BK647" s="233"/>
      <c r="BL647" s="233"/>
      <c r="BM647" s="234">
        <v>16</v>
      </c>
    </row>
    <row r="648" spans="1:65">
      <c r="A648" s="30"/>
      <c r="B648" s="19">
        <v>1</v>
      </c>
      <c r="C648" s="9">
        <v>4</v>
      </c>
      <c r="D648" s="235">
        <v>52.164902385663403</v>
      </c>
      <c r="E648" s="235">
        <v>53.9</v>
      </c>
      <c r="F648" s="235">
        <v>54.982551620000002</v>
      </c>
      <c r="G648" s="235">
        <v>48.960724149999997</v>
      </c>
      <c r="H648" s="240">
        <v>41.5</v>
      </c>
      <c r="I648" s="240">
        <v>107.1296</v>
      </c>
      <c r="J648" s="235">
        <v>49</v>
      </c>
      <c r="K648" s="235">
        <v>44</v>
      </c>
      <c r="L648" s="235">
        <v>52.9</v>
      </c>
      <c r="M648" s="235">
        <v>46.8</v>
      </c>
      <c r="N648" s="235">
        <v>49.6</v>
      </c>
      <c r="O648" s="235">
        <v>51.2</v>
      </c>
      <c r="P648" s="235">
        <v>51</v>
      </c>
      <c r="Q648" s="235">
        <v>47.710487107500008</v>
      </c>
      <c r="R648" s="235">
        <v>42.8</v>
      </c>
      <c r="S648" s="235">
        <v>48.1</v>
      </c>
      <c r="T648" s="235">
        <v>51</v>
      </c>
      <c r="U648" s="235">
        <v>47.7</v>
      </c>
      <c r="V648" s="235">
        <v>49.1</v>
      </c>
      <c r="W648" s="235">
        <v>49.7</v>
      </c>
      <c r="X648" s="235">
        <v>46</v>
      </c>
      <c r="Y648" s="235">
        <v>53.2</v>
      </c>
      <c r="Z648" s="235">
        <v>54.58</v>
      </c>
      <c r="AA648" s="240">
        <v>41.2</v>
      </c>
      <c r="AB648" s="240">
        <v>63.980000000000004</v>
      </c>
      <c r="AC648" s="235">
        <v>49.5</v>
      </c>
      <c r="AD648" s="235">
        <v>48.4</v>
      </c>
      <c r="AE648" s="232"/>
      <c r="AF648" s="233"/>
      <c r="AG648" s="233"/>
      <c r="AH648" s="233"/>
      <c r="AI648" s="233"/>
      <c r="AJ648" s="233"/>
      <c r="AK648" s="233"/>
      <c r="AL648" s="233"/>
      <c r="AM648" s="233"/>
      <c r="AN648" s="233"/>
      <c r="AO648" s="233"/>
      <c r="AP648" s="233"/>
      <c r="AQ648" s="233"/>
      <c r="AR648" s="233"/>
      <c r="AS648" s="233"/>
      <c r="AT648" s="233"/>
      <c r="AU648" s="233"/>
      <c r="AV648" s="233"/>
      <c r="AW648" s="233"/>
      <c r="AX648" s="233"/>
      <c r="AY648" s="233"/>
      <c r="AZ648" s="233"/>
      <c r="BA648" s="233"/>
      <c r="BB648" s="233"/>
      <c r="BC648" s="233"/>
      <c r="BD648" s="233"/>
      <c r="BE648" s="233"/>
      <c r="BF648" s="233"/>
      <c r="BG648" s="233"/>
      <c r="BH648" s="233"/>
      <c r="BI648" s="233"/>
      <c r="BJ648" s="233"/>
      <c r="BK648" s="233"/>
      <c r="BL648" s="233"/>
      <c r="BM648" s="234">
        <v>49.539063853161345</v>
      </c>
    </row>
    <row r="649" spans="1:65">
      <c r="A649" s="30"/>
      <c r="B649" s="19">
        <v>1</v>
      </c>
      <c r="C649" s="9">
        <v>5</v>
      </c>
      <c r="D649" s="235">
        <v>52.170127787086166</v>
      </c>
      <c r="E649" s="235">
        <v>54.5</v>
      </c>
      <c r="F649" s="235">
        <v>55.298454409999998</v>
      </c>
      <c r="G649" s="235">
        <v>48.576279079999999</v>
      </c>
      <c r="H649" s="240">
        <v>40.200000000000003</v>
      </c>
      <c r="I649" s="240">
        <v>107.6739</v>
      </c>
      <c r="J649" s="235">
        <v>48</v>
      </c>
      <c r="K649" s="235">
        <v>44.2</v>
      </c>
      <c r="L649" s="235">
        <v>54.6</v>
      </c>
      <c r="M649" s="235">
        <v>47.8</v>
      </c>
      <c r="N649" s="235">
        <v>49.9</v>
      </c>
      <c r="O649" s="235">
        <v>49.6</v>
      </c>
      <c r="P649" s="235">
        <v>48.5</v>
      </c>
      <c r="Q649" s="235">
        <v>47.455718785435039</v>
      </c>
      <c r="R649" s="235">
        <v>43.2</v>
      </c>
      <c r="S649" s="235">
        <v>46.4</v>
      </c>
      <c r="T649" s="235">
        <v>51</v>
      </c>
      <c r="U649" s="235">
        <v>48.2</v>
      </c>
      <c r="V649" s="235">
        <v>50.4</v>
      </c>
      <c r="W649" s="235">
        <v>46.3</v>
      </c>
      <c r="X649" s="235">
        <v>48</v>
      </c>
      <c r="Y649" s="241">
        <v>50.3</v>
      </c>
      <c r="Z649" s="235">
        <v>52.58</v>
      </c>
      <c r="AA649" s="240">
        <v>41.5</v>
      </c>
      <c r="AB649" s="240">
        <v>60.129999999999995</v>
      </c>
      <c r="AC649" s="235">
        <v>49.9</v>
      </c>
      <c r="AD649" s="235">
        <v>48.1</v>
      </c>
      <c r="AE649" s="232"/>
      <c r="AF649" s="233"/>
      <c r="AG649" s="233"/>
      <c r="AH649" s="233"/>
      <c r="AI649" s="233"/>
      <c r="AJ649" s="233"/>
      <c r="AK649" s="233"/>
      <c r="AL649" s="233"/>
      <c r="AM649" s="233"/>
      <c r="AN649" s="233"/>
      <c r="AO649" s="233"/>
      <c r="AP649" s="233"/>
      <c r="AQ649" s="233"/>
      <c r="AR649" s="233"/>
      <c r="AS649" s="233"/>
      <c r="AT649" s="233"/>
      <c r="AU649" s="233"/>
      <c r="AV649" s="233"/>
      <c r="AW649" s="233"/>
      <c r="AX649" s="233"/>
      <c r="AY649" s="233"/>
      <c r="AZ649" s="233"/>
      <c r="BA649" s="233"/>
      <c r="BB649" s="233"/>
      <c r="BC649" s="233"/>
      <c r="BD649" s="233"/>
      <c r="BE649" s="233"/>
      <c r="BF649" s="233"/>
      <c r="BG649" s="233"/>
      <c r="BH649" s="233"/>
      <c r="BI649" s="233"/>
      <c r="BJ649" s="233"/>
      <c r="BK649" s="233"/>
      <c r="BL649" s="233"/>
      <c r="BM649" s="234">
        <v>105</v>
      </c>
    </row>
    <row r="650" spans="1:65">
      <c r="A650" s="30"/>
      <c r="B650" s="19">
        <v>1</v>
      </c>
      <c r="C650" s="9">
        <v>6</v>
      </c>
      <c r="D650" s="235">
        <v>52.136484590747564</v>
      </c>
      <c r="E650" s="235">
        <v>54.5</v>
      </c>
      <c r="F650" s="235">
        <v>54.610902899999999</v>
      </c>
      <c r="G650" s="235">
        <v>49.392541649999998</v>
      </c>
      <c r="H650" s="240">
        <v>40.4</v>
      </c>
      <c r="I650" s="240">
        <v>103.0123</v>
      </c>
      <c r="J650" s="235">
        <v>49</v>
      </c>
      <c r="K650" s="235">
        <v>43.8</v>
      </c>
      <c r="L650" s="235">
        <v>53.7</v>
      </c>
      <c r="M650" s="235">
        <v>48</v>
      </c>
      <c r="N650" s="235">
        <v>49</v>
      </c>
      <c r="O650" s="235">
        <v>48.4</v>
      </c>
      <c r="P650" s="235">
        <v>46.8</v>
      </c>
      <c r="Q650" s="235">
        <v>48.059285489771895</v>
      </c>
      <c r="R650" s="235">
        <v>42.6</v>
      </c>
      <c r="S650" s="235">
        <v>48.1</v>
      </c>
      <c r="T650" s="235">
        <v>51</v>
      </c>
      <c r="U650" s="235">
        <v>47.4</v>
      </c>
      <c r="V650" s="235">
        <v>48.7</v>
      </c>
      <c r="W650" s="235">
        <v>46</v>
      </c>
      <c r="X650" s="235">
        <v>49</v>
      </c>
      <c r="Y650" s="235">
        <v>53.6</v>
      </c>
      <c r="Z650" s="235">
        <v>52.39</v>
      </c>
      <c r="AA650" s="240">
        <v>41.4</v>
      </c>
      <c r="AB650" s="241">
        <v>46.26</v>
      </c>
      <c r="AC650" s="235">
        <v>50.2</v>
      </c>
      <c r="AD650" s="235">
        <v>48.7</v>
      </c>
      <c r="AE650" s="232"/>
      <c r="AF650" s="233"/>
      <c r="AG650" s="233"/>
      <c r="AH650" s="233"/>
      <c r="AI650" s="233"/>
      <c r="AJ650" s="233"/>
      <c r="AK650" s="233"/>
      <c r="AL650" s="233"/>
      <c r="AM650" s="233"/>
      <c r="AN650" s="233"/>
      <c r="AO650" s="233"/>
      <c r="AP650" s="233"/>
      <c r="AQ650" s="233"/>
      <c r="AR650" s="233"/>
      <c r="AS650" s="233"/>
      <c r="AT650" s="233"/>
      <c r="AU650" s="233"/>
      <c r="AV650" s="233"/>
      <c r="AW650" s="233"/>
      <c r="AX650" s="233"/>
      <c r="AY650" s="233"/>
      <c r="AZ650" s="233"/>
      <c r="BA650" s="233"/>
      <c r="BB650" s="233"/>
      <c r="BC650" s="233"/>
      <c r="BD650" s="233"/>
      <c r="BE650" s="233"/>
      <c r="BF650" s="233"/>
      <c r="BG650" s="233"/>
      <c r="BH650" s="233"/>
      <c r="BI650" s="233"/>
      <c r="BJ650" s="233"/>
      <c r="BK650" s="233"/>
      <c r="BL650" s="233"/>
      <c r="BM650" s="236"/>
    </row>
    <row r="651" spans="1:65">
      <c r="A651" s="30"/>
      <c r="B651" s="20" t="s">
        <v>272</v>
      </c>
      <c r="C651" s="12"/>
      <c r="D651" s="237">
        <v>51.500063480216426</v>
      </c>
      <c r="E651" s="237">
        <v>54.666666666666664</v>
      </c>
      <c r="F651" s="237">
        <v>54.122278088333331</v>
      </c>
      <c r="G651" s="237">
        <v>49.350800931666669</v>
      </c>
      <c r="H651" s="237">
        <v>41.483333333333334</v>
      </c>
      <c r="I651" s="237">
        <v>105.97898333333332</v>
      </c>
      <c r="J651" s="237">
        <v>48.666666666666664</v>
      </c>
      <c r="K651" s="237">
        <v>44.216666666666669</v>
      </c>
      <c r="L651" s="237">
        <v>53.050000000000004</v>
      </c>
      <c r="M651" s="237">
        <v>47.166666666666664</v>
      </c>
      <c r="N651" s="237">
        <v>49.949999999999996</v>
      </c>
      <c r="O651" s="237">
        <v>50.116666666666667</v>
      </c>
      <c r="P651" s="237">
        <v>48.783333333333331</v>
      </c>
      <c r="Q651" s="237">
        <v>47.770326122494588</v>
      </c>
      <c r="R651" s="237">
        <v>43.216666666666669</v>
      </c>
      <c r="S651" s="237">
        <v>47.650000000000006</v>
      </c>
      <c r="T651" s="237">
        <v>51</v>
      </c>
      <c r="U651" s="237">
        <v>47.716666666666661</v>
      </c>
      <c r="V651" s="237">
        <v>49.383333333333333</v>
      </c>
      <c r="W651" s="237">
        <v>48.15</v>
      </c>
      <c r="X651" s="237">
        <v>47.166666666666664</v>
      </c>
      <c r="Y651" s="237">
        <v>53.433333333333337</v>
      </c>
      <c r="Z651" s="237">
        <v>53.688333333333333</v>
      </c>
      <c r="AA651" s="237">
        <v>41.783333333333339</v>
      </c>
      <c r="AB651" s="237">
        <v>57.839999999999996</v>
      </c>
      <c r="AC651" s="237">
        <v>48.783333333333339</v>
      </c>
      <c r="AD651" s="237">
        <v>48.633333333333333</v>
      </c>
      <c r="AE651" s="232"/>
      <c r="AF651" s="233"/>
      <c r="AG651" s="233"/>
      <c r="AH651" s="233"/>
      <c r="AI651" s="233"/>
      <c r="AJ651" s="233"/>
      <c r="AK651" s="233"/>
      <c r="AL651" s="233"/>
      <c r="AM651" s="233"/>
      <c r="AN651" s="233"/>
      <c r="AO651" s="233"/>
      <c r="AP651" s="233"/>
      <c r="AQ651" s="233"/>
      <c r="AR651" s="233"/>
      <c r="AS651" s="233"/>
      <c r="AT651" s="233"/>
      <c r="AU651" s="233"/>
      <c r="AV651" s="233"/>
      <c r="AW651" s="233"/>
      <c r="AX651" s="233"/>
      <c r="AY651" s="233"/>
      <c r="AZ651" s="233"/>
      <c r="BA651" s="233"/>
      <c r="BB651" s="233"/>
      <c r="BC651" s="233"/>
      <c r="BD651" s="233"/>
      <c r="BE651" s="233"/>
      <c r="BF651" s="233"/>
      <c r="BG651" s="233"/>
      <c r="BH651" s="233"/>
      <c r="BI651" s="233"/>
      <c r="BJ651" s="233"/>
      <c r="BK651" s="233"/>
      <c r="BL651" s="233"/>
      <c r="BM651" s="236"/>
    </row>
    <row r="652" spans="1:65">
      <c r="A652" s="30"/>
      <c r="B652" s="3" t="s">
        <v>273</v>
      </c>
      <c r="C652" s="29"/>
      <c r="D652" s="235">
        <v>51.738765631124437</v>
      </c>
      <c r="E652" s="235">
        <v>54.6</v>
      </c>
      <c r="F652" s="235">
        <v>54.241606085000001</v>
      </c>
      <c r="G652" s="235">
        <v>49.176632900000001</v>
      </c>
      <c r="H652" s="235">
        <v>41.75</v>
      </c>
      <c r="I652" s="235">
        <v>106.49469999999999</v>
      </c>
      <c r="J652" s="235">
        <v>49</v>
      </c>
      <c r="K652" s="235">
        <v>44.1</v>
      </c>
      <c r="L652" s="235">
        <v>53.35</v>
      </c>
      <c r="M652" s="235">
        <v>47.1</v>
      </c>
      <c r="N652" s="235">
        <v>49.75</v>
      </c>
      <c r="O652" s="235">
        <v>50.25</v>
      </c>
      <c r="P652" s="235">
        <v>48.8</v>
      </c>
      <c r="Q652" s="235">
        <v>47.729428337348097</v>
      </c>
      <c r="R652" s="235">
        <v>43.1</v>
      </c>
      <c r="S652" s="235">
        <v>47.900000000000006</v>
      </c>
      <c r="T652" s="235">
        <v>51</v>
      </c>
      <c r="U652" s="235">
        <v>47.7</v>
      </c>
      <c r="V652" s="235">
        <v>49.150000000000006</v>
      </c>
      <c r="W652" s="235">
        <v>47.849999999999994</v>
      </c>
      <c r="X652" s="235">
        <v>47</v>
      </c>
      <c r="Y652" s="235">
        <v>53.95</v>
      </c>
      <c r="Z652" s="235">
        <v>53.504999999999995</v>
      </c>
      <c r="AA652" s="235">
        <v>41.45</v>
      </c>
      <c r="AB652" s="235">
        <v>60.884999999999998</v>
      </c>
      <c r="AC652" s="235">
        <v>49.45</v>
      </c>
      <c r="AD652" s="235">
        <v>48.7</v>
      </c>
      <c r="AE652" s="232"/>
      <c r="AF652" s="233"/>
      <c r="AG652" s="233"/>
      <c r="AH652" s="233"/>
      <c r="AI652" s="233"/>
      <c r="AJ652" s="233"/>
      <c r="AK652" s="233"/>
      <c r="AL652" s="233"/>
      <c r="AM652" s="233"/>
      <c r="AN652" s="233"/>
      <c r="AO652" s="233"/>
      <c r="AP652" s="233"/>
      <c r="AQ652" s="233"/>
      <c r="AR652" s="233"/>
      <c r="AS652" s="233"/>
      <c r="AT652" s="233"/>
      <c r="AU652" s="233"/>
      <c r="AV652" s="233"/>
      <c r="AW652" s="233"/>
      <c r="AX652" s="233"/>
      <c r="AY652" s="233"/>
      <c r="AZ652" s="233"/>
      <c r="BA652" s="233"/>
      <c r="BB652" s="233"/>
      <c r="BC652" s="233"/>
      <c r="BD652" s="233"/>
      <c r="BE652" s="233"/>
      <c r="BF652" s="233"/>
      <c r="BG652" s="233"/>
      <c r="BH652" s="233"/>
      <c r="BI652" s="233"/>
      <c r="BJ652" s="233"/>
      <c r="BK652" s="233"/>
      <c r="BL652" s="233"/>
      <c r="BM652" s="236"/>
    </row>
    <row r="653" spans="1:65">
      <c r="A653" s="30"/>
      <c r="B653" s="3" t="s">
        <v>274</v>
      </c>
      <c r="C653" s="29"/>
      <c r="D653" s="24">
        <v>0.87226615148851738</v>
      </c>
      <c r="E653" s="24">
        <v>0.52788887719544442</v>
      </c>
      <c r="F653" s="24">
        <v>1.0701412386148994</v>
      </c>
      <c r="G653" s="24">
        <v>0.66911087908877254</v>
      </c>
      <c r="H653" s="24">
        <v>0.99481991670184589</v>
      </c>
      <c r="I653" s="24">
        <v>2.3486372247894458</v>
      </c>
      <c r="J653" s="24">
        <v>0.51639777949432231</v>
      </c>
      <c r="K653" s="24">
        <v>0.40207793606049413</v>
      </c>
      <c r="L653" s="24">
        <v>1.5782902141241324</v>
      </c>
      <c r="M653" s="24">
        <v>0.65929255013739174</v>
      </c>
      <c r="N653" s="24">
        <v>0.74498322128756722</v>
      </c>
      <c r="O653" s="24">
        <v>1.0245324136730221</v>
      </c>
      <c r="P653" s="24">
        <v>1.3905634349668012</v>
      </c>
      <c r="Q653" s="24">
        <v>0.27315924381480344</v>
      </c>
      <c r="R653" s="24">
        <v>0.530722777603021</v>
      </c>
      <c r="S653" s="24">
        <v>0.77395090283557444</v>
      </c>
      <c r="T653" s="24">
        <v>0</v>
      </c>
      <c r="U653" s="24">
        <v>0.48751068364361694</v>
      </c>
      <c r="V653" s="24">
        <v>0.82804991797998773</v>
      </c>
      <c r="W653" s="24">
        <v>1.9967473550752504</v>
      </c>
      <c r="X653" s="24">
        <v>1.1690451944500122</v>
      </c>
      <c r="Y653" s="24">
        <v>1.6366632722300181</v>
      </c>
      <c r="Z653" s="24">
        <v>1.2303725722994101</v>
      </c>
      <c r="AA653" s="24">
        <v>0.81588397867997475</v>
      </c>
      <c r="AB653" s="24">
        <v>6.7896892417842549</v>
      </c>
      <c r="AC653" s="24">
        <v>1.5791347841988232</v>
      </c>
      <c r="AD653" s="24">
        <v>0.36696957185394458</v>
      </c>
      <c r="AE653" s="154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87</v>
      </c>
      <c r="C654" s="29"/>
      <c r="D654" s="13">
        <v>1.6937185947811413E-2</v>
      </c>
      <c r="E654" s="13">
        <v>9.6565038511361792E-3</v>
      </c>
      <c r="F654" s="13">
        <v>1.9772656961488479E-2</v>
      </c>
      <c r="G654" s="13">
        <v>1.3558257747736524E-2</v>
      </c>
      <c r="H654" s="13">
        <v>2.398119525998825E-2</v>
      </c>
      <c r="I654" s="13">
        <v>2.2161348891245068E-2</v>
      </c>
      <c r="J654" s="13">
        <v>1.0610913277280596E-2</v>
      </c>
      <c r="K654" s="13">
        <v>9.0933570160684693E-3</v>
      </c>
      <c r="L654" s="13">
        <v>2.9750993668692407E-2</v>
      </c>
      <c r="M654" s="13">
        <v>1.3977933925174385E-2</v>
      </c>
      <c r="N654" s="13">
        <v>1.4914579004756102E-2</v>
      </c>
      <c r="O654" s="13">
        <v>2.0442948061317367E-2</v>
      </c>
      <c r="P654" s="13">
        <v>2.8504887631707578E-2</v>
      </c>
      <c r="Q654" s="13">
        <v>5.7181783334356471E-3</v>
      </c>
      <c r="R654" s="13">
        <v>1.2280511629842367E-2</v>
      </c>
      <c r="S654" s="13">
        <v>1.6242411392142168E-2</v>
      </c>
      <c r="T654" s="13">
        <v>0</v>
      </c>
      <c r="U654" s="13">
        <v>1.0216779957602871E-2</v>
      </c>
      <c r="V654" s="13">
        <v>1.6767801241579231E-2</v>
      </c>
      <c r="W654" s="13">
        <v>4.1469311631884741E-2</v>
      </c>
      <c r="X654" s="13">
        <v>2.478541048303913E-2</v>
      </c>
      <c r="Y654" s="13">
        <v>3.063000509476016E-2</v>
      </c>
      <c r="Z654" s="13">
        <v>2.2916944816677928E-2</v>
      </c>
      <c r="AA654" s="13">
        <v>1.9526541173034893E-2</v>
      </c>
      <c r="AB654" s="13">
        <v>0.11738743502393249</v>
      </c>
      <c r="AC654" s="13">
        <v>3.2370374804212294E-2</v>
      </c>
      <c r="AD654" s="13">
        <v>7.545638900355269E-3</v>
      </c>
      <c r="AE654" s="154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275</v>
      </c>
      <c r="C655" s="29"/>
      <c r="D655" s="13">
        <v>3.9584914904078117E-2</v>
      </c>
      <c r="E655" s="13">
        <v>0.10350625172700156</v>
      </c>
      <c r="F655" s="13">
        <v>9.2517174905789146E-2</v>
      </c>
      <c r="G655" s="13">
        <v>-3.800292271422534E-3</v>
      </c>
      <c r="H655" s="13">
        <v>-0.16261370105228445</v>
      </c>
      <c r="I655" s="13">
        <v>1.1393012925610675</v>
      </c>
      <c r="J655" s="13">
        <v>-1.7610288096693738E-2</v>
      </c>
      <c r="K655" s="13">
        <v>-0.10743838846593434</v>
      </c>
      <c r="L655" s="13">
        <v>7.0872072941172704E-2</v>
      </c>
      <c r="M655" s="13">
        <v>-4.7889423052617563E-2</v>
      </c>
      <c r="N655" s="13">
        <v>8.2951940322633089E-3</v>
      </c>
      <c r="O655" s="13">
        <v>1.1659542360699326E-2</v>
      </c>
      <c r="P655" s="13">
        <v>-1.5255244266788592E-2</v>
      </c>
      <c r="Q655" s="13">
        <v>-3.5703898965662173E-2</v>
      </c>
      <c r="R655" s="13">
        <v>-0.12762447843655023</v>
      </c>
      <c r="S655" s="13">
        <v>-3.8132812900153135E-2</v>
      </c>
      <c r="T655" s="13">
        <v>2.9490588501410064E-2</v>
      </c>
      <c r="U655" s="13">
        <v>-3.6787073568778972E-2</v>
      </c>
      <c r="V655" s="13">
        <v>-3.1435902844190178E-3</v>
      </c>
      <c r="W655" s="13">
        <v>-2.8039767914845304E-2</v>
      </c>
      <c r="X655" s="13">
        <v>-4.7889423052617563E-2</v>
      </c>
      <c r="Y655" s="13">
        <v>7.8610074096575389E-2</v>
      </c>
      <c r="Z655" s="13">
        <v>8.3757527039082236E-2</v>
      </c>
      <c r="AA655" s="13">
        <v>-0.15655787406109967</v>
      </c>
      <c r="AB655" s="13">
        <v>0.16756344390042255</v>
      </c>
      <c r="AC655" s="13">
        <v>-1.5255244266788481E-2</v>
      </c>
      <c r="AD655" s="13">
        <v>-1.8283157762380986E-2</v>
      </c>
      <c r="AE655" s="154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46" t="s">
        <v>276</v>
      </c>
      <c r="C656" s="47"/>
      <c r="D656" s="45">
        <v>1.1299999999999999</v>
      </c>
      <c r="E656" s="45">
        <v>2.4500000000000002</v>
      </c>
      <c r="F656" s="45">
        <v>2.23</v>
      </c>
      <c r="G656" s="45">
        <v>0.24</v>
      </c>
      <c r="H656" s="45">
        <v>3.04</v>
      </c>
      <c r="I656" s="45">
        <v>23.86</v>
      </c>
      <c r="J656" s="45">
        <v>0.05</v>
      </c>
      <c r="K656" s="45">
        <v>1.9</v>
      </c>
      <c r="L656" s="45">
        <v>1.78</v>
      </c>
      <c r="M656" s="45">
        <v>0.67</v>
      </c>
      <c r="N656" s="45">
        <v>0.49</v>
      </c>
      <c r="O656" s="45">
        <v>0.56000000000000005</v>
      </c>
      <c r="P656" s="45">
        <v>0</v>
      </c>
      <c r="Q656" s="45">
        <v>0.42</v>
      </c>
      <c r="R656" s="45">
        <v>2.3199999999999998</v>
      </c>
      <c r="S656" s="45">
        <v>0.47</v>
      </c>
      <c r="T656" s="45">
        <v>0.92</v>
      </c>
      <c r="U656" s="45">
        <v>0.44</v>
      </c>
      <c r="V656" s="45">
        <v>0.25</v>
      </c>
      <c r="W656" s="45">
        <v>0.26</v>
      </c>
      <c r="X656" s="45">
        <v>0.67</v>
      </c>
      <c r="Y656" s="45">
        <v>1.94</v>
      </c>
      <c r="Z656" s="45">
        <v>2.0499999999999998</v>
      </c>
      <c r="AA656" s="45">
        <v>2.92</v>
      </c>
      <c r="AB656" s="45">
        <v>3.78</v>
      </c>
      <c r="AC656" s="45">
        <v>0</v>
      </c>
      <c r="AD656" s="45">
        <v>0.06</v>
      </c>
      <c r="AE656" s="154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1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BM657" s="55"/>
    </row>
    <row r="658" spans="1:65" ht="15">
      <c r="B658" s="8" t="s">
        <v>602</v>
      </c>
      <c r="BM658" s="28" t="s">
        <v>67</v>
      </c>
    </row>
    <row r="659" spans="1:65" ht="15">
      <c r="A659" s="25" t="s">
        <v>58</v>
      </c>
      <c r="B659" s="18" t="s">
        <v>111</v>
      </c>
      <c r="C659" s="15" t="s">
        <v>112</v>
      </c>
      <c r="D659" s="16" t="s">
        <v>231</v>
      </c>
      <c r="E659" s="17" t="s">
        <v>231</v>
      </c>
      <c r="F659" s="17" t="s">
        <v>231</v>
      </c>
      <c r="G659" s="17" t="s">
        <v>231</v>
      </c>
      <c r="H659" s="17" t="s">
        <v>231</v>
      </c>
      <c r="I659" s="17" t="s">
        <v>231</v>
      </c>
      <c r="J659" s="17" t="s">
        <v>231</v>
      </c>
      <c r="K659" s="17" t="s">
        <v>231</v>
      </c>
      <c r="L659" s="17" t="s">
        <v>231</v>
      </c>
      <c r="M659" s="17" t="s">
        <v>231</v>
      </c>
      <c r="N659" s="17" t="s">
        <v>231</v>
      </c>
      <c r="O659" s="17" t="s">
        <v>231</v>
      </c>
      <c r="P659" s="17" t="s">
        <v>231</v>
      </c>
      <c r="Q659" s="17" t="s">
        <v>231</v>
      </c>
      <c r="R659" s="17" t="s">
        <v>231</v>
      </c>
      <c r="S659" s="17" t="s">
        <v>231</v>
      </c>
      <c r="T659" s="17" t="s">
        <v>231</v>
      </c>
      <c r="U659" s="17" t="s">
        <v>231</v>
      </c>
      <c r="V659" s="17" t="s">
        <v>231</v>
      </c>
      <c r="W659" s="17" t="s">
        <v>231</v>
      </c>
      <c r="X659" s="17" t="s">
        <v>231</v>
      </c>
      <c r="Y659" s="17" t="s">
        <v>231</v>
      </c>
      <c r="Z659" s="17" t="s">
        <v>231</v>
      </c>
      <c r="AA659" s="17" t="s">
        <v>231</v>
      </c>
      <c r="AB659" s="17" t="s">
        <v>231</v>
      </c>
      <c r="AC659" s="154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 t="s">
        <v>232</v>
      </c>
      <c r="C660" s="9" t="s">
        <v>232</v>
      </c>
      <c r="D660" s="152" t="s">
        <v>236</v>
      </c>
      <c r="E660" s="153" t="s">
        <v>237</v>
      </c>
      <c r="F660" s="153" t="s">
        <v>238</v>
      </c>
      <c r="G660" s="153" t="s">
        <v>299</v>
      </c>
      <c r="H660" s="153" t="s">
        <v>241</v>
      </c>
      <c r="I660" s="153" t="s">
        <v>243</v>
      </c>
      <c r="J660" s="153" t="s">
        <v>245</v>
      </c>
      <c r="K660" s="153" t="s">
        <v>246</v>
      </c>
      <c r="L660" s="153" t="s">
        <v>247</v>
      </c>
      <c r="M660" s="153" t="s">
        <v>248</v>
      </c>
      <c r="N660" s="153" t="s">
        <v>249</v>
      </c>
      <c r="O660" s="153" t="s">
        <v>250</v>
      </c>
      <c r="P660" s="153" t="s">
        <v>251</v>
      </c>
      <c r="Q660" s="153" t="s">
        <v>252</v>
      </c>
      <c r="R660" s="153" t="s">
        <v>253</v>
      </c>
      <c r="S660" s="153" t="s">
        <v>254</v>
      </c>
      <c r="T660" s="153" t="s">
        <v>255</v>
      </c>
      <c r="U660" s="153" t="s">
        <v>256</v>
      </c>
      <c r="V660" s="153" t="s">
        <v>257</v>
      </c>
      <c r="W660" s="153" t="s">
        <v>258</v>
      </c>
      <c r="X660" s="153" t="s">
        <v>259</v>
      </c>
      <c r="Y660" s="153" t="s">
        <v>261</v>
      </c>
      <c r="Z660" s="153" t="s">
        <v>262</v>
      </c>
      <c r="AA660" s="153" t="s">
        <v>263</v>
      </c>
      <c r="AB660" s="153" t="s">
        <v>264</v>
      </c>
      <c r="AC660" s="154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 t="s">
        <v>1</v>
      </c>
    </row>
    <row r="661" spans="1:65">
      <c r="A661" s="30"/>
      <c r="B661" s="19"/>
      <c r="C661" s="9"/>
      <c r="D661" s="10" t="s">
        <v>295</v>
      </c>
      <c r="E661" s="11" t="s">
        <v>330</v>
      </c>
      <c r="F661" s="11" t="s">
        <v>330</v>
      </c>
      <c r="G661" s="11" t="s">
        <v>331</v>
      </c>
      <c r="H661" s="11" t="s">
        <v>331</v>
      </c>
      <c r="I661" s="11" t="s">
        <v>330</v>
      </c>
      <c r="J661" s="11" t="s">
        <v>295</v>
      </c>
      <c r="K661" s="11" t="s">
        <v>295</v>
      </c>
      <c r="L661" s="11" t="s">
        <v>295</v>
      </c>
      <c r="M661" s="11" t="s">
        <v>295</v>
      </c>
      <c r="N661" s="11" t="s">
        <v>295</v>
      </c>
      <c r="O661" s="11" t="s">
        <v>295</v>
      </c>
      <c r="P661" s="11" t="s">
        <v>331</v>
      </c>
      <c r="Q661" s="11" t="s">
        <v>331</v>
      </c>
      <c r="R661" s="11" t="s">
        <v>331</v>
      </c>
      <c r="S661" s="11" t="s">
        <v>331</v>
      </c>
      <c r="T661" s="11" t="s">
        <v>331</v>
      </c>
      <c r="U661" s="11" t="s">
        <v>295</v>
      </c>
      <c r="V661" s="11" t="s">
        <v>330</v>
      </c>
      <c r="W661" s="11" t="s">
        <v>330</v>
      </c>
      <c r="X661" s="11" t="s">
        <v>295</v>
      </c>
      <c r="Y661" s="11" t="s">
        <v>330</v>
      </c>
      <c r="Z661" s="11" t="s">
        <v>330</v>
      </c>
      <c r="AA661" s="11" t="s">
        <v>295</v>
      </c>
      <c r="AB661" s="11" t="s">
        <v>331</v>
      </c>
      <c r="AC661" s="154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9"/>
      <c r="C662" s="9"/>
      <c r="D662" s="26" t="s">
        <v>332</v>
      </c>
      <c r="E662" s="26" t="s">
        <v>333</v>
      </c>
      <c r="F662" s="26" t="s">
        <v>332</v>
      </c>
      <c r="G662" s="26" t="s">
        <v>334</v>
      </c>
      <c r="H662" s="26" t="s">
        <v>335</v>
      </c>
      <c r="I662" s="26" t="s">
        <v>335</v>
      </c>
      <c r="J662" s="26" t="s">
        <v>335</v>
      </c>
      <c r="K662" s="26" t="s">
        <v>335</v>
      </c>
      <c r="L662" s="26" t="s">
        <v>335</v>
      </c>
      <c r="M662" s="26" t="s">
        <v>335</v>
      </c>
      <c r="N662" s="26" t="s">
        <v>335</v>
      </c>
      <c r="O662" s="26" t="s">
        <v>335</v>
      </c>
      <c r="P662" s="26" t="s">
        <v>333</v>
      </c>
      <c r="Q662" s="26" t="s">
        <v>334</v>
      </c>
      <c r="R662" s="26" t="s">
        <v>334</v>
      </c>
      <c r="S662" s="26" t="s">
        <v>333</v>
      </c>
      <c r="T662" s="26" t="s">
        <v>335</v>
      </c>
      <c r="U662" s="26" t="s">
        <v>271</v>
      </c>
      <c r="V662" s="26" t="s">
        <v>334</v>
      </c>
      <c r="W662" s="26" t="s">
        <v>333</v>
      </c>
      <c r="X662" s="26" t="s">
        <v>333</v>
      </c>
      <c r="Y662" s="26" t="s">
        <v>335</v>
      </c>
      <c r="Z662" s="26" t="s">
        <v>332</v>
      </c>
      <c r="AA662" s="26" t="s">
        <v>335</v>
      </c>
      <c r="AB662" s="26" t="s">
        <v>334</v>
      </c>
      <c r="AC662" s="154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8">
        <v>1</v>
      </c>
      <c r="C663" s="14">
        <v>1</v>
      </c>
      <c r="D663" s="214">
        <v>4.7289642389564415E-2</v>
      </c>
      <c r="E663" s="214">
        <v>4.9399999999999999E-2</v>
      </c>
      <c r="F663" s="214">
        <v>5.2690944140000001E-2</v>
      </c>
      <c r="G663" s="214">
        <v>4.5174990910000004E-2</v>
      </c>
      <c r="H663" s="214">
        <v>4.5999999999999999E-2</v>
      </c>
      <c r="I663" s="214">
        <v>4.58E-2</v>
      </c>
      <c r="J663" s="214">
        <v>4.53E-2</v>
      </c>
      <c r="K663" s="214">
        <v>4.9000000000000002E-2</v>
      </c>
      <c r="L663" s="214">
        <v>4.5999999999999999E-2</v>
      </c>
      <c r="M663" s="214">
        <v>4.7E-2</v>
      </c>
      <c r="N663" s="214">
        <v>0.05</v>
      </c>
      <c r="O663" s="214">
        <v>4.7E-2</v>
      </c>
      <c r="P663" s="214">
        <v>4.7369501584893808E-2</v>
      </c>
      <c r="Q663" s="214">
        <v>4.7E-2</v>
      </c>
      <c r="R663" s="214">
        <v>4.8399999999999999E-2</v>
      </c>
      <c r="S663" s="214">
        <v>5.1099999999999993E-2</v>
      </c>
      <c r="T663" s="214">
        <v>5.3999999999999999E-2</v>
      </c>
      <c r="U663" s="214">
        <v>4.7E-2</v>
      </c>
      <c r="V663" s="214">
        <v>0.05</v>
      </c>
      <c r="W663" s="214">
        <v>4.5999999999999999E-2</v>
      </c>
      <c r="X663" s="214">
        <v>5.5500000000000008E-2</v>
      </c>
      <c r="Y663" s="214">
        <v>5.28E-2</v>
      </c>
      <c r="Z663" s="213">
        <v>7.1139999999999995E-2</v>
      </c>
      <c r="AA663" s="214">
        <v>4.4000000000000004E-2</v>
      </c>
      <c r="AB663" s="214">
        <v>5.2299999999999999E-2</v>
      </c>
      <c r="AC663" s="211"/>
      <c r="AD663" s="212"/>
      <c r="AE663" s="212"/>
      <c r="AF663" s="212"/>
      <c r="AG663" s="212"/>
      <c r="AH663" s="212"/>
      <c r="AI663" s="212"/>
      <c r="AJ663" s="212"/>
      <c r="AK663" s="212"/>
      <c r="AL663" s="212"/>
      <c r="AM663" s="212"/>
      <c r="AN663" s="212"/>
      <c r="AO663" s="212"/>
      <c r="AP663" s="212"/>
      <c r="AQ663" s="212"/>
      <c r="AR663" s="212"/>
      <c r="AS663" s="212"/>
      <c r="AT663" s="212"/>
      <c r="AU663" s="212"/>
      <c r="AV663" s="212"/>
      <c r="AW663" s="212"/>
      <c r="AX663" s="212"/>
      <c r="AY663" s="212"/>
      <c r="AZ663" s="212"/>
      <c r="BA663" s="212"/>
      <c r="BB663" s="212"/>
      <c r="BC663" s="212"/>
      <c r="BD663" s="212"/>
      <c r="BE663" s="212"/>
      <c r="BF663" s="212"/>
      <c r="BG663" s="212"/>
      <c r="BH663" s="212"/>
      <c r="BI663" s="212"/>
      <c r="BJ663" s="212"/>
      <c r="BK663" s="212"/>
      <c r="BL663" s="212"/>
      <c r="BM663" s="216">
        <v>1</v>
      </c>
    </row>
    <row r="664" spans="1:65">
      <c r="A664" s="30"/>
      <c r="B664" s="19">
        <v>1</v>
      </c>
      <c r="C664" s="9">
        <v>2</v>
      </c>
      <c r="D664" s="24">
        <v>4.7607308041422693E-2</v>
      </c>
      <c r="E664" s="24">
        <v>5.0600000000000006E-2</v>
      </c>
      <c r="F664" s="24">
        <v>5.2116473310000001E-2</v>
      </c>
      <c r="G664" s="24">
        <v>4.7144770769999997E-2</v>
      </c>
      <c r="H664" s="24">
        <v>4.7E-2</v>
      </c>
      <c r="I664" s="24">
        <v>4.53E-2</v>
      </c>
      <c r="J664" s="24">
        <v>4.5100000000000001E-2</v>
      </c>
      <c r="K664" s="24">
        <v>4.9000000000000002E-2</v>
      </c>
      <c r="L664" s="24">
        <v>4.4999999999999998E-2</v>
      </c>
      <c r="M664" s="24">
        <v>4.5999999999999999E-2</v>
      </c>
      <c r="N664" s="24">
        <v>4.9000000000000002E-2</v>
      </c>
      <c r="O664" s="24">
        <v>4.7E-2</v>
      </c>
      <c r="P664" s="24">
        <v>4.7848604026070038E-2</v>
      </c>
      <c r="Q664" s="24">
        <v>4.7E-2</v>
      </c>
      <c r="R664" s="24">
        <v>4.9000000000000002E-2</v>
      </c>
      <c r="S664" s="24">
        <v>5.1400000000000001E-2</v>
      </c>
      <c r="T664" s="24">
        <v>5.2899999999999996E-2</v>
      </c>
      <c r="U664" s="24">
        <v>4.8000000000000001E-2</v>
      </c>
      <c r="V664" s="24">
        <v>0.05</v>
      </c>
      <c r="W664" s="24">
        <v>4.6199999999999998E-2</v>
      </c>
      <c r="X664" s="24">
        <v>5.6899999999999992E-2</v>
      </c>
      <c r="Y664" s="24">
        <v>5.2400000000000002E-2</v>
      </c>
      <c r="Z664" s="217">
        <v>6.1149999999999996E-2</v>
      </c>
      <c r="AA664" s="24">
        <v>4.2000000000000003E-2</v>
      </c>
      <c r="AB664" s="24">
        <v>5.21E-2</v>
      </c>
      <c r="AC664" s="211"/>
      <c r="AD664" s="212"/>
      <c r="AE664" s="212"/>
      <c r="AF664" s="212"/>
      <c r="AG664" s="212"/>
      <c r="AH664" s="212"/>
      <c r="AI664" s="212"/>
      <c r="AJ664" s="212"/>
      <c r="AK664" s="212"/>
      <c r="AL664" s="212"/>
      <c r="AM664" s="212"/>
      <c r="AN664" s="212"/>
      <c r="AO664" s="212"/>
      <c r="AP664" s="212"/>
      <c r="AQ664" s="212"/>
      <c r="AR664" s="212"/>
      <c r="AS664" s="212"/>
      <c r="AT664" s="212"/>
      <c r="AU664" s="212"/>
      <c r="AV664" s="212"/>
      <c r="AW664" s="212"/>
      <c r="AX664" s="212"/>
      <c r="AY664" s="212"/>
      <c r="AZ664" s="212"/>
      <c r="BA664" s="212"/>
      <c r="BB664" s="212"/>
      <c r="BC664" s="212"/>
      <c r="BD664" s="212"/>
      <c r="BE664" s="212"/>
      <c r="BF664" s="212"/>
      <c r="BG664" s="212"/>
      <c r="BH664" s="212"/>
      <c r="BI664" s="212"/>
      <c r="BJ664" s="212"/>
      <c r="BK664" s="212"/>
      <c r="BL664" s="212"/>
      <c r="BM664" s="216">
        <v>17</v>
      </c>
    </row>
    <row r="665" spans="1:65">
      <c r="A665" s="30"/>
      <c r="B665" s="19">
        <v>1</v>
      </c>
      <c r="C665" s="9">
        <v>3</v>
      </c>
      <c r="D665" s="24">
        <v>4.8035203065024297E-2</v>
      </c>
      <c r="E665" s="24">
        <v>0.05</v>
      </c>
      <c r="F665" s="24">
        <v>5.0518587520000005E-2</v>
      </c>
      <c r="G665" s="24">
        <v>4.690447641E-2</v>
      </c>
      <c r="H665" s="24">
        <v>4.5999999999999999E-2</v>
      </c>
      <c r="I665" s="24">
        <v>4.5600000000000002E-2</v>
      </c>
      <c r="J665" s="24">
        <v>4.5600000000000002E-2</v>
      </c>
      <c r="K665" s="24">
        <v>4.8000000000000001E-2</v>
      </c>
      <c r="L665" s="24">
        <v>4.5999999999999999E-2</v>
      </c>
      <c r="M665" s="24">
        <v>4.7E-2</v>
      </c>
      <c r="N665" s="24">
        <v>0.05</v>
      </c>
      <c r="O665" s="24">
        <v>4.7E-2</v>
      </c>
      <c r="P665" s="24">
        <v>4.7547799650759524E-2</v>
      </c>
      <c r="Q665" s="24">
        <v>4.5999999999999999E-2</v>
      </c>
      <c r="R665" s="24">
        <v>4.7600000000000003E-2</v>
      </c>
      <c r="S665" s="24">
        <v>5.1599999999999993E-2</v>
      </c>
      <c r="T665" s="24">
        <v>5.3899999999999997E-2</v>
      </c>
      <c r="U665" s="24">
        <v>4.7E-2</v>
      </c>
      <c r="V665" s="24">
        <v>0.05</v>
      </c>
      <c r="W665" s="24">
        <v>4.6300000000000001E-2</v>
      </c>
      <c r="X665" s="24">
        <v>5.5E-2</v>
      </c>
      <c r="Y665" s="24">
        <v>5.1499999999999997E-2</v>
      </c>
      <c r="Z665" s="217">
        <v>7.1620000000000003E-2</v>
      </c>
      <c r="AA665" s="24">
        <v>0.04</v>
      </c>
      <c r="AB665" s="24">
        <v>5.2499999999999998E-2</v>
      </c>
      <c r="AC665" s="211"/>
      <c r="AD665" s="212"/>
      <c r="AE665" s="212"/>
      <c r="AF665" s="212"/>
      <c r="AG665" s="212"/>
      <c r="AH665" s="212"/>
      <c r="AI665" s="212"/>
      <c r="AJ665" s="212"/>
      <c r="AK665" s="212"/>
      <c r="AL665" s="212"/>
      <c r="AM665" s="212"/>
      <c r="AN665" s="212"/>
      <c r="AO665" s="212"/>
      <c r="AP665" s="212"/>
      <c r="AQ665" s="212"/>
      <c r="AR665" s="212"/>
      <c r="AS665" s="212"/>
      <c r="AT665" s="212"/>
      <c r="AU665" s="212"/>
      <c r="AV665" s="212"/>
      <c r="AW665" s="212"/>
      <c r="AX665" s="212"/>
      <c r="AY665" s="212"/>
      <c r="AZ665" s="212"/>
      <c r="BA665" s="212"/>
      <c r="BB665" s="212"/>
      <c r="BC665" s="212"/>
      <c r="BD665" s="212"/>
      <c r="BE665" s="212"/>
      <c r="BF665" s="212"/>
      <c r="BG665" s="212"/>
      <c r="BH665" s="212"/>
      <c r="BI665" s="212"/>
      <c r="BJ665" s="212"/>
      <c r="BK665" s="212"/>
      <c r="BL665" s="212"/>
      <c r="BM665" s="216">
        <v>16</v>
      </c>
    </row>
    <row r="666" spans="1:65">
      <c r="A666" s="30"/>
      <c r="B666" s="19">
        <v>1</v>
      </c>
      <c r="C666" s="9">
        <v>4</v>
      </c>
      <c r="D666" s="24">
        <v>4.8728965627619837E-2</v>
      </c>
      <c r="E666" s="24">
        <v>4.9099999999999998E-2</v>
      </c>
      <c r="F666" s="24">
        <v>5.3650503949999997E-2</v>
      </c>
      <c r="G666" s="24">
        <v>4.5450898249999996E-2</v>
      </c>
      <c r="H666" s="24">
        <v>4.5999999999999999E-2</v>
      </c>
      <c r="I666" s="24">
        <v>4.4499999999999998E-2</v>
      </c>
      <c r="J666" s="24">
        <v>4.4900000000000002E-2</v>
      </c>
      <c r="K666" s="24">
        <v>4.8000000000000001E-2</v>
      </c>
      <c r="L666" s="24">
        <v>4.5999999999999999E-2</v>
      </c>
      <c r="M666" s="24">
        <v>4.5999999999999999E-2</v>
      </c>
      <c r="N666" s="24">
        <v>4.9000000000000002E-2</v>
      </c>
      <c r="O666" s="24">
        <v>4.8000000000000001E-2</v>
      </c>
      <c r="P666" s="24">
        <v>4.8774846547684415E-2</v>
      </c>
      <c r="Q666" s="24">
        <v>4.5999999999999999E-2</v>
      </c>
      <c r="R666" s="24">
        <v>4.7100000000000003E-2</v>
      </c>
      <c r="S666" s="24">
        <v>5.04E-2</v>
      </c>
      <c r="T666" s="24">
        <v>5.4299999999999994E-2</v>
      </c>
      <c r="U666" s="24">
        <v>0.05</v>
      </c>
      <c r="V666" s="24">
        <v>0.05</v>
      </c>
      <c r="W666" s="24">
        <v>4.6399999999999997E-2</v>
      </c>
      <c r="X666" s="24">
        <v>5.2899999999999996E-2</v>
      </c>
      <c r="Y666" s="24">
        <v>5.11E-2</v>
      </c>
      <c r="Z666" s="217">
        <v>7.3869999999999991E-2</v>
      </c>
      <c r="AA666" s="24">
        <v>4.6600000000000003E-2</v>
      </c>
      <c r="AB666" s="24">
        <v>5.1599999999999993E-2</v>
      </c>
      <c r="AC666" s="211"/>
      <c r="AD666" s="212"/>
      <c r="AE666" s="212"/>
      <c r="AF666" s="212"/>
      <c r="AG666" s="212"/>
      <c r="AH666" s="212"/>
      <c r="AI666" s="212"/>
      <c r="AJ666" s="212"/>
      <c r="AK666" s="212"/>
      <c r="AL666" s="212"/>
      <c r="AM666" s="212"/>
      <c r="AN666" s="212"/>
      <c r="AO666" s="212"/>
      <c r="AP666" s="212"/>
      <c r="AQ666" s="212"/>
      <c r="AR666" s="212"/>
      <c r="AS666" s="212"/>
      <c r="AT666" s="212"/>
      <c r="AU666" s="212"/>
      <c r="AV666" s="212"/>
      <c r="AW666" s="212"/>
      <c r="AX666" s="212"/>
      <c r="AY666" s="212"/>
      <c r="AZ666" s="212"/>
      <c r="BA666" s="212"/>
      <c r="BB666" s="212"/>
      <c r="BC666" s="212"/>
      <c r="BD666" s="212"/>
      <c r="BE666" s="212"/>
      <c r="BF666" s="212"/>
      <c r="BG666" s="212"/>
      <c r="BH666" s="212"/>
      <c r="BI666" s="212"/>
      <c r="BJ666" s="212"/>
      <c r="BK666" s="212"/>
      <c r="BL666" s="212"/>
      <c r="BM666" s="216">
        <v>4.8521543439858088E-2</v>
      </c>
    </row>
    <row r="667" spans="1:65">
      <c r="A667" s="30"/>
      <c r="B667" s="19">
        <v>1</v>
      </c>
      <c r="C667" s="9">
        <v>5</v>
      </c>
      <c r="D667" s="24">
        <v>4.8532713243186046E-2</v>
      </c>
      <c r="E667" s="24">
        <v>4.8399999999999999E-2</v>
      </c>
      <c r="F667" s="24">
        <v>5.377698149E-2</v>
      </c>
      <c r="G667" s="24">
        <v>4.5235177080000001E-2</v>
      </c>
      <c r="H667" s="24">
        <v>4.4999999999999998E-2</v>
      </c>
      <c r="I667" s="24">
        <v>4.5100000000000001E-2</v>
      </c>
      <c r="J667" s="24">
        <v>4.6399999999999997E-2</v>
      </c>
      <c r="K667" s="24">
        <v>4.9000000000000002E-2</v>
      </c>
      <c r="L667" s="24">
        <v>4.5999999999999999E-2</v>
      </c>
      <c r="M667" s="24">
        <v>4.4999999999999998E-2</v>
      </c>
      <c r="N667" s="24">
        <v>4.9000000000000002E-2</v>
      </c>
      <c r="O667" s="24">
        <v>4.8000000000000001E-2</v>
      </c>
      <c r="P667" s="24">
        <v>4.9181335585478846E-2</v>
      </c>
      <c r="Q667" s="24">
        <v>4.5999999999999999E-2</v>
      </c>
      <c r="R667" s="24">
        <v>4.7800000000000002E-2</v>
      </c>
      <c r="S667" s="24">
        <v>5.0799999999999998E-2</v>
      </c>
      <c r="T667" s="24">
        <v>5.3999999999999999E-2</v>
      </c>
      <c r="U667" s="24">
        <v>4.7E-2</v>
      </c>
      <c r="V667" s="24">
        <v>0.05</v>
      </c>
      <c r="W667" s="24">
        <v>4.6800000000000001E-2</v>
      </c>
      <c r="X667" s="24">
        <v>5.2400000000000002E-2</v>
      </c>
      <c r="Y667" s="24">
        <v>5.1499999999999997E-2</v>
      </c>
      <c r="Z667" s="217">
        <v>6.8869999999999987E-2</v>
      </c>
      <c r="AA667" s="24">
        <v>4.9000000000000002E-2</v>
      </c>
      <c r="AB667" s="24">
        <v>5.1400000000000001E-2</v>
      </c>
      <c r="AC667" s="211"/>
      <c r="AD667" s="212"/>
      <c r="AE667" s="212"/>
      <c r="AF667" s="212"/>
      <c r="AG667" s="212"/>
      <c r="AH667" s="212"/>
      <c r="AI667" s="212"/>
      <c r="AJ667" s="212"/>
      <c r="AK667" s="212"/>
      <c r="AL667" s="212"/>
      <c r="AM667" s="212"/>
      <c r="AN667" s="212"/>
      <c r="AO667" s="212"/>
      <c r="AP667" s="212"/>
      <c r="AQ667" s="212"/>
      <c r="AR667" s="212"/>
      <c r="AS667" s="212"/>
      <c r="AT667" s="212"/>
      <c r="AU667" s="212"/>
      <c r="AV667" s="212"/>
      <c r="AW667" s="212"/>
      <c r="AX667" s="212"/>
      <c r="AY667" s="212"/>
      <c r="AZ667" s="212"/>
      <c r="BA667" s="212"/>
      <c r="BB667" s="212"/>
      <c r="BC667" s="212"/>
      <c r="BD667" s="212"/>
      <c r="BE667" s="212"/>
      <c r="BF667" s="212"/>
      <c r="BG667" s="212"/>
      <c r="BH667" s="212"/>
      <c r="BI667" s="212"/>
      <c r="BJ667" s="212"/>
      <c r="BK667" s="212"/>
      <c r="BL667" s="212"/>
      <c r="BM667" s="216">
        <v>106</v>
      </c>
    </row>
    <row r="668" spans="1:65">
      <c r="A668" s="30"/>
      <c r="B668" s="19">
        <v>1</v>
      </c>
      <c r="C668" s="9">
        <v>6</v>
      </c>
      <c r="D668" s="24">
        <v>4.9112266258592802E-2</v>
      </c>
      <c r="E668" s="24">
        <v>4.9600000000000005E-2</v>
      </c>
      <c r="F668" s="24">
        <v>5.2713104519999998E-2</v>
      </c>
      <c r="G668" s="24">
        <v>4.5972341879999996E-2</v>
      </c>
      <c r="H668" s="24">
        <v>4.5999999999999999E-2</v>
      </c>
      <c r="I668" s="24">
        <v>4.6099999999999995E-2</v>
      </c>
      <c r="J668" s="24">
        <v>4.53E-2</v>
      </c>
      <c r="K668" s="24">
        <v>4.8000000000000001E-2</v>
      </c>
      <c r="L668" s="24">
        <v>4.4999999999999998E-2</v>
      </c>
      <c r="M668" s="24">
        <v>4.5999999999999999E-2</v>
      </c>
      <c r="N668" s="24">
        <v>4.8000000000000001E-2</v>
      </c>
      <c r="O668" s="24">
        <v>4.7E-2</v>
      </c>
      <c r="P668" s="24">
        <v>4.8224871454427214E-2</v>
      </c>
      <c r="Q668" s="24">
        <v>4.7E-2</v>
      </c>
      <c r="R668" s="24">
        <v>4.7699999999999999E-2</v>
      </c>
      <c r="S668" s="24">
        <v>0.05</v>
      </c>
      <c r="T668" s="24">
        <v>5.3200000000000004E-2</v>
      </c>
      <c r="U668" s="24">
        <v>4.8000000000000001E-2</v>
      </c>
      <c r="V668" s="24">
        <v>0.05</v>
      </c>
      <c r="W668" s="24">
        <v>4.6800000000000001E-2</v>
      </c>
      <c r="X668" s="24">
        <v>5.5999999999999994E-2</v>
      </c>
      <c r="Y668" s="24">
        <v>5.1499999999999997E-2</v>
      </c>
      <c r="Z668" s="217">
        <v>5.4399999999999997E-2</v>
      </c>
      <c r="AA668" s="24">
        <v>4.5899999999999996E-2</v>
      </c>
      <c r="AB668" s="24">
        <v>5.1900000000000002E-2</v>
      </c>
      <c r="AC668" s="211"/>
      <c r="AD668" s="212"/>
      <c r="AE668" s="212"/>
      <c r="AF668" s="212"/>
      <c r="AG668" s="212"/>
      <c r="AH668" s="212"/>
      <c r="AI668" s="212"/>
      <c r="AJ668" s="212"/>
      <c r="AK668" s="212"/>
      <c r="AL668" s="212"/>
      <c r="AM668" s="212"/>
      <c r="AN668" s="212"/>
      <c r="AO668" s="212"/>
      <c r="AP668" s="212"/>
      <c r="AQ668" s="212"/>
      <c r="AR668" s="212"/>
      <c r="AS668" s="212"/>
      <c r="AT668" s="212"/>
      <c r="AU668" s="212"/>
      <c r="AV668" s="212"/>
      <c r="AW668" s="212"/>
      <c r="AX668" s="212"/>
      <c r="AY668" s="212"/>
      <c r="AZ668" s="212"/>
      <c r="BA668" s="212"/>
      <c r="BB668" s="212"/>
      <c r="BC668" s="212"/>
      <c r="BD668" s="212"/>
      <c r="BE668" s="212"/>
      <c r="BF668" s="212"/>
      <c r="BG668" s="212"/>
      <c r="BH668" s="212"/>
      <c r="BI668" s="212"/>
      <c r="BJ668" s="212"/>
      <c r="BK668" s="212"/>
      <c r="BL668" s="212"/>
      <c r="BM668" s="56"/>
    </row>
    <row r="669" spans="1:65">
      <c r="A669" s="30"/>
      <c r="B669" s="20" t="s">
        <v>272</v>
      </c>
      <c r="C669" s="12"/>
      <c r="D669" s="219">
        <v>4.8217683104235021E-2</v>
      </c>
      <c r="E669" s="219">
        <v>4.9516666666666674E-2</v>
      </c>
      <c r="F669" s="219">
        <v>5.2577765821666657E-2</v>
      </c>
      <c r="G669" s="219">
        <v>4.598044255E-2</v>
      </c>
      <c r="H669" s="219">
        <v>4.5999999999999992E-2</v>
      </c>
      <c r="I669" s="219">
        <v>4.5399999999999996E-2</v>
      </c>
      <c r="J669" s="219">
        <v>4.5433333333333333E-2</v>
      </c>
      <c r="K669" s="219">
        <v>4.8499999999999995E-2</v>
      </c>
      <c r="L669" s="219">
        <v>4.5666666666666661E-2</v>
      </c>
      <c r="M669" s="219">
        <v>4.6166666666666661E-2</v>
      </c>
      <c r="N669" s="219">
        <v>4.9166666666666664E-2</v>
      </c>
      <c r="O669" s="219">
        <v>4.7333333333333331E-2</v>
      </c>
      <c r="P669" s="219">
        <v>4.8157826474885639E-2</v>
      </c>
      <c r="Q669" s="219">
        <v>4.6499999999999993E-2</v>
      </c>
      <c r="R669" s="219">
        <v>4.7933333333333335E-2</v>
      </c>
      <c r="S669" s="219">
        <v>5.0883333333333329E-2</v>
      </c>
      <c r="T669" s="219">
        <v>5.371666666666667E-2</v>
      </c>
      <c r="U669" s="219">
        <v>4.7833333333333332E-2</v>
      </c>
      <c r="V669" s="219">
        <v>4.9999999999999996E-2</v>
      </c>
      <c r="W669" s="219">
        <v>4.6416666666666669E-2</v>
      </c>
      <c r="X669" s="219">
        <v>5.478333333333333E-2</v>
      </c>
      <c r="Y669" s="219">
        <v>5.1800000000000006E-2</v>
      </c>
      <c r="Z669" s="219">
        <v>6.684166666666666E-2</v>
      </c>
      <c r="AA669" s="219">
        <v>4.4583333333333336E-2</v>
      </c>
      <c r="AB669" s="219">
        <v>5.1966666666666661E-2</v>
      </c>
      <c r="AC669" s="211"/>
      <c r="AD669" s="212"/>
      <c r="AE669" s="212"/>
      <c r="AF669" s="212"/>
      <c r="AG669" s="212"/>
      <c r="AH669" s="212"/>
      <c r="AI669" s="212"/>
      <c r="AJ669" s="212"/>
      <c r="AK669" s="212"/>
      <c r="AL669" s="212"/>
      <c r="AM669" s="212"/>
      <c r="AN669" s="212"/>
      <c r="AO669" s="212"/>
      <c r="AP669" s="212"/>
      <c r="AQ669" s="212"/>
      <c r="AR669" s="212"/>
      <c r="AS669" s="212"/>
      <c r="AT669" s="212"/>
      <c r="AU669" s="212"/>
      <c r="AV669" s="212"/>
      <c r="AW669" s="212"/>
      <c r="AX669" s="212"/>
      <c r="AY669" s="212"/>
      <c r="AZ669" s="212"/>
      <c r="BA669" s="212"/>
      <c r="BB669" s="212"/>
      <c r="BC669" s="212"/>
      <c r="BD669" s="212"/>
      <c r="BE669" s="212"/>
      <c r="BF669" s="212"/>
      <c r="BG669" s="212"/>
      <c r="BH669" s="212"/>
      <c r="BI669" s="212"/>
      <c r="BJ669" s="212"/>
      <c r="BK669" s="212"/>
      <c r="BL669" s="212"/>
      <c r="BM669" s="56"/>
    </row>
    <row r="670" spans="1:65">
      <c r="A670" s="30"/>
      <c r="B670" s="3" t="s">
        <v>273</v>
      </c>
      <c r="C670" s="29"/>
      <c r="D670" s="24">
        <v>4.8283958154105175E-2</v>
      </c>
      <c r="E670" s="24">
        <v>4.9500000000000002E-2</v>
      </c>
      <c r="F670" s="24">
        <v>5.270202433E-2</v>
      </c>
      <c r="G670" s="24">
        <v>4.5711620065E-2</v>
      </c>
      <c r="H670" s="24">
        <v>4.5999999999999999E-2</v>
      </c>
      <c r="I670" s="24">
        <v>4.5450000000000004E-2</v>
      </c>
      <c r="J670" s="24">
        <v>4.53E-2</v>
      </c>
      <c r="K670" s="24">
        <v>4.8500000000000001E-2</v>
      </c>
      <c r="L670" s="24">
        <v>4.5999999999999999E-2</v>
      </c>
      <c r="M670" s="24">
        <v>4.5999999999999999E-2</v>
      </c>
      <c r="N670" s="24">
        <v>4.9000000000000002E-2</v>
      </c>
      <c r="O670" s="24">
        <v>4.7E-2</v>
      </c>
      <c r="P670" s="24">
        <v>4.8036737740248622E-2</v>
      </c>
      <c r="Q670" s="24">
        <v>4.65E-2</v>
      </c>
      <c r="R670" s="24">
        <v>4.7750000000000001E-2</v>
      </c>
      <c r="S670" s="24">
        <v>5.0949999999999995E-2</v>
      </c>
      <c r="T670" s="24">
        <v>5.3949999999999998E-2</v>
      </c>
      <c r="U670" s="24">
        <v>4.7500000000000001E-2</v>
      </c>
      <c r="V670" s="24">
        <v>0.05</v>
      </c>
      <c r="W670" s="24">
        <v>4.6350000000000002E-2</v>
      </c>
      <c r="X670" s="24">
        <v>5.5250000000000007E-2</v>
      </c>
      <c r="Y670" s="24">
        <v>5.1499999999999997E-2</v>
      </c>
      <c r="Z670" s="24">
        <v>7.0004999999999984E-2</v>
      </c>
      <c r="AA670" s="24">
        <v>4.4950000000000004E-2</v>
      </c>
      <c r="AB670" s="24">
        <v>5.2000000000000005E-2</v>
      </c>
      <c r="AC670" s="211"/>
      <c r="AD670" s="212"/>
      <c r="AE670" s="212"/>
      <c r="AF670" s="212"/>
      <c r="AG670" s="212"/>
      <c r="AH670" s="212"/>
      <c r="AI670" s="212"/>
      <c r="AJ670" s="212"/>
      <c r="AK670" s="212"/>
      <c r="AL670" s="212"/>
      <c r="AM670" s="212"/>
      <c r="AN670" s="212"/>
      <c r="AO670" s="212"/>
      <c r="AP670" s="212"/>
      <c r="AQ670" s="212"/>
      <c r="AR670" s="212"/>
      <c r="AS670" s="212"/>
      <c r="AT670" s="212"/>
      <c r="AU670" s="212"/>
      <c r="AV670" s="212"/>
      <c r="AW670" s="212"/>
      <c r="AX670" s="212"/>
      <c r="AY670" s="212"/>
      <c r="AZ670" s="212"/>
      <c r="BA670" s="212"/>
      <c r="BB670" s="212"/>
      <c r="BC670" s="212"/>
      <c r="BD670" s="212"/>
      <c r="BE670" s="212"/>
      <c r="BF670" s="212"/>
      <c r="BG670" s="212"/>
      <c r="BH670" s="212"/>
      <c r="BI670" s="212"/>
      <c r="BJ670" s="212"/>
      <c r="BK670" s="212"/>
      <c r="BL670" s="212"/>
      <c r="BM670" s="56"/>
    </row>
    <row r="671" spans="1:65">
      <c r="A671" s="30"/>
      <c r="B671" s="3" t="s">
        <v>274</v>
      </c>
      <c r="C671" s="29"/>
      <c r="D671" s="24">
        <v>6.9685709831023371E-4</v>
      </c>
      <c r="E671" s="24">
        <v>7.5476265585061304E-4</v>
      </c>
      <c r="F671" s="24">
        <v>1.189371032566215E-3</v>
      </c>
      <c r="G671" s="24">
        <v>8.5955273601854188E-4</v>
      </c>
      <c r="H671" s="24">
        <v>6.3245553203367642E-4</v>
      </c>
      <c r="I671" s="24">
        <v>5.656854249492376E-4</v>
      </c>
      <c r="J671" s="24">
        <v>5.2788887719544238E-4</v>
      </c>
      <c r="K671" s="24">
        <v>5.4772255750516665E-4</v>
      </c>
      <c r="L671" s="24">
        <v>5.1639777949432275E-4</v>
      </c>
      <c r="M671" s="24">
        <v>7.5277265270908163E-4</v>
      </c>
      <c r="N671" s="24">
        <v>7.5277265270908163E-4</v>
      </c>
      <c r="O671" s="24">
        <v>5.1639777949432275E-4</v>
      </c>
      <c r="P671" s="24">
        <v>7.1020941702728451E-4</v>
      </c>
      <c r="Q671" s="24">
        <v>5.4772255750516665E-4</v>
      </c>
      <c r="R671" s="24">
        <v>6.6833125519211341E-4</v>
      </c>
      <c r="S671" s="24">
        <v>6.0800219297849848E-4</v>
      </c>
      <c r="T671" s="24">
        <v>5.4191020166321417E-4</v>
      </c>
      <c r="U671" s="24">
        <v>1.1690451944500132E-3</v>
      </c>
      <c r="V671" s="24">
        <v>7.6011774306101464E-18</v>
      </c>
      <c r="W671" s="24">
        <v>3.2506409624359834E-4</v>
      </c>
      <c r="X671" s="24">
        <v>1.7747300264171623E-3</v>
      </c>
      <c r="Y671" s="24">
        <v>6.5115282384398945E-4</v>
      </c>
      <c r="Z671" s="24">
        <v>7.5101249434790804E-3</v>
      </c>
      <c r="AA671" s="24">
        <v>3.2658332270136918E-3</v>
      </c>
      <c r="AB671" s="24">
        <v>4.1793141383086635E-4</v>
      </c>
      <c r="AC671" s="211"/>
      <c r="AD671" s="212"/>
      <c r="AE671" s="212"/>
      <c r="AF671" s="212"/>
      <c r="AG671" s="212"/>
      <c r="AH671" s="212"/>
      <c r="AI671" s="212"/>
      <c r="AJ671" s="212"/>
      <c r="AK671" s="212"/>
      <c r="AL671" s="212"/>
      <c r="AM671" s="212"/>
      <c r="AN671" s="212"/>
      <c r="AO671" s="212"/>
      <c r="AP671" s="212"/>
      <c r="AQ671" s="212"/>
      <c r="AR671" s="212"/>
      <c r="AS671" s="212"/>
      <c r="AT671" s="212"/>
      <c r="AU671" s="212"/>
      <c r="AV671" s="212"/>
      <c r="AW671" s="212"/>
      <c r="AX671" s="212"/>
      <c r="AY671" s="212"/>
      <c r="AZ671" s="212"/>
      <c r="BA671" s="212"/>
      <c r="BB671" s="212"/>
      <c r="BC671" s="212"/>
      <c r="BD671" s="212"/>
      <c r="BE671" s="212"/>
      <c r="BF671" s="212"/>
      <c r="BG671" s="212"/>
      <c r="BH671" s="212"/>
      <c r="BI671" s="212"/>
      <c r="BJ671" s="212"/>
      <c r="BK671" s="212"/>
      <c r="BL671" s="212"/>
      <c r="BM671" s="56"/>
    </row>
    <row r="672" spans="1:65">
      <c r="A672" s="30"/>
      <c r="B672" s="3" t="s">
        <v>87</v>
      </c>
      <c r="C672" s="29"/>
      <c r="D672" s="13">
        <v>1.4452314035989585E-2</v>
      </c>
      <c r="E672" s="13">
        <v>1.5242598233267174E-2</v>
      </c>
      <c r="F672" s="13">
        <v>2.26211786290107E-2</v>
      </c>
      <c r="G672" s="13">
        <v>1.8693876969188544E-2</v>
      </c>
      <c r="H672" s="13">
        <v>1.3749033305079924E-2</v>
      </c>
      <c r="I672" s="13">
        <v>1.2460031386547084E-2</v>
      </c>
      <c r="J672" s="13">
        <v>1.1618977487794037E-2</v>
      </c>
      <c r="K672" s="13">
        <v>1.1293248608353953E-2</v>
      </c>
      <c r="L672" s="13">
        <v>1.1307980572868383E-2</v>
      </c>
      <c r="M672" s="13">
        <v>1.6305544824023431E-2</v>
      </c>
      <c r="N672" s="13">
        <v>1.5310630224591492E-2</v>
      </c>
      <c r="O672" s="13">
        <v>1.0909812242837805E-2</v>
      </c>
      <c r="P672" s="13">
        <v>1.4747538853267381E-2</v>
      </c>
      <c r="Q672" s="13">
        <v>1.1778979731293908E-2</v>
      </c>
      <c r="R672" s="13">
        <v>1.3942933001226288E-2</v>
      </c>
      <c r="S672" s="13">
        <v>1.1948945816806391E-2</v>
      </c>
      <c r="T672" s="13">
        <v>1.0088306577658347E-2</v>
      </c>
      <c r="U672" s="13">
        <v>2.4439969221951498E-2</v>
      </c>
      <c r="V672" s="13">
        <v>1.5202354861220294E-16</v>
      </c>
      <c r="W672" s="13">
        <v>7.0031762206879357E-3</v>
      </c>
      <c r="X672" s="13">
        <v>3.2395437050511025E-2</v>
      </c>
      <c r="Y672" s="13">
        <v>1.257051783482605E-2</v>
      </c>
      <c r="Z672" s="13">
        <v>0.11235693719205707</v>
      </c>
      <c r="AA672" s="13">
        <v>7.3252334063858504E-2</v>
      </c>
      <c r="AB672" s="13">
        <v>8.042297892832579E-3</v>
      </c>
      <c r="AC672" s="154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3" t="s">
        <v>275</v>
      </c>
      <c r="C673" s="29"/>
      <c r="D673" s="13">
        <v>-6.2623798437018152E-3</v>
      </c>
      <c r="E673" s="13">
        <v>2.0508894735428829E-2</v>
      </c>
      <c r="F673" s="13">
        <v>8.3596318135184866E-2</v>
      </c>
      <c r="G673" s="13">
        <v>-5.237057005426371E-2</v>
      </c>
      <c r="H673" s="13">
        <v>-5.1967502702866875E-2</v>
      </c>
      <c r="I673" s="13">
        <v>-6.4333143971959772E-2</v>
      </c>
      <c r="J673" s="13">
        <v>-6.3646163901454611E-2</v>
      </c>
      <c r="K673" s="13">
        <v>-4.4399741497913592E-4</v>
      </c>
      <c r="L673" s="13">
        <v>-5.8837303407918484E-2</v>
      </c>
      <c r="M673" s="13">
        <v>-4.8532602350340959E-2</v>
      </c>
      <c r="N673" s="13">
        <v>1.3295603995124416E-2</v>
      </c>
      <c r="O673" s="13">
        <v>-2.4488299882659992E-2</v>
      </c>
      <c r="P673" s="13">
        <v>-7.4959891872209417E-3</v>
      </c>
      <c r="Q673" s="13">
        <v>-4.1662801645289238E-2</v>
      </c>
      <c r="R673" s="13">
        <v>-1.2122658613566872E-2</v>
      </c>
      <c r="S673" s="13">
        <v>4.8675077626140428E-2</v>
      </c>
      <c r="T673" s="13">
        <v>0.10706838361908</v>
      </c>
      <c r="U673" s="13">
        <v>-1.4183598825082355E-2</v>
      </c>
      <c r="V673" s="13">
        <v>3.0470105757753441E-2</v>
      </c>
      <c r="W673" s="13">
        <v>-4.3380251821552029E-2</v>
      </c>
      <c r="X673" s="13">
        <v>0.12905174587524537</v>
      </c>
      <c r="Y673" s="13">
        <v>6.7567029565032799E-2</v>
      </c>
      <c r="Z673" s="13">
        <v>0.37756678638049013</v>
      </c>
      <c r="AA673" s="13">
        <v>-8.1164155699336327E-2</v>
      </c>
      <c r="AB673" s="13">
        <v>7.1001929917558382E-2</v>
      </c>
      <c r="AC673" s="154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46" t="s">
        <v>276</v>
      </c>
      <c r="C674" s="47"/>
      <c r="D674" s="45">
        <v>0.02</v>
      </c>
      <c r="E674" s="45">
        <v>0.42</v>
      </c>
      <c r="F674" s="45">
        <v>1.38</v>
      </c>
      <c r="G674" s="45">
        <v>0.68</v>
      </c>
      <c r="H674" s="45">
        <v>0.67</v>
      </c>
      <c r="I674" s="45">
        <v>0.86</v>
      </c>
      <c r="J674" s="45">
        <v>0.85</v>
      </c>
      <c r="K674" s="45">
        <v>0.11</v>
      </c>
      <c r="L674" s="45">
        <v>0.78</v>
      </c>
      <c r="M674" s="45">
        <v>0.62</v>
      </c>
      <c r="N674" s="45">
        <v>0.32</v>
      </c>
      <c r="O674" s="45">
        <v>0.26</v>
      </c>
      <c r="P674" s="45">
        <v>0</v>
      </c>
      <c r="Q674" s="45">
        <v>0.52</v>
      </c>
      <c r="R674" s="45">
        <v>7.0000000000000007E-2</v>
      </c>
      <c r="S674" s="45">
        <v>0.85</v>
      </c>
      <c r="T674" s="45">
        <v>1.74</v>
      </c>
      <c r="U674" s="45">
        <v>0.1</v>
      </c>
      <c r="V674" s="45">
        <v>0.57999999999999996</v>
      </c>
      <c r="W674" s="45">
        <v>0.54</v>
      </c>
      <c r="X674" s="45">
        <v>2.0699999999999998</v>
      </c>
      <c r="Y674" s="45">
        <v>1.1299999999999999</v>
      </c>
      <c r="Z674" s="45">
        <v>5.84</v>
      </c>
      <c r="AA674" s="45">
        <v>1.1200000000000001</v>
      </c>
      <c r="AB674" s="45">
        <v>1.19</v>
      </c>
      <c r="AC674" s="154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BM675" s="55"/>
    </row>
    <row r="676" spans="1:65" ht="15">
      <c r="B676" s="8" t="s">
        <v>603</v>
      </c>
      <c r="BM676" s="28" t="s">
        <v>67</v>
      </c>
    </row>
    <row r="677" spans="1:65" ht="15">
      <c r="A677" s="25" t="s">
        <v>37</v>
      </c>
      <c r="B677" s="18" t="s">
        <v>111</v>
      </c>
      <c r="C677" s="15" t="s">
        <v>112</v>
      </c>
      <c r="D677" s="16" t="s">
        <v>231</v>
      </c>
      <c r="E677" s="17" t="s">
        <v>231</v>
      </c>
      <c r="F677" s="17" t="s">
        <v>231</v>
      </c>
      <c r="G677" s="17" t="s">
        <v>231</v>
      </c>
      <c r="H677" s="17" t="s">
        <v>231</v>
      </c>
      <c r="I677" s="17" t="s">
        <v>231</v>
      </c>
      <c r="J677" s="17" t="s">
        <v>231</v>
      </c>
      <c r="K677" s="17" t="s">
        <v>231</v>
      </c>
      <c r="L677" s="17" t="s">
        <v>231</v>
      </c>
      <c r="M677" s="17" t="s">
        <v>231</v>
      </c>
      <c r="N677" s="17" t="s">
        <v>231</v>
      </c>
      <c r="O677" s="17" t="s">
        <v>231</v>
      </c>
      <c r="P677" s="17" t="s">
        <v>231</v>
      </c>
      <c r="Q677" s="17" t="s">
        <v>231</v>
      </c>
      <c r="R677" s="17" t="s">
        <v>231</v>
      </c>
      <c r="S677" s="17" t="s">
        <v>231</v>
      </c>
      <c r="T677" s="17" t="s">
        <v>231</v>
      </c>
      <c r="U677" s="17" t="s">
        <v>231</v>
      </c>
      <c r="V677" s="17" t="s">
        <v>231</v>
      </c>
      <c r="W677" s="17" t="s">
        <v>231</v>
      </c>
      <c r="X677" s="17" t="s">
        <v>231</v>
      </c>
      <c r="Y677" s="17" t="s">
        <v>231</v>
      </c>
      <c r="Z677" s="17" t="s">
        <v>231</v>
      </c>
      <c r="AA677" s="17" t="s">
        <v>231</v>
      </c>
      <c r="AB677" s="17" t="s">
        <v>231</v>
      </c>
      <c r="AC677" s="17" t="s">
        <v>231</v>
      </c>
      <c r="AD677" s="17" t="s">
        <v>231</v>
      </c>
      <c r="AE677" s="154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 t="s">
        <v>232</v>
      </c>
      <c r="C678" s="9" t="s">
        <v>232</v>
      </c>
      <c r="D678" s="152" t="s">
        <v>236</v>
      </c>
      <c r="E678" s="153" t="s">
        <v>237</v>
      </c>
      <c r="F678" s="153" t="s">
        <v>238</v>
      </c>
      <c r="G678" s="153" t="s">
        <v>299</v>
      </c>
      <c r="H678" s="153" t="s">
        <v>241</v>
      </c>
      <c r="I678" s="153" t="s">
        <v>242</v>
      </c>
      <c r="J678" s="153" t="s">
        <v>243</v>
      </c>
      <c r="K678" s="153" t="s">
        <v>244</v>
      </c>
      <c r="L678" s="153" t="s">
        <v>245</v>
      </c>
      <c r="M678" s="153" t="s">
        <v>246</v>
      </c>
      <c r="N678" s="153" t="s">
        <v>247</v>
      </c>
      <c r="O678" s="153" t="s">
        <v>248</v>
      </c>
      <c r="P678" s="153" t="s">
        <v>249</v>
      </c>
      <c r="Q678" s="153" t="s">
        <v>250</v>
      </c>
      <c r="R678" s="153" t="s">
        <v>251</v>
      </c>
      <c r="S678" s="153" t="s">
        <v>252</v>
      </c>
      <c r="T678" s="153" t="s">
        <v>253</v>
      </c>
      <c r="U678" s="153" t="s">
        <v>254</v>
      </c>
      <c r="V678" s="153" t="s">
        <v>255</v>
      </c>
      <c r="W678" s="153" t="s">
        <v>256</v>
      </c>
      <c r="X678" s="153" t="s">
        <v>257</v>
      </c>
      <c r="Y678" s="153" t="s">
        <v>258</v>
      </c>
      <c r="Z678" s="153" t="s">
        <v>259</v>
      </c>
      <c r="AA678" s="153" t="s">
        <v>261</v>
      </c>
      <c r="AB678" s="153" t="s">
        <v>262</v>
      </c>
      <c r="AC678" s="153" t="s">
        <v>263</v>
      </c>
      <c r="AD678" s="153" t="s">
        <v>264</v>
      </c>
      <c r="AE678" s="154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 t="s">
        <v>3</v>
      </c>
    </row>
    <row r="679" spans="1:65">
      <c r="A679" s="30"/>
      <c r="B679" s="19"/>
      <c r="C679" s="9"/>
      <c r="D679" s="10" t="s">
        <v>295</v>
      </c>
      <c r="E679" s="11" t="s">
        <v>295</v>
      </c>
      <c r="F679" s="11" t="s">
        <v>330</v>
      </c>
      <c r="G679" s="11" t="s">
        <v>331</v>
      </c>
      <c r="H679" s="11" t="s">
        <v>331</v>
      </c>
      <c r="I679" s="11" t="s">
        <v>330</v>
      </c>
      <c r="J679" s="11" t="s">
        <v>330</v>
      </c>
      <c r="K679" s="11" t="s">
        <v>331</v>
      </c>
      <c r="L679" s="11" t="s">
        <v>295</v>
      </c>
      <c r="M679" s="11" t="s">
        <v>295</v>
      </c>
      <c r="N679" s="11" t="s">
        <v>295</v>
      </c>
      <c r="O679" s="11" t="s">
        <v>295</v>
      </c>
      <c r="P679" s="11" t="s">
        <v>295</v>
      </c>
      <c r="Q679" s="11" t="s">
        <v>295</v>
      </c>
      <c r="R679" s="11" t="s">
        <v>331</v>
      </c>
      <c r="S679" s="11" t="s">
        <v>331</v>
      </c>
      <c r="T679" s="11" t="s">
        <v>331</v>
      </c>
      <c r="U679" s="11" t="s">
        <v>331</v>
      </c>
      <c r="V679" s="11" t="s">
        <v>331</v>
      </c>
      <c r="W679" s="11" t="s">
        <v>295</v>
      </c>
      <c r="X679" s="11" t="s">
        <v>295</v>
      </c>
      <c r="Y679" s="11" t="s">
        <v>330</v>
      </c>
      <c r="Z679" s="11" t="s">
        <v>295</v>
      </c>
      <c r="AA679" s="11" t="s">
        <v>295</v>
      </c>
      <c r="AB679" s="11" t="s">
        <v>330</v>
      </c>
      <c r="AC679" s="11" t="s">
        <v>295</v>
      </c>
      <c r="AD679" s="11" t="s">
        <v>331</v>
      </c>
      <c r="AE679" s="154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</v>
      </c>
    </row>
    <row r="680" spans="1:65">
      <c r="A680" s="30"/>
      <c r="B680" s="19"/>
      <c r="C680" s="9"/>
      <c r="D680" s="26" t="s">
        <v>332</v>
      </c>
      <c r="E680" s="26" t="s">
        <v>333</v>
      </c>
      <c r="F680" s="26" t="s">
        <v>332</v>
      </c>
      <c r="G680" s="26" t="s">
        <v>334</v>
      </c>
      <c r="H680" s="26" t="s">
        <v>335</v>
      </c>
      <c r="I680" s="26" t="s">
        <v>335</v>
      </c>
      <c r="J680" s="26" t="s">
        <v>335</v>
      </c>
      <c r="K680" s="26" t="s">
        <v>335</v>
      </c>
      <c r="L680" s="26" t="s">
        <v>335</v>
      </c>
      <c r="M680" s="26" t="s">
        <v>335</v>
      </c>
      <c r="N680" s="26" t="s">
        <v>335</v>
      </c>
      <c r="O680" s="26" t="s">
        <v>335</v>
      </c>
      <c r="P680" s="26" t="s">
        <v>335</v>
      </c>
      <c r="Q680" s="26" t="s">
        <v>335</v>
      </c>
      <c r="R680" s="26" t="s">
        <v>333</v>
      </c>
      <c r="S680" s="26" t="s">
        <v>334</v>
      </c>
      <c r="T680" s="26" t="s">
        <v>334</v>
      </c>
      <c r="U680" s="26" t="s">
        <v>333</v>
      </c>
      <c r="V680" s="26" t="s">
        <v>335</v>
      </c>
      <c r="W680" s="26" t="s">
        <v>271</v>
      </c>
      <c r="X680" s="26" t="s">
        <v>334</v>
      </c>
      <c r="Y680" s="26" t="s">
        <v>333</v>
      </c>
      <c r="Z680" s="26" t="s">
        <v>333</v>
      </c>
      <c r="AA680" s="26" t="s">
        <v>335</v>
      </c>
      <c r="AB680" s="26" t="s">
        <v>332</v>
      </c>
      <c r="AC680" s="26" t="s">
        <v>335</v>
      </c>
      <c r="AD680" s="26" t="s">
        <v>334</v>
      </c>
      <c r="AE680" s="154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3</v>
      </c>
    </row>
    <row r="681" spans="1:65">
      <c r="A681" s="30"/>
      <c r="B681" s="18">
        <v>1</v>
      </c>
      <c r="C681" s="14">
        <v>1</v>
      </c>
      <c r="D681" s="22">
        <v>7.4586170561905947</v>
      </c>
      <c r="E681" s="22">
        <v>7.5</v>
      </c>
      <c r="F681" s="22">
        <v>7.3978824629999993</v>
      </c>
      <c r="G681" s="148">
        <v>9.4257127779999994</v>
      </c>
      <c r="H681" s="148">
        <v>7.6</v>
      </c>
      <c r="I681" s="22"/>
      <c r="J681" s="148">
        <v>8</v>
      </c>
      <c r="K681" s="148">
        <v>7</v>
      </c>
      <c r="L681" s="22">
        <v>6.62</v>
      </c>
      <c r="M681" s="22">
        <v>5.9</v>
      </c>
      <c r="N681" s="22">
        <v>6.4</v>
      </c>
      <c r="O681" s="22">
        <v>6.5</v>
      </c>
      <c r="P681" s="22">
        <v>7.1</v>
      </c>
      <c r="Q681" s="22">
        <v>6.8</v>
      </c>
      <c r="R681" s="22">
        <v>6.4888344316672466</v>
      </c>
      <c r="S681" s="22">
        <v>6.5</v>
      </c>
      <c r="T681" s="22">
        <v>6.6</v>
      </c>
      <c r="U681" s="22">
        <v>7.4</v>
      </c>
      <c r="V681" s="155">
        <v>8.5</v>
      </c>
      <c r="W681" s="22">
        <v>6.86</v>
      </c>
      <c r="X681" s="22">
        <v>7.1</v>
      </c>
      <c r="Y681" s="148">
        <v>7</v>
      </c>
      <c r="Z681" s="22">
        <v>6.8</v>
      </c>
      <c r="AA681" s="22">
        <v>6.58</v>
      </c>
      <c r="AB681" s="148">
        <v>84.4</v>
      </c>
      <c r="AC681" s="148">
        <v>13.3</v>
      </c>
      <c r="AD681" s="22">
        <v>6</v>
      </c>
      <c r="AE681" s="154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</v>
      </c>
    </row>
    <row r="682" spans="1:65">
      <c r="A682" s="30"/>
      <c r="B682" s="19">
        <v>1</v>
      </c>
      <c r="C682" s="9">
        <v>2</v>
      </c>
      <c r="D682" s="11">
        <v>7.4586170561905947</v>
      </c>
      <c r="E682" s="11">
        <v>7.7000000000000011</v>
      </c>
      <c r="F682" s="11">
        <v>6.8221194790000004</v>
      </c>
      <c r="G682" s="150">
        <v>12.76533399</v>
      </c>
      <c r="H682" s="150">
        <v>10.199999999999999</v>
      </c>
      <c r="I682" s="11"/>
      <c r="J682" s="150">
        <v>8</v>
      </c>
      <c r="K682" s="150">
        <v>8</v>
      </c>
      <c r="L682" s="11">
        <v>5.93</v>
      </c>
      <c r="M682" s="11">
        <v>6.1</v>
      </c>
      <c r="N682" s="11">
        <v>6.9</v>
      </c>
      <c r="O682" s="11">
        <v>6.7</v>
      </c>
      <c r="P682" s="11">
        <v>6.9</v>
      </c>
      <c r="Q682" s="11">
        <v>6.5</v>
      </c>
      <c r="R682" s="11">
        <v>6.613045093068024</v>
      </c>
      <c r="S682" s="149">
        <v>8.4</v>
      </c>
      <c r="T682" s="11">
        <v>6.6</v>
      </c>
      <c r="U682" s="11">
        <v>7.3</v>
      </c>
      <c r="V682" s="11">
        <v>7.5</v>
      </c>
      <c r="W682" s="11">
        <v>7.06</v>
      </c>
      <c r="X682" s="11">
        <v>6.9</v>
      </c>
      <c r="Y682" s="150">
        <v>7</v>
      </c>
      <c r="Z682" s="11">
        <v>6.8</v>
      </c>
      <c r="AA682" s="149">
        <v>6.98</v>
      </c>
      <c r="AB682" s="150">
        <v>77.632000000000005</v>
      </c>
      <c r="AC682" s="150">
        <v>10.5</v>
      </c>
      <c r="AD682" s="11">
        <v>6.1</v>
      </c>
      <c r="AE682" s="154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18</v>
      </c>
    </row>
    <row r="683" spans="1:65">
      <c r="A683" s="30"/>
      <c r="B683" s="19">
        <v>1</v>
      </c>
      <c r="C683" s="9">
        <v>3</v>
      </c>
      <c r="D683" s="11">
        <v>7.7457398498100085</v>
      </c>
      <c r="E683" s="11">
        <v>7.5</v>
      </c>
      <c r="F683" s="11">
        <v>6.9927459939999999</v>
      </c>
      <c r="G683" s="150">
        <v>10.56666965</v>
      </c>
      <c r="H683" s="150">
        <v>8.4</v>
      </c>
      <c r="I683" s="11"/>
      <c r="J683" s="150">
        <v>8</v>
      </c>
      <c r="K683" s="150">
        <v>6</v>
      </c>
      <c r="L683" s="11">
        <v>6.03</v>
      </c>
      <c r="M683" s="11">
        <v>6.4</v>
      </c>
      <c r="N683" s="149">
        <v>8.9</v>
      </c>
      <c r="O683" s="11">
        <v>6.7</v>
      </c>
      <c r="P683" s="11">
        <v>6.9</v>
      </c>
      <c r="Q683" s="11">
        <v>6.8</v>
      </c>
      <c r="R683" s="11">
        <v>6.7037943234847557</v>
      </c>
      <c r="S683" s="11">
        <v>6.5</v>
      </c>
      <c r="T683" s="11">
        <v>6.4</v>
      </c>
      <c r="U683" s="11">
        <v>7.2</v>
      </c>
      <c r="V683" s="11">
        <v>7.6</v>
      </c>
      <c r="W683" s="11">
        <v>7.05</v>
      </c>
      <c r="X683" s="11">
        <v>7</v>
      </c>
      <c r="Y683" s="150">
        <v>7</v>
      </c>
      <c r="Z683" s="11">
        <v>6.6</v>
      </c>
      <c r="AA683" s="11">
        <v>6.47</v>
      </c>
      <c r="AB683" s="150">
        <v>86.56</v>
      </c>
      <c r="AC683" s="150">
        <v>9.9</v>
      </c>
      <c r="AD683" s="149">
        <v>6.5</v>
      </c>
      <c r="AE683" s="154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16</v>
      </c>
    </row>
    <row r="684" spans="1:65">
      <c r="A684" s="30"/>
      <c r="B684" s="19">
        <v>1</v>
      </c>
      <c r="C684" s="9">
        <v>4</v>
      </c>
      <c r="D684" s="11">
        <v>7.9545085825007362</v>
      </c>
      <c r="E684" s="11">
        <v>7.3</v>
      </c>
      <c r="F684" s="11">
        <v>6.949797714999999</v>
      </c>
      <c r="G684" s="150">
        <v>10.5895016</v>
      </c>
      <c r="H684" s="150">
        <v>8.1</v>
      </c>
      <c r="I684" s="11"/>
      <c r="J684" s="150">
        <v>8</v>
      </c>
      <c r="K684" s="150">
        <v>7</v>
      </c>
      <c r="L684" s="11">
        <v>6.44</v>
      </c>
      <c r="M684" s="11">
        <v>6.4</v>
      </c>
      <c r="N684" s="11">
        <v>6.4</v>
      </c>
      <c r="O684" s="11">
        <v>6.5</v>
      </c>
      <c r="P684" s="11">
        <v>6.8</v>
      </c>
      <c r="Q684" s="11">
        <v>6.8</v>
      </c>
      <c r="R684" s="11">
        <v>6.6860223673698238</v>
      </c>
      <c r="S684" s="11">
        <v>6.6</v>
      </c>
      <c r="T684" s="11">
        <v>6.6</v>
      </c>
      <c r="U684" s="11">
        <v>7.2</v>
      </c>
      <c r="V684" s="149">
        <v>9.3000000000000007</v>
      </c>
      <c r="W684" s="11">
        <v>6.88</v>
      </c>
      <c r="X684" s="11">
        <v>7</v>
      </c>
      <c r="Y684" s="150">
        <v>7</v>
      </c>
      <c r="Z684" s="11">
        <v>6.4</v>
      </c>
      <c r="AA684" s="11">
        <v>6.49</v>
      </c>
      <c r="AB684" s="150">
        <v>84</v>
      </c>
      <c r="AC684" s="150">
        <v>10</v>
      </c>
      <c r="AD684" s="11">
        <v>6.2</v>
      </c>
      <c r="AE684" s="154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6.7887276097936313</v>
      </c>
    </row>
    <row r="685" spans="1:65">
      <c r="A685" s="30"/>
      <c r="B685" s="19">
        <v>1</v>
      </c>
      <c r="C685" s="9">
        <v>5</v>
      </c>
      <c r="D685" s="149">
        <v>8.3460490659205497</v>
      </c>
      <c r="E685" s="11">
        <v>7.4</v>
      </c>
      <c r="F685" s="11">
        <v>6.7256648069999994</v>
      </c>
      <c r="G685" s="150">
        <v>10.15958157</v>
      </c>
      <c r="H685" s="150">
        <v>9.5</v>
      </c>
      <c r="I685" s="11"/>
      <c r="J685" s="150">
        <v>7</v>
      </c>
      <c r="K685" s="150">
        <v>6</v>
      </c>
      <c r="L685" s="11">
        <v>6.35</v>
      </c>
      <c r="M685" s="11">
        <v>6.5</v>
      </c>
      <c r="N685" s="11">
        <v>6.7</v>
      </c>
      <c r="O685" s="149">
        <v>7.4</v>
      </c>
      <c r="P685" s="11">
        <v>6.6</v>
      </c>
      <c r="Q685" s="11">
        <v>7.1</v>
      </c>
      <c r="R685" s="11">
        <v>6.5320761399448228</v>
      </c>
      <c r="S685" s="11">
        <v>6.7</v>
      </c>
      <c r="T685" s="11">
        <v>6.7</v>
      </c>
      <c r="U685" s="11">
        <v>7.2</v>
      </c>
      <c r="V685" s="11">
        <v>7.4</v>
      </c>
      <c r="W685" s="11">
        <v>6.83</v>
      </c>
      <c r="X685" s="11">
        <v>6.6</v>
      </c>
      <c r="Y685" s="150">
        <v>7</v>
      </c>
      <c r="Z685" s="11">
        <v>6.4</v>
      </c>
      <c r="AA685" s="11">
        <v>6.5</v>
      </c>
      <c r="AB685" s="150">
        <v>82.080000000000013</v>
      </c>
      <c r="AC685" s="150">
        <v>10.3</v>
      </c>
      <c r="AD685" s="11">
        <v>6</v>
      </c>
      <c r="AE685" s="154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107</v>
      </c>
    </row>
    <row r="686" spans="1:65">
      <c r="A686" s="30"/>
      <c r="B686" s="19">
        <v>1</v>
      </c>
      <c r="C686" s="9">
        <v>6</v>
      </c>
      <c r="D686" s="11">
        <v>7.8665299754027309</v>
      </c>
      <c r="E686" s="11">
        <v>7.3</v>
      </c>
      <c r="F686" s="11">
        <v>6.9942081120000008</v>
      </c>
      <c r="G686" s="150">
        <v>12.545932909999999</v>
      </c>
      <c r="H686" s="150">
        <v>7.6</v>
      </c>
      <c r="I686" s="150">
        <v>3.3986000000000001</v>
      </c>
      <c r="J686" s="150">
        <v>7</v>
      </c>
      <c r="K686" s="150">
        <v>6</v>
      </c>
      <c r="L686" s="11">
        <v>6.05</v>
      </c>
      <c r="M686" s="11">
        <v>6.5</v>
      </c>
      <c r="N686" s="11">
        <v>6.6</v>
      </c>
      <c r="O686" s="11">
        <v>6.6</v>
      </c>
      <c r="P686" s="11">
        <v>6.8</v>
      </c>
      <c r="Q686" s="11">
        <v>6.7</v>
      </c>
      <c r="R686" s="11">
        <v>6.52394156682562</v>
      </c>
      <c r="S686" s="11">
        <v>6.7</v>
      </c>
      <c r="T686" s="11">
        <v>6.7</v>
      </c>
      <c r="U686" s="11">
        <v>7.2</v>
      </c>
      <c r="V686" s="11">
        <v>7.4</v>
      </c>
      <c r="W686" s="11">
        <v>6.81</v>
      </c>
      <c r="X686" s="11">
        <v>6.7</v>
      </c>
      <c r="Y686" s="150">
        <v>8</v>
      </c>
      <c r="Z686" s="11">
        <v>6.6</v>
      </c>
      <c r="AA686" s="11">
        <v>6.43</v>
      </c>
      <c r="AB686" s="150">
        <v>75.152000000000001</v>
      </c>
      <c r="AC686" s="150">
        <v>13.7</v>
      </c>
      <c r="AD686" s="11">
        <v>6.1</v>
      </c>
      <c r="AE686" s="154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20" t="s">
        <v>272</v>
      </c>
      <c r="C687" s="12"/>
      <c r="D687" s="23">
        <v>7.8050102643358699</v>
      </c>
      <c r="E687" s="23">
        <v>7.45</v>
      </c>
      <c r="F687" s="23">
        <v>6.9804030949999998</v>
      </c>
      <c r="G687" s="23">
        <v>11.008788749666666</v>
      </c>
      <c r="H687" s="23">
        <v>8.5666666666666664</v>
      </c>
      <c r="I687" s="23">
        <v>3.3986000000000001</v>
      </c>
      <c r="J687" s="23">
        <v>7.666666666666667</v>
      </c>
      <c r="K687" s="23">
        <v>6.666666666666667</v>
      </c>
      <c r="L687" s="23">
        <v>6.2366666666666672</v>
      </c>
      <c r="M687" s="23">
        <v>6.3</v>
      </c>
      <c r="N687" s="23">
        <v>6.9833333333333343</v>
      </c>
      <c r="O687" s="23">
        <v>6.7333333333333334</v>
      </c>
      <c r="P687" s="23">
        <v>6.8499999999999988</v>
      </c>
      <c r="Q687" s="23">
        <v>6.7833333333333341</v>
      </c>
      <c r="R687" s="23">
        <v>6.5912856537267146</v>
      </c>
      <c r="S687" s="23">
        <v>6.9000000000000012</v>
      </c>
      <c r="T687" s="23">
        <v>6.6000000000000014</v>
      </c>
      <c r="U687" s="23">
        <v>7.25</v>
      </c>
      <c r="V687" s="23">
        <v>7.95</v>
      </c>
      <c r="W687" s="23">
        <v>6.915</v>
      </c>
      <c r="X687" s="23">
        <v>6.8833333333333337</v>
      </c>
      <c r="Y687" s="23">
        <v>7.166666666666667</v>
      </c>
      <c r="Z687" s="23">
        <v>6.6000000000000005</v>
      </c>
      <c r="AA687" s="23">
        <v>6.5750000000000002</v>
      </c>
      <c r="AB687" s="23">
        <v>81.637333333333331</v>
      </c>
      <c r="AC687" s="23">
        <v>11.283333333333333</v>
      </c>
      <c r="AD687" s="23">
        <v>6.1499999999999995</v>
      </c>
      <c r="AE687" s="154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273</v>
      </c>
      <c r="C688" s="29"/>
      <c r="D688" s="11">
        <v>7.8061349126063693</v>
      </c>
      <c r="E688" s="11">
        <v>7.45</v>
      </c>
      <c r="F688" s="11">
        <v>6.9712718544999994</v>
      </c>
      <c r="G688" s="11">
        <v>10.578085625</v>
      </c>
      <c r="H688" s="11">
        <v>8.25</v>
      </c>
      <c r="I688" s="11">
        <v>3.3986000000000001</v>
      </c>
      <c r="J688" s="11">
        <v>8</v>
      </c>
      <c r="K688" s="11">
        <v>6.5</v>
      </c>
      <c r="L688" s="11">
        <v>6.1999999999999993</v>
      </c>
      <c r="M688" s="11">
        <v>6.4</v>
      </c>
      <c r="N688" s="11">
        <v>6.65</v>
      </c>
      <c r="O688" s="11">
        <v>6.65</v>
      </c>
      <c r="P688" s="11">
        <v>6.85</v>
      </c>
      <c r="Q688" s="11">
        <v>6.8</v>
      </c>
      <c r="R688" s="11">
        <v>6.5725606165064239</v>
      </c>
      <c r="S688" s="11">
        <v>6.65</v>
      </c>
      <c r="T688" s="11">
        <v>6.6</v>
      </c>
      <c r="U688" s="11">
        <v>7.2</v>
      </c>
      <c r="V688" s="11">
        <v>7.55</v>
      </c>
      <c r="W688" s="11">
        <v>6.87</v>
      </c>
      <c r="X688" s="11">
        <v>6.95</v>
      </c>
      <c r="Y688" s="11">
        <v>7</v>
      </c>
      <c r="Z688" s="11">
        <v>6.6</v>
      </c>
      <c r="AA688" s="11">
        <v>6.4950000000000001</v>
      </c>
      <c r="AB688" s="11">
        <v>83.04</v>
      </c>
      <c r="AC688" s="11">
        <v>10.4</v>
      </c>
      <c r="AD688" s="11">
        <v>6.1</v>
      </c>
      <c r="AE688" s="154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274</v>
      </c>
      <c r="C689" s="29"/>
      <c r="D689" s="24">
        <v>0.33536454736315813</v>
      </c>
      <c r="E689" s="24">
        <v>0.15165750888103141</v>
      </c>
      <c r="F689" s="24">
        <v>0.23044042011241186</v>
      </c>
      <c r="G689" s="24">
        <v>1.3451257732432356</v>
      </c>
      <c r="H689" s="24">
        <v>1.0633281086600983</v>
      </c>
      <c r="I689" s="24" t="s">
        <v>758</v>
      </c>
      <c r="J689" s="24">
        <v>0.51639777949432231</v>
      </c>
      <c r="K689" s="24">
        <v>0.8164965809277237</v>
      </c>
      <c r="L689" s="24">
        <v>0.27303235461510184</v>
      </c>
      <c r="M689" s="24">
        <v>0.24494897427831783</v>
      </c>
      <c r="N689" s="24">
        <v>0.9579491983746643</v>
      </c>
      <c r="O689" s="24">
        <v>0.33862466931200802</v>
      </c>
      <c r="P689" s="24">
        <v>0.16431676725154989</v>
      </c>
      <c r="Q689" s="24">
        <v>0.19407902170679503</v>
      </c>
      <c r="R689" s="24">
        <v>9.0159818486260465E-2</v>
      </c>
      <c r="S689" s="24">
        <v>0.74027022093287009</v>
      </c>
      <c r="T689" s="24">
        <v>0.10954451150103316</v>
      </c>
      <c r="U689" s="24">
        <v>8.3666002653407581E-2</v>
      </c>
      <c r="V689" s="24">
        <v>0.78166488983451232</v>
      </c>
      <c r="W689" s="24">
        <v>0.11113055385446423</v>
      </c>
      <c r="X689" s="24">
        <v>0.19407902170679517</v>
      </c>
      <c r="Y689" s="24">
        <v>0.40824829046386302</v>
      </c>
      <c r="Z689" s="24">
        <v>0.17888543819998293</v>
      </c>
      <c r="AA689" s="24">
        <v>0.20442602574036428</v>
      </c>
      <c r="AB689" s="24">
        <v>4.3759653868222808</v>
      </c>
      <c r="AC689" s="24">
        <v>1.7348390895603714</v>
      </c>
      <c r="AD689" s="24">
        <v>0.18708286933869711</v>
      </c>
      <c r="AE689" s="211"/>
      <c r="AF689" s="212"/>
      <c r="AG689" s="212"/>
      <c r="AH689" s="212"/>
      <c r="AI689" s="212"/>
      <c r="AJ689" s="212"/>
      <c r="AK689" s="212"/>
      <c r="AL689" s="212"/>
      <c r="AM689" s="212"/>
      <c r="AN689" s="212"/>
      <c r="AO689" s="212"/>
      <c r="AP689" s="212"/>
      <c r="AQ689" s="212"/>
      <c r="AR689" s="212"/>
      <c r="AS689" s="212"/>
      <c r="AT689" s="212"/>
      <c r="AU689" s="212"/>
      <c r="AV689" s="212"/>
      <c r="AW689" s="212"/>
      <c r="AX689" s="212"/>
      <c r="AY689" s="212"/>
      <c r="AZ689" s="212"/>
      <c r="BA689" s="212"/>
      <c r="BB689" s="212"/>
      <c r="BC689" s="212"/>
      <c r="BD689" s="212"/>
      <c r="BE689" s="212"/>
      <c r="BF689" s="212"/>
      <c r="BG689" s="212"/>
      <c r="BH689" s="212"/>
      <c r="BI689" s="212"/>
      <c r="BJ689" s="212"/>
      <c r="BK689" s="212"/>
      <c r="BL689" s="212"/>
      <c r="BM689" s="56"/>
    </row>
    <row r="690" spans="1:65">
      <c r="A690" s="30"/>
      <c r="B690" s="3" t="s">
        <v>87</v>
      </c>
      <c r="C690" s="29"/>
      <c r="D690" s="13">
        <v>4.2967854750373527E-2</v>
      </c>
      <c r="E690" s="13">
        <v>2.0356712601480725E-2</v>
      </c>
      <c r="F690" s="13">
        <v>3.3012480364848024E-2</v>
      </c>
      <c r="G690" s="13">
        <v>0.12218653694158356</v>
      </c>
      <c r="H690" s="13">
        <v>0.12412390373464183</v>
      </c>
      <c r="I690" s="13" t="s">
        <v>758</v>
      </c>
      <c r="J690" s="13">
        <v>6.7356232107955077E-2</v>
      </c>
      <c r="K690" s="13">
        <v>0.12247448713915855</v>
      </c>
      <c r="L690" s="13">
        <v>4.3778571023265926E-2</v>
      </c>
      <c r="M690" s="13">
        <v>3.8880789567986955E-2</v>
      </c>
      <c r="N690" s="13">
        <v>0.13717649618730274</v>
      </c>
      <c r="O690" s="13">
        <v>5.0290792472080396E-2</v>
      </c>
      <c r="P690" s="13">
        <v>2.398784923380291E-2</v>
      </c>
      <c r="Q690" s="13">
        <v>2.8611157991173711E-2</v>
      </c>
      <c r="R690" s="13">
        <v>1.3678639225002193E-2</v>
      </c>
      <c r="S690" s="13">
        <v>0.10728553926563333</v>
      </c>
      <c r="T690" s="13">
        <v>1.6597653257732294E-2</v>
      </c>
      <c r="U690" s="13">
        <v>1.1540138297021735E-2</v>
      </c>
      <c r="V690" s="13">
        <v>9.8322627652139907E-2</v>
      </c>
      <c r="W690" s="13">
        <v>1.6070940542944934E-2</v>
      </c>
      <c r="X690" s="13">
        <v>2.8195499521568305E-2</v>
      </c>
      <c r="Y690" s="13">
        <v>5.6964877739143674E-2</v>
      </c>
      <c r="Z690" s="13">
        <v>2.7103854272724683E-2</v>
      </c>
      <c r="AA690" s="13">
        <v>3.1091410758990766E-2</v>
      </c>
      <c r="AB690" s="13">
        <v>5.3602502778413642E-2</v>
      </c>
      <c r="AC690" s="13">
        <v>0.15375235653415403</v>
      </c>
      <c r="AD690" s="13">
        <v>3.0419978754259697E-2</v>
      </c>
      <c r="AE690" s="154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275</v>
      </c>
      <c r="C691" s="29"/>
      <c r="D691" s="13">
        <v>0.14970149237923724</v>
      </c>
      <c r="E691" s="13">
        <v>9.7407412436521401E-2</v>
      </c>
      <c r="F691" s="13">
        <v>2.8234375603736206E-2</v>
      </c>
      <c r="G691" s="13">
        <v>0.62162770145395752</v>
      </c>
      <c r="H691" s="13">
        <v>0.26189577179501566</v>
      </c>
      <c r="I691" s="13">
        <v>-0.49937599571721314</v>
      </c>
      <c r="J691" s="13">
        <v>0.12932306425234863</v>
      </c>
      <c r="K691" s="13">
        <v>-1.7979944128392433E-2</v>
      </c>
      <c r="L691" s="13">
        <v>-8.1320237732111056E-2</v>
      </c>
      <c r="M691" s="13">
        <v>-7.1991047201330871E-2</v>
      </c>
      <c r="N691" s="13">
        <v>2.8666008525509046E-2</v>
      </c>
      <c r="O691" s="13">
        <v>-8.1597435696763032E-3</v>
      </c>
      <c r="P691" s="13">
        <v>9.0256074080765636E-3</v>
      </c>
      <c r="Q691" s="13">
        <v>-7.9459315063923341E-4</v>
      </c>
      <c r="R691" s="13">
        <v>-2.9083794109235006E-2</v>
      </c>
      <c r="S691" s="13">
        <v>1.6390757827114077E-2</v>
      </c>
      <c r="T691" s="13">
        <v>-2.7800144687108341E-2</v>
      </c>
      <c r="U691" s="13">
        <v>6.7946810760373122E-2</v>
      </c>
      <c r="V691" s="13">
        <v>0.1710589166268921</v>
      </c>
      <c r="W691" s="13">
        <v>1.8600302952824999E-2</v>
      </c>
      <c r="X691" s="13">
        <v>1.3935707687434906E-2</v>
      </c>
      <c r="Y691" s="13">
        <v>5.5671560061978154E-2</v>
      </c>
      <c r="Z691" s="13">
        <v>-2.7800144687108452E-2</v>
      </c>
      <c r="AA691" s="13">
        <v>-3.1482719896626987E-2</v>
      </c>
      <c r="AB691" s="13">
        <v>11.025424796181357</v>
      </c>
      <c r="AC691" s="13">
        <v>0.66206894456269572</v>
      </c>
      <c r="AD691" s="13">
        <v>-9.408649845844208E-2</v>
      </c>
      <c r="AE691" s="154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46" t="s">
        <v>276</v>
      </c>
      <c r="C692" s="47"/>
      <c r="D692" s="45">
        <v>1.82</v>
      </c>
      <c r="E692" s="45">
        <v>1.1200000000000001</v>
      </c>
      <c r="F692" s="45">
        <v>0.18</v>
      </c>
      <c r="G692" s="45">
        <v>8.23</v>
      </c>
      <c r="H692" s="45">
        <v>3.35</v>
      </c>
      <c r="I692" s="45">
        <v>6.98</v>
      </c>
      <c r="J692" s="45" t="s">
        <v>277</v>
      </c>
      <c r="K692" s="45" t="s">
        <v>277</v>
      </c>
      <c r="L692" s="45">
        <v>1.31</v>
      </c>
      <c r="M692" s="45">
        <v>1.18</v>
      </c>
      <c r="N692" s="45">
        <v>0.18</v>
      </c>
      <c r="O692" s="45">
        <v>0.32</v>
      </c>
      <c r="P692" s="45">
        <v>0.08</v>
      </c>
      <c r="Q692" s="45">
        <v>0.22</v>
      </c>
      <c r="R692" s="45">
        <v>0.6</v>
      </c>
      <c r="S692" s="45">
        <v>0.02</v>
      </c>
      <c r="T692" s="45">
        <v>0.57999999999999996</v>
      </c>
      <c r="U692" s="45">
        <v>0.72</v>
      </c>
      <c r="V692" s="45">
        <v>2.11</v>
      </c>
      <c r="W692" s="45">
        <v>0.05</v>
      </c>
      <c r="X692" s="45">
        <v>0.02</v>
      </c>
      <c r="Y692" s="45" t="s">
        <v>277</v>
      </c>
      <c r="Z692" s="45">
        <v>0.57999999999999996</v>
      </c>
      <c r="AA692" s="45">
        <v>0.63</v>
      </c>
      <c r="AB692" s="45">
        <v>149.34</v>
      </c>
      <c r="AC692" s="45">
        <v>8.77</v>
      </c>
      <c r="AD692" s="45">
        <v>1.48</v>
      </c>
      <c r="AE692" s="154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1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BM693" s="55"/>
    </row>
    <row r="694" spans="1:65" ht="15">
      <c r="B694" s="8" t="s">
        <v>604</v>
      </c>
      <c r="BM694" s="28" t="s">
        <v>329</v>
      </c>
    </row>
    <row r="695" spans="1:65" ht="15">
      <c r="A695" s="25" t="s">
        <v>124</v>
      </c>
      <c r="B695" s="18" t="s">
        <v>111</v>
      </c>
      <c r="C695" s="15" t="s">
        <v>112</v>
      </c>
      <c r="D695" s="16" t="s">
        <v>231</v>
      </c>
      <c r="E695" s="17" t="s">
        <v>231</v>
      </c>
      <c r="F695" s="17" t="s">
        <v>231</v>
      </c>
      <c r="G695" s="15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232</v>
      </c>
      <c r="C696" s="9" t="s">
        <v>232</v>
      </c>
      <c r="D696" s="152" t="s">
        <v>237</v>
      </c>
      <c r="E696" s="153" t="s">
        <v>251</v>
      </c>
      <c r="F696" s="153" t="s">
        <v>255</v>
      </c>
      <c r="G696" s="15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83</v>
      </c>
    </row>
    <row r="697" spans="1:65">
      <c r="A697" s="30"/>
      <c r="B697" s="19"/>
      <c r="C697" s="9"/>
      <c r="D697" s="10" t="s">
        <v>295</v>
      </c>
      <c r="E697" s="11" t="s">
        <v>331</v>
      </c>
      <c r="F697" s="11" t="s">
        <v>331</v>
      </c>
      <c r="G697" s="15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/>
      <c r="C698" s="9"/>
      <c r="D698" s="26" t="s">
        <v>333</v>
      </c>
      <c r="E698" s="26" t="s">
        <v>333</v>
      </c>
      <c r="F698" s="26" t="s">
        <v>335</v>
      </c>
      <c r="G698" s="15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8">
        <v>1</v>
      </c>
      <c r="C699" s="14">
        <v>1</v>
      </c>
      <c r="D699" s="238" t="s">
        <v>96</v>
      </c>
      <c r="E699" s="238" t="s">
        <v>96</v>
      </c>
      <c r="F699" s="231">
        <v>14</v>
      </c>
      <c r="G699" s="232"/>
      <c r="H699" s="233"/>
      <c r="I699" s="233"/>
      <c r="J699" s="233"/>
      <c r="K699" s="233"/>
      <c r="L699" s="233"/>
      <c r="M699" s="233"/>
      <c r="N699" s="233"/>
      <c r="O699" s="233"/>
      <c r="P699" s="233"/>
      <c r="Q699" s="233"/>
      <c r="R699" s="233"/>
      <c r="S699" s="233"/>
      <c r="T699" s="233"/>
      <c r="U699" s="233"/>
      <c r="V699" s="233"/>
      <c r="W699" s="233"/>
      <c r="X699" s="233"/>
      <c r="Y699" s="233"/>
      <c r="Z699" s="233"/>
      <c r="AA699" s="233"/>
      <c r="AB699" s="233"/>
      <c r="AC699" s="233"/>
      <c r="AD699" s="233"/>
      <c r="AE699" s="233"/>
      <c r="AF699" s="233"/>
      <c r="AG699" s="233"/>
      <c r="AH699" s="233"/>
      <c r="AI699" s="233"/>
      <c r="AJ699" s="233"/>
      <c r="AK699" s="233"/>
      <c r="AL699" s="233"/>
      <c r="AM699" s="233"/>
      <c r="AN699" s="233"/>
      <c r="AO699" s="233"/>
      <c r="AP699" s="233"/>
      <c r="AQ699" s="233"/>
      <c r="AR699" s="233"/>
      <c r="AS699" s="233"/>
      <c r="AT699" s="233"/>
      <c r="AU699" s="233"/>
      <c r="AV699" s="233"/>
      <c r="AW699" s="233"/>
      <c r="AX699" s="233"/>
      <c r="AY699" s="233"/>
      <c r="AZ699" s="233"/>
      <c r="BA699" s="233"/>
      <c r="BB699" s="233"/>
      <c r="BC699" s="233"/>
      <c r="BD699" s="233"/>
      <c r="BE699" s="233"/>
      <c r="BF699" s="233"/>
      <c r="BG699" s="233"/>
      <c r="BH699" s="233"/>
      <c r="BI699" s="233"/>
      <c r="BJ699" s="233"/>
      <c r="BK699" s="233"/>
      <c r="BL699" s="233"/>
      <c r="BM699" s="234">
        <v>1</v>
      </c>
    </row>
    <row r="700" spans="1:65">
      <c r="A700" s="30"/>
      <c r="B700" s="19">
        <v>1</v>
      </c>
      <c r="C700" s="9">
        <v>2</v>
      </c>
      <c r="D700" s="240" t="s">
        <v>96</v>
      </c>
      <c r="E700" s="240" t="s">
        <v>96</v>
      </c>
      <c r="F700" s="235">
        <v>12.999999999999998</v>
      </c>
      <c r="G700" s="232"/>
      <c r="H700" s="233"/>
      <c r="I700" s="233"/>
      <c r="J700" s="233"/>
      <c r="K700" s="233"/>
      <c r="L700" s="233"/>
      <c r="M700" s="233"/>
      <c r="N700" s="233"/>
      <c r="O700" s="233"/>
      <c r="P700" s="233"/>
      <c r="Q700" s="233"/>
      <c r="R700" s="233"/>
      <c r="S700" s="233"/>
      <c r="T700" s="233"/>
      <c r="U700" s="233"/>
      <c r="V700" s="233"/>
      <c r="W700" s="233"/>
      <c r="X700" s="233"/>
      <c r="Y700" s="233"/>
      <c r="Z700" s="233"/>
      <c r="AA700" s="233"/>
      <c r="AB700" s="233"/>
      <c r="AC700" s="233"/>
      <c r="AD700" s="233"/>
      <c r="AE700" s="233"/>
      <c r="AF700" s="233"/>
      <c r="AG700" s="233"/>
      <c r="AH700" s="233"/>
      <c r="AI700" s="233"/>
      <c r="AJ700" s="233"/>
      <c r="AK700" s="233"/>
      <c r="AL700" s="233"/>
      <c r="AM700" s="233"/>
      <c r="AN700" s="233"/>
      <c r="AO700" s="233"/>
      <c r="AP700" s="233"/>
      <c r="AQ700" s="233"/>
      <c r="AR700" s="233"/>
      <c r="AS700" s="233"/>
      <c r="AT700" s="233"/>
      <c r="AU700" s="233"/>
      <c r="AV700" s="233"/>
      <c r="AW700" s="233"/>
      <c r="AX700" s="233"/>
      <c r="AY700" s="233"/>
      <c r="AZ700" s="233"/>
      <c r="BA700" s="233"/>
      <c r="BB700" s="233"/>
      <c r="BC700" s="233"/>
      <c r="BD700" s="233"/>
      <c r="BE700" s="233"/>
      <c r="BF700" s="233"/>
      <c r="BG700" s="233"/>
      <c r="BH700" s="233"/>
      <c r="BI700" s="233"/>
      <c r="BJ700" s="233"/>
      <c r="BK700" s="233"/>
      <c r="BL700" s="233"/>
      <c r="BM700" s="234">
        <v>7</v>
      </c>
    </row>
    <row r="701" spans="1:65">
      <c r="A701" s="30"/>
      <c r="B701" s="19">
        <v>1</v>
      </c>
      <c r="C701" s="9">
        <v>3</v>
      </c>
      <c r="D701" s="240" t="s">
        <v>96</v>
      </c>
      <c r="E701" s="240" t="s">
        <v>96</v>
      </c>
      <c r="F701" s="235">
        <v>16</v>
      </c>
      <c r="G701" s="232"/>
      <c r="H701" s="233"/>
      <c r="I701" s="233"/>
      <c r="J701" s="233"/>
      <c r="K701" s="233"/>
      <c r="L701" s="233"/>
      <c r="M701" s="233"/>
      <c r="N701" s="233"/>
      <c r="O701" s="233"/>
      <c r="P701" s="233"/>
      <c r="Q701" s="233"/>
      <c r="R701" s="233"/>
      <c r="S701" s="233"/>
      <c r="T701" s="233"/>
      <c r="U701" s="233"/>
      <c r="V701" s="233"/>
      <c r="W701" s="233"/>
      <c r="X701" s="233"/>
      <c r="Y701" s="233"/>
      <c r="Z701" s="233"/>
      <c r="AA701" s="233"/>
      <c r="AB701" s="233"/>
      <c r="AC701" s="233"/>
      <c r="AD701" s="233"/>
      <c r="AE701" s="233"/>
      <c r="AF701" s="233"/>
      <c r="AG701" s="233"/>
      <c r="AH701" s="233"/>
      <c r="AI701" s="233"/>
      <c r="AJ701" s="233"/>
      <c r="AK701" s="233"/>
      <c r="AL701" s="233"/>
      <c r="AM701" s="233"/>
      <c r="AN701" s="233"/>
      <c r="AO701" s="233"/>
      <c r="AP701" s="233"/>
      <c r="AQ701" s="233"/>
      <c r="AR701" s="233"/>
      <c r="AS701" s="233"/>
      <c r="AT701" s="233"/>
      <c r="AU701" s="233"/>
      <c r="AV701" s="233"/>
      <c r="AW701" s="233"/>
      <c r="AX701" s="233"/>
      <c r="AY701" s="233"/>
      <c r="AZ701" s="233"/>
      <c r="BA701" s="233"/>
      <c r="BB701" s="233"/>
      <c r="BC701" s="233"/>
      <c r="BD701" s="233"/>
      <c r="BE701" s="233"/>
      <c r="BF701" s="233"/>
      <c r="BG701" s="233"/>
      <c r="BH701" s="233"/>
      <c r="BI701" s="233"/>
      <c r="BJ701" s="233"/>
      <c r="BK701" s="233"/>
      <c r="BL701" s="233"/>
      <c r="BM701" s="234">
        <v>16</v>
      </c>
    </row>
    <row r="702" spans="1:65">
      <c r="A702" s="30"/>
      <c r="B702" s="19">
        <v>1</v>
      </c>
      <c r="C702" s="9">
        <v>4</v>
      </c>
      <c r="D702" s="240" t="s">
        <v>96</v>
      </c>
      <c r="E702" s="240" t="s">
        <v>96</v>
      </c>
      <c r="F702" s="235">
        <v>17</v>
      </c>
      <c r="G702" s="232"/>
      <c r="H702" s="233"/>
      <c r="I702" s="233"/>
      <c r="J702" s="233"/>
      <c r="K702" s="233"/>
      <c r="L702" s="233"/>
      <c r="M702" s="233"/>
      <c r="N702" s="233"/>
      <c r="O702" s="233"/>
      <c r="P702" s="233"/>
      <c r="Q702" s="233"/>
      <c r="R702" s="233"/>
      <c r="S702" s="233"/>
      <c r="T702" s="233"/>
      <c r="U702" s="233"/>
      <c r="V702" s="233"/>
      <c r="W702" s="233"/>
      <c r="X702" s="233"/>
      <c r="Y702" s="233"/>
      <c r="Z702" s="233"/>
      <c r="AA702" s="233"/>
      <c r="AB702" s="233"/>
      <c r="AC702" s="233"/>
      <c r="AD702" s="233"/>
      <c r="AE702" s="233"/>
      <c r="AF702" s="233"/>
      <c r="AG702" s="233"/>
      <c r="AH702" s="233"/>
      <c r="AI702" s="233"/>
      <c r="AJ702" s="233"/>
      <c r="AK702" s="233"/>
      <c r="AL702" s="233"/>
      <c r="AM702" s="233"/>
      <c r="AN702" s="233"/>
      <c r="AO702" s="233"/>
      <c r="AP702" s="233"/>
      <c r="AQ702" s="233"/>
      <c r="AR702" s="233"/>
      <c r="AS702" s="233"/>
      <c r="AT702" s="233"/>
      <c r="AU702" s="233"/>
      <c r="AV702" s="233"/>
      <c r="AW702" s="233"/>
      <c r="AX702" s="233"/>
      <c r="AY702" s="233"/>
      <c r="AZ702" s="233"/>
      <c r="BA702" s="233"/>
      <c r="BB702" s="233"/>
      <c r="BC702" s="233"/>
      <c r="BD702" s="233"/>
      <c r="BE702" s="233"/>
      <c r="BF702" s="233"/>
      <c r="BG702" s="233"/>
      <c r="BH702" s="233"/>
      <c r="BI702" s="233"/>
      <c r="BJ702" s="233"/>
      <c r="BK702" s="233"/>
      <c r="BL702" s="233"/>
      <c r="BM702" s="234">
        <v>14.3333333333333</v>
      </c>
    </row>
    <row r="703" spans="1:65">
      <c r="A703" s="30"/>
      <c r="B703" s="19">
        <v>1</v>
      </c>
      <c r="C703" s="9">
        <v>5</v>
      </c>
      <c r="D703" s="240" t="s">
        <v>96</v>
      </c>
      <c r="E703" s="240" t="s">
        <v>96</v>
      </c>
      <c r="F703" s="235">
        <v>12.999999999999998</v>
      </c>
      <c r="G703" s="232"/>
      <c r="H703" s="233"/>
      <c r="I703" s="233"/>
      <c r="J703" s="233"/>
      <c r="K703" s="233"/>
      <c r="L703" s="233"/>
      <c r="M703" s="233"/>
      <c r="N703" s="233"/>
      <c r="O703" s="233"/>
      <c r="P703" s="233"/>
      <c r="Q703" s="233"/>
      <c r="R703" s="233"/>
      <c r="S703" s="233"/>
      <c r="T703" s="233"/>
      <c r="U703" s="233"/>
      <c r="V703" s="233"/>
      <c r="W703" s="233"/>
      <c r="X703" s="233"/>
      <c r="Y703" s="233"/>
      <c r="Z703" s="233"/>
      <c r="AA703" s="233"/>
      <c r="AB703" s="233"/>
      <c r="AC703" s="233"/>
      <c r="AD703" s="233"/>
      <c r="AE703" s="233"/>
      <c r="AF703" s="233"/>
      <c r="AG703" s="233"/>
      <c r="AH703" s="233"/>
      <c r="AI703" s="233"/>
      <c r="AJ703" s="233"/>
      <c r="AK703" s="233"/>
      <c r="AL703" s="233"/>
      <c r="AM703" s="233"/>
      <c r="AN703" s="233"/>
      <c r="AO703" s="233"/>
      <c r="AP703" s="233"/>
      <c r="AQ703" s="233"/>
      <c r="AR703" s="233"/>
      <c r="AS703" s="233"/>
      <c r="AT703" s="233"/>
      <c r="AU703" s="233"/>
      <c r="AV703" s="233"/>
      <c r="AW703" s="233"/>
      <c r="AX703" s="233"/>
      <c r="AY703" s="233"/>
      <c r="AZ703" s="233"/>
      <c r="BA703" s="233"/>
      <c r="BB703" s="233"/>
      <c r="BC703" s="233"/>
      <c r="BD703" s="233"/>
      <c r="BE703" s="233"/>
      <c r="BF703" s="233"/>
      <c r="BG703" s="233"/>
      <c r="BH703" s="233"/>
      <c r="BI703" s="233"/>
      <c r="BJ703" s="233"/>
      <c r="BK703" s="233"/>
      <c r="BL703" s="233"/>
      <c r="BM703" s="234">
        <v>13</v>
      </c>
    </row>
    <row r="704" spans="1:65">
      <c r="A704" s="30"/>
      <c r="B704" s="19">
        <v>1</v>
      </c>
      <c r="C704" s="9">
        <v>6</v>
      </c>
      <c r="D704" s="240" t="s">
        <v>96</v>
      </c>
      <c r="E704" s="240" t="s">
        <v>96</v>
      </c>
      <c r="F704" s="235">
        <v>12.999999999999998</v>
      </c>
      <c r="G704" s="232"/>
      <c r="H704" s="233"/>
      <c r="I704" s="233"/>
      <c r="J704" s="233"/>
      <c r="K704" s="233"/>
      <c r="L704" s="233"/>
      <c r="M704" s="233"/>
      <c r="N704" s="233"/>
      <c r="O704" s="233"/>
      <c r="P704" s="233"/>
      <c r="Q704" s="233"/>
      <c r="R704" s="233"/>
      <c r="S704" s="233"/>
      <c r="T704" s="233"/>
      <c r="U704" s="233"/>
      <c r="V704" s="233"/>
      <c r="W704" s="233"/>
      <c r="X704" s="233"/>
      <c r="Y704" s="233"/>
      <c r="Z704" s="233"/>
      <c r="AA704" s="233"/>
      <c r="AB704" s="233"/>
      <c r="AC704" s="233"/>
      <c r="AD704" s="233"/>
      <c r="AE704" s="233"/>
      <c r="AF704" s="233"/>
      <c r="AG704" s="233"/>
      <c r="AH704" s="233"/>
      <c r="AI704" s="233"/>
      <c r="AJ704" s="233"/>
      <c r="AK704" s="233"/>
      <c r="AL704" s="233"/>
      <c r="AM704" s="233"/>
      <c r="AN704" s="233"/>
      <c r="AO704" s="233"/>
      <c r="AP704" s="233"/>
      <c r="AQ704" s="233"/>
      <c r="AR704" s="233"/>
      <c r="AS704" s="233"/>
      <c r="AT704" s="233"/>
      <c r="AU704" s="233"/>
      <c r="AV704" s="233"/>
      <c r="AW704" s="233"/>
      <c r="AX704" s="233"/>
      <c r="AY704" s="233"/>
      <c r="AZ704" s="233"/>
      <c r="BA704" s="233"/>
      <c r="BB704" s="233"/>
      <c r="BC704" s="233"/>
      <c r="BD704" s="233"/>
      <c r="BE704" s="233"/>
      <c r="BF704" s="233"/>
      <c r="BG704" s="233"/>
      <c r="BH704" s="233"/>
      <c r="BI704" s="233"/>
      <c r="BJ704" s="233"/>
      <c r="BK704" s="233"/>
      <c r="BL704" s="233"/>
      <c r="BM704" s="236"/>
    </row>
    <row r="705" spans="1:65">
      <c r="A705" s="30"/>
      <c r="B705" s="20" t="s">
        <v>272</v>
      </c>
      <c r="C705" s="12"/>
      <c r="D705" s="237" t="s">
        <v>758</v>
      </c>
      <c r="E705" s="237" t="s">
        <v>758</v>
      </c>
      <c r="F705" s="237">
        <v>14.333333333333334</v>
      </c>
      <c r="G705" s="232"/>
      <c r="H705" s="233"/>
      <c r="I705" s="233"/>
      <c r="J705" s="233"/>
      <c r="K705" s="233"/>
      <c r="L705" s="233"/>
      <c r="M705" s="233"/>
      <c r="N705" s="233"/>
      <c r="O705" s="233"/>
      <c r="P705" s="233"/>
      <c r="Q705" s="233"/>
      <c r="R705" s="233"/>
      <c r="S705" s="233"/>
      <c r="T705" s="233"/>
      <c r="U705" s="233"/>
      <c r="V705" s="233"/>
      <c r="W705" s="233"/>
      <c r="X705" s="233"/>
      <c r="Y705" s="233"/>
      <c r="Z705" s="233"/>
      <c r="AA705" s="233"/>
      <c r="AB705" s="233"/>
      <c r="AC705" s="233"/>
      <c r="AD705" s="233"/>
      <c r="AE705" s="233"/>
      <c r="AF705" s="233"/>
      <c r="AG705" s="233"/>
      <c r="AH705" s="233"/>
      <c r="AI705" s="233"/>
      <c r="AJ705" s="233"/>
      <c r="AK705" s="233"/>
      <c r="AL705" s="233"/>
      <c r="AM705" s="233"/>
      <c r="AN705" s="233"/>
      <c r="AO705" s="233"/>
      <c r="AP705" s="233"/>
      <c r="AQ705" s="233"/>
      <c r="AR705" s="233"/>
      <c r="AS705" s="233"/>
      <c r="AT705" s="233"/>
      <c r="AU705" s="233"/>
      <c r="AV705" s="233"/>
      <c r="AW705" s="233"/>
      <c r="AX705" s="233"/>
      <c r="AY705" s="233"/>
      <c r="AZ705" s="233"/>
      <c r="BA705" s="233"/>
      <c r="BB705" s="233"/>
      <c r="BC705" s="233"/>
      <c r="BD705" s="233"/>
      <c r="BE705" s="233"/>
      <c r="BF705" s="233"/>
      <c r="BG705" s="233"/>
      <c r="BH705" s="233"/>
      <c r="BI705" s="233"/>
      <c r="BJ705" s="233"/>
      <c r="BK705" s="233"/>
      <c r="BL705" s="233"/>
      <c r="BM705" s="236"/>
    </row>
    <row r="706" spans="1:65">
      <c r="A706" s="30"/>
      <c r="B706" s="3" t="s">
        <v>273</v>
      </c>
      <c r="C706" s="29"/>
      <c r="D706" s="235" t="s">
        <v>758</v>
      </c>
      <c r="E706" s="235" t="s">
        <v>758</v>
      </c>
      <c r="F706" s="235">
        <v>13.5</v>
      </c>
      <c r="G706" s="232"/>
      <c r="H706" s="233"/>
      <c r="I706" s="233"/>
      <c r="J706" s="233"/>
      <c r="K706" s="233"/>
      <c r="L706" s="233"/>
      <c r="M706" s="233"/>
      <c r="N706" s="233"/>
      <c r="O706" s="233"/>
      <c r="P706" s="233"/>
      <c r="Q706" s="233"/>
      <c r="R706" s="233"/>
      <c r="S706" s="233"/>
      <c r="T706" s="233"/>
      <c r="U706" s="233"/>
      <c r="V706" s="233"/>
      <c r="W706" s="233"/>
      <c r="X706" s="233"/>
      <c r="Y706" s="233"/>
      <c r="Z706" s="233"/>
      <c r="AA706" s="233"/>
      <c r="AB706" s="233"/>
      <c r="AC706" s="233"/>
      <c r="AD706" s="233"/>
      <c r="AE706" s="233"/>
      <c r="AF706" s="233"/>
      <c r="AG706" s="233"/>
      <c r="AH706" s="233"/>
      <c r="AI706" s="233"/>
      <c r="AJ706" s="233"/>
      <c r="AK706" s="233"/>
      <c r="AL706" s="233"/>
      <c r="AM706" s="233"/>
      <c r="AN706" s="233"/>
      <c r="AO706" s="233"/>
      <c r="AP706" s="233"/>
      <c r="AQ706" s="233"/>
      <c r="AR706" s="233"/>
      <c r="AS706" s="233"/>
      <c r="AT706" s="233"/>
      <c r="AU706" s="233"/>
      <c r="AV706" s="233"/>
      <c r="AW706" s="233"/>
      <c r="AX706" s="233"/>
      <c r="AY706" s="233"/>
      <c r="AZ706" s="233"/>
      <c r="BA706" s="233"/>
      <c r="BB706" s="233"/>
      <c r="BC706" s="233"/>
      <c r="BD706" s="233"/>
      <c r="BE706" s="233"/>
      <c r="BF706" s="233"/>
      <c r="BG706" s="233"/>
      <c r="BH706" s="233"/>
      <c r="BI706" s="233"/>
      <c r="BJ706" s="233"/>
      <c r="BK706" s="233"/>
      <c r="BL706" s="233"/>
      <c r="BM706" s="236"/>
    </row>
    <row r="707" spans="1:65">
      <c r="A707" s="30"/>
      <c r="B707" s="3" t="s">
        <v>274</v>
      </c>
      <c r="C707" s="29"/>
      <c r="D707" s="235" t="s">
        <v>758</v>
      </c>
      <c r="E707" s="235" t="s">
        <v>758</v>
      </c>
      <c r="F707" s="235">
        <v>1.7511900715418218</v>
      </c>
      <c r="G707" s="232"/>
      <c r="H707" s="233"/>
      <c r="I707" s="233"/>
      <c r="J707" s="233"/>
      <c r="K707" s="233"/>
      <c r="L707" s="233"/>
      <c r="M707" s="233"/>
      <c r="N707" s="233"/>
      <c r="O707" s="233"/>
      <c r="P707" s="233"/>
      <c r="Q707" s="233"/>
      <c r="R707" s="233"/>
      <c r="S707" s="233"/>
      <c r="T707" s="233"/>
      <c r="U707" s="233"/>
      <c r="V707" s="233"/>
      <c r="W707" s="233"/>
      <c r="X707" s="233"/>
      <c r="Y707" s="233"/>
      <c r="Z707" s="233"/>
      <c r="AA707" s="233"/>
      <c r="AB707" s="233"/>
      <c r="AC707" s="233"/>
      <c r="AD707" s="233"/>
      <c r="AE707" s="233"/>
      <c r="AF707" s="233"/>
      <c r="AG707" s="233"/>
      <c r="AH707" s="233"/>
      <c r="AI707" s="233"/>
      <c r="AJ707" s="233"/>
      <c r="AK707" s="233"/>
      <c r="AL707" s="233"/>
      <c r="AM707" s="233"/>
      <c r="AN707" s="233"/>
      <c r="AO707" s="233"/>
      <c r="AP707" s="233"/>
      <c r="AQ707" s="233"/>
      <c r="AR707" s="233"/>
      <c r="AS707" s="233"/>
      <c r="AT707" s="233"/>
      <c r="AU707" s="233"/>
      <c r="AV707" s="233"/>
      <c r="AW707" s="233"/>
      <c r="AX707" s="233"/>
      <c r="AY707" s="233"/>
      <c r="AZ707" s="233"/>
      <c r="BA707" s="233"/>
      <c r="BB707" s="233"/>
      <c r="BC707" s="233"/>
      <c r="BD707" s="233"/>
      <c r="BE707" s="233"/>
      <c r="BF707" s="233"/>
      <c r="BG707" s="233"/>
      <c r="BH707" s="233"/>
      <c r="BI707" s="233"/>
      <c r="BJ707" s="233"/>
      <c r="BK707" s="233"/>
      <c r="BL707" s="233"/>
      <c r="BM707" s="236"/>
    </row>
    <row r="708" spans="1:65">
      <c r="A708" s="30"/>
      <c r="B708" s="3" t="s">
        <v>87</v>
      </c>
      <c r="C708" s="29"/>
      <c r="D708" s="13" t="s">
        <v>758</v>
      </c>
      <c r="E708" s="13" t="s">
        <v>758</v>
      </c>
      <c r="F708" s="13">
        <v>0.1221760515029178</v>
      </c>
      <c r="G708" s="15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275</v>
      </c>
      <c r="C709" s="29"/>
      <c r="D709" s="13" t="s">
        <v>758</v>
      </c>
      <c r="E709" s="13" t="s">
        <v>758</v>
      </c>
      <c r="F709" s="13">
        <v>2.4424906541753444E-15</v>
      </c>
      <c r="G709" s="15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276</v>
      </c>
      <c r="C710" s="47"/>
      <c r="D710" s="45" t="s">
        <v>277</v>
      </c>
      <c r="E710" s="45" t="s">
        <v>277</v>
      </c>
      <c r="F710" s="45" t="s">
        <v>277</v>
      </c>
      <c r="G710" s="15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/>
      <c r="C711" s="20"/>
      <c r="D711" s="20"/>
      <c r="E711" s="20"/>
      <c r="F711" s="20"/>
      <c r="BM711" s="55"/>
    </row>
    <row r="712" spans="1:65" ht="15">
      <c r="B712" s="8" t="s">
        <v>605</v>
      </c>
      <c r="BM712" s="28" t="s">
        <v>329</v>
      </c>
    </row>
    <row r="713" spans="1:65" ht="15">
      <c r="A713" s="25" t="s">
        <v>40</v>
      </c>
      <c r="B713" s="18" t="s">
        <v>111</v>
      </c>
      <c r="C713" s="15" t="s">
        <v>112</v>
      </c>
      <c r="D713" s="16" t="s">
        <v>231</v>
      </c>
      <c r="E713" s="17" t="s">
        <v>231</v>
      </c>
      <c r="F713" s="17" t="s">
        <v>231</v>
      </c>
      <c r="G713" s="17" t="s">
        <v>231</v>
      </c>
      <c r="H713" s="17" t="s">
        <v>231</v>
      </c>
      <c r="I713" s="154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232</v>
      </c>
      <c r="C714" s="9" t="s">
        <v>232</v>
      </c>
      <c r="D714" s="152" t="s">
        <v>236</v>
      </c>
      <c r="E714" s="153" t="s">
        <v>237</v>
      </c>
      <c r="F714" s="153" t="s">
        <v>241</v>
      </c>
      <c r="G714" s="153" t="s">
        <v>242</v>
      </c>
      <c r="H714" s="153" t="s">
        <v>261</v>
      </c>
      <c r="I714" s="154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295</v>
      </c>
      <c r="E715" s="11" t="s">
        <v>295</v>
      </c>
      <c r="F715" s="11" t="s">
        <v>331</v>
      </c>
      <c r="G715" s="11" t="s">
        <v>295</v>
      </c>
      <c r="H715" s="11" t="s">
        <v>295</v>
      </c>
      <c r="I715" s="154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9"/>
      <c r="C716" s="9"/>
      <c r="D716" s="26" t="s">
        <v>332</v>
      </c>
      <c r="E716" s="26" t="s">
        <v>333</v>
      </c>
      <c r="F716" s="26" t="s">
        <v>335</v>
      </c>
      <c r="G716" s="26" t="s">
        <v>335</v>
      </c>
      <c r="H716" s="26" t="s">
        <v>335</v>
      </c>
      <c r="I716" s="154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8">
        <v>1</v>
      </c>
      <c r="C717" s="14">
        <v>1</v>
      </c>
      <c r="D717" s="22">
        <v>3.278984085424022</v>
      </c>
      <c r="E717" s="22">
        <v>2.431</v>
      </c>
      <c r="F717" s="22">
        <v>1.9</v>
      </c>
      <c r="G717" s="22">
        <v>3.5398000000000001</v>
      </c>
      <c r="H717" s="22">
        <v>1.1399999999999999</v>
      </c>
      <c r="I717" s="154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>
        <v>1</v>
      </c>
      <c r="C718" s="9">
        <v>2</v>
      </c>
      <c r="D718" s="149">
        <v>3.0542247587232998</v>
      </c>
      <c r="E718" s="11">
        <v>2.238</v>
      </c>
      <c r="F718" s="11">
        <v>1.9</v>
      </c>
      <c r="G718" s="11">
        <v>3.5407000000000002</v>
      </c>
      <c r="H718" s="11">
        <v>1.1599999999999999</v>
      </c>
      <c r="I718" s="154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4</v>
      </c>
    </row>
    <row r="719" spans="1:65">
      <c r="A719" s="30"/>
      <c r="B719" s="19">
        <v>1</v>
      </c>
      <c r="C719" s="9">
        <v>3</v>
      </c>
      <c r="D719" s="11">
        <v>3.2642501202178114</v>
      </c>
      <c r="E719" s="11">
        <v>2.2109999999999999</v>
      </c>
      <c r="F719" s="11">
        <v>1.9</v>
      </c>
      <c r="G719" s="11">
        <v>3.6116000000000001</v>
      </c>
      <c r="H719" s="11">
        <v>1.08</v>
      </c>
      <c r="I719" s="154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16</v>
      </c>
    </row>
    <row r="720" spans="1:65">
      <c r="A720" s="30"/>
      <c r="B720" s="19">
        <v>1</v>
      </c>
      <c r="C720" s="9">
        <v>4</v>
      </c>
      <c r="D720" s="11">
        <v>3.3716654618788615</v>
      </c>
      <c r="E720" s="11">
        <v>2.0630000000000002</v>
      </c>
      <c r="F720" s="11">
        <v>1.9</v>
      </c>
      <c r="G720" s="11">
        <v>3.6341999999999999</v>
      </c>
      <c r="H720" s="11">
        <v>1.1200000000000001</v>
      </c>
      <c r="I720" s="154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2.4235184373710199</v>
      </c>
    </row>
    <row r="721" spans="1:65">
      <c r="A721" s="30"/>
      <c r="B721" s="19">
        <v>1</v>
      </c>
      <c r="C721" s="9">
        <v>5</v>
      </c>
      <c r="D721" s="11">
        <v>3.2842702804742112</v>
      </c>
      <c r="E721" s="11">
        <v>2.1160000000000001</v>
      </c>
      <c r="F721" s="11">
        <v>1.8</v>
      </c>
      <c r="G721" s="11">
        <v>3.7212999999999998</v>
      </c>
      <c r="H721" s="11">
        <v>1.0900000000000001</v>
      </c>
      <c r="I721" s="154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10</v>
      </c>
    </row>
    <row r="722" spans="1:65">
      <c r="A722" s="30"/>
      <c r="B722" s="19">
        <v>1</v>
      </c>
      <c r="C722" s="9">
        <v>6</v>
      </c>
      <c r="D722" s="11">
        <v>3.2960409862806554</v>
      </c>
      <c r="E722" s="11">
        <v>1.9770000000000003</v>
      </c>
      <c r="F722" s="11">
        <v>2</v>
      </c>
      <c r="G722" s="11">
        <v>3.6777000000000002</v>
      </c>
      <c r="H722" s="11">
        <v>1.1599999999999999</v>
      </c>
      <c r="I722" s="154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20" t="s">
        <v>272</v>
      </c>
      <c r="C723" s="12"/>
      <c r="D723" s="23">
        <v>3.2582392821664765</v>
      </c>
      <c r="E723" s="23">
        <v>2.1726666666666667</v>
      </c>
      <c r="F723" s="23">
        <v>1.9000000000000001</v>
      </c>
      <c r="G723" s="23">
        <v>3.6208833333333335</v>
      </c>
      <c r="H723" s="23">
        <v>1.125</v>
      </c>
      <c r="I723" s="154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273</v>
      </c>
      <c r="C724" s="29"/>
      <c r="D724" s="11">
        <v>3.2816271829491166</v>
      </c>
      <c r="E724" s="11">
        <v>2.1635</v>
      </c>
      <c r="F724" s="11">
        <v>1.9</v>
      </c>
      <c r="G724" s="11">
        <v>3.6229</v>
      </c>
      <c r="H724" s="11">
        <v>1.1299999999999999</v>
      </c>
      <c r="I724" s="154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274</v>
      </c>
      <c r="C725" s="29"/>
      <c r="D725" s="24">
        <v>0.10682741479882364</v>
      </c>
      <c r="E725" s="24">
        <v>0.15874339881288493</v>
      </c>
      <c r="F725" s="24">
        <v>6.3245553203367569E-2</v>
      </c>
      <c r="G725" s="24">
        <v>7.2909571845311605E-2</v>
      </c>
      <c r="H725" s="24">
        <v>3.4496376621320601E-2</v>
      </c>
      <c r="I725" s="154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87</v>
      </c>
      <c r="C726" s="29"/>
      <c r="D726" s="13">
        <v>3.2786853741383813E-2</v>
      </c>
      <c r="E726" s="13">
        <v>7.306385339654109E-2</v>
      </c>
      <c r="F726" s="13">
        <v>3.3287133264930296E-2</v>
      </c>
      <c r="G726" s="13">
        <v>2.0135852258512867E-2</v>
      </c>
      <c r="H726" s="13">
        <v>3.0663445885618312E-2</v>
      </c>
      <c r="I726" s="154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275</v>
      </c>
      <c r="C727" s="29"/>
      <c r="D727" s="13">
        <v>0.34442520920160336</v>
      </c>
      <c r="E727" s="13">
        <v>-0.10350726730037663</v>
      </c>
      <c r="F727" s="13">
        <v>-0.21601586738449619</v>
      </c>
      <c r="G727" s="13">
        <v>0.49406056809750898</v>
      </c>
      <c r="H727" s="13">
        <v>-0.5357988688460833</v>
      </c>
      <c r="I727" s="154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276</v>
      </c>
      <c r="C728" s="47"/>
      <c r="D728" s="45">
        <v>0.7</v>
      </c>
      <c r="E728" s="45">
        <v>0</v>
      </c>
      <c r="F728" s="45">
        <v>0.18</v>
      </c>
      <c r="G728" s="45">
        <v>0.93</v>
      </c>
      <c r="H728" s="45">
        <v>0.67</v>
      </c>
      <c r="I728" s="154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G729" s="20"/>
      <c r="H729" s="20"/>
      <c r="BM729" s="55"/>
    </row>
    <row r="730" spans="1:65" ht="15">
      <c r="B730" s="8" t="s">
        <v>606</v>
      </c>
      <c r="BM730" s="28" t="s">
        <v>329</v>
      </c>
    </row>
    <row r="731" spans="1:65" ht="15">
      <c r="A731" s="25" t="s">
        <v>125</v>
      </c>
      <c r="B731" s="18" t="s">
        <v>111</v>
      </c>
      <c r="C731" s="15" t="s">
        <v>112</v>
      </c>
      <c r="D731" s="16" t="s">
        <v>231</v>
      </c>
      <c r="E731" s="17" t="s">
        <v>231</v>
      </c>
      <c r="F731" s="17" t="s">
        <v>231</v>
      </c>
      <c r="G731" s="15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232</v>
      </c>
      <c r="C732" s="9" t="s">
        <v>232</v>
      </c>
      <c r="D732" s="152" t="s">
        <v>237</v>
      </c>
      <c r="E732" s="153" t="s">
        <v>251</v>
      </c>
      <c r="F732" s="153" t="s">
        <v>255</v>
      </c>
      <c r="G732" s="15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83</v>
      </c>
    </row>
    <row r="733" spans="1:65">
      <c r="A733" s="30"/>
      <c r="B733" s="19"/>
      <c r="C733" s="9"/>
      <c r="D733" s="10" t="s">
        <v>295</v>
      </c>
      <c r="E733" s="11" t="s">
        <v>331</v>
      </c>
      <c r="F733" s="11" t="s">
        <v>331</v>
      </c>
      <c r="G733" s="15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2</v>
      </c>
    </row>
    <row r="734" spans="1:65">
      <c r="A734" s="30"/>
      <c r="B734" s="19"/>
      <c r="C734" s="9"/>
      <c r="D734" s="26" t="s">
        <v>333</v>
      </c>
      <c r="E734" s="26" t="s">
        <v>333</v>
      </c>
      <c r="F734" s="26" t="s">
        <v>335</v>
      </c>
      <c r="G734" s="15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8">
        <v>1</v>
      </c>
      <c r="C735" s="14">
        <v>1</v>
      </c>
      <c r="D735" s="148" t="s">
        <v>105</v>
      </c>
      <c r="E735" s="148" t="s">
        <v>105</v>
      </c>
      <c r="F735" s="148" t="s">
        <v>96</v>
      </c>
      <c r="G735" s="15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>
        <v>1</v>
      </c>
      <c r="C736" s="9">
        <v>2</v>
      </c>
      <c r="D736" s="150" t="s">
        <v>105</v>
      </c>
      <c r="E736" s="150" t="s">
        <v>105</v>
      </c>
      <c r="F736" s="150" t="s">
        <v>96</v>
      </c>
      <c r="G736" s="15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5</v>
      </c>
    </row>
    <row r="737" spans="1:65">
      <c r="A737" s="30"/>
      <c r="B737" s="19">
        <v>1</v>
      </c>
      <c r="C737" s="9">
        <v>3</v>
      </c>
      <c r="D737" s="150" t="s">
        <v>105</v>
      </c>
      <c r="E737" s="150" t="s">
        <v>105</v>
      </c>
      <c r="F737" s="150" t="s">
        <v>96</v>
      </c>
      <c r="G737" s="15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16</v>
      </c>
    </row>
    <row r="738" spans="1:65">
      <c r="A738" s="30"/>
      <c r="B738" s="19">
        <v>1</v>
      </c>
      <c r="C738" s="9">
        <v>4</v>
      </c>
      <c r="D738" s="150" t="s">
        <v>105</v>
      </c>
      <c r="E738" s="150" t="s">
        <v>105</v>
      </c>
      <c r="F738" s="150" t="s">
        <v>96</v>
      </c>
      <c r="G738" s="15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 t="s">
        <v>105</v>
      </c>
    </row>
    <row r="739" spans="1:65">
      <c r="A739" s="30"/>
      <c r="B739" s="19">
        <v>1</v>
      </c>
      <c r="C739" s="9">
        <v>5</v>
      </c>
      <c r="D739" s="150" t="s">
        <v>105</v>
      </c>
      <c r="E739" s="150" t="s">
        <v>105</v>
      </c>
      <c r="F739" s="150" t="s">
        <v>96</v>
      </c>
      <c r="G739" s="15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11</v>
      </c>
    </row>
    <row r="740" spans="1:65">
      <c r="A740" s="30"/>
      <c r="B740" s="19">
        <v>1</v>
      </c>
      <c r="C740" s="9">
        <v>6</v>
      </c>
      <c r="D740" s="150" t="s">
        <v>105</v>
      </c>
      <c r="E740" s="150" t="s">
        <v>105</v>
      </c>
      <c r="F740" s="150" t="s">
        <v>96</v>
      </c>
      <c r="G740" s="15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20" t="s">
        <v>272</v>
      </c>
      <c r="C741" s="12"/>
      <c r="D741" s="23" t="s">
        <v>758</v>
      </c>
      <c r="E741" s="23" t="s">
        <v>758</v>
      </c>
      <c r="F741" s="23" t="s">
        <v>758</v>
      </c>
      <c r="G741" s="15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273</v>
      </c>
      <c r="C742" s="29"/>
      <c r="D742" s="11" t="s">
        <v>758</v>
      </c>
      <c r="E742" s="11" t="s">
        <v>758</v>
      </c>
      <c r="F742" s="11" t="s">
        <v>758</v>
      </c>
      <c r="G742" s="15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274</v>
      </c>
      <c r="C743" s="29"/>
      <c r="D743" s="24" t="s">
        <v>758</v>
      </c>
      <c r="E743" s="24" t="s">
        <v>758</v>
      </c>
      <c r="F743" s="24" t="s">
        <v>758</v>
      </c>
      <c r="G743" s="15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87</v>
      </c>
      <c r="C744" s="29"/>
      <c r="D744" s="13" t="s">
        <v>758</v>
      </c>
      <c r="E744" s="13" t="s">
        <v>758</v>
      </c>
      <c r="F744" s="13" t="s">
        <v>758</v>
      </c>
      <c r="G744" s="15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275</v>
      </c>
      <c r="C745" s="29"/>
      <c r="D745" s="13" t="s">
        <v>758</v>
      </c>
      <c r="E745" s="13" t="s">
        <v>758</v>
      </c>
      <c r="F745" s="13" t="s">
        <v>758</v>
      </c>
      <c r="G745" s="15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276</v>
      </c>
      <c r="C746" s="47"/>
      <c r="D746" s="45" t="s">
        <v>277</v>
      </c>
      <c r="E746" s="45" t="s">
        <v>277</v>
      </c>
      <c r="F746" s="45" t="s">
        <v>277</v>
      </c>
      <c r="G746" s="15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E747" s="20"/>
      <c r="F747" s="20"/>
      <c r="BM747" s="55"/>
    </row>
    <row r="748" spans="1:65" ht="15">
      <c r="B748" s="8" t="s">
        <v>607</v>
      </c>
      <c r="BM748" s="28" t="s">
        <v>67</v>
      </c>
    </row>
    <row r="749" spans="1:65" ht="15">
      <c r="A749" s="25" t="s">
        <v>43</v>
      </c>
      <c r="B749" s="18" t="s">
        <v>111</v>
      </c>
      <c r="C749" s="15" t="s">
        <v>112</v>
      </c>
      <c r="D749" s="16" t="s">
        <v>231</v>
      </c>
      <c r="E749" s="17" t="s">
        <v>231</v>
      </c>
      <c r="F749" s="17" t="s">
        <v>231</v>
      </c>
      <c r="G749" s="17" t="s">
        <v>231</v>
      </c>
      <c r="H749" s="17" t="s">
        <v>231</v>
      </c>
      <c r="I749" s="17" t="s">
        <v>231</v>
      </c>
      <c r="J749" s="17" t="s">
        <v>231</v>
      </c>
      <c r="K749" s="17" t="s">
        <v>231</v>
      </c>
      <c r="L749" s="17" t="s">
        <v>231</v>
      </c>
      <c r="M749" s="17" t="s">
        <v>231</v>
      </c>
      <c r="N749" s="17" t="s">
        <v>231</v>
      </c>
      <c r="O749" s="17" t="s">
        <v>231</v>
      </c>
      <c r="P749" s="17" t="s">
        <v>231</v>
      </c>
      <c r="Q749" s="17" t="s">
        <v>231</v>
      </c>
      <c r="R749" s="17" t="s">
        <v>231</v>
      </c>
      <c r="S749" s="17" t="s">
        <v>231</v>
      </c>
      <c r="T749" s="17" t="s">
        <v>231</v>
      </c>
      <c r="U749" s="17" t="s">
        <v>231</v>
      </c>
      <c r="V749" s="154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232</v>
      </c>
      <c r="C750" s="9" t="s">
        <v>232</v>
      </c>
      <c r="D750" s="152" t="s">
        <v>236</v>
      </c>
      <c r="E750" s="153" t="s">
        <v>237</v>
      </c>
      <c r="F750" s="153" t="s">
        <v>241</v>
      </c>
      <c r="G750" s="153" t="s">
        <v>246</v>
      </c>
      <c r="H750" s="153" t="s">
        <v>247</v>
      </c>
      <c r="I750" s="153" t="s">
        <v>248</v>
      </c>
      <c r="J750" s="153" t="s">
        <v>249</v>
      </c>
      <c r="K750" s="153" t="s">
        <v>250</v>
      </c>
      <c r="L750" s="153" t="s">
        <v>251</v>
      </c>
      <c r="M750" s="153" t="s">
        <v>252</v>
      </c>
      <c r="N750" s="153" t="s">
        <v>253</v>
      </c>
      <c r="O750" s="153" t="s">
        <v>254</v>
      </c>
      <c r="P750" s="153" t="s">
        <v>255</v>
      </c>
      <c r="Q750" s="153" t="s">
        <v>257</v>
      </c>
      <c r="R750" s="153" t="s">
        <v>259</v>
      </c>
      <c r="S750" s="153" t="s">
        <v>261</v>
      </c>
      <c r="T750" s="153" t="s">
        <v>263</v>
      </c>
      <c r="U750" s="153" t="s">
        <v>264</v>
      </c>
      <c r="V750" s="154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3</v>
      </c>
    </row>
    <row r="751" spans="1:65">
      <c r="A751" s="30"/>
      <c r="B751" s="19"/>
      <c r="C751" s="9"/>
      <c r="D751" s="10" t="s">
        <v>295</v>
      </c>
      <c r="E751" s="11" t="s">
        <v>295</v>
      </c>
      <c r="F751" s="11" t="s">
        <v>331</v>
      </c>
      <c r="G751" s="11" t="s">
        <v>295</v>
      </c>
      <c r="H751" s="11" t="s">
        <v>295</v>
      </c>
      <c r="I751" s="11" t="s">
        <v>295</v>
      </c>
      <c r="J751" s="11" t="s">
        <v>295</v>
      </c>
      <c r="K751" s="11" t="s">
        <v>295</v>
      </c>
      <c r="L751" s="11" t="s">
        <v>331</v>
      </c>
      <c r="M751" s="11" t="s">
        <v>331</v>
      </c>
      <c r="N751" s="11" t="s">
        <v>331</v>
      </c>
      <c r="O751" s="11" t="s">
        <v>331</v>
      </c>
      <c r="P751" s="11" t="s">
        <v>331</v>
      </c>
      <c r="Q751" s="11" t="s">
        <v>295</v>
      </c>
      <c r="R751" s="11" t="s">
        <v>295</v>
      </c>
      <c r="S751" s="11" t="s">
        <v>295</v>
      </c>
      <c r="T751" s="11" t="s">
        <v>295</v>
      </c>
      <c r="U751" s="11" t="s">
        <v>331</v>
      </c>
      <c r="V751" s="154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/>
      <c r="C752" s="9"/>
      <c r="D752" s="26" t="s">
        <v>332</v>
      </c>
      <c r="E752" s="26" t="s">
        <v>333</v>
      </c>
      <c r="F752" s="26" t="s">
        <v>335</v>
      </c>
      <c r="G752" s="26" t="s">
        <v>335</v>
      </c>
      <c r="H752" s="26" t="s">
        <v>335</v>
      </c>
      <c r="I752" s="26" t="s">
        <v>335</v>
      </c>
      <c r="J752" s="26" t="s">
        <v>335</v>
      </c>
      <c r="K752" s="26" t="s">
        <v>335</v>
      </c>
      <c r="L752" s="26" t="s">
        <v>333</v>
      </c>
      <c r="M752" s="26" t="s">
        <v>334</v>
      </c>
      <c r="N752" s="26" t="s">
        <v>334</v>
      </c>
      <c r="O752" s="26" t="s">
        <v>333</v>
      </c>
      <c r="P752" s="26" t="s">
        <v>335</v>
      </c>
      <c r="Q752" s="26" t="s">
        <v>334</v>
      </c>
      <c r="R752" s="26" t="s">
        <v>333</v>
      </c>
      <c r="S752" s="26" t="s">
        <v>335</v>
      </c>
      <c r="T752" s="26" t="s">
        <v>335</v>
      </c>
      <c r="U752" s="26" t="s">
        <v>334</v>
      </c>
      <c r="V752" s="154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2</v>
      </c>
    </row>
    <row r="753" spans="1:65">
      <c r="A753" s="30"/>
      <c r="B753" s="18">
        <v>1</v>
      </c>
      <c r="C753" s="14">
        <v>1</v>
      </c>
      <c r="D753" s="231">
        <v>36.867993723352583</v>
      </c>
      <c r="E753" s="231">
        <v>40.15</v>
      </c>
      <c r="F753" s="231">
        <v>29.7</v>
      </c>
      <c r="G753" s="231">
        <v>35.700000000000003</v>
      </c>
      <c r="H753" s="231">
        <v>35.200000000000003</v>
      </c>
      <c r="I753" s="231">
        <v>38.799999999999997</v>
      </c>
      <c r="J753" s="231">
        <v>39.4</v>
      </c>
      <c r="K753" s="231">
        <v>35.9</v>
      </c>
      <c r="L753" s="231">
        <v>33.967296129600001</v>
      </c>
      <c r="M753" s="231">
        <v>34.6</v>
      </c>
      <c r="N753" s="231">
        <v>36.200000000000003</v>
      </c>
      <c r="O753" s="231">
        <v>41.6</v>
      </c>
      <c r="P753" s="231">
        <v>34.700000000000003</v>
      </c>
      <c r="Q753" s="231">
        <v>40.299999999999997</v>
      </c>
      <c r="R753" s="231">
        <v>40.99</v>
      </c>
      <c r="S753" s="239">
        <v>39.700000000000003</v>
      </c>
      <c r="T753" s="231">
        <v>39.200000000000003</v>
      </c>
      <c r="U753" s="231">
        <v>40.9</v>
      </c>
      <c r="V753" s="232"/>
      <c r="W753" s="233"/>
      <c r="X753" s="233"/>
      <c r="Y753" s="233"/>
      <c r="Z753" s="233"/>
      <c r="AA753" s="233"/>
      <c r="AB753" s="233"/>
      <c r="AC753" s="233"/>
      <c r="AD753" s="233"/>
      <c r="AE753" s="233"/>
      <c r="AF753" s="233"/>
      <c r="AG753" s="233"/>
      <c r="AH753" s="233"/>
      <c r="AI753" s="233"/>
      <c r="AJ753" s="233"/>
      <c r="AK753" s="233"/>
      <c r="AL753" s="233"/>
      <c r="AM753" s="233"/>
      <c r="AN753" s="233"/>
      <c r="AO753" s="233"/>
      <c r="AP753" s="233"/>
      <c r="AQ753" s="233"/>
      <c r="AR753" s="233"/>
      <c r="AS753" s="233"/>
      <c r="AT753" s="233"/>
      <c r="AU753" s="233"/>
      <c r="AV753" s="233"/>
      <c r="AW753" s="233"/>
      <c r="AX753" s="233"/>
      <c r="AY753" s="233"/>
      <c r="AZ753" s="233"/>
      <c r="BA753" s="233"/>
      <c r="BB753" s="233"/>
      <c r="BC753" s="233"/>
      <c r="BD753" s="233"/>
      <c r="BE753" s="233"/>
      <c r="BF753" s="233"/>
      <c r="BG753" s="233"/>
      <c r="BH753" s="233"/>
      <c r="BI753" s="233"/>
      <c r="BJ753" s="233"/>
      <c r="BK753" s="233"/>
      <c r="BL753" s="233"/>
      <c r="BM753" s="234">
        <v>1</v>
      </c>
    </row>
    <row r="754" spans="1:65">
      <c r="A754" s="30"/>
      <c r="B754" s="19">
        <v>1</v>
      </c>
      <c r="C754" s="9">
        <v>2</v>
      </c>
      <c r="D754" s="235">
        <v>35.694874624618663</v>
      </c>
      <c r="E754" s="235">
        <v>40.69</v>
      </c>
      <c r="F754" s="235">
        <v>30</v>
      </c>
      <c r="G754" s="235">
        <v>36.700000000000003</v>
      </c>
      <c r="H754" s="235">
        <v>35.700000000000003</v>
      </c>
      <c r="I754" s="235">
        <v>38.200000000000003</v>
      </c>
      <c r="J754" s="235">
        <v>39.5</v>
      </c>
      <c r="K754" s="235">
        <v>34.9</v>
      </c>
      <c r="L754" s="235">
        <v>32.916146871600006</v>
      </c>
      <c r="M754" s="235">
        <v>34.700000000000003</v>
      </c>
      <c r="N754" s="235">
        <v>36</v>
      </c>
      <c r="O754" s="235">
        <v>42.2</v>
      </c>
      <c r="P754" s="235">
        <v>34.6</v>
      </c>
      <c r="Q754" s="235">
        <v>38</v>
      </c>
      <c r="R754" s="235">
        <v>40.51</v>
      </c>
      <c r="S754" s="235">
        <v>38.4</v>
      </c>
      <c r="T754" s="235">
        <v>36.200000000000003</v>
      </c>
      <c r="U754" s="235">
        <v>40.9</v>
      </c>
      <c r="V754" s="232"/>
      <c r="W754" s="233"/>
      <c r="X754" s="233"/>
      <c r="Y754" s="233"/>
      <c r="Z754" s="233"/>
      <c r="AA754" s="233"/>
      <c r="AB754" s="233"/>
      <c r="AC754" s="233"/>
      <c r="AD754" s="233"/>
      <c r="AE754" s="233"/>
      <c r="AF754" s="233"/>
      <c r="AG754" s="233"/>
      <c r="AH754" s="233"/>
      <c r="AI754" s="233"/>
      <c r="AJ754" s="233"/>
      <c r="AK754" s="233"/>
      <c r="AL754" s="233"/>
      <c r="AM754" s="233"/>
      <c r="AN754" s="233"/>
      <c r="AO754" s="233"/>
      <c r="AP754" s="233"/>
      <c r="AQ754" s="233"/>
      <c r="AR754" s="233"/>
      <c r="AS754" s="233"/>
      <c r="AT754" s="233"/>
      <c r="AU754" s="233"/>
      <c r="AV754" s="233"/>
      <c r="AW754" s="233"/>
      <c r="AX754" s="233"/>
      <c r="AY754" s="233"/>
      <c r="AZ754" s="233"/>
      <c r="BA754" s="233"/>
      <c r="BB754" s="233"/>
      <c r="BC754" s="233"/>
      <c r="BD754" s="233"/>
      <c r="BE754" s="233"/>
      <c r="BF754" s="233"/>
      <c r="BG754" s="233"/>
      <c r="BH754" s="233"/>
      <c r="BI754" s="233"/>
      <c r="BJ754" s="233"/>
      <c r="BK754" s="233"/>
      <c r="BL754" s="233"/>
      <c r="BM754" s="234">
        <v>34</v>
      </c>
    </row>
    <row r="755" spans="1:65">
      <c r="A755" s="30"/>
      <c r="B755" s="19">
        <v>1</v>
      </c>
      <c r="C755" s="9">
        <v>3</v>
      </c>
      <c r="D755" s="235">
        <v>35.916894360658659</v>
      </c>
      <c r="E755" s="235">
        <v>39.72</v>
      </c>
      <c r="F755" s="235">
        <v>29.6</v>
      </c>
      <c r="G755" s="235">
        <v>36.4</v>
      </c>
      <c r="H755" s="235">
        <v>36</v>
      </c>
      <c r="I755" s="235">
        <v>39.299999999999997</v>
      </c>
      <c r="J755" s="235">
        <v>40.5</v>
      </c>
      <c r="K755" s="235">
        <v>35.6</v>
      </c>
      <c r="L755" s="235">
        <v>31.496045713200001</v>
      </c>
      <c r="M755" s="235">
        <v>33.700000000000003</v>
      </c>
      <c r="N755" s="235">
        <v>34.6</v>
      </c>
      <c r="O755" s="235">
        <v>42</v>
      </c>
      <c r="P755" s="235">
        <v>33.700000000000003</v>
      </c>
      <c r="Q755" s="235">
        <v>37.5</v>
      </c>
      <c r="R755" s="235">
        <v>40.1</v>
      </c>
      <c r="S755" s="235">
        <v>38.5</v>
      </c>
      <c r="T755" s="235">
        <v>38.799999999999997</v>
      </c>
      <c r="U755" s="241">
        <v>43.5</v>
      </c>
      <c r="V755" s="232"/>
      <c r="W755" s="233"/>
      <c r="X755" s="233"/>
      <c r="Y755" s="233"/>
      <c r="Z755" s="233"/>
      <c r="AA755" s="233"/>
      <c r="AB755" s="233"/>
      <c r="AC755" s="233"/>
      <c r="AD755" s="233"/>
      <c r="AE755" s="233"/>
      <c r="AF755" s="233"/>
      <c r="AG755" s="233"/>
      <c r="AH755" s="233"/>
      <c r="AI755" s="233"/>
      <c r="AJ755" s="233"/>
      <c r="AK755" s="233"/>
      <c r="AL755" s="233"/>
      <c r="AM755" s="233"/>
      <c r="AN755" s="233"/>
      <c r="AO755" s="233"/>
      <c r="AP755" s="233"/>
      <c r="AQ755" s="233"/>
      <c r="AR755" s="233"/>
      <c r="AS755" s="233"/>
      <c r="AT755" s="233"/>
      <c r="AU755" s="233"/>
      <c r="AV755" s="233"/>
      <c r="AW755" s="233"/>
      <c r="AX755" s="233"/>
      <c r="AY755" s="233"/>
      <c r="AZ755" s="233"/>
      <c r="BA755" s="233"/>
      <c r="BB755" s="233"/>
      <c r="BC755" s="233"/>
      <c r="BD755" s="233"/>
      <c r="BE755" s="233"/>
      <c r="BF755" s="233"/>
      <c r="BG755" s="233"/>
      <c r="BH755" s="233"/>
      <c r="BI755" s="233"/>
      <c r="BJ755" s="233"/>
      <c r="BK755" s="233"/>
      <c r="BL755" s="233"/>
      <c r="BM755" s="234">
        <v>16</v>
      </c>
    </row>
    <row r="756" spans="1:65">
      <c r="A756" s="30"/>
      <c r="B756" s="19">
        <v>1</v>
      </c>
      <c r="C756" s="9">
        <v>4</v>
      </c>
      <c r="D756" s="235">
        <v>36.766596693927532</v>
      </c>
      <c r="E756" s="235">
        <v>39.65</v>
      </c>
      <c r="F756" s="235">
        <v>29</v>
      </c>
      <c r="G756" s="235">
        <v>36.6</v>
      </c>
      <c r="H756" s="235">
        <v>35.299999999999997</v>
      </c>
      <c r="I756" s="235">
        <v>39.6</v>
      </c>
      <c r="J756" s="235">
        <v>40.6</v>
      </c>
      <c r="K756" s="235">
        <v>36.9</v>
      </c>
      <c r="L756" s="235">
        <v>34.301617894800003</v>
      </c>
      <c r="M756" s="235">
        <v>33.4</v>
      </c>
      <c r="N756" s="235">
        <v>35.6</v>
      </c>
      <c r="O756" s="235">
        <v>40.299999999999997</v>
      </c>
      <c r="P756" s="235">
        <v>34.299999999999997</v>
      </c>
      <c r="Q756" s="235">
        <v>39.5</v>
      </c>
      <c r="R756" s="235">
        <v>39.369999999999997</v>
      </c>
      <c r="S756" s="235">
        <v>38.299999999999997</v>
      </c>
      <c r="T756" s="235">
        <v>40.799999999999997</v>
      </c>
      <c r="U756" s="235">
        <v>41.7</v>
      </c>
      <c r="V756" s="232"/>
      <c r="W756" s="233"/>
      <c r="X756" s="233"/>
      <c r="Y756" s="233"/>
      <c r="Z756" s="233"/>
      <c r="AA756" s="233"/>
      <c r="AB756" s="233"/>
      <c r="AC756" s="233"/>
      <c r="AD756" s="233"/>
      <c r="AE756" s="233"/>
      <c r="AF756" s="233"/>
      <c r="AG756" s="233"/>
      <c r="AH756" s="233"/>
      <c r="AI756" s="233"/>
      <c r="AJ756" s="233"/>
      <c r="AK756" s="233"/>
      <c r="AL756" s="233"/>
      <c r="AM756" s="233"/>
      <c r="AN756" s="233"/>
      <c r="AO756" s="233"/>
      <c r="AP756" s="233"/>
      <c r="AQ756" s="233"/>
      <c r="AR756" s="233"/>
      <c r="AS756" s="233"/>
      <c r="AT756" s="233"/>
      <c r="AU756" s="233"/>
      <c r="AV756" s="233"/>
      <c r="AW756" s="233"/>
      <c r="AX756" s="233"/>
      <c r="AY756" s="233"/>
      <c r="AZ756" s="233"/>
      <c r="BA756" s="233"/>
      <c r="BB756" s="233"/>
      <c r="BC756" s="233"/>
      <c r="BD756" s="233"/>
      <c r="BE756" s="233"/>
      <c r="BF756" s="233"/>
      <c r="BG756" s="233"/>
      <c r="BH756" s="233"/>
      <c r="BI756" s="233"/>
      <c r="BJ756" s="233"/>
      <c r="BK756" s="233"/>
      <c r="BL756" s="233"/>
      <c r="BM756" s="234">
        <v>37.040825304403754</v>
      </c>
    </row>
    <row r="757" spans="1:65">
      <c r="A757" s="30"/>
      <c r="B757" s="19">
        <v>1</v>
      </c>
      <c r="C757" s="9">
        <v>5</v>
      </c>
      <c r="D757" s="235">
        <v>36.375829657252538</v>
      </c>
      <c r="E757" s="235">
        <v>39.08</v>
      </c>
      <c r="F757" s="235">
        <v>28.1</v>
      </c>
      <c r="G757" s="235">
        <v>37.4</v>
      </c>
      <c r="H757" s="235">
        <v>36.200000000000003</v>
      </c>
      <c r="I757" s="235">
        <v>37.700000000000003</v>
      </c>
      <c r="J757" s="235">
        <v>38.5</v>
      </c>
      <c r="K757" s="235">
        <v>34.200000000000003</v>
      </c>
      <c r="L757" s="235">
        <v>34.5650372064</v>
      </c>
      <c r="M757" s="235">
        <v>33.9</v>
      </c>
      <c r="N757" s="235">
        <v>35.1</v>
      </c>
      <c r="O757" s="235">
        <v>40.5</v>
      </c>
      <c r="P757" s="235">
        <v>34.5</v>
      </c>
      <c r="Q757" s="235">
        <v>36.5</v>
      </c>
      <c r="R757" s="235">
        <v>38.81</v>
      </c>
      <c r="S757" s="235">
        <v>38.299999999999997</v>
      </c>
      <c r="T757" s="235">
        <v>41.3</v>
      </c>
      <c r="U757" s="235">
        <v>41</v>
      </c>
      <c r="V757" s="232"/>
      <c r="W757" s="233"/>
      <c r="X757" s="233"/>
      <c r="Y757" s="233"/>
      <c r="Z757" s="233"/>
      <c r="AA757" s="233"/>
      <c r="AB757" s="233"/>
      <c r="AC757" s="233"/>
      <c r="AD757" s="233"/>
      <c r="AE757" s="233"/>
      <c r="AF757" s="233"/>
      <c r="AG757" s="233"/>
      <c r="AH757" s="233"/>
      <c r="AI757" s="233"/>
      <c r="AJ757" s="233"/>
      <c r="AK757" s="233"/>
      <c r="AL757" s="233"/>
      <c r="AM757" s="233"/>
      <c r="AN757" s="233"/>
      <c r="AO757" s="233"/>
      <c r="AP757" s="233"/>
      <c r="AQ757" s="233"/>
      <c r="AR757" s="233"/>
      <c r="AS757" s="233"/>
      <c r="AT757" s="233"/>
      <c r="AU757" s="233"/>
      <c r="AV757" s="233"/>
      <c r="AW757" s="233"/>
      <c r="AX757" s="233"/>
      <c r="AY757" s="233"/>
      <c r="AZ757" s="233"/>
      <c r="BA757" s="233"/>
      <c r="BB757" s="233"/>
      <c r="BC757" s="233"/>
      <c r="BD757" s="233"/>
      <c r="BE757" s="233"/>
      <c r="BF757" s="233"/>
      <c r="BG757" s="233"/>
      <c r="BH757" s="233"/>
      <c r="BI757" s="233"/>
      <c r="BJ757" s="233"/>
      <c r="BK757" s="233"/>
      <c r="BL757" s="233"/>
      <c r="BM757" s="234">
        <v>108</v>
      </c>
    </row>
    <row r="758" spans="1:65">
      <c r="A758" s="30"/>
      <c r="B758" s="19">
        <v>1</v>
      </c>
      <c r="C758" s="9">
        <v>6</v>
      </c>
      <c r="D758" s="235">
        <v>36.988703144195213</v>
      </c>
      <c r="E758" s="235">
        <v>39.299999999999997</v>
      </c>
      <c r="F758" s="235">
        <v>27.9</v>
      </c>
      <c r="G758" s="235">
        <v>36.6</v>
      </c>
      <c r="H758" s="235">
        <v>36.6</v>
      </c>
      <c r="I758" s="235">
        <v>38.9</v>
      </c>
      <c r="J758" s="235">
        <v>39.1</v>
      </c>
      <c r="K758" s="235">
        <v>33.5</v>
      </c>
      <c r="L758" s="235">
        <v>31.232096856000002</v>
      </c>
      <c r="M758" s="235">
        <v>36</v>
      </c>
      <c r="N758" s="235">
        <v>36.299999999999997</v>
      </c>
      <c r="O758" s="235">
        <v>39.9</v>
      </c>
      <c r="P758" s="235">
        <v>34</v>
      </c>
      <c r="Q758" s="235">
        <v>36.1</v>
      </c>
      <c r="R758" s="235">
        <v>40.369999999999997</v>
      </c>
      <c r="S758" s="235">
        <v>38.299999999999997</v>
      </c>
      <c r="T758" s="235">
        <v>40.700000000000003</v>
      </c>
      <c r="U758" s="235">
        <v>41.6</v>
      </c>
      <c r="V758" s="232"/>
      <c r="W758" s="233"/>
      <c r="X758" s="233"/>
      <c r="Y758" s="233"/>
      <c r="Z758" s="233"/>
      <c r="AA758" s="233"/>
      <c r="AB758" s="233"/>
      <c r="AC758" s="233"/>
      <c r="AD758" s="233"/>
      <c r="AE758" s="233"/>
      <c r="AF758" s="233"/>
      <c r="AG758" s="233"/>
      <c r="AH758" s="233"/>
      <c r="AI758" s="233"/>
      <c r="AJ758" s="233"/>
      <c r="AK758" s="233"/>
      <c r="AL758" s="233"/>
      <c r="AM758" s="233"/>
      <c r="AN758" s="233"/>
      <c r="AO758" s="233"/>
      <c r="AP758" s="233"/>
      <c r="AQ758" s="233"/>
      <c r="AR758" s="233"/>
      <c r="AS758" s="233"/>
      <c r="AT758" s="233"/>
      <c r="AU758" s="233"/>
      <c r="AV758" s="233"/>
      <c r="AW758" s="233"/>
      <c r="AX758" s="233"/>
      <c r="AY758" s="233"/>
      <c r="AZ758" s="233"/>
      <c r="BA758" s="233"/>
      <c r="BB758" s="233"/>
      <c r="BC758" s="233"/>
      <c r="BD758" s="233"/>
      <c r="BE758" s="233"/>
      <c r="BF758" s="233"/>
      <c r="BG758" s="233"/>
      <c r="BH758" s="233"/>
      <c r="BI758" s="233"/>
      <c r="BJ758" s="233"/>
      <c r="BK758" s="233"/>
      <c r="BL758" s="233"/>
      <c r="BM758" s="236"/>
    </row>
    <row r="759" spans="1:65">
      <c r="A759" s="30"/>
      <c r="B759" s="20" t="s">
        <v>272</v>
      </c>
      <c r="C759" s="12"/>
      <c r="D759" s="237">
        <v>36.435148700667526</v>
      </c>
      <c r="E759" s="237">
        <v>39.765000000000008</v>
      </c>
      <c r="F759" s="237">
        <v>29.05</v>
      </c>
      <c r="G759" s="237">
        <v>36.56666666666667</v>
      </c>
      <c r="H759" s="237">
        <v>35.833333333333329</v>
      </c>
      <c r="I759" s="237">
        <v>38.750000000000007</v>
      </c>
      <c r="J759" s="237">
        <v>39.6</v>
      </c>
      <c r="K759" s="237">
        <v>35.166666666666664</v>
      </c>
      <c r="L759" s="237">
        <v>33.079706778600006</v>
      </c>
      <c r="M759" s="237">
        <v>34.383333333333333</v>
      </c>
      <c r="N759" s="237">
        <v>35.633333333333333</v>
      </c>
      <c r="O759" s="237">
        <v>41.083333333333336</v>
      </c>
      <c r="P759" s="237">
        <v>34.300000000000004</v>
      </c>
      <c r="Q759" s="237">
        <v>37.983333333333334</v>
      </c>
      <c r="R759" s="237">
        <v>40.024999999999999</v>
      </c>
      <c r="S759" s="237">
        <v>38.583333333333336</v>
      </c>
      <c r="T759" s="237">
        <v>39.5</v>
      </c>
      <c r="U759" s="237">
        <v>41.6</v>
      </c>
      <c r="V759" s="232"/>
      <c r="W759" s="233"/>
      <c r="X759" s="233"/>
      <c r="Y759" s="233"/>
      <c r="Z759" s="233"/>
      <c r="AA759" s="233"/>
      <c r="AB759" s="233"/>
      <c r="AC759" s="233"/>
      <c r="AD759" s="233"/>
      <c r="AE759" s="233"/>
      <c r="AF759" s="233"/>
      <c r="AG759" s="233"/>
      <c r="AH759" s="233"/>
      <c r="AI759" s="233"/>
      <c r="AJ759" s="233"/>
      <c r="AK759" s="233"/>
      <c r="AL759" s="233"/>
      <c r="AM759" s="233"/>
      <c r="AN759" s="233"/>
      <c r="AO759" s="233"/>
      <c r="AP759" s="233"/>
      <c r="AQ759" s="233"/>
      <c r="AR759" s="233"/>
      <c r="AS759" s="233"/>
      <c r="AT759" s="233"/>
      <c r="AU759" s="233"/>
      <c r="AV759" s="233"/>
      <c r="AW759" s="233"/>
      <c r="AX759" s="233"/>
      <c r="AY759" s="233"/>
      <c r="AZ759" s="233"/>
      <c r="BA759" s="233"/>
      <c r="BB759" s="233"/>
      <c r="BC759" s="233"/>
      <c r="BD759" s="233"/>
      <c r="BE759" s="233"/>
      <c r="BF759" s="233"/>
      <c r="BG759" s="233"/>
      <c r="BH759" s="233"/>
      <c r="BI759" s="233"/>
      <c r="BJ759" s="233"/>
      <c r="BK759" s="233"/>
      <c r="BL759" s="233"/>
      <c r="BM759" s="236"/>
    </row>
    <row r="760" spans="1:65">
      <c r="A760" s="30"/>
      <c r="B760" s="3" t="s">
        <v>273</v>
      </c>
      <c r="C760" s="29"/>
      <c r="D760" s="235">
        <v>36.571213175590032</v>
      </c>
      <c r="E760" s="235">
        <v>39.685000000000002</v>
      </c>
      <c r="F760" s="235">
        <v>29.3</v>
      </c>
      <c r="G760" s="235">
        <v>36.6</v>
      </c>
      <c r="H760" s="235">
        <v>35.85</v>
      </c>
      <c r="I760" s="235">
        <v>38.849999999999994</v>
      </c>
      <c r="J760" s="235">
        <v>39.450000000000003</v>
      </c>
      <c r="K760" s="235">
        <v>35.25</v>
      </c>
      <c r="L760" s="235">
        <v>33.441721500600003</v>
      </c>
      <c r="M760" s="235">
        <v>34.25</v>
      </c>
      <c r="N760" s="235">
        <v>35.799999999999997</v>
      </c>
      <c r="O760" s="235">
        <v>41.05</v>
      </c>
      <c r="P760" s="235">
        <v>34.4</v>
      </c>
      <c r="Q760" s="235">
        <v>37.75</v>
      </c>
      <c r="R760" s="235">
        <v>40.234999999999999</v>
      </c>
      <c r="S760" s="235">
        <v>38.349999999999994</v>
      </c>
      <c r="T760" s="235">
        <v>39.950000000000003</v>
      </c>
      <c r="U760" s="235">
        <v>41.3</v>
      </c>
      <c r="V760" s="232"/>
      <c r="W760" s="233"/>
      <c r="X760" s="233"/>
      <c r="Y760" s="233"/>
      <c r="Z760" s="233"/>
      <c r="AA760" s="233"/>
      <c r="AB760" s="233"/>
      <c r="AC760" s="233"/>
      <c r="AD760" s="233"/>
      <c r="AE760" s="233"/>
      <c r="AF760" s="233"/>
      <c r="AG760" s="233"/>
      <c r="AH760" s="233"/>
      <c r="AI760" s="233"/>
      <c r="AJ760" s="233"/>
      <c r="AK760" s="233"/>
      <c r="AL760" s="233"/>
      <c r="AM760" s="233"/>
      <c r="AN760" s="233"/>
      <c r="AO760" s="233"/>
      <c r="AP760" s="233"/>
      <c r="AQ760" s="233"/>
      <c r="AR760" s="233"/>
      <c r="AS760" s="233"/>
      <c r="AT760" s="233"/>
      <c r="AU760" s="233"/>
      <c r="AV760" s="233"/>
      <c r="AW760" s="233"/>
      <c r="AX760" s="233"/>
      <c r="AY760" s="233"/>
      <c r="AZ760" s="233"/>
      <c r="BA760" s="233"/>
      <c r="BB760" s="233"/>
      <c r="BC760" s="233"/>
      <c r="BD760" s="233"/>
      <c r="BE760" s="233"/>
      <c r="BF760" s="233"/>
      <c r="BG760" s="233"/>
      <c r="BH760" s="233"/>
      <c r="BI760" s="233"/>
      <c r="BJ760" s="233"/>
      <c r="BK760" s="233"/>
      <c r="BL760" s="233"/>
      <c r="BM760" s="236"/>
    </row>
    <row r="761" spans="1:65">
      <c r="A761" s="30"/>
      <c r="B761" s="3" t="s">
        <v>274</v>
      </c>
      <c r="C761" s="29"/>
      <c r="D761" s="24">
        <v>0.53361917607377141</v>
      </c>
      <c r="E761" s="24">
        <v>0.58387498661956738</v>
      </c>
      <c r="F761" s="24">
        <v>0.87806605674060778</v>
      </c>
      <c r="G761" s="24">
        <v>0.54650404085117754</v>
      </c>
      <c r="H761" s="24">
        <v>0.53913510984415325</v>
      </c>
      <c r="I761" s="24">
        <v>0.70071392165419255</v>
      </c>
      <c r="J761" s="24">
        <v>0.81486195149853469</v>
      </c>
      <c r="K761" s="24">
        <v>1.2258330500792776</v>
      </c>
      <c r="L761" s="24">
        <v>1.4446788398105614</v>
      </c>
      <c r="M761" s="24">
        <v>0.94109864874340743</v>
      </c>
      <c r="N761" s="24">
        <v>0.67131711334261823</v>
      </c>
      <c r="O761" s="24">
        <v>0.97039510853397737</v>
      </c>
      <c r="P761" s="24">
        <v>0.3847076812334268</v>
      </c>
      <c r="Q761" s="24">
        <v>1.6521702898510986</v>
      </c>
      <c r="R761" s="24">
        <v>0.79954361982320865</v>
      </c>
      <c r="S761" s="24">
        <v>0.55287129303904814</v>
      </c>
      <c r="T761" s="24">
        <v>1.8889150324988138</v>
      </c>
      <c r="U761" s="24">
        <v>0.99599196783909916</v>
      </c>
      <c r="V761" s="154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87</v>
      </c>
      <c r="C762" s="29"/>
      <c r="D762" s="13">
        <v>1.464572521599164E-2</v>
      </c>
      <c r="E762" s="13">
        <v>1.4683138101837478E-2</v>
      </c>
      <c r="F762" s="13">
        <v>3.022602604959063E-2</v>
      </c>
      <c r="G762" s="13">
        <v>1.4945415884717707E-2</v>
      </c>
      <c r="H762" s="13">
        <v>1.5045630972394976E-2</v>
      </c>
      <c r="I762" s="13">
        <v>1.808293991365658E-2</v>
      </c>
      <c r="J762" s="13">
        <v>2.0577322007538753E-2</v>
      </c>
      <c r="K762" s="13">
        <v>3.4857811850595576E-2</v>
      </c>
      <c r="L762" s="13">
        <v>4.3672661595209668E-2</v>
      </c>
      <c r="M762" s="13">
        <v>2.7370779895591103E-2</v>
      </c>
      <c r="N762" s="13">
        <v>1.8839582226640363E-2</v>
      </c>
      <c r="O762" s="13">
        <v>2.362016491360594E-2</v>
      </c>
      <c r="P762" s="13">
        <v>1.1215967382898739E-2</v>
      </c>
      <c r="Q762" s="13">
        <v>4.3497243260669553E-2</v>
      </c>
      <c r="R762" s="13">
        <v>1.9976105429686662E-2</v>
      </c>
      <c r="S762" s="13">
        <v>1.4329277573366257E-2</v>
      </c>
      <c r="T762" s="13">
        <v>4.7820633734147182E-2</v>
      </c>
      <c r="U762" s="13">
        <v>2.3942114611516806E-2</v>
      </c>
      <c r="V762" s="154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275</v>
      </c>
      <c r="C763" s="29"/>
      <c r="D763" s="13">
        <v>-1.6351595807024832E-2</v>
      </c>
      <c r="E763" s="13">
        <v>7.3545194341886777E-2</v>
      </c>
      <c r="F763" s="13">
        <v>-0.21573021763782707</v>
      </c>
      <c r="G763" s="13">
        <v>-1.2800973894086298E-2</v>
      </c>
      <c r="H763" s="13">
        <v>-3.259894889347581E-2</v>
      </c>
      <c r="I763" s="13">
        <v>4.6142997126823015E-2</v>
      </c>
      <c r="J763" s="13">
        <v>6.9090649967024076E-2</v>
      </c>
      <c r="K763" s="13">
        <v>-5.059710798382977E-2</v>
      </c>
      <c r="L763" s="13">
        <v>-0.10693926210474614</v>
      </c>
      <c r="M763" s="13">
        <v>-7.1744944914995501E-2</v>
      </c>
      <c r="N763" s="13">
        <v>-3.7998396620581909E-2</v>
      </c>
      <c r="O763" s="13">
        <v>0.10913655394306154</v>
      </c>
      <c r="P763" s="13">
        <v>-7.3994714801289718E-2</v>
      </c>
      <c r="Q763" s="13">
        <v>2.5445114172915728E-2</v>
      </c>
      <c r="R763" s="13">
        <v>8.0564476387124717E-2</v>
      </c>
      <c r="S763" s="13">
        <v>4.1643457354234359E-2</v>
      </c>
      <c r="T763" s="13">
        <v>6.6390926103470971E-2</v>
      </c>
      <c r="U763" s="13">
        <v>0.12308512723808596</v>
      </c>
      <c r="V763" s="154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276</v>
      </c>
      <c r="C764" s="47"/>
      <c r="D764" s="45">
        <v>0.25</v>
      </c>
      <c r="E764" s="45">
        <v>0.74</v>
      </c>
      <c r="F764" s="45">
        <v>2.44</v>
      </c>
      <c r="G764" s="45">
        <v>0.21</v>
      </c>
      <c r="H764" s="45">
        <v>0.43</v>
      </c>
      <c r="I764" s="45">
        <v>0.44</v>
      </c>
      <c r="J764" s="45">
        <v>0.69</v>
      </c>
      <c r="K764" s="45">
        <v>0.62</v>
      </c>
      <c r="L764" s="45">
        <v>1.24</v>
      </c>
      <c r="M764" s="45">
        <v>0.86</v>
      </c>
      <c r="N764" s="45">
        <v>0.49</v>
      </c>
      <c r="O764" s="45">
        <v>1.1299999999999999</v>
      </c>
      <c r="P764" s="45">
        <v>0.88</v>
      </c>
      <c r="Q764" s="45">
        <v>0.21</v>
      </c>
      <c r="R764" s="45">
        <v>0.82</v>
      </c>
      <c r="S764" s="45">
        <v>0.39</v>
      </c>
      <c r="T764" s="45">
        <v>0.66</v>
      </c>
      <c r="U764" s="45">
        <v>1.28</v>
      </c>
      <c r="V764" s="154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BM765" s="55"/>
    </row>
    <row r="766" spans="1:65" ht="15">
      <c r="B766" s="8" t="s">
        <v>545</v>
      </c>
      <c r="BM766" s="28" t="s">
        <v>329</v>
      </c>
    </row>
    <row r="767" spans="1:65" ht="15">
      <c r="A767" s="25" t="s">
        <v>59</v>
      </c>
      <c r="B767" s="18" t="s">
        <v>111</v>
      </c>
      <c r="C767" s="15" t="s">
        <v>112</v>
      </c>
      <c r="D767" s="16" t="s">
        <v>231</v>
      </c>
      <c r="E767" s="17" t="s">
        <v>231</v>
      </c>
      <c r="F767" s="17" t="s">
        <v>231</v>
      </c>
      <c r="G767" s="17" t="s">
        <v>231</v>
      </c>
      <c r="H767" s="17" t="s">
        <v>231</v>
      </c>
      <c r="I767" s="17" t="s">
        <v>231</v>
      </c>
      <c r="J767" s="17" t="s">
        <v>231</v>
      </c>
      <c r="K767" s="17" t="s">
        <v>231</v>
      </c>
      <c r="L767" s="17" t="s">
        <v>231</v>
      </c>
      <c r="M767" s="17" t="s">
        <v>231</v>
      </c>
      <c r="N767" s="17" t="s">
        <v>231</v>
      </c>
      <c r="O767" s="17" t="s">
        <v>231</v>
      </c>
      <c r="P767" s="17" t="s">
        <v>231</v>
      </c>
      <c r="Q767" s="17" t="s">
        <v>231</v>
      </c>
      <c r="R767" s="17" t="s">
        <v>231</v>
      </c>
      <c r="S767" s="17" t="s">
        <v>231</v>
      </c>
      <c r="T767" s="154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232</v>
      </c>
      <c r="C768" s="9" t="s">
        <v>232</v>
      </c>
      <c r="D768" s="152" t="s">
        <v>236</v>
      </c>
      <c r="E768" s="153" t="s">
        <v>237</v>
      </c>
      <c r="F768" s="153" t="s">
        <v>241</v>
      </c>
      <c r="G768" s="153" t="s">
        <v>246</v>
      </c>
      <c r="H768" s="153" t="s">
        <v>247</v>
      </c>
      <c r="I768" s="153" t="s">
        <v>248</v>
      </c>
      <c r="J768" s="153" t="s">
        <v>249</v>
      </c>
      <c r="K768" s="153" t="s">
        <v>250</v>
      </c>
      <c r="L768" s="153" t="s">
        <v>251</v>
      </c>
      <c r="M768" s="153" t="s">
        <v>252</v>
      </c>
      <c r="N768" s="153" t="s">
        <v>253</v>
      </c>
      <c r="O768" s="153" t="s">
        <v>254</v>
      </c>
      <c r="P768" s="153" t="s">
        <v>255</v>
      </c>
      <c r="Q768" s="153" t="s">
        <v>259</v>
      </c>
      <c r="R768" s="153" t="s">
        <v>263</v>
      </c>
      <c r="S768" s="153" t="s">
        <v>264</v>
      </c>
      <c r="T768" s="154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295</v>
      </c>
      <c r="E769" s="11" t="s">
        <v>295</v>
      </c>
      <c r="F769" s="11" t="s">
        <v>331</v>
      </c>
      <c r="G769" s="11" t="s">
        <v>295</v>
      </c>
      <c r="H769" s="11" t="s">
        <v>295</v>
      </c>
      <c r="I769" s="11" t="s">
        <v>295</v>
      </c>
      <c r="J769" s="11" t="s">
        <v>295</v>
      </c>
      <c r="K769" s="11" t="s">
        <v>295</v>
      </c>
      <c r="L769" s="11" t="s">
        <v>331</v>
      </c>
      <c r="M769" s="11" t="s">
        <v>331</v>
      </c>
      <c r="N769" s="11" t="s">
        <v>331</v>
      </c>
      <c r="O769" s="11" t="s">
        <v>331</v>
      </c>
      <c r="P769" s="11" t="s">
        <v>331</v>
      </c>
      <c r="Q769" s="11" t="s">
        <v>295</v>
      </c>
      <c r="R769" s="11" t="s">
        <v>295</v>
      </c>
      <c r="S769" s="11" t="s">
        <v>331</v>
      </c>
      <c r="T769" s="154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9"/>
      <c r="C770" s="9"/>
      <c r="D770" s="26" t="s">
        <v>332</v>
      </c>
      <c r="E770" s="26" t="s">
        <v>333</v>
      </c>
      <c r="F770" s="26" t="s">
        <v>335</v>
      </c>
      <c r="G770" s="26" t="s">
        <v>335</v>
      </c>
      <c r="H770" s="26" t="s">
        <v>335</v>
      </c>
      <c r="I770" s="26" t="s">
        <v>335</v>
      </c>
      <c r="J770" s="26" t="s">
        <v>335</v>
      </c>
      <c r="K770" s="26" t="s">
        <v>335</v>
      </c>
      <c r="L770" s="26" t="s">
        <v>333</v>
      </c>
      <c r="M770" s="26" t="s">
        <v>334</v>
      </c>
      <c r="N770" s="26" t="s">
        <v>334</v>
      </c>
      <c r="O770" s="26" t="s">
        <v>333</v>
      </c>
      <c r="P770" s="26" t="s">
        <v>335</v>
      </c>
      <c r="Q770" s="26" t="s">
        <v>333</v>
      </c>
      <c r="R770" s="26" t="s">
        <v>335</v>
      </c>
      <c r="S770" s="26" t="s">
        <v>334</v>
      </c>
      <c r="T770" s="154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8">
        <v>1</v>
      </c>
      <c r="C771" s="14">
        <v>1</v>
      </c>
      <c r="D771" s="213" t="s">
        <v>107</v>
      </c>
      <c r="E771" s="214">
        <v>2E-3</v>
      </c>
      <c r="F771" s="214">
        <v>2E-3</v>
      </c>
      <c r="G771" s="214">
        <v>3.0000000000000001E-3</v>
      </c>
      <c r="H771" s="214">
        <v>3.0000000000000001E-3</v>
      </c>
      <c r="I771" s="214">
        <v>4.0000000000000001E-3</v>
      </c>
      <c r="J771" s="214">
        <v>5.0000000000000001E-3</v>
      </c>
      <c r="K771" s="214">
        <v>2E-3</v>
      </c>
      <c r="L771" s="213" t="s">
        <v>210</v>
      </c>
      <c r="M771" s="214">
        <v>5.0000000000000001E-3</v>
      </c>
      <c r="N771" s="213" t="s">
        <v>320</v>
      </c>
      <c r="O771" s="213" t="s">
        <v>210</v>
      </c>
      <c r="P771" s="214">
        <v>7.0000000000000001E-3</v>
      </c>
      <c r="Q771" s="214">
        <v>1E-3</v>
      </c>
      <c r="R771" s="214">
        <v>4.0000000000000001E-3</v>
      </c>
      <c r="S771" s="213" t="s">
        <v>106</v>
      </c>
      <c r="T771" s="211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  <c r="AH771" s="212"/>
      <c r="AI771" s="212"/>
      <c r="AJ771" s="212"/>
      <c r="AK771" s="212"/>
      <c r="AL771" s="212"/>
      <c r="AM771" s="212"/>
      <c r="AN771" s="212"/>
      <c r="AO771" s="212"/>
      <c r="AP771" s="212"/>
      <c r="AQ771" s="212"/>
      <c r="AR771" s="212"/>
      <c r="AS771" s="212"/>
      <c r="AT771" s="212"/>
      <c r="AU771" s="212"/>
      <c r="AV771" s="212"/>
      <c r="AW771" s="212"/>
      <c r="AX771" s="212"/>
      <c r="AY771" s="212"/>
      <c r="AZ771" s="212"/>
      <c r="BA771" s="212"/>
      <c r="BB771" s="212"/>
      <c r="BC771" s="212"/>
      <c r="BD771" s="212"/>
      <c r="BE771" s="212"/>
      <c r="BF771" s="212"/>
      <c r="BG771" s="212"/>
      <c r="BH771" s="212"/>
      <c r="BI771" s="212"/>
      <c r="BJ771" s="212"/>
      <c r="BK771" s="212"/>
      <c r="BL771" s="212"/>
      <c r="BM771" s="216">
        <v>1</v>
      </c>
    </row>
    <row r="772" spans="1:65">
      <c r="A772" s="30"/>
      <c r="B772" s="19">
        <v>1</v>
      </c>
      <c r="C772" s="9">
        <v>2</v>
      </c>
      <c r="D772" s="217" t="s">
        <v>107</v>
      </c>
      <c r="E772" s="24">
        <v>3.0000000000000001E-3</v>
      </c>
      <c r="F772" s="24">
        <v>2E-3</v>
      </c>
      <c r="G772" s="24">
        <v>3.0000000000000001E-3</v>
      </c>
      <c r="H772" s="24">
        <v>2E-3</v>
      </c>
      <c r="I772" s="24">
        <v>2E-3</v>
      </c>
      <c r="J772" s="24">
        <v>5.0000000000000001E-3</v>
      </c>
      <c r="K772" s="24">
        <v>2E-3</v>
      </c>
      <c r="L772" s="217" t="s">
        <v>210</v>
      </c>
      <c r="M772" s="24">
        <v>5.0000000000000001E-3</v>
      </c>
      <c r="N772" s="24">
        <v>2E-3</v>
      </c>
      <c r="O772" s="217" t="s">
        <v>210</v>
      </c>
      <c r="P772" s="24">
        <v>6.0000000000000001E-3</v>
      </c>
      <c r="Q772" s="24">
        <v>2E-3</v>
      </c>
      <c r="R772" s="24">
        <v>4.0000000000000001E-3</v>
      </c>
      <c r="S772" s="217" t="s">
        <v>106</v>
      </c>
      <c r="T772" s="211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  <c r="AH772" s="212"/>
      <c r="AI772" s="212"/>
      <c r="AJ772" s="212"/>
      <c r="AK772" s="212"/>
      <c r="AL772" s="212"/>
      <c r="AM772" s="212"/>
      <c r="AN772" s="212"/>
      <c r="AO772" s="212"/>
      <c r="AP772" s="212"/>
      <c r="AQ772" s="212"/>
      <c r="AR772" s="212"/>
      <c r="AS772" s="212"/>
      <c r="AT772" s="212"/>
      <c r="AU772" s="212"/>
      <c r="AV772" s="212"/>
      <c r="AW772" s="212"/>
      <c r="AX772" s="212"/>
      <c r="AY772" s="212"/>
      <c r="AZ772" s="212"/>
      <c r="BA772" s="212"/>
      <c r="BB772" s="212"/>
      <c r="BC772" s="212"/>
      <c r="BD772" s="212"/>
      <c r="BE772" s="212"/>
      <c r="BF772" s="212"/>
      <c r="BG772" s="212"/>
      <c r="BH772" s="212"/>
      <c r="BI772" s="212"/>
      <c r="BJ772" s="212"/>
      <c r="BK772" s="212"/>
      <c r="BL772" s="212"/>
      <c r="BM772" s="216">
        <v>2</v>
      </c>
    </row>
    <row r="773" spans="1:65">
      <c r="A773" s="30"/>
      <c r="B773" s="19">
        <v>1</v>
      </c>
      <c r="C773" s="9">
        <v>3</v>
      </c>
      <c r="D773" s="217" t="s">
        <v>107</v>
      </c>
      <c r="E773" s="24">
        <v>3.0000000000000001E-3</v>
      </c>
      <c r="F773" s="24">
        <v>2E-3</v>
      </c>
      <c r="G773" s="24">
        <v>3.0000000000000001E-3</v>
      </c>
      <c r="H773" s="24">
        <v>3.0000000000000001E-3</v>
      </c>
      <c r="I773" s="24">
        <v>3.0000000000000001E-3</v>
      </c>
      <c r="J773" s="24">
        <v>7.0000000000000001E-3</v>
      </c>
      <c r="K773" s="24">
        <v>2E-3</v>
      </c>
      <c r="L773" s="217" t="s">
        <v>210</v>
      </c>
      <c r="M773" s="217" t="s">
        <v>321</v>
      </c>
      <c r="N773" s="24">
        <v>2E-3</v>
      </c>
      <c r="O773" s="217" t="s">
        <v>210</v>
      </c>
      <c r="P773" s="24">
        <v>7.0000000000000001E-3</v>
      </c>
      <c r="Q773" s="24">
        <v>2E-3</v>
      </c>
      <c r="R773" s="24">
        <v>5.0000000000000001E-3</v>
      </c>
      <c r="S773" s="217" t="s">
        <v>106</v>
      </c>
      <c r="T773" s="211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  <c r="AH773" s="212"/>
      <c r="AI773" s="212"/>
      <c r="AJ773" s="212"/>
      <c r="AK773" s="212"/>
      <c r="AL773" s="212"/>
      <c r="AM773" s="212"/>
      <c r="AN773" s="212"/>
      <c r="AO773" s="212"/>
      <c r="AP773" s="212"/>
      <c r="AQ773" s="212"/>
      <c r="AR773" s="212"/>
      <c r="AS773" s="212"/>
      <c r="AT773" s="212"/>
      <c r="AU773" s="212"/>
      <c r="AV773" s="212"/>
      <c r="AW773" s="212"/>
      <c r="AX773" s="212"/>
      <c r="AY773" s="212"/>
      <c r="AZ773" s="212"/>
      <c r="BA773" s="212"/>
      <c r="BB773" s="212"/>
      <c r="BC773" s="212"/>
      <c r="BD773" s="212"/>
      <c r="BE773" s="212"/>
      <c r="BF773" s="212"/>
      <c r="BG773" s="212"/>
      <c r="BH773" s="212"/>
      <c r="BI773" s="212"/>
      <c r="BJ773" s="212"/>
      <c r="BK773" s="212"/>
      <c r="BL773" s="212"/>
      <c r="BM773" s="216">
        <v>16</v>
      </c>
    </row>
    <row r="774" spans="1:65">
      <c r="A774" s="30"/>
      <c r="B774" s="19">
        <v>1</v>
      </c>
      <c r="C774" s="9">
        <v>4</v>
      </c>
      <c r="D774" s="217" t="s">
        <v>107</v>
      </c>
      <c r="E774" s="24">
        <v>3.0000000000000001E-3</v>
      </c>
      <c r="F774" s="24">
        <v>2E-3</v>
      </c>
      <c r="G774" s="24">
        <v>3.0000000000000001E-3</v>
      </c>
      <c r="H774" s="24">
        <v>3.0000000000000001E-3</v>
      </c>
      <c r="I774" s="24">
        <v>2E-3</v>
      </c>
      <c r="J774" s="24">
        <v>5.0000000000000001E-3</v>
      </c>
      <c r="K774" s="24">
        <v>2E-3</v>
      </c>
      <c r="L774" s="217" t="s">
        <v>210</v>
      </c>
      <c r="M774" s="217" t="s">
        <v>321</v>
      </c>
      <c r="N774" s="217" t="s">
        <v>320</v>
      </c>
      <c r="O774" s="217" t="s">
        <v>210</v>
      </c>
      <c r="P774" s="24">
        <v>7.0000000000000001E-3</v>
      </c>
      <c r="Q774" s="24">
        <v>2E-3</v>
      </c>
      <c r="R774" s="24">
        <v>5.0000000000000001E-3</v>
      </c>
      <c r="S774" s="217" t="s">
        <v>106</v>
      </c>
      <c r="T774" s="211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  <c r="AH774" s="212"/>
      <c r="AI774" s="212"/>
      <c r="AJ774" s="212"/>
      <c r="AK774" s="212"/>
      <c r="AL774" s="212"/>
      <c r="AM774" s="212"/>
      <c r="AN774" s="212"/>
      <c r="AO774" s="212"/>
      <c r="AP774" s="212"/>
      <c r="AQ774" s="212"/>
      <c r="AR774" s="212"/>
      <c r="AS774" s="212"/>
      <c r="AT774" s="212"/>
      <c r="AU774" s="212"/>
      <c r="AV774" s="212"/>
      <c r="AW774" s="212"/>
      <c r="AX774" s="212"/>
      <c r="AY774" s="212"/>
      <c r="AZ774" s="212"/>
      <c r="BA774" s="212"/>
      <c r="BB774" s="212"/>
      <c r="BC774" s="212"/>
      <c r="BD774" s="212"/>
      <c r="BE774" s="212"/>
      <c r="BF774" s="212"/>
      <c r="BG774" s="212"/>
      <c r="BH774" s="212"/>
      <c r="BI774" s="212"/>
      <c r="BJ774" s="212"/>
      <c r="BK774" s="212"/>
      <c r="BL774" s="212"/>
      <c r="BM774" s="216">
        <v>3.6250000000000002E-3</v>
      </c>
    </row>
    <row r="775" spans="1:65">
      <c r="A775" s="30"/>
      <c r="B775" s="19">
        <v>1</v>
      </c>
      <c r="C775" s="9">
        <v>5</v>
      </c>
      <c r="D775" s="217" t="s">
        <v>107</v>
      </c>
      <c r="E775" s="24">
        <v>2E-3</v>
      </c>
      <c r="F775" s="24">
        <v>2E-3</v>
      </c>
      <c r="G775" s="24">
        <v>3.0000000000000001E-3</v>
      </c>
      <c r="H775" s="24">
        <v>2E-3</v>
      </c>
      <c r="I775" s="24">
        <v>3.0000000000000001E-3</v>
      </c>
      <c r="J775" s="24">
        <v>7.0000000000000001E-3</v>
      </c>
      <c r="K775" s="24">
        <v>7.0000000000000001E-3</v>
      </c>
      <c r="L775" s="217" t="s">
        <v>210</v>
      </c>
      <c r="M775" s="24">
        <v>5.0000000000000001E-3</v>
      </c>
      <c r="N775" s="24">
        <v>2E-3</v>
      </c>
      <c r="O775" s="217" t="s">
        <v>210</v>
      </c>
      <c r="P775" s="24">
        <v>7.0000000000000001E-3</v>
      </c>
      <c r="Q775" s="24">
        <v>2E-3</v>
      </c>
      <c r="R775" s="24">
        <v>3.0000000000000001E-3</v>
      </c>
      <c r="S775" s="217" t="s">
        <v>106</v>
      </c>
      <c r="T775" s="211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  <c r="AH775" s="212"/>
      <c r="AI775" s="212"/>
      <c r="AJ775" s="212"/>
      <c r="AK775" s="212"/>
      <c r="AL775" s="212"/>
      <c r="AM775" s="212"/>
      <c r="AN775" s="212"/>
      <c r="AO775" s="212"/>
      <c r="AP775" s="212"/>
      <c r="AQ775" s="212"/>
      <c r="AR775" s="212"/>
      <c r="AS775" s="212"/>
      <c r="AT775" s="212"/>
      <c r="AU775" s="212"/>
      <c r="AV775" s="212"/>
      <c r="AW775" s="212"/>
      <c r="AX775" s="212"/>
      <c r="AY775" s="212"/>
      <c r="AZ775" s="212"/>
      <c r="BA775" s="212"/>
      <c r="BB775" s="212"/>
      <c r="BC775" s="212"/>
      <c r="BD775" s="212"/>
      <c r="BE775" s="212"/>
      <c r="BF775" s="212"/>
      <c r="BG775" s="212"/>
      <c r="BH775" s="212"/>
      <c r="BI775" s="212"/>
      <c r="BJ775" s="212"/>
      <c r="BK775" s="212"/>
      <c r="BL775" s="212"/>
      <c r="BM775" s="216">
        <v>12</v>
      </c>
    </row>
    <row r="776" spans="1:65">
      <c r="A776" s="30"/>
      <c r="B776" s="19">
        <v>1</v>
      </c>
      <c r="C776" s="9">
        <v>6</v>
      </c>
      <c r="D776" s="217" t="s">
        <v>107</v>
      </c>
      <c r="E776" s="24">
        <v>3.0000000000000001E-3</v>
      </c>
      <c r="F776" s="24">
        <v>2E-3</v>
      </c>
      <c r="G776" s="24">
        <v>4.0000000000000001E-3</v>
      </c>
      <c r="H776" s="24">
        <v>3.0000000000000001E-3</v>
      </c>
      <c r="I776" s="24">
        <v>4.0000000000000001E-3</v>
      </c>
      <c r="J776" s="24">
        <v>8.9999999999999993E-3</v>
      </c>
      <c r="K776" s="24">
        <v>7.0000000000000001E-3</v>
      </c>
      <c r="L776" s="217" t="s">
        <v>210</v>
      </c>
      <c r="M776" s="24">
        <v>5.0000000000000001E-3</v>
      </c>
      <c r="N776" s="24">
        <v>2E-3</v>
      </c>
      <c r="O776" s="217" t="s">
        <v>210</v>
      </c>
      <c r="P776" s="24">
        <v>7.0000000000000001E-3</v>
      </c>
      <c r="Q776" s="24">
        <v>3.0000000000000001E-3</v>
      </c>
      <c r="R776" s="24">
        <v>4.0000000000000001E-3</v>
      </c>
      <c r="S776" s="217" t="s">
        <v>106</v>
      </c>
      <c r="T776" s="211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  <c r="AH776" s="212"/>
      <c r="AI776" s="212"/>
      <c r="AJ776" s="212"/>
      <c r="AK776" s="212"/>
      <c r="AL776" s="212"/>
      <c r="AM776" s="212"/>
      <c r="AN776" s="212"/>
      <c r="AO776" s="212"/>
      <c r="AP776" s="212"/>
      <c r="AQ776" s="212"/>
      <c r="AR776" s="212"/>
      <c r="AS776" s="212"/>
      <c r="AT776" s="212"/>
      <c r="AU776" s="212"/>
      <c r="AV776" s="212"/>
      <c r="AW776" s="212"/>
      <c r="AX776" s="212"/>
      <c r="AY776" s="212"/>
      <c r="AZ776" s="212"/>
      <c r="BA776" s="212"/>
      <c r="BB776" s="212"/>
      <c r="BC776" s="212"/>
      <c r="BD776" s="212"/>
      <c r="BE776" s="212"/>
      <c r="BF776" s="212"/>
      <c r="BG776" s="212"/>
      <c r="BH776" s="212"/>
      <c r="BI776" s="212"/>
      <c r="BJ776" s="212"/>
      <c r="BK776" s="212"/>
      <c r="BL776" s="212"/>
      <c r="BM776" s="56"/>
    </row>
    <row r="777" spans="1:65">
      <c r="A777" s="30"/>
      <c r="B777" s="20" t="s">
        <v>272</v>
      </c>
      <c r="C777" s="12"/>
      <c r="D777" s="219" t="s">
        <v>758</v>
      </c>
      <c r="E777" s="219">
        <v>2.6666666666666666E-3</v>
      </c>
      <c r="F777" s="219">
        <v>2E-3</v>
      </c>
      <c r="G777" s="219">
        <v>3.1666666666666666E-3</v>
      </c>
      <c r="H777" s="219">
        <v>2.6666666666666666E-3</v>
      </c>
      <c r="I777" s="219">
        <v>3.0000000000000005E-3</v>
      </c>
      <c r="J777" s="219">
        <v>6.3333333333333332E-3</v>
      </c>
      <c r="K777" s="219">
        <v>3.6666666666666666E-3</v>
      </c>
      <c r="L777" s="219" t="s">
        <v>758</v>
      </c>
      <c r="M777" s="219">
        <v>5.0000000000000001E-3</v>
      </c>
      <c r="N777" s="219">
        <v>2E-3</v>
      </c>
      <c r="O777" s="219" t="s">
        <v>758</v>
      </c>
      <c r="P777" s="219">
        <v>6.8333333333333336E-3</v>
      </c>
      <c r="Q777" s="219">
        <v>2E-3</v>
      </c>
      <c r="R777" s="219">
        <v>4.1666666666666666E-3</v>
      </c>
      <c r="S777" s="219" t="s">
        <v>758</v>
      </c>
      <c r="T777" s="211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  <c r="AH777" s="212"/>
      <c r="AI777" s="212"/>
      <c r="AJ777" s="212"/>
      <c r="AK777" s="212"/>
      <c r="AL777" s="212"/>
      <c r="AM777" s="212"/>
      <c r="AN777" s="212"/>
      <c r="AO777" s="212"/>
      <c r="AP777" s="212"/>
      <c r="AQ777" s="212"/>
      <c r="AR777" s="212"/>
      <c r="AS777" s="212"/>
      <c r="AT777" s="212"/>
      <c r="AU777" s="212"/>
      <c r="AV777" s="212"/>
      <c r="AW777" s="212"/>
      <c r="AX777" s="212"/>
      <c r="AY777" s="212"/>
      <c r="AZ777" s="212"/>
      <c r="BA777" s="212"/>
      <c r="BB777" s="212"/>
      <c r="BC777" s="212"/>
      <c r="BD777" s="212"/>
      <c r="BE777" s="212"/>
      <c r="BF777" s="212"/>
      <c r="BG777" s="212"/>
      <c r="BH777" s="212"/>
      <c r="BI777" s="212"/>
      <c r="BJ777" s="212"/>
      <c r="BK777" s="212"/>
      <c r="BL777" s="212"/>
      <c r="BM777" s="56"/>
    </row>
    <row r="778" spans="1:65">
      <c r="A778" s="30"/>
      <c r="B778" s="3" t="s">
        <v>273</v>
      </c>
      <c r="C778" s="29"/>
      <c r="D778" s="24" t="s">
        <v>758</v>
      </c>
      <c r="E778" s="24">
        <v>3.0000000000000001E-3</v>
      </c>
      <c r="F778" s="24">
        <v>2E-3</v>
      </c>
      <c r="G778" s="24">
        <v>3.0000000000000001E-3</v>
      </c>
      <c r="H778" s="24">
        <v>3.0000000000000001E-3</v>
      </c>
      <c r="I778" s="24">
        <v>3.0000000000000001E-3</v>
      </c>
      <c r="J778" s="24">
        <v>6.0000000000000001E-3</v>
      </c>
      <c r="K778" s="24">
        <v>2E-3</v>
      </c>
      <c r="L778" s="24" t="s">
        <v>758</v>
      </c>
      <c r="M778" s="24">
        <v>5.0000000000000001E-3</v>
      </c>
      <c r="N778" s="24">
        <v>2E-3</v>
      </c>
      <c r="O778" s="24" t="s">
        <v>758</v>
      </c>
      <c r="P778" s="24">
        <v>7.0000000000000001E-3</v>
      </c>
      <c r="Q778" s="24">
        <v>2E-3</v>
      </c>
      <c r="R778" s="24">
        <v>4.0000000000000001E-3</v>
      </c>
      <c r="S778" s="24" t="s">
        <v>758</v>
      </c>
      <c r="T778" s="211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  <c r="AH778" s="212"/>
      <c r="AI778" s="212"/>
      <c r="AJ778" s="212"/>
      <c r="AK778" s="212"/>
      <c r="AL778" s="212"/>
      <c r="AM778" s="212"/>
      <c r="AN778" s="212"/>
      <c r="AO778" s="212"/>
      <c r="AP778" s="212"/>
      <c r="AQ778" s="212"/>
      <c r="AR778" s="212"/>
      <c r="AS778" s="212"/>
      <c r="AT778" s="212"/>
      <c r="AU778" s="212"/>
      <c r="AV778" s="212"/>
      <c r="AW778" s="212"/>
      <c r="AX778" s="212"/>
      <c r="AY778" s="212"/>
      <c r="AZ778" s="212"/>
      <c r="BA778" s="212"/>
      <c r="BB778" s="212"/>
      <c r="BC778" s="212"/>
      <c r="BD778" s="212"/>
      <c r="BE778" s="212"/>
      <c r="BF778" s="212"/>
      <c r="BG778" s="212"/>
      <c r="BH778" s="212"/>
      <c r="BI778" s="212"/>
      <c r="BJ778" s="212"/>
      <c r="BK778" s="212"/>
      <c r="BL778" s="212"/>
      <c r="BM778" s="56"/>
    </row>
    <row r="779" spans="1:65">
      <c r="A779" s="30"/>
      <c r="B779" s="3" t="s">
        <v>274</v>
      </c>
      <c r="C779" s="29"/>
      <c r="D779" s="24" t="s">
        <v>758</v>
      </c>
      <c r="E779" s="24">
        <v>5.1639777949432221E-4</v>
      </c>
      <c r="F779" s="24">
        <v>0</v>
      </c>
      <c r="G779" s="24">
        <v>4.0824829046386303E-4</v>
      </c>
      <c r="H779" s="24">
        <v>5.1639777949432221E-4</v>
      </c>
      <c r="I779" s="24">
        <v>8.9442719099991602E-4</v>
      </c>
      <c r="J779" s="24">
        <v>1.6329931618554519E-3</v>
      </c>
      <c r="K779" s="24">
        <v>2.5819888974716121E-3</v>
      </c>
      <c r="L779" s="24" t="s">
        <v>758</v>
      </c>
      <c r="M779" s="24">
        <v>0</v>
      </c>
      <c r="N779" s="24">
        <v>0</v>
      </c>
      <c r="O779" s="24" t="s">
        <v>758</v>
      </c>
      <c r="P779" s="24">
        <v>4.0824829046386308E-4</v>
      </c>
      <c r="Q779" s="24">
        <v>6.3245553203367588E-4</v>
      </c>
      <c r="R779" s="24">
        <v>7.5277265270908098E-4</v>
      </c>
      <c r="S779" s="24" t="s">
        <v>758</v>
      </c>
      <c r="T779" s="211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  <c r="AH779" s="212"/>
      <c r="AI779" s="212"/>
      <c r="AJ779" s="212"/>
      <c r="AK779" s="212"/>
      <c r="AL779" s="212"/>
      <c r="AM779" s="212"/>
      <c r="AN779" s="212"/>
      <c r="AO779" s="212"/>
      <c r="AP779" s="212"/>
      <c r="AQ779" s="212"/>
      <c r="AR779" s="212"/>
      <c r="AS779" s="212"/>
      <c r="AT779" s="212"/>
      <c r="AU779" s="212"/>
      <c r="AV779" s="212"/>
      <c r="AW779" s="212"/>
      <c r="AX779" s="212"/>
      <c r="AY779" s="212"/>
      <c r="AZ779" s="212"/>
      <c r="BA779" s="212"/>
      <c r="BB779" s="212"/>
      <c r="BC779" s="212"/>
      <c r="BD779" s="212"/>
      <c r="BE779" s="212"/>
      <c r="BF779" s="212"/>
      <c r="BG779" s="212"/>
      <c r="BH779" s="212"/>
      <c r="BI779" s="212"/>
      <c r="BJ779" s="212"/>
      <c r="BK779" s="212"/>
      <c r="BL779" s="212"/>
      <c r="BM779" s="56"/>
    </row>
    <row r="780" spans="1:65">
      <c r="A780" s="30"/>
      <c r="B780" s="3" t="s">
        <v>87</v>
      </c>
      <c r="C780" s="29"/>
      <c r="D780" s="13" t="s">
        <v>758</v>
      </c>
      <c r="E780" s="13">
        <v>0.19364916731037082</v>
      </c>
      <c r="F780" s="13">
        <v>0</v>
      </c>
      <c r="G780" s="13">
        <v>0.12892051277806202</v>
      </c>
      <c r="H780" s="13">
        <v>0.19364916731037082</v>
      </c>
      <c r="I780" s="13">
        <v>0.29814239699997197</v>
      </c>
      <c r="J780" s="13">
        <v>0.25784102555612398</v>
      </c>
      <c r="K780" s="13">
        <v>0.70417879021953056</v>
      </c>
      <c r="L780" s="13" t="s">
        <v>758</v>
      </c>
      <c r="M780" s="13">
        <v>0</v>
      </c>
      <c r="N780" s="13">
        <v>0</v>
      </c>
      <c r="O780" s="13" t="s">
        <v>758</v>
      </c>
      <c r="P780" s="13">
        <v>5.9743652263004349E-2</v>
      </c>
      <c r="Q780" s="13">
        <v>0.31622776601683794</v>
      </c>
      <c r="R780" s="13">
        <v>0.18066543665017945</v>
      </c>
      <c r="S780" s="13" t="s">
        <v>758</v>
      </c>
      <c r="T780" s="154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275</v>
      </c>
      <c r="C781" s="29"/>
      <c r="D781" s="13" t="s">
        <v>758</v>
      </c>
      <c r="E781" s="13">
        <v>-0.26436781609195403</v>
      </c>
      <c r="F781" s="13">
        <v>-0.44827586206896552</v>
      </c>
      <c r="G781" s="13">
        <v>-0.12643678160919547</v>
      </c>
      <c r="H781" s="13">
        <v>-0.26436781609195403</v>
      </c>
      <c r="I781" s="13">
        <v>-0.17241379310344818</v>
      </c>
      <c r="J781" s="13">
        <v>0.74712643678160906</v>
      </c>
      <c r="K781" s="13">
        <v>1.1494252873563093E-2</v>
      </c>
      <c r="L781" s="13" t="s">
        <v>758</v>
      </c>
      <c r="M781" s="13">
        <v>0.37931034482758608</v>
      </c>
      <c r="N781" s="13">
        <v>-0.44827586206896552</v>
      </c>
      <c r="O781" s="13" t="s">
        <v>758</v>
      </c>
      <c r="P781" s="13">
        <v>0.88505747126436773</v>
      </c>
      <c r="Q781" s="13">
        <v>-0.44827586206896552</v>
      </c>
      <c r="R781" s="13">
        <v>0.14942528735632177</v>
      </c>
      <c r="S781" s="13" t="s">
        <v>758</v>
      </c>
      <c r="T781" s="154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276</v>
      </c>
      <c r="C782" s="47"/>
      <c r="D782" s="45">
        <v>0.46</v>
      </c>
      <c r="E782" s="45">
        <v>0.53</v>
      </c>
      <c r="F782" s="45">
        <v>0.82</v>
      </c>
      <c r="G782" s="45">
        <v>0.32</v>
      </c>
      <c r="H782" s="45">
        <v>0.53</v>
      </c>
      <c r="I782" s="45">
        <v>0.39</v>
      </c>
      <c r="J782" s="45">
        <v>1.03</v>
      </c>
      <c r="K782" s="45">
        <v>0.11</v>
      </c>
      <c r="L782" s="45">
        <v>8.98</v>
      </c>
      <c r="M782" s="45">
        <v>0.11</v>
      </c>
      <c r="N782" s="45">
        <v>0.96</v>
      </c>
      <c r="O782" s="45">
        <v>8.98</v>
      </c>
      <c r="P782" s="45">
        <v>1.24</v>
      </c>
      <c r="Q782" s="45">
        <v>0.82</v>
      </c>
      <c r="R782" s="45">
        <v>0.11</v>
      </c>
      <c r="S782" s="45">
        <v>19.63</v>
      </c>
      <c r="T782" s="154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BM783" s="55"/>
    </row>
    <row r="784" spans="1:65" ht="15">
      <c r="B784" s="8" t="s">
        <v>608</v>
      </c>
      <c r="BM784" s="28" t="s">
        <v>67</v>
      </c>
    </row>
    <row r="785" spans="1:65" ht="15">
      <c r="A785" s="25" t="s">
        <v>60</v>
      </c>
      <c r="B785" s="18" t="s">
        <v>111</v>
      </c>
      <c r="C785" s="15" t="s">
        <v>112</v>
      </c>
      <c r="D785" s="16" t="s">
        <v>231</v>
      </c>
      <c r="E785" s="17" t="s">
        <v>231</v>
      </c>
      <c r="F785" s="17" t="s">
        <v>231</v>
      </c>
      <c r="G785" s="17" t="s">
        <v>231</v>
      </c>
      <c r="H785" s="17" t="s">
        <v>231</v>
      </c>
      <c r="I785" s="17" t="s">
        <v>231</v>
      </c>
      <c r="J785" s="17" t="s">
        <v>231</v>
      </c>
      <c r="K785" s="17" t="s">
        <v>231</v>
      </c>
      <c r="L785" s="17" t="s">
        <v>231</v>
      </c>
      <c r="M785" s="17" t="s">
        <v>231</v>
      </c>
      <c r="N785" s="17" t="s">
        <v>231</v>
      </c>
      <c r="O785" s="17" t="s">
        <v>231</v>
      </c>
      <c r="P785" s="17" t="s">
        <v>231</v>
      </c>
      <c r="Q785" s="17" t="s">
        <v>231</v>
      </c>
      <c r="R785" s="17" t="s">
        <v>231</v>
      </c>
      <c r="S785" s="17" t="s">
        <v>231</v>
      </c>
      <c r="T785" s="17" t="s">
        <v>231</v>
      </c>
      <c r="U785" s="17" t="s">
        <v>231</v>
      </c>
      <c r="V785" s="17" t="s">
        <v>231</v>
      </c>
      <c r="W785" s="17" t="s">
        <v>231</v>
      </c>
      <c r="X785" s="17" t="s">
        <v>231</v>
      </c>
      <c r="Y785" s="17" t="s">
        <v>231</v>
      </c>
      <c r="Z785" s="17" t="s">
        <v>231</v>
      </c>
      <c r="AA785" s="17" t="s">
        <v>231</v>
      </c>
      <c r="AB785" s="17" t="s">
        <v>231</v>
      </c>
      <c r="AC785" s="17" t="s">
        <v>231</v>
      </c>
      <c r="AD785" s="17" t="s">
        <v>231</v>
      </c>
      <c r="AE785" s="154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232</v>
      </c>
      <c r="C786" s="9" t="s">
        <v>232</v>
      </c>
      <c r="D786" s="152" t="s">
        <v>235</v>
      </c>
      <c r="E786" s="153" t="s">
        <v>236</v>
      </c>
      <c r="F786" s="153" t="s">
        <v>237</v>
      </c>
      <c r="G786" s="153" t="s">
        <v>238</v>
      </c>
      <c r="H786" s="153" t="s">
        <v>299</v>
      </c>
      <c r="I786" s="153" t="s">
        <v>241</v>
      </c>
      <c r="J786" s="153" t="s">
        <v>242</v>
      </c>
      <c r="K786" s="153" t="s">
        <v>243</v>
      </c>
      <c r="L786" s="153" t="s">
        <v>244</v>
      </c>
      <c r="M786" s="153" t="s">
        <v>245</v>
      </c>
      <c r="N786" s="153" t="s">
        <v>246</v>
      </c>
      <c r="O786" s="153" t="s">
        <v>247</v>
      </c>
      <c r="P786" s="153" t="s">
        <v>248</v>
      </c>
      <c r="Q786" s="153" t="s">
        <v>249</v>
      </c>
      <c r="R786" s="153" t="s">
        <v>250</v>
      </c>
      <c r="S786" s="153" t="s">
        <v>251</v>
      </c>
      <c r="T786" s="153" t="s">
        <v>252</v>
      </c>
      <c r="U786" s="153" t="s">
        <v>253</v>
      </c>
      <c r="V786" s="153" t="s">
        <v>254</v>
      </c>
      <c r="W786" s="153" t="s">
        <v>255</v>
      </c>
      <c r="X786" s="153" t="s">
        <v>256</v>
      </c>
      <c r="Y786" s="153" t="s">
        <v>257</v>
      </c>
      <c r="Z786" s="153" t="s">
        <v>258</v>
      </c>
      <c r="AA786" s="153" t="s">
        <v>259</v>
      </c>
      <c r="AB786" s="153" t="s">
        <v>261</v>
      </c>
      <c r="AC786" s="153" t="s">
        <v>263</v>
      </c>
      <c r="AD786" s="153" t="s">
        <v>264</v>
      </c>
      <c r="AE786" s="154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1</v>
      </c>
    </row>
    <row r="787" spans="1:65">
      <c r="A787" s="30"/>
      <c r="B787" s="19"/>
      <c r="C787" s="9"/>
      <c r="D787" s="10" t="s">
        <v>330</v>
      </c>
      <c r="E787" s="11" t="s">
        <v>295</v>
      </c>
      <c r="F787" s="11" t="s">
        <v>330</v>
      </c>
      <c r="G787" s="11" t="s">
        <v>330</v>
      </c>
      <c r="H787" s="11" t="s">
        <v>331</v>
      </c>
      <c r="I787" s="11" t="s">
        <v>331</v>
      </c>
      <c r="J787" s="11" t="s">
        <v>330</v>
      </c>
      <c r="K787" s="11" t="s">
        <v>330</v>
      </c>
      <c r="L787" s="11" t="s">
        <v>331</v>
      </c>
      <c r="M787" s="11" t="s">
        <v>295</v>
      </c>
      <c r="N787" s="11" t="s">
        <v>295</v>
      </c>
      <c r="O787" s="11" t="s">
        <v>295</v>
      </c>
      <c r="P787" s="11" t="s">
        <v>295</v>
      </c>
      <c r="Q787" s="11" t="s">
        <v>295</v>
      </c>
      <c r="R787" s="11" t="s">
        <v>295</v>
      </c>
      <c r="S787" s="11" t="s">
        <v>331</v>
      </c>
      <c r="T787" s="11" t="s">
        <v>331</v>
      </c>
      <c r="U787" s="11" t="s">
        <v>331</v>
      </c>
      <c r="V787" s="11" t="s">
        <v>331</v>
      </c>
      <c r="W787" s="11" t="s">
        <v>331</v>
      </c>
      <c r="X787" s="11" t="s">
        <v>295</v>
      </c>
      <c r="Y787" s="11" t="s">
        <v>330</v>
      </c>
      <c r="Z787" s="11" t="s">
        <v>330</v>
      </c>
      <c r="AA787" s="11" t="s">
        <v>295</v>
      </c>
      <c r="AB787" s="11" t="s">
        <v>330</v>
      </c>
      <c r="AC787" s="11" t="s">
        <v>295</v>
      </c>
      <c r="AD787" s="11" t="s">
        <v>331</v>
      </c>
      <c r="AE787" s="154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9"/>
      <c r="C788" s="9"/>
      <c r="D788" s="26" t="s">
        <v>334</v>
      </c>
      <c r="E788" s="26" t="s">
        <v>332</v>
      </c>
      <c r="F788" s="26" t="s">
        <v>333</v>
      </c>
      <c r="G788" s="26" t="s">
        <v>332</v>
      </c>
      <c r="H788" s="26" t="s">
        <v>334</v>
      </c>
      <c r="I788" s="26" t="s">
        <v>335</v>
      </c>
      <c r="J788" s="26" t="s">
        <v>335</v>
      </c>
      <c r="K788" s="26" t="s">
        <v>335</v>
      </c>
      <c r="L788" s="26" t="s">
        <v>335</v>
      </c>
      <c r="M788" s="26" t="s">
        <v>335</v>
      </c>
      <c r="N788" s="26" t="s">
        <v>335</v>
      </c>
      <c r="O788" s="26" t="s">
        <v>335</v>
      </c>
      <c r="P788" s="26" t="s">
        <v>335</v>
      </c>
      <c r="Q788" s="26" t="s">
        <v>335</v>
      </c>
      <c r="R788" s="26" t="s">
        <v>335</v>
      </c>
      <c r="S788" s="26" t="s">
        <v>333</v>
      </c>
      <c r="T788" s="26" t="s">
        <v>334</v>
      </c>
      <c r="U788" s="26" t="s">
        <v>334</v>
      </c>
      <c r="V788" s="26" t="s">
        <v>333</v>
      </c>
      <c r="W788" s="26" t="s">
        <v>335</v>
      </c>
      <c r="X788" s="26" t="s">
        <v>271</v>
      </c>
      <c r="Y788" s="26" t="s">
        <v>334</v>
      </c>
      <c r="Z788" s="26" t="s">
        <v>333</v>
      </c>
      <c r="AA788" s="26" t="s">
        <v>333</v>
      </c>
      <c r="AB788" s="26" t="s">
        <v>335</v>
      </c>
      <c r="AC788" s="26" t="s">
        <v>335</v>
      </c>
      <c r="AD788" s="26" t="s">
        <v>334</v>
      </c>
      <c r="AE788" s="154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2">
        <v>2.9676</v>
      </c>
      <c r="E789" s="22">
        <v>3.3055035515251312</v>
      </c>
      <c r="F789" s="22">
        <v>3.2517999999999998</v>
      </c>
      <c r="G789" s="22">
        <v>3.4741517160000006</v>
      </c>
      <c r="H789" s="22">
        <v>3.2383644759999997</v>
      </c>
      <c r="I789" s="22">
        <v>3.1879999999999997</v>
      </c>
      <c r="J789" s="22">
        <v>3.1755</v>
      </c>
      <c r="K789" s="22">
        <v>3.5900000000000003</v>
      </c>
      <c r="L789" s="148">
        <v>2.7124999999999999</v>
      </c>
      <c r="M789" s="22">
        <v>3.15</v>
      </c>
      <c r="N789" s="22">
        <v>3.16</v>
      </c>
      <c r="O789" s="22">
        <v>3.2099999999999995</v>
      </c>
      <c r="P789" s="22">
        <v>3.17</v>
      </c>
      <c r="Q789" s="22">
        <v>3.39</v>
      </c>
      <c r="R789" s="22">
        <v>3.26</v>
      </c>
      <c r="S789" s="22">
        <v>3.252255034580763</v>
      </c>
      <c r="T789" s="22">
        <v>3.06</v>
      </c>
      <c r="U789" s="22">
        <v>3.27</v>
      </c>
      <c r="V789" s="22">
        <v>3.38</v>
      </c>
      <c r="W789" s="22">
        <v>3.1</v>
      </c>
      <c r="X789" s="148">
        <v>2.88</v>
      </c>
      <c r="Y789" s="22">
        <v>3.17</v>
      </c>
      <c r="Z789" s="22">
        <v>3.0966</v>
      </c>
      <c r="AA789" s="22">
        <v>3.36</v>
      </c>
      <c r="AB789" s="22">
        <v>3.38</v>
      </c>
      <c r="AC789" s="148">
        <v>2.82</v>
      </c>
      <c r="AD789" s="22">
        <v>3.37</v>
      </c>
      <c r="AE789" s="154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>
        <v>1</v>
      </c>
      <c r="C790" s="9">
        <v>2</v>
      </c>
      <c r="D790" s="11">
        <v>2.9685999999999999</v>
      </c>
      <c r="E790" s="11">
        <v>3.3156075856453167</v>
      </c>
      <c r="F790" s="11">
        <v>3.3078000000000003</v>
      </c>
      <c r="G790" s="11">
        <v>3.381090978</v>
      </c>
      <c r="H790" s="11">
        <v>3.2804298119999999</v>
      </c>
      <c r="I790" s="11">
        <v>3.3000000000000003</v>
      </c>
      <c r="J790" s="11">
        <v>3.2610999999999999</v>
      </c>
      <c r="K790" s="11">
        <v>3.54</v>
      </c>
      <c r="L790" s="150">
        <v>2.7208999999999999</v>
      </c>
      <c r="M790" s="11">
        <v>3.1</v>
      </c>
      <c r="N790" s="11">
        <v>3.16</v>
      </c>
      <c r="O790" s="11">
        <v>3.15</v>
      </c>
      <c r="P790" s="11">
        <v>3.1300000000000003</v>
      </c>
      <c r="Q790" s="11">
        <v>3.37</v>
      </c>
      <c r="R790" s="11">
        <v>3.27</v>
      </c>
      <c r="S790" s="11">
        <v>3.1786739880873021</v>
      </c>
      <c r="T790" s="11">
        <v>3.12</v>
      </c>
      <c r="U790" s="11">
        <v>3.26</v>
      </c>
      <c r="V790" s="11">
        <v>3.44</v>
      </c>
      <c r="W790" s="11">
        <v>3.09</v>
      </c>
      <c r="X790" s="150">
        <v>2.98</v>
      </c>
      <c r="Y790" s="11">
        <v>3.2</v>
      </c>
      <c r="Z790" s="11">
        <v>3.0680999999999998</v>
      </c>
      <c r="AA790" s="11">
        <v>3.3099999999999996</v>
      </c>
      <c r="AB790" s="11">
        <v>3.29</v>
      </c>
      <c r="AC790" s="150">
        <v>2.34</v>
      </c>
      <c r="AD790" s="11">
        <v>3.42</v>
      </c>
      <c r="AE790" s="154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11</v>
      </c>
    </row>
    <row r="791" spans="1:65">
      <c r="A791" s="30"/>
      <c r="B791" s="19">
        <v>1</v>
      </c>
      <c r="C791" s="9">
        <v>3</v>
      </c>
      <c r="D791" s="11">
        <v>3.0421</v>
      </c>
      <c r="E791" s="11">
        <v>3.2953088910232373</v>
      </c>
      <c r="F791" s="11">
        <v>3.2973000000000003</v>
      </c>
      <c r="G791" s="11">
        <v>3.4049146389999998</v>
      </c>
      <c r="H791" s="11">
        <v>3.298554636</v>
      </c>
      <c r="I791" s="11">
        <v>3.2789999999999999</v>
      </c>
      <c r="J791" s="11">
        <v>3.2390000000000003</v>
      </c>
      <c r="K791" s="11">
        <v>3.5699999999999994</v>
      </c>
      <c r="L791" s="150">
        <v>2.6839</v>
      </c>
      <c r="M791" s="11">
        <v>3.19</v>
      </c>
      <c r="N791" s="11">
        <v>3.09</v>
      </c>
      <c r="O791" s="11">
        <v>3.2400000000000007</v>
      </c>
      <c r="P791" s="11">
        <v>3.18</v>
      </c>
      <c r="Q791" s="11">
        <v>3.39</v>
      </c>
      <c r="R791" s="11">
        <v>3.29</v>
      </c>
      <c r="S791" s="11">
        <v>3.1796912990734545</v>
      </c>
      <c r="T791" s="11">
        <v>3.18</v>
      </c>
      <c r="U791" s="11">
        <v>3.27</v>
      </c>
      <c r="V791" s="11">
        <v>3.4000000000000004</v>
      </c>
      <c r="W791" s="11">
        <v>3.09</v>
      </c>
      <c r="X791" s="150">
        <v>2.86</v>
      </c>
      <c r="Y791" s="11">
        <v>3.16</v>
      </c>
      <c r="Z791" s="11">
        <v>3.1189999999999998</v>
      </c>
      <c r="AA791" s="11">
        <v>3.3099999999999996</v>
      </c>
      <c r="AB791" s="11">
        <v>3.34</v>
      </c>
      <c r="AC791" s="150">
        <v>2.52</v>
      </c>
      <c r="AD791" s="11">
        <v>3.46</v>
      </c>
      <c r="AE791" s="154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16</v>
      </c>
    </row>
    <row r="792" spans="1:65">
      <c r="A792" s="30"/>
      <c r="B792" s="19">
        <v>1</v>
      </c>
      <c r="C792" s="9">
        <v>4</v>
      </c>
      <c r="D792" s="11">
        <v>3.0251999999999999</v>
      </c>
      <c r="E792" s="11">
        <v>3.3936893271096604</v>
      </c>
      <c r="F792" s="11">
        <v>3.2393999999999998</v>
      </c>
      <c r="G792" s="11">
        <v>3.2127563669999999</v>
      </c>
      <c r="H792" s="11">
        <v>3.2793926769999997</v>
      </c>
      <c r="I792" s="11">
        <v>3.198</v>
      </c>
      <c r="J792" s="11">
        <v>3.2829999999999999</v>
      </c>
      <c r="K792" s="11">
        <v>3.58</v>
      </c>
      <c r="L792" s="150">
        <v>2.7220999999999997</v>
      </c>
      <c r="M792" s="11">
        <v>3.07</v>
      </c>
      <c r="N792" s="11">
        <v>3.08</v>
      </c>
      <c r="O792" s="11">
        <v>3.19</v>
      </c>
      <c r="P792" s="11">
        <v>3.16</v>
      </c>
      <c r="Q792" s="11">
        <v>3.34</v>
      </c>
      <c r="R792" s="11">
        <v>3.35</v>
      </c>
      <c r="S792" s="11">
        <v>3.2568580460514536</v>
      </c>
      <c r="T792" s="11">
        <v>3.2099999999999995</v>
      </c>
      <c r="U792" s="11">
        <v>3.27</v>
      </c>
      <c r="V792" s="11">
        <v>3.3300000000000005</v>
      </c>
      <c r="W792" s="11">
        <v>3.1300000000000003</v>
      </c>
      <c r="X792" s="150">
        <v>2.74</v>
      </c>
      <c r="Y792" s="11">
        <v>3.26</v>
      </c>
      <c r="Z792" s="11">
        <v>3.0637999999999996</v>
      </c>
      <c r="AA792" s="11">
        <v>3.17</v>
      </c>
      <c r="AB792" s="11">
        <v>3.2300000000000004</v>
      </c>
      <c r="AC792" s="150">
        <v>2.82</v>
      </c>
      <c r="AD792" s="11">
        <v>3.38</v>
      </c>
      <c r="AE792" s="154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3.2444905217145377</v>
      </c>
    </row>
    <row r="793" spans="1:65">
      <c r="A793" s="30"/>
      <c r="B793" s="19">
        <v>1</v>
      </c>
      <c r="C793" s="9">
        <v>5</v>
      </c>
      <c r="D793" s="11">
        <v>2.9695</v>
      </c>
      <c r="E793" s="11">
        <v>3.3857067307784026</v>
      </c>
      <c r="F793" s="11">
        <v>3.1776999999999997</v>
      </c>
      <c r="G793" s="11">
        <v>3.5159131200000004</v>
      </c>
      <c r="H793" s="11">
        <v>3.2539205990000002</v>
      </c>
      <c r="I793" s="11">
        <v>3.1709999999999994</v>
      </c>
      <c r="J793" s="11">
        <v>3.2572000000000005</v>
      </c>
      <c r="K793" s="11">
        <v>3.54</v>
      </c>
      <c r="L793" s="150">
        <v>2.7094</v>
      </c>
      <c r="M793" s="11">
        <v>3.2</v>
      </c>
      <c r="N793" s="11">
        <v>3.16</v>
      </c>
      <c r="O793" s="11">
        <v>3.2199999999999998</v>
      </c>
      <c r="P793" s="11">
        <v>3.11</v>
      </c>
      <c r="Q793" s="11">
        <v>3.34</v>
      </c>
      <c r="R793" s="11">
        <v>3.3300000000000005</v>
      </c>
      <c r="S793" s="11">
        <v>3.2426986758775325</v>
      </c>
      <c r="T793" s="11">
        <v>3.1300000000000003</v>
      </c>
      <c r="U793" s="11">
        <v>3.2799999999999994</v>
      </c>
      <c r="V793" s="11">
        <v>3.2</v>
      </c>
      <c r="W793" s="11">
        <v>3.17</v>
      </c>
      <c r="X793" s="150">
        <v>2.82</v>
      </c>
      <c r="Y793" s="11">
        <v>3.1</v>
      </c>
      <c r="Z793" s="11">
        <v>3.2148000000000003</v>
      </c>
      <c r="AA793" s="11">
        <v>3.2</v>
      </c>
      <c r="AB793" s="11">
        <v>3.3000000000000003</v>
      </c>
      <c r="AC793" s="150">
        <v>2.98</v>
      </c>
      <c r="AD793" s="11">
        <v>3.39</v>
      </c>
      <c r="AE793" s="154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109</v>
      </c>
    </row>
    <row r="794" spans="1:65">
      <c r="A794" s="30"/>
      <c r="B794" s="19">
        <v>1</v>
      </c>
      <c r="C794" s="9">
        <v>6</v>
      </c>
      <c r="D794" s="11">
        <v>2.9581</v>
      </c>
      <c r="E794" s="11">
        <v>3.3963605505583834</v>
      </c>
      <c r="F794" s="11">
        <v>3.2682000000000002</v>
      </c>
      <c r="G794" s="11">
        <v>3.531654638</v>
      </c>
      <c r="H794" s="11">
        <v>3.2919503259999998</v>
      </c>
      <c r="I794" s="11">
        <v>3.1960000000000002</v>
      </c>
      <c r="J794" s="11">
        <v>3.1242000000000001</v>
      </c>
      <c r="K794" s="11">
        <v>3.56</v>
      </c>
      <c r="L794" s="150">
        <v>2.6431</v>
      </c>
      <c r="M794" s="11">
        <v>3.1400000000000006</v>
      </c>
      <c r="N794" s="11">
        <v>3.11</v>
      </c>
      <c r="O794" s="11">
        <v>3.12</v>
      </c>
      <c r="P794" s="11">
        <v>3.15</v>
      </c>
      <c r="Q794" s="11">
        <v>3.3000000000000003</v>
      </c>
      <c r="R794" s="11">
        <v>3.2099999999999995</v>
      </c>
      <c r="S794" s="11">
        <v>3.2218874625827767</v>
      </c>
      <c r="T794" s="11">
        <v>3</v>
      </c>
      <c r="U794" s="11">
        <v>3.26</v>
      </c>
      <c r="V794" s="11">
        <v>3.3000000000000003</v>
      </c>
      <c r="W794" s="11">
        <v>3.06</v>
      </c>
      <c r="X794" s="150">
        <v>2.73</v>
      </c>
      <c r="Y794" s="11">
        <v>3.08</v>
      </c>
      <c r="Z794" s="11">
        <v>3.2117</v>
      </c>
      <c r="AA794" s="11">
        <v>3.3000000000000003</v>
      </c>
      <c r="AB794" s="11">
        <v>3.26</v>
      </c>
      <c r="AC794" s="150">
        <v>3</v>
      </c>
      <c r="AD794" s="11">
        <v>3.4000000000000004</v>
      </c>
      <c r="AE794" s="154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20" t="s">
        <v>272</v>
      </c>
      <c r="C795" s="12"/>
      <c r="D795" s="23">
        <v>2.9885166666666669</v>
      </c>
      <c r="E795" s="23">
        <v>3.3486961061066887</v>
      </c>
      <c r="F795" s="23">
        <v>3.2570333333333337</v>
      </c>
      <c r="G795" s="23">
        <v>3.4200802429999997</v>
      </c>
      <c r="H795" s="23">
        <v>3.2737687543333327</v>
      </c>
      <c r="I795" s="23">
        <v>3.222</v>
      </c>
      <c r="J795" s="23">
        <v>3.223333333333334</v>
      </c>
      <c r="K795" s="23">
        <v>3.563333333333333</v>
      </c>
      <c r="L795" s="23">
        <v>2.6986500000000002</v>
      </c>
      <c r="M795" s="23">
        <v>3.1416666666666671</v>
      </c>
      <c r="N795" s="23">
        <v>3.1266666666666669</v>
      </c>
      <c r="O795" s="23">
        <v>3.188333333333333</v>
      </c>
      <c r="P795" s="23">
        <v>3.15</v>
      </c>
      <c r="Q795" s="23">
        <v>3.355</v>
      </c>
      <c r="R795" s="23">
        <v>3.2850000000000001</v>
      </c>
      <c r="S795" s="23">
        <v>3.2220107510422138</v>
      </c>
      <c r="T795" s="23">
        <v>3.1166666666666667</v>
      </c>
      <c r="U795" s="23">
        <v>3.2683333333333331</v>
      </c>
      <c r="V795" s="23">
        <v>3.3416666666666668</v>
      </c>
      <c r="W795" s="23">
        <v>3.1066666666666669</v>
      </c>
      <c r="X795" s="23">
        <v>2.8349999999999995</v>
      </c>
      <c r="Y795" s="23">
        <v>3.1616666666666666</v>
      </c>
      <c r="Z795" s="23">
        <v>3.129</v>
      </c>
      <c r="AA795" s="23">
        <v>3.2750000000000004</v>
      </c>
      <c r="AB795" s="23">
        <v>3.2999999999999994</v>
      </c>
      <c r="AC795" s="23">
        <v>2.7466666666666666</v>
      </c>
      <c r="AD795" s="23">
        <v>3.4033333333333338</v>
      </c>
      <c r="AE795" s="154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273</v>
      </c>
      <c r="C796" s="29"/>
      <c r="D796" s="11">
        <v>2.9690500000000002</v>
      </c>
      <c r="E796" s="11">
        <v>3.3506571582118596</v>
      </c>
      <c r="F796" s="11">
        <v>3.26</v>
      </c>
      <c r="G796" s="11">
        <v>3.4395331775000004</v>
      </c>
      <c r="H796" s="11">
        <v>3.2799112445</v>
      </c>
      <c r="I796" s="11">
        <v>3.1970000000000001</v>
      </c>
      <c r="J796" s="11">
        <v>3.2481000000000004</v>
      </c>
      <c r="K796" s="11">
        <v>3.5649999999999995</v>
      </c>
      <c r="L796" s="11">
        <v>2.71095</v>
      </c>
      <c r="M796" s="11">
        <v>3.1450000000000005</v>
      </c>
      <c r="N796" s="11">
        <v>3.1349999999999998</v>
      </c>
      <c r="O796" s="11">
        <v>3.1999999999999997</v>
      </c>
      <c r="P796" s="11">
        <v>3.1550000000000002</v>
      </c>
      <c r="Q796" s="11">
        <v>3.355</v>
      </c>
      <c r="R796" s="11">
        <v>3.2800000000000002</v>
      </c>
      <c r="S796" s="11">
        <v>3.2322930692301544</v>
      </c>
      <c r="T796" s="11">
        <v>3.125</v>
      </c>
      <c r="U796" s="11">
        <v>3.27</v>
      </c>
      <c r="V796" s="11">
        <v>3.3550000000000004</v>
      </c>
      <c r="W796" s="11">
        <v>3.0949999999999998</v>
      </c>
      <c r="X796" s="11">
        <v>2.84</v>
      </c>
      <c r="Y796" s="11">
        <v>3.165</v>
      </c>
      <c r="Z796" s="11">
        <v>3.1078000000000001</v>
      </c>
      <c r="AA796" s="11">
        <v>3.3049999999999997</v>
      </c>
      <c r="AB796" s="11">
        <v>3.2949999999999999</v>
      </c>
      <c r="AC796" s="11">
        <v>2.82</v>
      </c>
      <c r="AD796" s="11">
        <v>3.3950000000000005</v>
      </c>
      <c r="AE796" s="154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274</v>
      </c>
      <c r="C797" s="29"/>
      <c r="D797" s="24">
        <v>3.5602888459599268E-2</v>
      </c>
      <c r="E797" s="24">
        <v>4.7909742707870136E-2</v>
      </c>
      <c r="F797" s="24">
        <v>4.6809087436807485E-2</v>
      </c>
      <c r="G797" s="24">
        <v>0.11771988618384874</v>
      </c>
      <c r="H797" s="24">
        <v>2.3101168230648918E-2</v>
      </c>
      <c r="I797" s="24">
        <v>5.3557445794212608E-2</v>
      </c>
      <c r="J797" s="24">
        <v>6.0818209992293169E-2</v>
      </c>
      <c r="K797" s="24">
        <v>2.0655911179772925E-2</v>
      </c>
      <c r="L797" s="24">
        <v>3.0514635832662271E-2</v>
      </c>
      <c r="M797" s="24">
        <v>5.0365331992022769E-2</v>
      </c>
      <c r="N797" s="24">
        <v>3.7771241264574214E-2</v>
      </c>
      <c r="O797" s="24">
        <v>4.5350486950711685E-2</v>
      </c>
      <c r="P797" s="24">
        <v>2.6076809620810618E-2</v>
      </c>
      <c r="Q797" s="24">
        <v>3.5071355833500364E-2</v>
      </c>
      <c r="R797" s="24">
        <v>5.0497524691810666E-2</v>
      </c>
      <c r="S797" s="24">
        <v>3.5287581749401616E-2</v>
      </c>
      <c r="T797" s="24">
        <v>7.7114633284913275E-2</v>
      </c>
      <c r="U797" s="24">
        <v>7.5277265270907081E-3</v>
      </c>
      <c r="V797" s="24">
        <v>8.5420528367990411E-2</v>
      </c>
      <c r="W797" s="24">
        <v>3.8297084310253547E-2</v>
      </c>
      <c r="X797" s="24">
        <v>9.3754999866673724E-2</v>
      </c>
      <c r="Y797" s="24">
        <v>6.5853372477547842E-2</v>
      </c>
      <c r="Z797" s="24">
        <v>6.8279630930461438E-2</v>
      </c>
      <c r="AA797" s="24">
        <v>7.3416619371910519E-2</v>
      </c>
      <c r="AB797" s="24">
        <v>5.4037024344425054E-2</v>
      </c>
      <c r="AC797" s="24">
        <v>0.26310960960532531</v>
      </c>
      <c r="AD797" s="24">
        <v>3.2659863237109003E-2</v>
      </c>
      <c r="AE797" s="211"/>
      <c r="AF797" s="212"/>
      <c r="AG797" s="212"/>
      <c r="AH797" s="212"/>
      <c r="AI797" s="212"/>
      <c r="AJ797" s="212"/>
      <c r="AK797" s="212"/>
      <c r="AL797" s="212"/>
      <c r="AM797" s="212"/>
      <c r="AN797" s="212"/>
      <c r="AO797" s="212"/>
      <c r="AP797" s="212"/>
      <c r="AQ797" s="212"/>
      <c r="AR797" s="212"/>
      <c r="AS797" s="212"/>
      <c r="AT797" s="212"/>
      <c r="AU797" s="212"/>
      <c r="AV797" s="212"/>
      <c r="AW797" s="212"/>
      <c r="AX797" s="212"/>
      <c r="AY797" s="212"/>
      <c r="AZ797" s="212"/>
      <c r="BA797" s="212"/>
      <c r="BB797" s="212"/>
      <c r="BC797" s="212"/>
      <c r="BD797" s="212"/>
      <c r="BE797" s="212"/>
      <c r="BF797" s="212"/>
      <c r="BG797" s="212"/>
      <c r="BH797" s="212"/>
      <c r="BI797" s="212"/>
      <c r="BJ797" s="212"/>
      <c r="BK797" s="212"/>
      <c r="BL797" s="212"/>
      <c r="BM797" s="56"/>
    </row>
    <row r="798" spans="1:65">
      <c r="A798" s="30"/>
      <c r="B798" s="3" t="s">
        <v>87</v>
      </c>
      <c r="C798" s="29"/>
      <c r="D798" s="13">
        <v>1.1913230686215323E-2</v>
      </c>
      <c r="E798" s="13">
        <v>1.4306984327572107E-2</v>
      </c>
      <c r="F798" s="13">
        <v>1.437169431388712E-2</v>
      </c>
      <c r="G798" s="13">
        <v>3.4420211755203767E-2</v>
      </c>
      <c r="H798" s="13">
        <v>7.0564447168331591E-3</v>
      </c>
      <c r="I798" s="13">
        <v>1.6622422654938736E-2</v>
      </c>
      <c r="J798" s="13">
        <v>1.8868110649108528E-2</v>
      </c>
      <c r="K798" s="13">
        <v>5.7967945312739737E-3</v>
      </c>
      <c r="L798" s="13">
        <v>1.1307370660390295E-2</v>
      </c>
      <c r="M798" s="13">
        <v>1.6031405408601408E-2</v>
      </c>
      <c r="N798" s="13">
        <v>1.2080354349010941E-2</v>
      </c>
      <c r="O798" s="13">
        <v>1.4223885086475176E-2</v>
      </c>
      <c r="P798" s="13">
        <v>8.2783522605747988E-3</v>
      </c>
      <c r="Q798" s="13">
        <v>1.0453459264828723E-2</v>
      </c>
      <c r="R798" s="13">
        <v>1.5372153635254389E-2</v>
      </c>
      <c r="S798" s="13">
        <v>1.0952037245061101E-2</v>
      </c>
      <c r="T798" s="13">
        <v>2.4742663086068432E-2</v>
      </c>
      <c r="U798" s="13">
        <v>2.3032309618839495E-3</v>
      </c>
      <c r="V798" s="13">
        <v>2.556225287820162E-2</v>
      </c>
      <c r="W798" s="13">
        <v>1.232738765351509E-2</v>
      </c>
      <c r="X798" s="13">
        <v>3.3070546690184742E-2</v>
      </c>
      <c r="Y798" s="13">
        <v>2.0828689239076808E-2</v>
      </c>
      <c r="Z798" s="13">
        <v>2.1821550313346576E-2</v>
      </c>
      <c r="AA798" s="13">
        <v>2.2417288357835269E-2</v>
      </c>
      <c r="AB798" s="13">
        <v>1.637485586194699E-2</v>
      </c>
      <c r="AC798" s="13">
        <v>9.5792333594171844E-2</v>
      </c>
      <c r="AD798" s="13">
        <v>9.5964338600712049E-3</v>
      </c>
      <c r="AE798" s="154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275</v>
      </c>
      <c r="C799" s="29"/>
      <c r="D799" s="13">
        <v>-7.8894930755600501E-2</v>
      </c>
      <c r="E799" s="13">
        <v>3.211770344056486E-2</v>
      </c>
      <c r="F799" s="13">
        <v>3.8658801851478852E-3</v>
      </c>
      <c r="G799" s="13">
        <v>5.4119350976766789E-2</v>
      </c>
      <c r="H799" s="13">
        <v>9.023984635752047E-3</v>
      </c>
      <c r="I799" s="13">
        <v>-6.9319116711897832E-3</v>
      </c>
      <c r="J799" s="13">
        <v>-6.520958603393634E-3</v>
      </c>
      <c r="K799" s="13">
        <v>9.8272073684562367E-2</v>
      </c>
      <c r="L799" s="13">
        <v>-0.16823612769443086</v>
      </c>
      <c r="M799" s="13">
        <v>-3.1691834005893149E-2</v>
      </c>
      <c r="N799" s="13">
        <v>-3.6315056018597081E-2</v>
      </c>
      <c r="O799" s="13">
        <v>-1.7308476633036585E-2</v>
      </c>
      <c r="P799" s="13">
        <v>-2.9123377332168854E-2</v>
      </c>
      <c r="Q799" s="13">
        <v>3.4060656841451875E-2</v>
      </c>
      <c r="R799" s="13">
        <v>1.2485620782166862E-2</v>
      </c>
      <c r="S799" s="13">
        <v>-6.9285980408549941E-3</v>
      </c>
      <c r="T799" s="13">
        <v>-3.9397204027066479E-2</v>
      </c>
      <c r="U799" s="13">
        <v>7.3487074347178272E-3</v>
      </c>
      <c r="V799" s="13">
        <v>2.9951126163492825E-2</v>
      </c>
      <c r="W799" s="13">
        <v>-4.2479352035535656E-2</v>
      </c>
      <c r="X799" s="13">
        <v>-0.12621103959895208</v>
      </c>
      <c r="Y799" s="13">
        <v>-2.5527537988954574E-2</v>
      </c>
      <c r="Z799" s="13">
        <v>-3.5595888149954291E-2</v>
      </c>
      <c r="AA799" s="13">
        <v>9.4034727736975743E-3</v>
      </c>
      <c r="AB799" s="13">
        <v>1.7108842794870682E-2</v>
      </c>
      <c r="AC799" s="13">
        <v>-0.15343668034043079</v>
      </c>
      <c r="AD799" s="13">
        <v>4.8957705549053765E-2</v>
      </c>
      <c r="AE799" s="154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276</v>
      </c>
      <c r="C800" s="47"/>
      <c r="D800" s="45">
        <v>1.69</v>
      </c>
      <c r="E800" s="45">
        <v>0.92</v>
      </c>
      <c r="F800" s="45">
        <v>0.25</v>
      </c>
      <c r="G800" s="45">
        <v>1.44</v>
      </c>
      <c r="H800" s="45">
        <v>0.38</v>
      </c>
      <c r="I800" s="45">
        <v>0</v>
      </c>
      <c r="J800" s="45">
        <v>0.01</v>
      </c>
      <c r="K800" s="45">
        <v>2.4700000000000002</v>
      </c>
      <c r="L800" s="45">
        <v>3.79</v>
      </c>
      <c r="M800" s="45">
        <v>0.57999999999999996</v>
      </c>
      <c r="N800" s="45">
        <v>0.69</v>
      </c>
      <c r="O800" s="45">
        <v>0.24</v>
      </c>
      <c r="P800" s="45">
        <v>0.52</v>
      </c>
      <c r="Q800" s="45">
        <v>0.96</v>
      </c>
      <c r="R800" s="45">
        <v>0.46</v>
      </c>
      <c r="S800" s="45">
        <v>0</v>
      </c>
      <c r="T800" s="45">
        <v>0.76</v>
      </c>
      <c r="U800" s="45">
        <v>0.34</v>
      </c>
      <c r="V800" s="45">
        <v>0.87</v>
      </c>
      <c r="W800" s="45">
        <v>0.84</v>
      </c>
      <c r="X800" s="45">
        <v>2.81</v>
      </c>
      <c r="Y800" s="45">
        <v>0.44</v>
      </c>
      <c r="Z800" s="45">
        <v>0.67</v>
      </c>
      <c r="AA800" s="45">
        <v>0.38</v>
      </c>
      <c r="AB800" s="45">
        <v>0.56999999999999995</v>
      </c>
      <c r="AC800" s="45">
        <v>3.45</v>
      </c>
      <c r="AD800" s="45">
        <v>1.31</v>
      </c>
      <c r="AE800" s="154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BM801" s="55"/>
    </row>
    <row r="802" spans="1:65" ht="15">
      <c r="B802" s="8" t="s">
        <v>609</v>
      </c>
      <c r="BM802" s="28" t="s">
        <v>67</v>
      </c>
    </row>
    <row r="803" spans="1:65" ht="15">
      <c r="A803" s="25" t="s">
        <v>6</v>
      </c>
      <c r="B803" s="18" t="s">
        <v>111</v>
      </c>
      <c r="C803" s="15" t="s">
        <v>112</v>
      </c>
      <c r="D803" s="16" t="s">
        <v>231</v>
      </c>
      <c r="E803" s="17" t="s">
        <v>231</v>
      </c>
      <c r="F803" s="17" t="s">
        <v>231</v>
      </c>
      <c r="G803" s="17" t="s">
        <v>231</v>
      </c>
      <c r="H803" s="17" t="s">
        <v>231</v>
      </c>
      <c r="I803" s="17" t="s">
        <v>231</v>
      </c>
      <c r="J803" s="17" t="s">
        <v>231</v>
      </c>
      <c r="K803" s="17" t="s">
        <v>231</v>
      </c>
      <c r="L803" s="17" t="s">
        <v>231</v>
      </c>
      <c r="M803" s="17" t="s">
        <v>231</v>
      </c>
      <c r="N803" s="17" t="s">
        <v>231</v>
      </c>
      <c r="O803" s="17" t="s">
        <v>231</v>
      </c>
      <c r="P803" s="17" t="s">
        <v>231</v>
      </c>
      <c r="Q803" s="17" t="s">
        <v>231</v>
      </c>
      <c r="R803" s="17" t="s">
        <v>231</v>
      </c>
      <c r="S803" s="17" t="s">
        <v>231</v>
      </c>
      <c r="T803" s="17" t="s">
        <v>231</v>
      </c>
      <c r="U803" s="17" t="s">
        <v>231</v>
      </c>
      <c r="V803" s="17" t="s">
        <v>231</v>
      </c>
      <c r="W803" s="17" t="s">
        <v>231</v>
      </c>
      <c r="X803" s="17" t="s">
        <v>231</v>
      </c>
      <c r="Y803" s="17" t="s">
        <v>231</v>
      </c>
      <c r="Z803" s="17" t="s">
        <v>231</v>
      </c>
      <c r="AA803" s="17" t="s">
        <v>231</v>
      </c>
      <c r="AB803" s="17" t="s">
        <v>231</v>
      </c>
      <c r="AC803" s="17" t="s">
        <v>231</v>
      </c>
      <c r="AD803" s="154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232</v>
      </c>
      <c r="C804" s="9" t="s">
        <v>232</v>
      </c>
      <c r="D804" s="152" t="s">
        <v>236</v>
      </c>
      <c r="E804" s="153" t="s">
        <v>237</v>
      </c>
      <c r="F804" s="153" t="s">
        <v>238</v>
      </c>
      <c r="G804" s="153" t="s">
        <v>299</v>
      </c>
      <c r="H804" s="153" t="s">
        <v>241</v>
      </c>
      <c r="I804" s="153" t="s">
        <v>243</v>
      </c>
      <c r="J804" s="153" t="s">
        <v>244</v>
      </c>
      <c r="K804" s="153" t="s">
        <v>245</v>
      </c>
      <c r="L804" s="153" t="s">
        <v>246</v>
      </c>
      <c r="M804" s="153" t="s">
        <v>247</v>
      </c>
      <c r="N804" s="153" t="s">
        <v>248</v>
      </c>
      <c r="O804" s="153" t="s">
        <v>249</v>
      </c>
      <c r="P804" s="153" t="s">
        <v>250</v>
      </c>
      <c r="Q804" s="153" t="s">
        <v>251</v>
      </c>
      <c r="R804" s="153" t="s">
        <v>252</v>
      </c>
      <c r="S804" s="153" t="s">
        <v>253</v>
      </c>
      <c r="T804" s="153" t="s">
        <v>254</v>
      </c>
      <c r="U804" s="153" t="s">
        <v>255</v>
      </c>
      <c r="V804" s="153" t="s">
        <v>256</v>
      </c>
      <c r="W804" s="153" t="s">
        <v>257</v>
      </c>
      <c r="X804" s="153" t="s">
        <v>258</v>
      </c>
      <c r="Y804" s="153" t="s">
        <v>259</v>
      </c>
      <c r="Z804" s="153" t="s">
        <v>261</v>
      </c>
      <c r="AA804" s="153" t="s">
        <v>262</v>
      </c>
      <c r="AB804" s="153" t="s">
        <v>263</v>
      </c>
      <c r="AC804" s="153" t="s">
        <v>264</v>
      </c>
      <c r="AD804" s="154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295</v>
      </c>
      <c r="E805" s="11" t="s">
        <v>295</v>
      </c>
      <c r="F805" s="11" t="s">
        <v>330</v>
      </c>
      <c r="G805" s="11" t="s">
        <v>331</v>
      </c>
      <c r="H805" s="11" t="s">
        <v>331</v>
      </c>
      <c r="I805" s="11" t="s">
        <v>330</v>
      </c>
      <c r="J805" s="11" t="s">
        <v>331</v>
      </c>
      <c r="K805" s="11" t="s">
        <v>295</v>
      </c>
      <c r="L805" s="11" t="s">
        <v>295</v>
      </c>
      <c r="M805" s="11" t="s">
        <v>295</v>
      </c>
      <c r="N805" s="11" t="s">
        <v>295</v>
      </c>
      <c r="O805" s="11" t="s">
        <v>295</v>
      </c>
      <c r="P805" s="11" t="s">
        <v>295</v>
      </c>
      <c r="Q805" s="11" t="s">
        <v>331</v>
      </c>
      <c r="R805" s="11" t="s">
        <v>331</v>
      </c>
      <c r="S805" s="11" t="s">
        <v>331</v>
      </c>
      <c r="T805" s="11" t="s">
        <v>331</v>
      </c>
      <c r="U805" s="11" t="s">
        <v>331</v>
      </c>
      <c r="V805" s="11" t="s">
        <v>295</v>
      </c>
      <c r="W805" s="11" t="s">
        <v>295</v>
      </c>
      <c r="X805" s="11" t="s">
        <v>330</v>
      </c>
      <c r="Y805" s="11" t="s">
        <v>295</v>
      </c>
      <c r="Z805" s="11" t="s">
        <v>295</v>
      </c>
      <c r="AA805" s="11" t="s">
        <v>330</v>
      </c>
      <c r="AB805" s="11" t="s">
        <v>295</v>
      </c>
      <c r="AC805" s="11" t="s">
        <v>331</v>
      </c>
      <c r="AD805" s="154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9"/>
      <c r="C806" s="9"/>
      <c r="D806" s="26" t="s">
        <v>332</v>
      </c>
      <c r="E806" s="26" t="s">
        <v>333</v>
      </c>
      <c r="F806" s="26" t="s">
        <v>332</v>
      </c>
      <c r="G806" s="26" t="s">
        <v>334</v>
      </c>
      <c r="H806" s="26" t="s">
        <v>335</v>
      </c>
      <c r="I806" s="26" t="s">
        <v>335</v>
      </c>
      <c r="J806" s="26" t="s">
        <v>335</v>
      </c>
      <c r="K806" s="26" t="s">
        <v>335</v>
      </c>
      <c r="L806" s="26" t="s">
        <v>335</v>
      </c>
      <c r="M806" s="26" t="s">
        <v>335</v>
      </c>
      <c r="N806" s="26" t="s">
        <v>335</v>
      </c>
      <c r="O806" s="26" t="s">
        <v>335</v>
      </c>
      <c r="P806" s="26" t="s">
        <v>335</v>
      </c>
      <c r="Q806" s="26" t="s">
        <v>333</v>
      </c>
      <c r="R806" s="26" t="s">
        <v>334</v>
      </c>
      <c r="S806" s="26" t="s">
        <v>334</v>
      </c>
      <c r="T806" s="26" t="s">
        <v>333</v>
      </c>
      <c r="U806" s="26" t="s">
        <v>335</v>
      </c>
      <c r="V806" s="26" t="s">
        <v>271</v>
      </c>
      <c r="W806" s="26" t="s">
        <v>334</v>
      </c>
      <c r="X806" s="26" t="s">
        <v>333</v>
      </c>
      <c r="Y806" s="26" t="s">
        <v>333</v>
      </c>
      <c r="Z806" s="26" t="s">
        <v>335</v>
      </c>
      <c r="AA806" s="26" t="s">
        <v>332</v>
      </c>
      <c r="AB806" s="26" t="s">
        <v>335</v>
      </c>
      <c r="AC806" s="26" t="s">
        <v>334</v>
      </c>
      <c r="AD806" s="154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8">
        <v>1</v>
      </c>
      <c r="C807" s="14">
        <v>1</v>
      </c>
      <c r="D807" s="22">
        <v>5.0866270349999994</v>
      </c>
      <c r="E807" s="22">
        <v>5.73</v>
      </c>
      <c r="F807" s="148">
        <v>2.9969999999999999</v>
      </c>
      <c r="G807" s="22">
        <v>6.8672413179999996</v>
      </c>
      <c r="H807" s="22">
        <v>4.8099999999999996</v>
      </c>
      <c r="I807" s="148">
        <v>6</v>
      </c>
      <c r="J807" s="22">
        <v>5.37</v>
      </c>
      <c r="K807" s="22">
        <v>6.3</v>
      </c>
      <c r="L807" s="22">
        <v>4.79</v>
      </c>
      <c r="M807" s="22">
        <v>5.38</v>
      </c>
      <c r="N807" s="22">
        <v>6.32</v>
      </c>
      <c r="O807" s="22">
        <v>6.25</v>
      </c>
      <c r="P807" s="22">
        <v>5.29</v>
      </c>
      <c r="Q807" s="22">
        <v>5.1109503984</v>
      </c>
      <c r="R807" s="22">
        <v>5.69</v>
      </c>
      <c r="S807" s="148">
        <v>3.38</v>
      </c>
      <c r="T807" s="148">
        <v>3.78</v>
      </c>
      <c r="U807" s="22">
        <v>5.59</v>
      </c>
      <c r="V807" s="22">
        <v>5.1100000000000003</v>
      </c>
      <c r="W807" s="22">
        <v>5.16</v>
      </c>
      <c r="X807" s="148">
        <v>3</v>
      </c>
      <c r="Y807" s="22">
        <v>4.01</v>
      </c>
      <c r="Z807" s="155">
        <v>6.03</v>
      </c>
      <c r="AA807" s="22">
        <v>7.1550000000000002</v>
      </c>
      <c r="AB807" s="22">
        <v>4.58</v>
      </c>
      <c r="AC807" s="22">
        <v>6.06</v>
      </c>
      <c r="AD807" s="154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>
        <v>1</v>
      </c>
      <c r="C808" s="9">
        <v>2</v>
      </c>
      <c r="D808" s="11">
        <v>5.6251275750000005</v>
      </c>
      <c r="E808" s="11">
        <v>5.76</v>
      </c>
      <c r="F808" s="150">
        <v>2.6629999999999998</v>
      </c>
      <c r="G808" s="149">
        <v>8.1666532000000007</v>
      </c>
      <c r="H808" s="11">
        <v>4.8899999999999997</v>
      </c>
      <c r="I808" s="150">
        <v>7</v>
      </c>
      <c r="J808" s="11">
        <v>5.41</v>
      </c>
      <c r="K808" s="11">
        <v>5.7</v>
      </c>
      <c r="L808" s="11">
        <v>5.08</v>
      </c>
      <c r="M808" s="11">
        <v>5.26</v>
      </c>
      <c r="N808" s="11">
        <v>6.17</v>
      </c>
      <c r="O808" s="11">
        <v>6.3</v>
      </c>
      <c r="P808" s="11">
        <v>5.19</v>
      </c>
      <c r="Q808" s="11">
        <v>4.8761430101999998</v>
      </c>
      <c r="R808" s="11">
        <v>5.72</v>
      </c>
      <c r="S808" s="150">
        <v>3.34</v>
      </c>
      <c r="T808" s="150">
        <v>3.6</v>
      </c>
      <c r="U808" s="11">
        <v>5.53</v>
      </c>
      <c r="V808" s="11">
        <v>5.49</v>
      </c>
      <c r="W808" s="11">
        <v>4.9800000000000004</v>
      </c>
      <c r="X808" s="150">
        <v>4</v>
      </c>
      <c r="Y808" s="11">
        <v>4.0999999999999996</v>
      </c>
      <c r="Z808" s="11">
        <v>5.78</v>
      </c>
      <c r="AA808" s="11">
        <v>6.3179999999999996</v>
      </c>
      <c r="AB808" s="11">
        <v>4.43</v>
      </c>
      <c r="AC808" s="11">
        <v>6.25</v>
      </c>
      <c r="AD808" s="154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36</v>
      </c>
    </row>
    <row r="809" spans="1:65">
      <c r="A809" s="30"/>
      <c r="B809" s="19">
        <v>1</v>
      </c>
      <c r="C809" s="9">
        <v>3</v>
      </c>
      <c r="D809" s="11">
        <v>5.3808868350000001</v>
      </c>
      <c r="E809" s="11">
        <v>5.65</v>
      </c>
      <c r="F809" s="150">
        <v>2.8140000000000001</v>
      </c>
      <c r="G809" s="11">
        <v>5.6746553339999997</v>
      </c>
      <c r="H809" s="11">
        <v>4.8</v>
      </c>
      <c r="I809" s="150">
        <v>7</v>
      </c>
      <c r="J809" s="11">
        <v>5.3</v>
      </c>
      <c r="K809" s="11">
        <v>5.96</v>
      </c>
      <c r="L809" s="11">
        <v>5.07</v>
      </c>
      <c r="M809" s="11">
        <v>5.34</v>
      </c>
      <c r="N809" s="11">
        <v>6.46</v>
      </c>
      <c r="O809" s="11">
        <v>6.25</v>
      </c>
      <c r="P809" s="11">
        <v>5.42</v>
      </c>
      <c r="Q809" s="11">
        <v>4.7796727356000002</v>
      </c>
      <c r="R809" s="11">
        <v>5.7</v>
      </c>
      <c r="S809" s="150">
        <v>3.18</v>
      </c>
      <c r="T809" s="150">
        <v>3.75</v>
      </c>
      <c r="U809" s="11">
        <v>5.45</v>
      </c>
      <c r="V809" s="11">
        <v>5.07</v>
      </c>
      <c r="W809" s="11">
        <v>5.1100000000000003</v>
      </c>
      <c r="X809" s="150">
        <v>4</v>
      </c>
      <c r="Y809" s="11">
        <v>3.9300000000000006</v>
      </c>
      <c r="Z809" s="11">
        <v>5.76</v>
      </c>
      <c r="AA809" s="11">
        <v>7.2</v>
      </c>
      <c r="AB809" s="11">
        <v>4.59</v>
      </c>
      <c r="AC809" s="11">
        <v>7.8199999999999994</v>
      </c>
      <c r="AD809" s="154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16</v>
      </c>
    </row>
    <row r="810" spans="1:65">
      <c r="A810" s="30"/>
      <c r="B810" s="19">
        <v>1</v>
      </c>
      <c r="C810" s="9">
        <v>4</v>
      </c>
      <c r="D810" s="11">
        <v>5.4785267480000002</v>
      </c>
      <c r="E810" s="11">
        <v>5.56</v>
      </c>
      <c r="F810" s="150">
        <v>3.2759999999999998</v>
      </c>
      <c r="G810" s="11">
        <v>5.5875259079999999</v>
      </c>
      <c r="H810" s="11">
        <v>4.8099999999999996</v>
      </c>
      <c r="I810" s="150">
        <v>6</v>
      </c>
      <c r="J810" s="11">
        <v>5.24</v>
      </c>
      <c r="K810" s="11">
        <v>6.52</v>
      </c>
      <c r="L810" s="11">
        <v>5.0599999999999996</v>
      </c>
      <c r="M810" s="11">
        <v>5.3</v>
      </c>
      <c r="N810" s="11">
        <v>6.52</v>
      </c>
      <c r="O810" s="149">
        <v>6.56</v>
      </c>
      <c r="P810" s="11">
        <v>5.59</v>
      </c>
      <c r="Q810" s="11">
        <v>4.8298221644572541</v>
      </c>
      <c r="R810" s="11">
        <v>5.64</v>
      </c>
      <c r="S810" s="150">
        <v>3.29</v>
      </c>
      <c r="T810" s="150">
        <v>3.69</v>
      </c>
      <c r="U810" s="11">
        <v>5.53</v>
      </c>
      <c r="V810" s="11">
        <v>5.34</v>
      </c>
      <c r="W810" s="11">
        <v>5.34</v>
      </c>
      <c r="X810" s="150">
        <v>4</v>
      </c>
      <c r="Y810" s="11">
        <v>3.74</v>
      </c>
      <c r="Z810" s="11">
        <v>5.79</v>
      </c>
      <c r="AA810" s="11">
        <v>7.3709999999999996</v>
      </c>
      <c r="AB810" s="11">
        <v>5.18</v>
      </c>
      <c r="AC810" s="11">
        <v>6.98</v>
      </c>
      <c r="AD810" s="154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5.5468998342710893</v>
      </c>
    </row>
    <row r="811" spans="1:65">
      <c r="A811" s="30"/>
      <c r="B811" s="19">
        <v>1</v>
      </c>
      <c r="C811" s="9">
        <v>5</v>
      </c>
      <c r="D811" s="11">
        <v>5.3828918249999997</v>
      </c>
      <c r="E811" s="11">
        <v>5.66</v>
      </c>
      <c r="F811" s="150">
        <v>3.137</v>
      </c>
      <c r="G811" s="150" t="s">
        <v>105</v>
      </c>
      <c r="H811" s="11">
        <v>4.62</v>
      </c>
      <c r="I811" s="150">
        <v>7</v>
      </c>
      <c r="J811" s="11">
        <v>5.16</v>
      </c>
      <c r="K811" s="11">
        <v>6.34</v>
      </c>
      <c r="L811" s="11">
        <v>5.27</v>
      </c>
      <c r="M811" s="11">
        <v>5.46</v>
      </c>
      <c r="N811" s="11">
        <v>5.65</v>
      </c>
      <c r="O811" s="11">
        <v>6.19</v>
      </c>
      <c r="P811" s="11">
        <v>6.09</v>
      </c>
      <c r="Q811" s="11">
        <v>5.2185913815000005</v>
      </c>
      <c r="R811" s="11">
        <v>5.76</v>
      </c>
      <c r="S811" s="150">
        <v>3.27</v>
      </c>
      <c r="T811" s="150">
        <v>3.61</v>
      </c>
      <c r="U811" s="11">
        <v>5.59</v>
      </c>
      <c r="V811" s="11">
        <v>5.43</v>
      </c>
      <c r="W811" s="11">
        <v>4.8</v>
      </c>
      <c r="X811" s="150">
        <v>3</v>
      </c>
      <c r="Y811" s="11">
        <v>3.7</v>
      </c>
      <c r="Z811" s="11">
        <v>5.67</v>
      </c>
      <c r="AA811" s="11">
        <v>6.7949999999999999</v>
      </c>
      <c r="AB811" s="11">
        <v>5.39</v>
      </c>
      <c r="AC811" s="11">
        <v>6.81</v>
      </c>
      <c r="AD811" s="154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110</v>
      </c>
    </row>
    <row r="812" spans="1:65">
      <c r="A812" s="30"/>
      <c r="B812" s="19">
        <v>1</v>
      </c>
      <c r="C812" s="9">
        <v>6</v>
      </c>
      <c r="D812" s="11">
        <v>5.6531364259999997</v>
      </c>
      <c r="E812" s="11">
        <v>5.61</v>
      </c>
      <c r="F812" s="150">
        <v>3.153</v>
      </c>
      <c r="G812" s="150" t="s">
        <v>105</v>
      </c>
      <c r="H812" s="11">
        <v>4.5999999999999996</v>
      </c>
      <c r="I812" s="150">
        <v>6</v>
      </c>
      <c r="J812" s="11">
        <v>5.24</v>
      </c>
      <c r="K812" s="11">
        <v>6.23</v>
      </c>
      <c r="L812" s="11">
        <v>5.23</v>
      </c>
      <c r="M812" s="11">
        <v>5.41</v>
      </c>
      <c r="N812" s="11">
        <v>6.17</v>
      </c>
      <c r="O812" s="11">
        <v>6.25</v>
      </c>
      <c r="P812" s="11">
        <v>6.08</v>
      </c>
      <c r="Q812" s="11">
        <v>5.0121578640000006</v>
      </c>
      <c r="R812" s="11">
        <v>5.74</v>
      </c>
      <c r="S812" s="150">
        <v>3.28</v>
      </c>
      <c r="T812" s="150">
        <v>3.73</v>
      </c>
      <c r="U812" s="11">
        <v>5.58</v>
      </c>
      <c r="V812" s="11">
        <v>5.35</v>
      </c>
      <c r="W812" s="11">
        <v>4.76</v>
      </c>
      <c r="X812" s="150">
        <v>4</v>
      </c>
      <c r="Y812" s="11">
        <v>3.9600000000000004</v>
      </c>
      <c r="Z812" s="11">
        <v>5.81</v>
      </c>
      <c r="AA812" s="11">
        <v>5.7869999999999999</v>
      </c>
      <c r="AB812" s="11">
        <v>5.29</v>
      </c>
      <c r="AC812" s="11">
        <v>6.38</v>
      </c>
      <c r="AD812" s="154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20" t="s">
        <v>272</v>
      </c>
      <c r="C813" s="12"/>
      <c r="D813" s="23">
        <v>5.4345327406666657</v>
      </c>
      <c r="E813" s="23">
        <v>5.6616666666666662</v>
      </c>
      <c r="F813" s="23">
        <v>3.0066666666666664</v>
      </c>
      <c r="G813" s="23">
        <v>6.5740189400000002</v>
      </c>
      <c r="H813" s="23">
        <v>4.7549999999999999</v>
      </c>
      <c r="I813" s="23">
        <v>6.5</v>
      </c>
      <c r="J813" s="23">
        <v>5.2866666666666662</v>
      </c>
      <c r="K813" s="23">
        <v>6.1749999999999998</v>
      </c>
      <c r="L813" s="23">
        <v>5.083333333333333</v>
      </c>
      <c r="M813" s="23">
        <v>5.3583333333333343</v>
      </c>
      <c r="N813" s="23">
        <v>6.2149999999999999</v>
      </c>
      <c r="O813" s="23">
        <v>6.3</v>
      </c>
      <c r="P813" s="23">
        <v>5.61</v>
      </c>
      <c r="Q813" s="23">
        <v>4.9712229256928753</v>
      </c>
      <c r="R813" s="23">
        <v>5.708333333333333</v>
      </c>
      <c r="S813" s="23">
        <v>3.2900000000000005</v>
      </c>
      <c r="T813" s="23">
        <v>3.6933333333333334</v>
      </c>
      <c r="U813" s="23">
        <v>5.5450000000000008</v>
      </c>
      <c r="V813" s="23">
        <v>5.2983333333333329</v>
      </c>
      <c r="W813" s="23">
        <v>5.0249999999999995</v>
      </c>
      <c r="X813" s="23">
        <v>3.6666666666666665</v>
      </c>
      <c r="Y813" s="23">
        <v>3.9066666666666667</v>
      </c>
      <c r="Z813" s="23">
        <v>5.8066666666666675</v>
      </c>
      <c r="AA813" s="23">
        <v>6.7709999999999999</v>
      </c>
      <c r="AB813" s="23">
        <v>4.91</v>
      </c>
      <c r="AC813" s="23">
        <v>6.7166666666666677</v>
      </c>
      <c r="AD813" s="154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273</v>
      </c>
      <c r="C814" s="29"/>
      <c r="D814" s="11">
        <v>5.4307092865</v>
      </c>
      <c r="E814" s="11">
        <v>5.6550000000000002</v>
      </c>
      <c r="F814" s="11">
        <v>3.0670000000000002</v>
      </c>
      <c r="G814" s="11">
        <v>6.2709483259999992</v>
      </c>
      <c r="H814" s="11">
        <v>4.8049999999999997</v>
      </c>
      <c r="I814" s="11">
        <v>6.5</v>
      </c>
      <c r="J814" s="11">
        <v>5.27</v>
      </c>
      <c r="K814" s="11">
        <v>6.2650000000000006</v>
      </c>
      <c r="L814" s="11">
        <v>5.0750000000000002</v>
      </c>
      <c r="M814" s="11">
        <v>5.3599999999999994</v>
      </c>
      <c r="N814" s="11">
        <v>6.2450000000000001</v>
      </c>
      <c r="O814" s="11">
        <v>6.25</v>
      </c>
      <c r="P814" s="11">
        <v>5.5049999999999999</v>
      </c>
      <c r="Q814" s="11">
        <v>4.9441504371000002</v>
      </c>
      <c r="R814" s="11">
        <v>5.71</v>
      </c>
      <c r="S814" s="11">
        <v>3.2850000000000001</v>
      </c>
      <c r="T814" s="11">
        <v>3.71</v>
      </c>
      <c r="U814" s="11">
        <v>5.5549999999999997</v>
      </c>
      <c r="V814" s="11">
        <v>5.3449999999999998</v>
      </c>
      <c r="W814" s="11">
        <v>5.0449999999999999</v>
      </c>
      <c r="X814" s="11">
        <v>4</v>
      </c>
      <c r="Y814" s="11">
        <v>3.9450000000000003</v>
      </c>
      <c r="Z814" s="11">
        <v>5.7850000000000001</v>
      </c>
      <c r="AA814" s="11">
        <v>6.9749999999999996</v>
      </c>
      <c r="AB814" s="11">
        <v>4.8849999999999998</v>
      </c>
      <c r="AC814" s="11">
        <v>6.5949999999999998</v>
      </c>
      <c r="AD814" s="154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274</v>
      </c>
      <c r="C815" s="29"/>
      <c r="D815" s="24">
        <v>0.20621953457333844</v>
      </c>
      <c r="E815" s="24">
        <v>7.4139508136125881E-2</v>
      </c>
      <c r="F815" s="24">
        <v>0.23076452644777679</v>
      </c>
      <c r="G815" s="24">
        <v>1.2116774387968092</v>
      </c>
      <c r="H815" s="24">
        <v>0.11708970919769157</v>
      </c>
      <c r="I815" s="24">
        <v>0.54772255750516607</v>
      </c>
      <c r="J815" s="24">
        <v>9.2448183685060359E-2</v>
      </c>
      <c r="K815" s="24">
        <v>0.29555033412263282</v>
      </c>
      <c r="L815" s="24">
        <v>0.16919416853623134</v>
      </c>
      <c r="M815" s="24">
        <v>7.3325757184407453E-2</v>
      </c>
      <c r="N815" s="24">
        <v>0.31220185777794451</v>
      </c>
      <c r="O815" s="24">
        <v>0.13206059215375321</v>
      </c>
      <c r="P815" s="24">
        <v>0.39156097864828143</v>
      </c>
      <c r="Q815" s="24">
        <v>0.17211416540453151</v>
      </c>
      <c r="R815" s="24">
        <v>4.2150523919242913E-2</v>
      </c>
      <c r="S815" s="24">
        <v>6.8117545463705506E-2</v>
      </c>
      <c r="T815" s="24">
        <v>7.4475946900100967E-2</v>
      </c>
      <c r="U815" s="24">
        <v>5.4313902456000956E-2</v>
      </c>
      <c r="V815" s="24">
        <v>0.17092883509421869</v>
      </c>
      <c r="W815" s="24">
        <v>0.22250842680671676</v>
      </c>
      <c r="X815" s="24">
        <v>0.51639777949432131</v>
      </c>
      <c r="Y815" s="24">
        <v>0.15616230872610273</v>
      </c>
      <c r="Z815" s="24">
        <v>0.1197775716345372</v>
      </c>
      <c r="AA815" s="24">
        <v>0.61082534328562377</v>
      </c>
      <c r="AB815" s="24">
        <v>0.42175822457896417</v>
      </c>
      <c r="AC815" s="24">
        <v>0.64151903063484139</v>
      </c>
      <c r="AD815" s="154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87</v>
      </c>
      <c r="C816" s="29"/>
      <c r="D816" s="13">
        <v>3.7946138962453108E-2</v>
      </c>
      <c r="E816" s="13">
        <v>1.3094997021394033E-2</v>
      </c>
      <c r="F816" s="13">
        <v>7.6750951146710683E-2</v>
      </c>
      <c r="G816" s="13">
        <v>0.18431304349068534</v>
      </c>
      <c r="H816" s="13">
        <v>2.4624544521070782E-2</v>
      </c>
      <c r="I816" s="13">
        <v>8.4265008846948625E-2</v>
      </c>
      <c r="J816" s="13">
        <v>1.7487046094273713E-2</v>
      </c>
      <c r="K816" s="13">
        <v>4.7862402287066043E-2</v>
      </c>
      <c r="L816" s="13">
        <v>3.3284098728438953E-2</v>
      </c>
      <c r="M816" s="13">
        <v>1.3684433689158464E-2</v>
      </c>
      <c r="N816" s="13">
        <v>5.0233605434906597E-2</v>
      </c>
      <c r="O816" s="13">
        <v>2.0961998754564001E-2</v>
      </c>
      <c r="P816" s="13">
        <v>6.9796965890959253E-2</v>
      </c>
      <c r="Q816" s="13">
        <v>3.4622097616059472E-2</v>
      </c>
      <c r="R816" s="13">
        <v>7.3840333873126272E-3</v>
      </c>
      <c r="S816" s="13">
        <v>2.0704421113588296E-2</v>
      </c>
      <c r="T816" s="13">
        <v>2.0164967572229502E-2</v>
      </c>
      <c r="U816" s="13">
        <v>9.7951131570786203E-3</v>
      </c>
      <c r="V816" s="13">
        <v>3.2260868529893433E-2</v>
      </c>
      <c r="W816" s="13">
        <v>4.4280283941635183E-2</v>
      </c>
      <c r="X816" s="13">
        <v>0.14083575804390583</v>
      </c>
      <c r="Y816" s="13">
        <v>3.9973287216579195E-2</v>
      </c>
      <c r="Z816" s="13">
        <v>2.0627595574260135E-2</v>
      </c>
      <c r="AA816" s="13">
        <v>9.0211983944118113E-2</v>
      </c>
      <c r="AB816" s="13">
        <v>8.5897805413230985E-2</v>
      </c>
      <c r="AC816" s="13">
        <v>9.5511518208661231E-2</v>
      </c>
      <c r="AD816" s="154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275</v>
      </c>
      <c r="C817" s="29"/>
      <c r="D817" s="13">
        <v>-2.0257638854441207E-2</v>
      </c>
      <c r="E817" s="13">
        <v>2.0690265882664649E-2</v>
      </c>
      <c r="F817" s="13">
        <v>-0.4579554784656088</v>
      </c>
      <c r="G817" s="13">
        <v>0.18516993932050752</v>
      </c>
      <c r="H817" s="13">
        <v>-0.14276440136495672</v>
      </c>
      <c r="I817" s="13">
        <v>0.17182573945904989</v>
      </c>
      <c r="J817" s="13">
        <v>-4.6915065239972908E-2</v>
      </c>
      <c r="K817" s="13">
        <v>0.11323445248609731</v>
      </c>
      <c r="L817" s="13">
        <v>-8.3572178115358553E-2</v>
      </c>
      <c r="M817" s="13">
        <v>-3.3994935292090855E-2</v>
      </c>
      <c r="N817" s="13">
        <v>0.1204456878058453</v>
      </c>
      <c r="O817" s="13">
        <v>0.13576956286030972</v>
      </c>
      <c r="P817" s="13">
        <v>1.1375753594656812E-2</v>
      </c>
      <c r="Q817" s="13">
        <v>-0.10378354139756396</v>
      </c>
      <c r="R817" s="13">
        <v>2.9103373755703821E-2</v>
      </c>
      <c r="S817" s="13">
        <v>-0.40687589495072707</v>
      </c>
      <c r="T817" s="13">
        <v>-0.33416260547660148</v>
      </c>
      <c r="U817" s="13">
        <v>-3.4250379993350233E-4</v>
      </c>
      <c r="V817" s="13">
        <v>-4.481178827171306E-2</v>
      </c>
      <c r="W817" s="13">
        <v>-9.4088562956657795E-2</v>
      </c>
      <c r="X817" s="13">
        <v>-0.33897009568976677</v>
      </c>
      <c r="Y817" s="13">
        <v>-0.29570268377127873</v>
      </c>
      <c r="Z817" s="13">
        <v>4.6830993916751273E-2</v>
      </c>
      <c r="AA817" s="13">
        <v>0.22068185875034252</v>
      </c>
      <c r="AB817" s="13">
        <v>-0.1148208645009331</v>
      </c>
      <c r="AC817" s="13">
        <v>0.21088659744101834</v>
      </c>
      <c r="AD817" s="154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276</v>
      </c>
      <c r="C818" s="47"/>
      <c r="D818" s="45">
        <v>0.18</v>
      </c>
      <c r="E818" s="45">
        <v>0.56000000000000005</v>
      </c>
      <c r="F818" s="45">
        <v>3.92</v>
      </c>
      <c r="G818" s="45">
        <v>0.19</v>
      </c>
      <c r="H818" s="45">
        <v>0.97</v>
      </c>
      <c r="I818" s="45" t="s">
        <v>277</v>
      </c>
      <c r="J818" s="45">
        <v>7.0000000000000007E-2</v>
      </c>
      <c r="K818" s="45">
        <v>1.43</v>
      </c>
      <c r="L818" s="45">
        <v>0.41</v>
      </c>
      <c r="M818" s="45">
        <v>0.05</v>
      </c>
      <c r="N818" s="45">
        <v>1.5</v>
      </c>
      <c r="O818" s="45">
        <v>1.64</v>
      </c>
      <c r="P818" s="45">
        <v>0.48</v>
      </c>
      <c r="Q818" s="45">
        <v>0.6</v>
      </c>
      <c r="R818" s="45">
        <v>0.64</v>
      </c>
      <c r="S818" s="45">
        <v>3.44</v>
      </c>
      <c r="T818" s="45">
        <v>2.76</v>
      </c>
      <c r="U818" s="45">
        <v>0.37</v>
      </c>
      <c r="V818" s="45">
        <v>0.05</v>
      </c>
      <c r="W818" s="45">
        <v>0.51</v>
      </c>
      <c r="X818" s="45" t="s">
        <v>277</v>
      </c>
      <c r="Y818" s="45">
        <v>2.4</v>
      </c>
      <c r="Z818" s="45">
        <v>0.81</v>
      </c>
      <c r="AA818" s="45">
        <v>2.44</v>
      </c>
      <c r="AB818" s="45">
        <v>0.71</v>
      </c>
      <c r="AC818" s="45">
        <v>2.35</v>
      </c>
      <c r="AD818" s="154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 t="s">
        <v>322</v>
      </c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BM819" s="55"/>
    </row>
    <row r="820" spans="1:65">
      <c r="BM820" s="55"/>
    </row>
    <row r="821" spans="1:65" ht="15">
      <c r="B821" s="8" t="s">
        <v>610</v>
      </c>
      <c r="BM821" s="28" t="s">
        <v>67</v>
      </c>
    </row>
    <row r="822" spans="1:65" ht="15">
      <c r="A822" s="25" t="s">
        <v>9</v>
      </c>
      <c r="B822" s="18" t="s">
        <v>111</v>
      </c>
      <c r="C822" s="15" t="s">
        <v>112</v>
      </c>
      <c r="D822" s="16" t="s">
        <v>231</v>
      </c>
      <c r="E822" s="17" t="s">
        <v>231</v>
      </c>
      <c r="F822" s="17" t="s">
        <v>231</v>
      </c>
      <c r="G822" s="17" t="s">
        <v>231</v>
      </c>
      <c r="H822" s="17" t="s">
        <v>231</v>
      </c>
      <c r="I822" s="17" t="s">
        <v>231</v>
      </c>
      <c r="J822" s="17" t="s">
        <v>231</v>
      </c>
      <c r="K822" s="17" t="s">
        <v>231</v>
      </c>
      <c r="L822" s="17" t="s">
        <v>231</v>
      </c>
      <c r="M822" s="17" t="s">
        <v>231</v>
      </c>
      <c r="N822" s="17" t="s">
        <v>231</v>
      </c>
      <c r="O822" s="17" t="s">
        <v>231</v>
      </c>
      <c r="P822" s="17" t="s">
        <v>231</v>
      </c>
      <c r="Q822" s="17" t="s">
        <v>231</v>
      </c>
      <c r="R822" s="17" t="s">
        <v>231</v>
      </c>
      <c r="S822" s="17" t="s">
        <v>231</v>
      </c>
      <c r="T822" s="17" t="s">
        <v>231</v>
      </c>
      <c r="U822" s="17" t="s">
        <v>231</v>
      </c>
      <c r="V822" s="17" t="s">
        <v>231</v>
      </c>
      <c r="W822" s="17" t="s">
        <v>231</v>
      </c>
      <c r="X822" s="17" t="s">
        <v>231</v>
      </c>
      <c r="Y822" s="17" t="s">
        <v>231</v>
      </c>
      <c r="Z822" s="17" t="s">
        <v>231</v>
      </c>
      <c r="AA822" s="17" t="s">
        <v>231</v>
      </c>
      <c r="AB822" s="154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232</v>
      </c>
      <c r="C823" s="9" t="s">
        <v>232</v>
      </c>
      <c r="D823" s="152" t="s">
        <v>236</v>
      </c>
      <c r="E823" s="153" t="s">
        <v>237</v>
      </c>
      <c r="F823" s="153" t="s">
        <v>241</v>
      </c>
      <c r="G823" s="153" t="s">
        <v>242</v>
      </c>
      <c r="H823" s="153" t="s">
        <v>243</v>
      </c>
      <c r="I823" s="153" t="s">
        <v>245</v>
      </c>
      <c r="J823" s="153" t="s">
        <v>246</v>
      </c>
      <c r="K823" s="153" t="s">
        <v>247</v>
      </c>
      <c r="L823" s="153" t="s">
        <v>248</v>
      </c>
      <c r="M823" s="153" t="s">
        <v>249</v>
      </c>
      <c r="N823" s="153" t="s">
        <v>250</v>
      </c>
      <c r="O823" s="153" t="s">
        <v>251</v>
      </c>
      <c r="P823" s="153" t="s">
        <v>252</v>
      </c>
      <c r="Q823" s="153" t="s">
        <v>253</v>
      </c>
      <c r="R823" s="153" t="s">
        <v>254</v>
      </c>
      <c r="S823" s="153" t="s">
        <v>255</v>
      </c>
      <c r="T823" s="153" t="s">
        <v>256</v>
      </c>
      <c r="U823" s="153" t="s">
        <v>257</v>
      </c>
      <c r="V823" s="153" t="s">
        <v>258</v>
      </c>
      <c r="W823" s="153" t="s">
        <v>259</v>
      </c>
      <c r="X823" s="153" t="s">
        <v>261</v>
      </c>
      <c r="Y823" s="153" t="s">
        <v>262</v>
      </c>
      <c r="Z823" s="153" t="s">
        <v>263</v>
      </c>
      <c r="AA823" s="153" t="s">
        <v>264</v>
      </c>
      <c r="AB823" s="154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295</v>
      </c>
      <c r="E824" s="11" t="s">
        <v>330</v>
      </c>
      <c r="F824" s="11" t="s">
        <v>331</v>
      </c>
      <c r="G824" s="11" t="s">
        <v>295</v>
      </c>
      <c r="H824" s="11" t="s">
        <v>330</v>
      </c>
      <c r="I824" s="11" t="s">
        <v>295</v>
      </c>
      <c r="J824" s="11" t="s">
        <v>295</v>
      </c>
      <c r="K824" s="11" t="s">
        <v>295</v>
      </c>
      <c r="L824" s="11" t="s">
        <v>295</v>
      </c>
      <c r="M824" s="11" t="s">
        <v>295</v>
      </c>
      <c r="N824" s="11" t="s">
        <v>295</v>
      </c>
      <c r="O824" s="11" t="s">
        <v>331</v>
      </c>
      <c r="P824" s="11" t="s">
        <v>331</v>
      </c>
      <c r="Q824" s="11" t="s">
        <v>331</v>
      </c>
      <c r="R824" s="11" t="s">
        <v>331</v>
      </c>
      <c r="S824" s="11" t="s">
        <v>331</v>
      </c>
      <c r="T824" s="11" t="s">
        <v>295</v>
      </c>
      <c r="U824" s="11" t="s">
        <v>295</v>
      </c>
      <c r="V824" s="11" t="s">
        <v>330</v>
      </c>
      <c r="W824" s="11" t="s">
        <v>295</v>
      </c>
      <c r="X824" s="11" t="s">
        <v>295</v>
      </c>
      <c r="Y824" s="11" t="s">
        <v>330</v>
      </c>
      <c r="Z824" s="11" t="s">
        <v>295</v>
      </c>
      <c r="AA824" s="11" t="s">
        <v>331</v>
      </c>
      <c r="AB824" s="154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9"/>
      <c r="C825" s="9"/>
      <c r="D825" s="26" t="s">
        <v>332</v>
      </c>
      <c r="E825" s="26" t="s">
        <v>333</v>
      </c>
      <c r="F825" s="26" t="s">
        <v>335</v>
      </c>
      <c r="G825" s="26" t="s">
        <v>335</v>
      </c>
      <c r="H825" s="26" t="s">
        <v>335</v>
      </c>
      <c r="I825" s="26" t="s">
        <v>335</v>
      </c>
      <c r="J825" s="26" t="s">
        <v>335</v>
      </c>
      <c r="K825" s="26" t="s">
        <v>335</v>
      </c>
      <c r="L825" s="26" t="s">
        <v>335</v>
      </c>
      <c r="M825" s="26" t="s">
        <v>335</v>
      </c>
      <c r="N825" s="26" t="s">
        <v>335</v>
      </c>
      <c r="O825" s="26" t="s">
        <v>333</v>
      </c>
      <c r="P825" s="26" t="s">
        <v>334</v>
      </c>
      <c r="Q825" s="26" t="s">
        <v>334</v>
      </c>
      <c r="R825" s="26" t="s">
        <v>333</v>
      </c>
      <c r="S825" s="26" t="s">
        <v>335</v>
      </c>
      <c r="T825" s="26" t="s">
        <v>271</v>
      </c>
      <c r="U825" s="26" t="s">
        <v>334</v>
      </c>
      <c r="V825" s="26" t="s">
        <v>333</v>
      </c>
      <c r="W825" s="26" t="s">
        <v>333</v>
      </c>
      <c r="X825" s="26" t="s">
        <v>335</v>
      </c>
      <c r="Y825" s="26" t="s">
        <v>332</v>
      </c>
      <c r="Z825" s="26" t="s">
        <v>335</v>
      </c>
      <c r="AA825" s="26" t="s">
        <v>334</v>
      </c>
      <c r="AB825" s="154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</v>
      </c>
    </row>
    <row r="826" spans="1:65">
      <c r="A826" s="30"/>
      <c r="B826" s="18">
        <v>1</v>
      </c>
      <c r="C826" s="14">
        <v>1</v>
      </c>
      <c r="D826" s="22">
        <v>5.8703490067088246</v>
      </c>
      <c r="E826" s="22">
        <v>6.1</v>
      </c>
      <c r="F826" s="22">
        <v>5.2</v>
      </c>
      <c r="G826" s="148">
        <v>4.2263999999999999</v>
      </c>
      <c r="H826" s="148">
        <v>6</v>
      </c>
      <c r="I826" s="22">
        <v>5.8</v>
      </c>
      <c r="J826" s="155">
        <v>6.1</v>
      </c>
      <c r="K826" s="22">
        <v>5.9</v>
      </c>
      <c r="L826" s="22">
        <v>6</v>
      </c>
      <c r="M826" s="22">
        <v>6.6</v>
      </c>
      <c r="N826" s="22">
        <v>6</v>
      </c>
      <c r="O826" s="22">
        <v>5.986576468657228</v>
      </c>
      <c r="P826" s="22">
        <v>5.5</v>
      </c>
      <c r="Q826" s="22">
        <v>5.8</v>
      </c>
      <c r="R826" s="148">
        <v>6</v>
      </c>
      <c r="S826" s="22">
        <v>5.8</v>
      </c>
      <c r="T826" s="22">
        <v>5.7</v>
      </c>
      <c r="U826" s="22">
        <v>6.1</v>
      </c>
      <c r="V826" s="148">
        <v>6</v>
      </c>
      <c r="W826" s="22">
        <v>6.3</v>
      </c>
      <c r="X826" s="148">
        <v>3.9</v>
      </c>
      <c r="Y826" s="22">
        <v>6.03</v>
      </c>
      <c r="Z826" s="22">
        <v>6.5</v>
      </c>
      <c r="AA826" s="22">
        <v>6.1</v>
      </c>
      <c r="AB826" s="154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>
        <v>1</v>
      </c>
      <c r="C827" s="9">
        <v>2</v>
      </c>
      <c r="D827" s="11">
        <v>5.8771467431484412</v>
      </c>
      <c r="E827" s="11">
        <v>6.2</v>
      </c>
      <c r="F827" s="11">
        <v>5.6</v>
      </c>
      <c r="G827" s="150">
        <v>4.2579000000000002</v>
      </c>
      <c r="H827" s="150">
        <v>5</v>
      </c>
      <c r="I827" s="11">
        <v>5.8</v>
      </c>
      <c r="J827" s="11">
        <v>6.5</v>
      </c>
      <c r="K827" s="11">
        <v>6.1</v>
      </c>
      <c r="L827" s="11">
        <v>5.9</v>
      </c>
      <c r="M827" s="11">
        <v>6.5</v>
      </c>
      <c r="N827" s="11">
        <v>5.8</v>
      </c>
      <c r="O827" s="11">
        <v>6.0734030812549413</v>
      </c>
      <c r="P827" s="11">
        <v>5.4</v>
      </c>
      <c r="Q827" s="11">
        <v>5.8</v>
      </c>
      <c r="R827" s="150">
        <v>6</v>
      </c>
      <c r="S827" s="11">
        <v>5.7</v>
      </c>
      <c r="T827" s="11">
        <v>5.7</v>
      </c>
      <c r="U827" s="11">
        <v>5.7</v>
      </c>
      <c r="V827" s="150">
        <v>6</v>
      </c>
      <c r="W827" s="11">
        <v>6.4</v>
      </c>
      <c r="X827" s="150">
        <v>3.8</v>
      </c>
      <c r="Y827" s="11">
        <v>5.7700000000000005</v>
      </c>
      <c r="Z827" s="11">
        <v>6.4</v>
      </c>
      <c r="AA827" s="11">
        <v>6.4</v>
      </c>
      <c r="AB827" s="154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37</v>
      </c>
    </row>
    <row r="828" spans="1:65">
      <c r="A828" s="30"/>
      <c r="B828" s="19">
        <v>1</v>
      </c>
      <c r="C828" s="9">
        <v>3</v>
      </c>
      <c r="D828" s="11">
        <v>5.9894979325811235</v>
      </c>
      <c r="E828" s="11">
        <v>6.1</v>
      </c>
      <c r="F828" s="11">
        <v>5.4</v>
      </c>
      <c r="G828" s="150">
        <v>4.4345999999999997</v>
      </c>
      <c r="H828" s="150">
        <v>5</v>
      </c>
      <c r="I828" s="11">
        <v>5.8</v>
      </c>
      <c r="J828" s="11">
        <v>6.5</v>
      </c>
      <c r="K828" s="11">
        <v>6.1</v>
      </c>
      <c r="L828" s="11">
        <v>6</v>
      </c>
      <c r="M828" s="11">
        <v>6.6</v>
      </c>
      <c r="N828" s="11">
        <v>6</v>
      </c>
      <c r="O828" s="11">
        <v>6.0420503242642987</v>
      </c>
      <c r="P828" s="11">
        <v>5.2</v>
      </c>
      <c r="Q828" s="11">
        <v>5.8</v>
      </c>
      <c r="R828" s="150">
        <v>6</v>
      </c>
      <c r="S828" s="11">
        <v>5.7</v>
      </c>
      <c r="T828" s="11">
        <v>5.7</v>
      </c>
      <c r="U828" s="11">
        <v>5.7</v>
      </c>
      <c r="V828" s="150">
        <v>6</v>
      </c>
      <c r="W828" s="11">
        <v>6.3</v>
      </c>
      <c r="X828" s="150">
        <v>3.9</v>
      </c>
      <c r="Y828" s="11">
        <v>6.3299999999999992</v>
      </c>
      <c r="Z828" s="11">
        <v>6.3</v>
      </c>
      <c r="AA828" s="11">
        <v>6.8</v>
      </c>
      <c r="AB828" s="154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16</v>
      </c>
    </row>
    <row r="829" spans="1:65">
      <c r="A829" s="30"/>
      <c r="B829" s="19">
        <v>1</v>
      </c>
      <c r="C829" s="9">
        <v>4</v>
      </c>
      <c r="D829" s="11">
        <v>6.1251083256649252</v>
      </c>
      <c r="E829" s="11">
        <v>6</v>
      </c>
      <c r="F829" s="11">
        <v>5.0999999999999996</v>
      </c>
      <c r="G829" s="149">
        <v>4.5559000000000003</v>
      </c>
      <c r="H829" s="150">
        <v>5</v>
      </c>
      <c r="I829" s="11">
        <v>5.7</v>
      </c>
      <c r="J829" s="11">
        <v>6.5</v>
      </c>
      <c r="K829" s="11">
        <v>5.9</v>
      </c>
      <c r="L829" s="11">
        <v>6</v>
      </c>
      <c r="M829" s="11">
        <v>6.6</v>
      </c>
      <c r="N829" s="11">
        <v>6.2</v>
      </c>
      <c r="O829" s="11">
        <v>6.2269267314828127</v>
      </c>
      <c r="P829" s="11">
        <v>5.2</v>
      </c>
      <c r="Q829" s="11">
        <v>5.8</v>
      </c>
      <c r="R829" s="150">
        <v>6</v>
      </c>
      <c r="S829" s="11">
        <v>5.6</v>
      </c>
      <c r="T829" s="11">
        <v>5.8</v>
      </c>
      <c r="U829" s="11">
        <v>6</v>
      </c>
      <c r="V829" s="150">
        <v>6</v>
      </c>
      <c r="W829" s="11">
        <v>6.1</v>
      </c>
      <c r="X829" s="150">
        <v>3.8</v>
      </c>
      <c r="Y829" s="11">
        <v>6.21</v>
      </c>
      <c r="Z829" s="11">
        <v>7.02</v>
      </c>
      <c r="AA829" s="11">
        <v>6.3</v>
      </c>
      <c r="AB829" s="154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6.0045812205324127</v>
      </c>
    </row>
    <row r="830" spans="1:65">
      <c r="A830" s="30"/>
      <c r="B830" s="19">
        <v>1</v>
      </c>
      <c r="C830" s="9">
        <v>5</v>
      </c>
      <c r="D830" s="11">
        <v>6.0430795261579391</v>
      </c>
      <c r="E830" s="11">
        <v>5.9</v>
      </c>
      <c r="F830" s="11">
        <v>4.9000000000000004</v>
      </c>
      <c r="G830" s="150">
        <v>4.2186000000000003</v>
      </c>
      <c r="H830" s="150">
        <v>5</v>
      </c>
      <c r="I830" s="11">
        <v>5.9</v>
      </c>
      <c r="J830" s="11">
        <v>6.8</v>
      </c>
      <c r="K830" s="11">
        <v>6.3</v>
      </c>
      <c r="L830" s="11">
        <v>5.9</v>
      </c>
      <c r="M830" s="11">
        <v>6.3</v>
      </c>
      <c r="N830" s="149">
        <v>8.1999999999999993</v>
      </c>
      <c r="O830" s="11">
        <v>6.2351912684118673</v>
      </c>
      <c r="P830" s="11">
        <v>5.2</v>
      </c>
      <c r="Q830" s="11">
        <v>5.8</v>
      </c>
      <c r="R830" s="150">
        <v>6</v>
      </c>
      <c r="S830" s="11">
        <v>5.6</v>
      </c>
      <c r="T830" s="11">
        <v>5.7</v>
      </c>
      <c r="U830" s="11">
        <v>5.5</v>
      </c>
      <c r="V830" s="150">
        <v>6</v>
      </c>
      <c r="W830" s="11">
        <v>6.1</v>
      </c>
      <c r="X830" s="150">
        <v>3.9</v>
      </c>
      <c r="Y830" s="11">
        <v>6.02</v>
      </c>
      <c r="Z830" s="11">
        <v>7.4</v>
      </c>
      <c r="AA830" s="11">
        <v>6.4</v>
      </c>
      <c r="AB830" s="154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111</v>
      </c>
    </row>
    <row r="831" spans="1:65">
      <c r="A831" s="30"/>
      <c r="B831" s="19">
        <v>1</v>
      </c>
      <c r="C831" s="9">
        <v>6</v>
      </c>
      <c r="D831" s="11">
        <v>6.0551677226829765</v>
      </c>
      <c r="E831" s="11">
        <v>6.1</v>
      </c>
      <c r="F831" s="11">
        <v>5.3</v>
      </c>
      <c r="G831" s="150">
        <v>4.2672999999999996</v>
      </c>
      <c r="H831" s="150">
        <v>5</v>
      </c>
      <c r="I831" s="11">
        <v>5.8</v>
      </c>
      <c r="J831" s="11">
        <v>6.5</v>
      </c>
      <c r="K831" s="11">
        <v>6.1</v>
      </c>
      <c r="L831" s="11">
        <v>6</v>
      </c>
      <c r="M831" s="11">
        <v>6.2</v>
      </c>
      <c r="N831" s="149">
        <v>7.7000000000000011</v>
      </c>
      <c r="O831" s="11">
        <v>6.1157620096797762</v>
      </c>
      <c r="P831" s="11">
        <v>5.5</v>
      </c>
      <c r="Q831" s="11">
        <v>5.8</v>
      </c>
      <c r="R831" s="150">
        <v>6</v>
      </c>
      <c r="S831" s="11">
        <v>5.5</v>
      </c>
      <c r="T831" s="11">
        <v>5.8</v>
      </c>
      <c r="U831" s="11">
        <v>5.5</v>
      </c>
      <c r="V831" s="150">
        <v>6</v>
      </c>
      <c r="W831" s="11">
        <v>6.3</v>
      </c>
      <c r="X831" s="150">
        <v>3.8</v>
      </c>
      <c r="Y831" s="149">
        <v>5.0299999999999994</v>
      </c>
      <c r="Z831" s="11">
        <v>7.37</v>
      </c>
      <c r="AA831" s="11">
        <v>6.3</v>
      </c>
      <c r="AB831" s="154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20" t="s">
        <v>272</v>
      </c>
      <c r="C832" s="12"/>
      <c r="D832" s="23">
        <v>5.9933915428240381</v>
      </c>
      <c r="E832" s="23">
        <v>6.0666666666666664</v>
      </c>
      <c r="F832" s="23">
        <v>5.2500000000000009</v>
      </c>
      <c r="G832" s="23">
        <v>4.3267833333333341</v>
      </c>
      <c r="H832" s="23">
        <v>5.166666666666667</v>
      </c>
      <c r="I832" s="23">
        <v>5.8</v>
      </c>
      <c r="J832" s="23">
        <v>6.4833333333333334</v>
      </c>
      <c r="K832" s="23">
        <v>6.0666666666666664</v>
      </c>
      <c r="L832" s="23">
        <v>5.9666666666666659</v>
      </c>
      <c r="M832" s="23">
        <v>6.4666666666666659</v>
      </c>
      <c r="N832" s="23">
        <v>6.6500000000000012</v>
      </c>
      <c r="O832" s="23">
        <v>6.1133183139584872</v>
      </c>
      <c r="P832" s="23">
        <v>5.333333333333333</v>
      </c>
      <c r="Q832" s="23">
        <v>5.8</v>
      </c>
      <c r="R832" s="23">
        <v>6</v>
      </c>
      <c r="S832" s="23">
        <v>5.6499999999999995</v>
      </c>
      <c r="T832" s="23">
        <v>5.7333333333333334</v>
      </c>
      <c r="U832" s="23">
        <v>5.75</v>
      </c>
      <c r="V832" s="23">
        <v>6</v>
      </c>
      <c r="W832" s="23">
        <v>6.25</v>
      </c>
      <c r="X832" s="23">
        <v>3.8499999999999996</v>
      </c>
      <c r="Y832" s="23">
        <v>5.8983333333333334</v>
      </c>
      <c r="Z832" s="23">
        <v>6.8316666666666661</v>
      </c>
      <c r="AA832" s="23">
        <v>6.3833333333333329</v>
      </c>
      <c r="AB832" s="154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273</v>
      </c>
      <c r="C833" s="29"/>
      <c r="D833" s="11">
        <v>6.0162887293695313</v>
      </c>
      <c r="E833" s="11">
        <v>6.1</v>
      </c>
      <c r="F833" s="11">
        <v>5.25</v>
      </c>
      <c r="G833" s="11">
        <v>4.2625999999999999</v>
      </c>
      <c r="H833" s="11">
        <v>5</v>
      </c>
      <c r="I833" s="11">
        <v>5.8</v>
      </c>
      <c r="J833" s="11">
        <v>6.5</v>
      </c>
      <c r="K833" s="11">
        <v>6.1</v>
      </c>
      <c r="L833" s="11">
        <v>6</v>
      </c>
      <c r="M833" s="11">
        <v>6.55</v>
      </c>
      <c r="N833" s="11">
        <v>6.1</v>
      </c>
      <c r="O833" s="11">
        <v>6.0945825454673592</v>
      </c>
      <c r="P833" s="11">
        <v>5.3000000000000007</v>
      </c>
      <c r="Q833" s="11">
        <v>5.8</v>
      </c>
      <c r="R833" s="11">
        <v>6</v>
      </c>
      <c r="S833" s="11">
        <v>5.65</v>
      </c>
      <c r="T833" s="11">
        <v>5.7</v>
      </c>
      <c r="U833" s="11">
        <v>5.7</v>
      </c>
      <c r="V833" s="11">
        <v>6</v>
      </c>
      <c r="W833" s="11">
        <v>6.3</v>
      </c>
      <c r="X833" s="11">
        <v>3.8499999999999996</v>
      </c>
      <c r="Y833" s="11">
        <v>6.0250000000000004</v>
      </c>
      <c r="Z833" s="11">
        <v>6.76</v>
      </c>
      <c r="AA833" s="11">
        <v>6.35</v>
      </c>
      <c r="AB833" s="154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274</v>
      </c>
      <c r="C834" s="29"/>
      <c r="D834" s="24">
        <v>0.10227607962149736</v>
      </c>
      <c r="E834" s="24">
        <v>0.10327955589886433</v>
      </c>
      <c r="F834" s="24">
        <v>0.24289915602982223</v>
      </c>
      <c r="G834" s="24">
        <v>0.13724613534328267</v>
      </c>
      <c r="H834" s="24">
        <v>0.40824829046386302</v>
      </c>
      <c r="I834" s="24">
        <v>6.3245553203367638E-2</v>
      </c>
      <c r="J834" s="24">
        <v>0.22286019533929044</v>
      </c>
      <c r="K834" s="24">
        <v>0.15055453054181595</v>
      </c>
      <c r="L834" s="24">
        <v>5.1639777949432045E-2</v>
      </c>
      <c r="M834" s="24">
        <v>0.17511900715418247</v>
      </c>
      <c r="N834" s="24">
        <v>1.0271319292086991</v>
      </c>
      <c r="O834" s="24">
        <v>0.10050045643234948</v>
      </c>
      <c r="P834" s="24">
        <v>0.15055453054181614</v>
      </c>
      <c r="Q834" s="24">
        <v>0</v>
      </c>
      <c r="R834" s="24">
        <v>0</v>
      </c>
      <c r="S834" s="24">
        <v>0.10488088481701521</v>
      </c>
      <c r="T834" s="24">
        <v>5.1639777949432045E-2</v>
      </c>
      <c r="U834" s="24">
        <v>0.25099800796022254</v>
      </c>
      <c r="V834" s="24">
        <v>0</v>
      </c>
      <c r="W834" s="24">
        <v>0.12247448713915914</v>
      </c>
      <c r="X834" s="24">
        <v>5.4772255750516662E-2</v>
      </c>
      <c r="Y834" s="24">
        <v>0.46606508844437888</v>
      </c>
      <c r="Z834" s="24">
        <v>0.49543583506511385</v>
      </c>
      <c r="AA834" s="24">
        <v>0.23166067138525415</v>
      </c>
      <c r="AB834" s="211"/>
      <c r="AC834" s="212"/>
      <c r="AD834" s="212"/>
      <c r="AE834" s="212"/>
      <c r="AF834" s="212"/>
      <c r="AG834" s="212"/>
      <c r="AH834" s="212"/>
      <c r="AI834" s="212"/>
      <c r="AJ834" s="212"/>
      <c r="AK834" s="212"/>
      <c r="AL834" s="212"/>
      <c r="AM834" s="212"/>
      <c r="AN834" s="212"/>
      <c r="AO834" s="212"/>
      <c r="AP834" s="212"/>
      <c r="AQ834" s="212"/>
      <c r="AR834" s="212"/>
      <c r="AS834" s="212"/>
      <c r="AT834" s="212"/>
      <c r="AU834" s="212"/>
      <c r="AV834" s="212"/>
      <c r="AW834" s="212"/>
      <c r="AX834" s="212"/>
      <c r="AY834" s="212"/>
      <c r="AZ834" s="212"/>
      <c r="BA834" s="212"/>
      <c r="BB834" s="212"/>
      <c r="BC834" s="212"/>
      <c r="BD834" s="212"/>
      <c r="BE834" s="212"/>
      <c r="BF834" s="212"/>
      <c r="BG834" s="212"/>
      <c r="BH834" s="212"/>
      <c r="BI834" s="212"/>
      <c r="BJ834" s="212"/>
      <c r="BK834" s="212"/>
      <c r="BL834" s="212"/>
      <c r="BM834" s="56"/>
    </row>
    <row r="835" spans="1:65">
      <c r="A835" s="30"/>
      <c r="B835" s="3" t="s">
        <v>87</v>
      </c>
      <c r="C835" s="29"/>
      <c r="D835" s="13">
        <v>1.7064808613072139E-2</v>
      </c>
      <c r="E835" s="13">
        <v>1.7024102620691921E-2</v>
      </c>
      <c r="F835" s="13">
        <v>4.6266505910442325E-2</v>
      </c>
      <c r="G835" s="13">
        <v>3.172013127765029E-2</v>
      </c>
      <c r="H835" s="13">
        <v>7.901579815429606E-2</v>
      </c>
      <c r="I835" s="13">
        <v>1.0904405724718558E-2</v>
      </c>
      <c r="J835" s="13">
        <v>3.4374323188579504E-2</v>
      </c>
      <c r="K835" s="13">
        <v>2.481668085854109E-2</v>
      </c>
      <c r="L835" s="13">
        <v>8.6547113881729702E-3</v>
      </c>
      <c r="M835" s="13">
        <v>2.7080258838275643E-2</v>
      </c>
      <c r="N835" s="13">
        <v>0.15445592920431564</v>
      </c>
      <c r="O835" s="13">
        <v>1.6439591604918993E-2</v>
      </c>
      <c r="P835" s="13">
        <v>2.8228974476590528E-2</v>
      </c>
      <c r="Q835" s="13">
        <v>0</v>
      </c>
      <c r="R835" s="13">
        <v>0</v>
      </c>
      <c r="S835" s="13">
        <v>1.8562988463188535E-2</v>
      </c>
      <c r="T835" s="13">
        <v>9.0069380144358214E-3</v>
      </c>
      <c r="U835" s="13">
        <v>4.3651827471343052E-2</v>
      </c>
      <c r="V835" s="13">
        <v>0</v>
      </c>
      <c r="W835" s="13">
        <v>1.9595917942265461E-2</v>
      </c>
      <c r="X835" s="13">
        <v>1.4226559935199135E-2</v>
      </c>
      <c r="Y835" s="13">
        <v>7.9016403805206928E-2</v>
      </c>
      <c r="Z835" s="13">
        <v>7.2520493056615842E-2</v>
      </c>
      <c r="AA835" s="13">
        <v>3.6291488989857047E-2</v>
      </c>
      <c r="AB835" s="154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275</v>
      </c>
      <c r="C836" s="29"/>
      <c r="D836" s="13">
        <v>-1.8635234161064052E-3</v>
      </c>
      <c r="E836" s="13">
        <v>1.0339679630272158E-2</v>
      </c>
      <c r="F836" s="13">
        <v>-0.12566758493534125</v>
      </c>
      <c r="G836" s="13">
        <v>-0.27941963403907655</v>
      </c>
      <c r="H836" s="13">
        <v>-0.13954587723795497</v>
      </c>
      <c r="I836" s="13">
        <v>-3.4070855738091432E-2</v>
      </c>
      <c r="J836" s="13">
        <v>7.9731141143340345E-2</v>
      </c>
      <c r="K836" s="13">
        <v>1.0339679630272158E-2</v>
      </c>
      <c r="L836" s="13">
        <v>-6.3142711328643131E-3</v>
      </c>
      <c r="M836" s="13">
        <v>7.6955482682817378E-2</v>
      </c>
      <c r="N836" s="13">
        <v>0.1074877257485678</v>
      </c>
      <c r="O836" s="13">
        <v>1.8109022000444064E-2</v>
      </c>
      <c r="P836" s="13">
        <v>-0.11178929263272774</v>
      </c>
      <c r="Q836" s="13">
        <v>-3.4070855738091432E-2</v>
      </c>
      <c r="R836" s="13">
        <v>-7.6295421181871159E-4</v>
      </c>
      <c r="S836" s="13">
        <v>-5.9051781882796028E-2</v>
      </c>
      <c r="T836" s="13">
        <v>-4.5173489580182302E-2</v>
      </c>
      <c r="U836" s="13">
        <v>-4.2397831119659557E-2</v>
      </c>
      <c r="V836" s="13">
        <v>-7.6295421181871159E-4</v>
      </c>
      <c r="W836" s="13">
        <v>4.0871922696022134E-2</v>
      </c>
      <c r="X836" s="13">
        <v>-0.3588228956192504</v>
      </c>
      <c r="Y836" s="13">
        <v>-1.769447082100728E-2</v>
      </c>
      <c r="Z836" s="13">
        <v>0.13774240296826523</v>
      </c>
      <c r="AA836" s="13">
        <v>6.3077190380203874E-2</v>
      </c>
      <c r="AB836" s="154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46" t="s">
        <v>276</v>
      </c>
      <c r="C837" s="47"/>
      <c r="D837" s="45">
        <v>0.06</v>
      </c>
      <c r="E837" s="45">
        <v>0.24</v>
      </c>
      <c r="F837" s="45">
        <v>1.71</v>
      </c>
      <c r="G837" s="45">
        <v>3.9</v>
      </c>
      <c r="H837" s="45" t="s">
        <v>277</v>
      </c>
      <c r="I837" s="45">
        <v>0.4</v>
      </c>
      <c r="J837" s="45">
        <v>1.23</v>
      </c>
      <c r="K837" s="45">
        <v>0.24</v>
      </c>
      <c r="L837" s="45">
        <v>0</v>
      </c>
      <c r="M837" s="45">
        <v>1.19</v>
      </c>
      <c r="N837" s="45">
        <v>1.63</v>
      </c>
      <c r="O837" s="45">
        <v>0.35</v>
      </c>
      <c r="P837" s="45">
        <v>1.51</v>
      </c>
      <c r="Q837" s="45">
        <v>0.4</v>
      </c>
      <c r="R837" s="45" t="s">
        <v>277</v>
      </c>
      <c r="S837" s="45">
        <v>0.75</v>
      </c>
      <c r="T837" s="45">
        <v>0.56000000000000005</v>
      </c>
      <c r="U837" s="45">
        <v>0.52</v>
      </c>
      <c r="V837" s="45" t="s">
        <v>277</v>
      </c>
      <c r="W837" s="45">
        <v>0.67</v>
      </c>
      <c r="X837" s="45">
        <v>5.04</v>
      </c>
      <c r="Y837" s="45">
        <v>0.16</v>
      </c>
      <c r="Z837" s="45">
        <v>2.06</v>
      </c>
      <c r="AA837" s="45">
        <v>0.99</v>
      </c>
      <c r="AB837" s="154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1" t="s">
        <v>345</v>
      </c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BM838" s="55"/>
    </row>
    <row r="839" spans="1:65">
      <c r="BM839" s="55"/>
    </row>
    <row r="840" spans="1:65" ht="15">
      <c r="B840" s="8" t="s">
        <v>611</v>
      </c>
      <c r="BM840" s="28" t="s">
        <v>67</v>
      </c>
    </row>
    <row r="841" spans="1:65" ht="15">
      <c r="A841" s="25" t="s">
        <v>61</v>
      </c>
      <c r="B841" s="18" t="s">
        <v>111</v>
      </c>
      <c r="C841" s="15" t="s">
        <v>112</v>
      </c>
      <c r="D841" s="16" t="s">
        <v>231</v>
      </c>
      <c r="E841" s="17" t="s">
        <v>231</v>
      </c>
      <c r="F841" s="17" t="s">
        <v>231</v>
      </c>
      <c r="G841" s="17" t="s">
        <v>231</v>
      </c>
      <c r="H841" s="17" t="s">
        <v>231</v>
      </c>
      <c r="I841" s="17" t="s">
        <v>231</v>
      </c>
      <c r="J841" s="17" t="s">
        <v>231</v>
      </c>
      <c r="K841" s="17" t="s">
        <v>231</v>
      </c>
      <c r="L841" s="17" t="s">
        <v>231</v>
      </c>
      <c r="M841" s="17" t="s">
        <v>231</v>
      </c>
      <c r="N841" s="17" t="s">
        <v>231</v>
      </c>
      <c r="O841" s="17" t="s">
        <v>231</v>
      </c>
      <c r="P841" s="17" t="s">
        <v>231</v>
      </c>
      <c r="Q841" s="17" t="s">
        <v>231</v>
      </c>
      <c r="R841" s="17" t="s">
        <v>231</v>
      </c>
      <c r="S841" s="17" t="s">
        <v>231</v>
      </c>
      <c r="T841" s="17" t="s">
        <v>231</v>
      </c>
      <c r="U841" s="17" t="s">
        <v>231</v>
      </c>
      <c r="V841" s="17" t="s">
        <v>231</v>
      </c>
      <c r="W841" s="17" t="s">
        <v>231</v>
      </c>
      <c r="X841" s="17" t="s">
        <v>231</v>
      </c>
      <c r="Y841" s="17" t="s">
        <v>231</v>
      </c>
      <c r="Z841" s="17" t="s">
        <v>231</v>
      </c>
      <c r="AA841" s="17" t="s">
        <v>231</v>
      </c>
      <c r="AB841" s="154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9" t="s">
        <v>232</v>
      </c>
      <c r="C842" s="9" t="s">
        <v>232</v>
      </c>
      <c r="D842" s="152" t="s">
        <v>236</v>
      </c>
      <c r="E842" s="153" t="s">
        <v>237</v>
      </c>
      <c r="F842" s="153" t="s">
        <v>238</v>
      </c>
      <c r="G842" s="153" t="s">
        <v>299</v>
      </c>
      <c r="H842" s="153" t="s">
        <v>241</v>
      </c>
      <c r="I842" s="153" t="s">
        <v>243</v>
      </c>
      <c r="J842" s="153" t="s">
        <v>244</v>
      </c>
      <c r="K842" s="153" t="s">
        <v>245</v>
      </c>
      <c r="L842" s="153" t="s">
        <v>246</v>
      </c>
      <c r="M842" s="153" t="s">
        <v>247</v>
      </c>
      <c r="N842" s="153" t="s">
        <v>248</v>
      </c>
      <c r="O842" s="153" t="s">
        <v>249</v>
      </c>
      <c r="P842" s="153" t="s">
        <v>250</v>
      </c>
      <c r="Q842" s="153" t="s">
        <v>251</v>
      </c>
      <c r="R842" s="153" t="s">
        <v>252</v>
      </c>
      <c r="S842" s="153" t="s">
        <v>253</v>
      </c>
      <c r="T842" s="153" t="s">
        <v>254</v>
      </c>
      <c r="U842" s="153" t="s">
        <v>255</v>
      </c>
      <c r="V842" s="153" t="s">
        <v>256</v>
      </c>
      <c r="W842" s="153" t="s">
        <v>257</v>
      </c>
      <c r="X842" s="153" t="s">
        <v>259</v>
      </c>
      <c r="Y842" s="153" t="s">
        <v>261</v>
      </c>
      <c r="Z842" s="153" t="s">
        <v>263</v>
      </c>
      <c r="AA842" s="153" t="s">
        <v>264</v>
      </c>
      <c r="AB842" s="154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 t="s">
        <v>3</v>
      </c>
    </row>
    <row r="843" spans="1:65">
      <c r="A843" s="30"/>
      <c r="B843" s="19"/>
      <c r="C843" s="9"/>
      <c r="D843" s="10" t="s">
        <v>295</v>
      </c>
      <c r="E843" s="11" t="s">
        <v>295</v>
      </c>
      <c r="F843" s="11" t="s">
        <v>330</v>
      </c>
      <c r="G843" s="11" t="s">
        <v>331</v>
      </c>
      <c r="H843" s="11" t="s">
        <v>331</v>
      </c>
      <c r="I843" s="11" t="s">
        <v>330</v>
      </c>
      <c r="J843" s="11" t="s">
        <v>331</v>
      </c>
      <c r="K843" s="11" t="s">
        <v>295</v>
      </c>
      <c r="L843" s="11" t="s">
        <v>295</v>
      </c>
      <c r="M843" s="11" t="s">
        <v>295</v>
      </c>
      <c r="N843" s="11" t="s">
        <v>295</v>
      </c>
      <c r="O843" s="11" t="s">
        <v>295</v>
      </c>
      <c r="P843" s="11" t="s">
        <v>295</v>
      </c>
      <c r="Q843" s="11" t="s">
        <v>331</v>
      </c>
      <c r="R843" s="11" t="s">
        <v>331</v>
      </c>
      <c r="S843" s="11" t="s">
        <v>331</v>
      </c>
      <c r="T843" s="11" t="s">
        <v>331</v>
      </c>
      <c r="U843" s="11" t="s">
        <v>331</v>
      </c>
      <c r="V843" s="11" t="s">
        <v>295</v>
      </c>
      <c r="W843" s="11" t="s">
        <v>295</v>
      </c>
      <c r="X843" s="11" t="s">
        <v>295</v>
      </c>
      <c r="Y843" s="11" t="s">
        <v>295</v>
      </c>
      <c r="Z843" s="11" t="s">
        <v>295</v>
      </c>
      <c r="AA843" s="11" t="s">
        <v>331</v>
      </c>
      <c r="AB843" s="154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</v>
      </c>
    </row>
    <row r="844" spans="1:65">
      <c r="A844" s="30"/>
      <c r="B844" s="19"/>
      <c r="C844" s="9"/>
      <c r="D844" s="26" t="s">
        <v>332</v>
      </c>
      <c r="E844" s="26" t="s">
        <v>333</v>
      </c>
      <c r="F844" s="26" t="s">
        <v>332</v>
      </c>
      <c r="G844" s="26" t="s">
        <v>334</v>
      </c>
      <c r="H844" s="26" t="s">
        <v>335</v>
      </c>
      <c r="I844" s="26" t="s">
        <v>335</v>
      </c>
      <c r="J844" s="26" t="s">
        <v>335</v>
      </c>
      <c r="K844" s="26" t="s">
        <v>335</v>
      </c>
      <c r="L844" s="26" t="s">
        <v>335</v>
      </c>
      <c r="M844" s="26" t="s">
        <v>335</v>
      </c>
      <c r="N844" s="26" t="s">
        <v>335</v>
      </c>
      <c r="O844" s="26" t="s">
        <v>335</v>
      </c>
      <c r="P844" s="26" t="s">
        <v>335</v>
      </c>
      <c r="Q844" s="26" t="s">
        <v>333</v>
      </c>
      <c r="R844" s="26" t="s">
        <v>334</v>
      </c>
      <c r="S844" s="26" t="s">
        <v>334</v>
      </c>
      <c r="T844" s="26" t="s">
        <v>333</v>
      </c>
      <c r="U844" s="26" t="s">
        <v>335</v>
      </c>
      <c r="V844" s="26" t="s">
        <v>271</v>
      </c>
      <c r="W844" s="26" t="s">
        <v>334</v>
      </c>
      <c r="X844" s="26" t="s">
        <v>333</v>
      </c>
      <c r="Y844" s="26" t="s">
        <v>335</v>
      </c>
      <c r="Z844" s="26" t="s">
        <v>335</v>
      </c>
      <c r="AA844" s="26" t="s">
        <v>334</v>
      </c>
      <c r="AB844" s="154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</v>
      </c>
    </row>
    <row r="845" spans="1:65">
      <c r="A845" s="30"/>
      <c r="B845" s="18">
        <v>1</v>
      </c>
      <c r="C845" s="14">
        <v>1</v>
      </c>
      <c r="D845" s="22">
        <v>1.6498106513180997</v>
      </c>
      <c r="E845" s="148">
        <v>2</v>
      </c>
      <c r="F845" s="22">
        <v>1.305332044</v>
      </c>
      <c r="G845" s="148">
        <v>5.5983172310000002</v>
      </c>
      <c r="H845" s="22">
        <v>1.3</v>
      </c>
      <c r="I845" s="148" t="s">
        <v>105</v>
      </c>
      <c r="J845" s="22">
        <v>1.24</v>
      </c>
      <c r="K845" s="22">
        <v>1.1000000000000001</v>
      </c>
      <c r="L845" s="22">
        <v>1.3</v>
      </c>
      <c r="M845" s="22">
        <v>1.4</v>
      </c>
      <c r="N845" s="22">
        <v>1.3</v>
      </c>
      <c r="O845" s="22">
        <v>1.5</v>
      </c>
      <c r="P845" s="22">
        <v>1.2</v>
      </c>
      <c r="Q845" s="22">
        <v>1.1081606293999999</v>
      </c>
      <c r="R845" s="148">
        <v>2.2000000000000002</v>
      </c>
      <c r="S845" s="148">
        <v>1</v>
      </c>
      <c r="T845" s="148">
        <v>1</v>
      </c>
      <c r="U845" s="22">
        <v>1.1000000000000001</v>
      </c>
      <c r="V845" s="22">
        <v>1.3</v>
      </c>
      <c r="W845" s="148">
        <v>2</v>
      </c>
      <c r="X845" s="148">
        <v>1</v>
      </c>
      <c r="Y845" s="148" t="s">
        <v>106</v>
      </c>
      <c r="Z845" s="148">
        <v>0.8</v>
      </c>
      <c r="AA845" s="148">
        <v>1</v>
      </c>
      <c r="AB845" s="154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>
        <v>1</v>
      </c>
      <c r="C846" s="9">
        <v>2</v>
      </c>
      <c r="D846" s="11">
        <v>1.5843069338733382</v>
      </c>
      <c r="E846" s="150">
        <v>1</v>
      </c>
      <c r="F846" s="11">
        <v>1.222022011</v>
      </c>
      <c r="G846" s="150" t="s">
        <v>105</v>
      </c>
      <c r="H846" s="11">
        <v>1.1000000000000001</v>
      </c>
      <c r="I846" s="150" t="s">
        <v>105</v>
      </c>
      <c r="J846" s="11">
        <v>1.25</v>
      </c>
      <c r="K846" s="11">
        <v>1</v>
      </c>
      <c r="L846" s="11">
        <v>1.4</v>
      </c>
      <c r="M846" s="11">
        <v>1.2</v>
      </c>
      <c r="N846" s="11">
        <v>1</v>
      </c>
      <c r="O846" s="11">
        <v>1.2</v>
      </c>
      <c r="P846" s="11">
        <v>1.4</v>
      </c>
      <c r="Q846" s="11">
        <v>1.3195781698000002</v>
      </c>
      <c r="R846" s="150">
        <v>2.6</v>
      </c>
      <c r="S846" s="150">
        <v>1</v>
      </c>
      <c r="T846" s="150">
        <v>1</v>
      </c>
      <c r="U846" s="11">
        <v>1.2</v>
      </c>
      <c r="V846" s="11">
        <v>1.3</v>
      </c>
      <c r="W846" s="150">
        <v>2</v>
      </c>
      <c r="X846" s="150">
        <v>1</v>
      </c>
      <c r="Y846" s="150" t="s">
        <v>106</v>
      </c>
      <c r="Z846" s="150">
        <v>0.6</v>
      </c>
      <c r="AA846" s="150">
        <v>2</v>
      </c>
      <c r="AB846" s="154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38</v>
      </c>
    </row>
    <row r="847" spans="1:65">
      <c r="A847" s="30"/>
      <c r="B847" s="19">
        <v>1</v>
      </c>
      <c r="C847" s="9">
        <v>3</v>
      </c>
      <c r="D847" s="11">
        <v>1.5008568513843439</v>
      </c>
      <c r="E847" s="150">
        <v>2</v>
      </c>
      <c r="F847" s="11">
        <v>1.451286965</v>
      </c>
      <c r="G847" s="150" t="s">
        <v>105</v>
      </c>
      <c r="H847" s="11">
        <v>1.2</v>
      </c>
      <c r="I847" s="150" t="s">
        <v>105</v>
      </c>
      <c r="J847" s="11">
        <v>1.19</v>
      </c>
      <c r="K847" s="11">
        <v>1</v>
      </c>
      <c r="L847" s="11">
        <v>1.4</v>
      </c>
      <c r="M847" s="11">
        <v>1.3</v>
      </c>
      <c r="N847" s="11">
        <v>1.1000000000000001</v>
      </c>
      <c r="O847" s="11">
        <v>1.5</v>
      </c>
      <c r="P847" s="11">
        <v>1.4</v>
      </c>
      <c r="Q847" s="11">
        <v>1.3402617997999999</v>
      </c>
      <c r="R847" s="150">
        <v>3.1</v>
      </c>
      <c r="S847" s="150">
        <v>1</v>
      </c>
      <c r="T847" s="150">
        <v>1</v>
      </c>
      <c r="U847" s="11">
        <v>1.2</v>
      </c>
      <c r="V847" s="11">
        <v>1.2</v>
      </c>
      <c r="W847" s="150">
        <v>1</v>
      </c>
      <c r="X847" s="150">
        <v>1</v>
      </c>
      <c r="Y847" s="150" t="s">
        <v>106</v>
      </c>
      <c r="Z847" s="150">
        <v>0.5</v>
      </c>
      <c r="AA847" s="150">
        <v>2</v>
      </c>
      <c r="AB847" s="154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16</v>
      </c>
    </row>
    <row r="848" spans="1:65">
      <c r="A848" s="30"/>
      <c r="B848" s="19">
        <v>1</v>
      </c>
      <c r="C848" s="9">
        <v>4</v>
      </c>
      <c r="D848" s="11">
        <v>1.526192753844053</v>
      </c>
      <c r="E848" s="150">
        <v>2</v>
      </c>
      <c r="F848" s="11">
        <v>1.3450382600000002</v>
      </c>
      <c r="G848" s="150">
        <v>5.0456128170000003</v>
      </c>
      <c r="H848" s="11">
        <v>1.1000000000000001</v>
      </c>
      <c r="I848" s="150" t="s">
        <v>105</v>
      </c>
      <c r="J848" s="11">
        <v>1.22</v>
      </c>
      <c r="K848" s="149">
        <v>1.7</v>
      </c>
      <c r="L848" s="11">
        <v>1.5</v>
      </c>
      <c r="M848" s="11">
        <v>1.3</v>
      </c>
      <c r="N848" s="11">
        <v>1.1000000000000001</v>
      </c>
      <c r="O848" s="11">
        <v>1.7</v>
      </c>
      <c r="P848" s="11">
        <v>1.7</v>
      </c>
      <c r="Q848" s="11">
        <v>1.2563659048131932</v>
      </c>
      <c r="R848" s="150">
        <v>2.6</v>
      </c>
      <c r="S848" s="150">
        <v>1</v>
      </c>
      <c r="T848" s="150">
        <v>1</v>
      </c>
      <c r="U848" s="11">
        <v>1.2</v>
      </c>
      <c r="V848" s="11">
        <v>1.2</v>
      </c>
      <c r="W848" s="150">
        <v>2</v>
      </c>
      <c r="X848" s="150">
        <v>1</v>
      </c>
      <c r="Y848" s="150" t="s">
        <v>106</v>
      </c>
      <c r="Z848" s="150">
        <v>0.7</v>
      </c>
      <c r="AA848" s="150" t="s">
        <v>103</v>
      </c>
      <c r="AB848" s="154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1.2895256079454926</v>
      </c>
    </row>
    <row r="849" spans="1:65">
      <c r="A849" s="30"/>
      <c r="B849" s="19">
        <v>1</v>
      </c>
      <c r="C849" s="9">
        <v>5</v>
      </c>
      <c r="D849" s="11">
        <v>1.5092062052080437</v>
      </c>
      <c r="E849" s="150">
        <v>1</v>
      </c>
      <c r="F849" s="11">
        <v>1.3336109620000001</v>
      </c>
      <c r="G849" s="150" t="s">
        <v>105</v>
      </c>
      <c r="H849" s="11">
        <v>1</v>
      </c>
      <c r="I849" s="150" t="s">
        <v>105</v>
      </c>
      <c r="J849" s="11">
        <v>1.19</v>
      </c>
      <c r="K849" s="11">
        <v>0.9</v>
      </c>
      <c r="L849" s="11">
        <v>1.4</v>
      </c>
      <c r="M849" s="11">
        <v>1.6</v>
      </c>
      <c r="N849" s="11">
        <v>1</v>
      </c>
      <c r="O849" s="11">
        <v>1.4</v>
      </c>
      <c r="P849" s="150" t="s">
        <v>97</v>
      </c>
      <c r="Q849" s="11">
        <v>1.3321815441</v>
      </c>
      <c r="R849" s="150">
        <v>2.2999999999999998</v>
      </c>
      <c r="S849" s="150">
        <v>1</v>
      </c>
      <c r="T849" s="150">
        <v>1</v>
      </c>
      <c r="U849" s="11">
        <v>1.2</v>
      </c>
      <c r="V849" s="11">
        <v>1.3</v>
      </c>
      <c r="W849" s="150">
        <v>1</v>
      </c>
      <c r="X849" s="150">
        <v>1</v>
      </c>
      <c r="Y849" s="150" t="s">
        <v>106</v>
      </c>
      <c r="Z849" s="150">
        <v>1.1000000000000001</v>
      </c>
      <c r="AA849" s="150" t="s">
        <v>103</v>
      </c>
      <c r="AB849" s="154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112</v>
      </c>
    </row>
    <row r="850" spans="1:65">
      <c r="A850" s="30"/>
      <c r="B850" s="19">
        <v>1</v>
      </c>
      <c r="C850" s="9">
        <v>6</v>
      </c>
      <c r="D850" s="11">
        <v>1.6584933035307512</v>
      </c>
      <c r="E850" s="150">
        <v>2</v>
      </c>
      <c r="F850" s="11">
        <v>1.3439400780000001</v>
      </c>
      <c r="G850" s="150" t="s">
        <v>105</v>
      </c>
      <c r="H850" s="11">
        <v>1</v>
      </c>
      <c r="I850" s="150" t="s">
        <v>105</v>
      </c>
      <c r="J850" s="11">
        <v>1.19</v>
      </c>
      <c r="K850" s="11">
        <v>1.1000000000000001</v>
      </c>
      <c r="L850" s="11">
        <v>1.4</v>
      </c>
      <c r="M850" s="11">
        <v>1.4</v>
      </c>
      <c r="N850" s="11">
        <v>1.5</v>
      </c>
      <c r="O850" s="11">
        <v>1.4</v>
      </c>
      <c r="P850" s="150" t="s">
        <v>97</v>
      </c>
      <c r="Q850" s="11">
        <v>1.1463523526766133</v>
      </c>
      <c r="R850" s="150">
        <v>2.5</v>
      </c>
      <c r="S850" s="150">
        <v>1</v>
      </c>
      <c r="T850" s="150">
        <v>1</v>
      </c>
      <c r="U850" s="11">
        <v>1.1000000000000001</v>
      </c>
      <c r="V850" s="11">
        <v>1.4</v>
      </c>
      <c r="W850" s="150">
        <v>1</v>
      </c>
      <c r="X850" s="11"/>
      <c r="Y850" s="150" t="s">
        <v>106</v>
      </c>
      <c r="Z850" s="150">
        <v>0.8</v>
      </c>
      <c r="AA850" s="150">
        <v>2</v>
      </c>
      <c r="AB850" s="154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20" t="s">
        <v>272</v>
      </c>
      <c r="C851" s="12"/>
      <c r="D851" s="23">
        <v>1.5714777831931048</v>
      </c>
      <c r="E851" s="23">
        <v>1.6666666666666667</v>
      </c>
      <c r="F851" s="23">
        <v>1.3335383866666668</v>
      </c>
      <c r="G851" s="23">
        <v>5.3219650240000007</v>
      </c>
      <c r="H851" s="23">
        <v>1.1166666666666669</v>
      </c>
      <c r="I851" s="23" t="s">
        <v>758</v>
      </c>
      <c r="J851" s="23">
        <v>1.2133333333333332</v>
      </c>
      <c r="K851" s="23">
        <v>1.1333333333333335</v>
      </c>
      <c r="L851" s="23">
        <v>1.4000000000000001</v>
      </c>
      <c r="M851" s="23">
        <v>1.3666666666666665</v>
      </c>
      <c r="N851" s="23">
        <v>1.1666666666666667</v>
      </c>
      <c r="O851" s="23">
        <v>1.4500000000000002</v>
      </c>
      <c r="P851" s="23">
        <v>1.4249999999999998</v>
      </c>
      <c r="Q851" s="23">
        <v>1.2504834000983012</v>
      </c>
      <c r="R851" s="23">
        <v>2.5500000000000003</v>
      </c>
      <c r="S851" s="23">
        <v>1</v>
      </c>
      <c r="T851" s="23">
        <v>1</v>
      </c>
      <c r="U851" s="23">
        <v>1.1666666666666667</v>
      </c>
      <c r="V851" s="23">
        <v>1.2833333333333332</v>
      </c>
      <c r="W851" s="23">
        <v>1.5</v>
      </c>
      <c r="X851" s="23">
        <v>1</v>
      </c>
      <c r="Y851" s="23" t="s">
        <v>758</v>
      </c>
      <c r="Z851" s="23">
        <v>0.75</v>
      </c>
      <c r="AA851" s="23">
        <v>1.75</v>
      </c>
      <c r="AB851" s="154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273</v>
      </c>
      <c r="C852" s="29"/>
      <c r="D852" s="11">
        <v>1.5552498438586957</v>
      </c>
      <c r="E852" s="11">
        <v>2</v>
      </c>
      <c r="F852" s="11">
        <v>1.33877552</v>
      </c>
      <c r="G852" s="11">
        <v>5.3219650240000007</v>
      </c>
      <c r="H852" s="11">
        <v>1.1000000000000001</v>
      </c>
      <c r="I852" s="11" t="s">
        <v>758</v>
      </c>
      <c r="J852" s="11">
        <v>1.2050000000000001</v>
      </c>
      <c r="K852" s="11">
        <v>1.05</v>
      </c>
      <c r="L852" s="11">
        <v>1.4</v>
      </c>
      <c r="M852" s="11">
        <v>1.35</v>
      </c>
      <c r="N852" s="11">
        <v>1.1000000000000001</v>
      </c>
      <c r="O852" s="11">
        <v>1.45</v>
      </c>
      <c r="P852" s="11">
        <v>1.4</v>
      </c>
      <c r="Q852" s="11">
        <v>1.2879720373065968</v>
      </c>
      <c r="R852" s="11">
        <v>2.5499999999999998</v>
      </c>
      <c r="S852" s="11">
        <v>1</v>
      </c>
      <c r="T852" s="11">
        <v>1</v>
      </c>
      <c r="U852" s="11">
        <v>1.2</v>
      </c>
      <c r="V852" s="11">
        <v>1.3</v>
      </c>
      <c r="W852" s="11">
        <v>1.5</v>
      </c>
      <c r="X852" s="11">
        <v>1</v>
      </c>
      <c r="Y852" s="11" t="s">
        <v>758</v>
      </c>
      <c r="Z852" s="11">
        <v>0.75</v>
      </c>
      <c r="AA852" s="11">
        <v>2</v>
      </c>
      <c r="AB852" s="154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274</v>
      </c>
      <c r="C853" s="29"/>
      <c r="D853" s="24">
        <v>7.0410404675625912E-2</v>
      </c>
      <c r="E853" s="24">
        <v>0.51639777949432208</v>
      </c>
      <c r="F853" s="24">
        <v>7.3941429583739254E-2</v>
      </c>
      <c r="G853" s="24">
        <v>0.39082103913113692</v>
      </c>
      <c r="H853" s="24">
        <v>0.11690451944500123</v>
      </c>
      <c r="I853" s="24" t="s">
        <v>758</v>
      </c>
      <c r="J853" s="24">
        <v>2.7325202042558953E-2</v>
      </c>
      <c r="K853" s="24">
        <v>0.28751811537130423</v>
      </c>
      <c r="L853" s="24">
        <v>6.3245553203367569E-2</v>
      </c>
      <c r="M853" s="24">
        <v>0.13662601021279466</v>
      </c>
      <c r="N853" s="24">
        <v>0.19663841605003501</v>
      </c>
      <c r="O853" s="24">
        <v>0.16431676725154645</v>
      </c>
      <c r="P853" s="24">
        <v>0.20615528128088406</v>
      </c>
      <c r="Q853" s="24">
        <v>0.10064043416495271</v>
      </c>
      <c r="R853" s="24">
        <v>0.31464265445104467</v>
      </c>
      <c r="S853" s="24">
        <v>0</v>
      </c>
      <c r="T853" s="24">
        <v>0</v>
      </c>
      <c r="U853" s="24">
        <v>5.1639777949432156E-2</v>
      </c>
      <c r="V853" s="24">
        <v>7.5277265270908097E-2</v>
      </c>
      <c r="W853" s="24">
        <v>0.54772255750516607</v>
      </c>
      <c r="X853" s="24">
        <v>0</v>
      </c>
      <c r="Y853" s="24" t="s">
        <v>758</v>
      </c>
      <c r="Z853" s="24">
        <v>0.20736441353327736</v>
      </c>
      <c r="AA853" s="24">
        <v>0.5</v>
      </c>
      <c r="AB853" s="154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87</v>
      </c>
      <c r="C854" s="29"/>
      <c r="D854" s="13">
        <v>4.4805218011137363E-2</v>
      </c>
      <c r="E854" s="13">
        <v>0.30983866769659324</v>
      </c>
      <c r="F854" s="13">
        <v>5.5447544909872748E-2</v>
      </c>
      <c r="G854" s="13">
        <v>7.343547681517737E-2</v>
      </c>
      <c r="H854" s="13">
        <v>0.10469061442835928</v>
      </c>
      <c r="I854" s="13" t="s">
        <v>758</v>
      </c>
      <c r="J854" s="13">
        <v>2.2520770914196943E-2</v>
      </c>
      <c r="K854" s="13">
        <v>0.25369245473938606</v>
      </c>
      <c r="L854" s="13">
        <v>4.5175395145262545E-2</v>
      </c>
      <c r="M854" s="13">
        <v>9.9970251375215619E-2</v>
      </c>
      <c r="N854" s="13">
        <v>0.16854721375717285</v>
      </c>
      <c r="O854" s="13">
        <v>0.11332190844934237</v>
      </c>
      <c r="P854" s="13">
        <v>0.14467037282869058</v>
      </c>
      <c r="Q854" s="13">
        <v>8.0481223626832077E-2</v>
      </c>
      <c r="R854" s="13">
        <v>0.12338927625531163</v>
      </c>
      <c r="S854" s="13">
        <v>0</v>
      </c>
      <c r="T854" s="13">
        <v>0</v>
      </c>
      <c r="U854" s="13">
        <v>4.4262666813798986E-2</v>
      </c>
      <c r="V854" s="13">
        <v>5.8657609302006315E-2</v>
      </c>
      <c r="W854" s="13">
        <v>0.36514837167011072</v>
      </c>
      <c r="X854" s="13">
        <v>0</v>
      </c>
      <c r="Y854" s="13" t="s">
        <v>758</v>
      </c>
      <c r="Z854" s="13">
        <v>0.27648588471103647</v>
      </c>
      <c r="AA854" s="13">
        <v>0.2857142857142857</v>
      </c>
      <c r="AB854" s="154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275</v>
      </c>
      <c r="C855" s="29"/>
      <c r="D855" s="13">
        <v>0.21864798458467694</v>
      </c>
      <c r="E855" s="13">
        <v>0.29246496261679167</v>
      </c>
      <c r="F855" s="13">
        <v>3.4130984642714024E-2</v>
      </c>
      <c r="G855" s="13">
        <v>3.1270719954752204</v>
      </c>
      <c r="H855" s="13">
        <v>-0.13404847504674944</v>
      </c>
      <c r="I855" s="13" t="s">
        <v>758</v>
      </c>
      <c r="J855" s="13">
        <v>-5.9085507214975852E-2</v>
      </c>
      <c r="K855" s="13">
        <v>-0.12112382542058153</v>
      </c>
      <c r="L855" s="13">
        <v>8.5670568598105179E-2</v>
      </c>
      <c r="M855" s="13">
        <v>5.9821269345768924E-2</v>
      </c>
      <c r="N855" s="13">
        <v>-9.5274526168245832E-2</v>
      </c>
      <c r="O855" s="13">
        <v>0.1244445174766089</v>
      </c>
      <c r="P855" s="13">
        <v>0.10505754303735682</v>
      </c>
      <c r="Q855" s="13">
        <v>-3.0276411423418415E-2</v>
      </c>
      <c r="R855" s="13">
        <v>0.97747139280369133</v>
      </c>
      <c r="S855" s="13">
        <v>-0.224521022429925</v>
      </c>
      <c r="T855" s="13">
        <v>-0.224521022429925</v>
      </c>
      <c r="U855" s="13">
        <v>-9.5274526168245832E-2</v>
      </c>
      <c r="V855" s="13">
        <v>-4.8019787850704931E-3</v>
      </c>
      <c r="W855" s="13">
        <v>0.16321846635511239</v>
      </c>
      <c r="X855" s="13">
        <v>-0.224521022429925</v>
      </c>
      <c r="Y855" s="13" t="s">
        <v>758</v>
      </c>
      <c r="Z855" s="13">
        <v>-0.4183907668224438</v>
      </c>
      <c r="AA855" s="13">
        <v>0.3570882107476312</v>
      </c>
      <c r="AB855" s="154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46" t="s">
        <v>276</v>
      </c>
      <c r="C856" s="47"/>
      <c r="D856" s="45">
        <v>1.45</v>
      </c>
      <c r="E856" s="45" t="s">
        <v>277</v>
      </c>
      <c r="F856" s="45">
        <v>0.32</v>
      </c>
      <c r="G856" s="45">
        <v>10.33</v>
      </c>
      <c r="H856" s="45">
        <v>0.71</v>
      </c>
      <c r="I856" s="45">
        <v>5.86</v>
      </c>
      <c r="J856" s="45">
        <v>0.25</v>
      </c>
      <c r="K856" s="45">
        <v>0.63</v>
      </c>
      <c r="L856" s="45">
        <v>0.63</v>
      </c>
      <c r="M856" s="45">
        <v>0.47</v>
      </c>
      <c r="N856" s="45">
        <v>0.48</v>
      </c>
      <c r="O856" s="45">
        <v>0.87</v>
      </c>
      <c r="P856" s="45">
        <v>1.35</v>
      </c>
      <c r="Q856" s="45">
        <v>0.08</v>
      </c>
      <c r="R856" s="45">
        <v>6.1</v>
      </c>
      <c r="S856" s="45" t="s">
        <v>277</v>
      </c>
      <c r="T856" s="45" t="s">
        <v>277</v>
      </c>
      <c r="U856" s="45">
        <v>0.48</v>
      </c>
      <c r="V856" s="45">
        <v>0.08</v>
      </c>
      <c r="W856" s="45" t="s">
        <v>277</v>
      </c>
      <c r="X856" s="45" t="s">
        <v>277</v>
      </c>
      <c r="Y856" s="45">
        <v>5.78</v>
      </c>
      <c r="Z856" s="45">
        <v>2.46</v>
      </c>
      <c r="AA856" s="45" t="s">
        <v>277</v>
      </c>
      <c r="AB856" s="154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1" t="s">
        <v>346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BM857" s="55"/>
    </row>
    <row r="858" spans="1:65">
      <c r="BM858" s="55"/>
    </row>
    <row r="859" spans="1:65" ht="15">
      <c r="B859" s="8" t="s">
        <v>612</v>
      </c>
      <c r="BM859" s="28" t="s">
        <v>329</v>
      </c>
    </row>
    <row r="860" spans="1:65" ht="15">
      <c r="A860" s="25" t="s">
        <v>62</v>
      </c>
      <c r="B860" s="18" t="s">
        <v>111</v>
      </c>
      <c r="C860" s="15" t="s">
        <v>112</v>
      </c>
      <c r="D860" s="16" t="s">
        <v>231</v>
      </c>
      <c r="E860" s="154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 t="s">
        <v>232</v>
      </c>
      <c r="C861" s="9" t="s">
        <v>232</v>
      </c>
      <c r="D861" s="152" t="s">
        <v>262</v>
      </c>
      <c r="E861" s="154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 t="s">
        <v>1</v>
      </c>
    </row>
    <row r="862" spans="1:65">
      <c r="A862" s="30"/>
      <c r="B862" s="19"/>
      <c r="C862" s="9"/>
      <c r="D862" s="10" t="s">
        <v>330</v>
      </c>
      <c r="E862" s="154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3</v>
      </c>
    </row>
    <row r="863" spans="1:65">
      <c r="A863" s="30"/>
      <c r="B863" s="19"/>
      <c r="C863" s="9"/>
      <c r="D863" s="26" t="s">
        <v>332</v>
      </c>
      <c r="E863" s="154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3</v>
      </c>
    </row>
    <row r="864" spans="1:65">
      <c r="A864" s="30"/>
      <c r="B864" s="18">
        <v>1</v>
      </c>
      <c r="C864" s="14">
        <v>1</v>
      </c>
      <c r="D864" s="214">
        <v>9.4559999999999991E-2</v>
      </c>
      <c r="E864" s="211"/>
      <c r="F864" s="212"/>
      <c r="G864" s="212"/>
      <c r="H864" s="212"/>
      <c r="I864" s="212"/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  <c r="AH864" s="212"/>
      <c r="AI864" s="212"/>
      <c r="AJ864" s="212"/>
      <c r="AK864" s="212"/>
      <c r="AL864" s="212"/>
      <c r="AM864" s="212"/>
      <c r="AN864" s="212"/>
      <c r="AO864" s="212"/>
      <c r="AP864" s="212"/>
      <c r="AQ864" s="212"/>
      <c r="AR864" s="212"/>
      <c r="AS864" s="212"/>
      <c r="AT864" s="212"/>
      <c r="AU864" s="212"/>
      <c r="AV864" s="212"/>
      <c r="AW864" s="212"/>
      <c r="AX864" s="212"/>
      <c r="AY864" s="212"/>
      <c r="AZ864" s="212"/>
      <c r="BA864" s="212"/>
      <c r="BB864" s="212"/>
      <c r="BC864" s="212"/>
      <c r="BD864" s="212"/>
      <c r="BE864" s="212"/>
      <c r="BF864" s="212"/>
      <c r="BG864" s="212"/>
      <c r="BH864" s="212"/>
      <c r="BI864" s="212"/>
      <c r="BJ864" s="212"/>
      <c r="BK864" s="212"/>
      <c r="BL864" s="212"/>
      <c r="BM864" s="216">
        <v>1</v>
      </c>
    </row>
    <row r="865" spans="1:65">
      <c r="A865" s="30"/>
      <c r="B865" s="19">
        <v>1</v>
      </c>
      <c r="C865" s="9">
        <v>2</v>
      </c>
      <c r="D865" s="24">
        <v>9.2509999999999981E-2</v>
      </c>
      <c r="E865" s="211"/>
      <c r="F865" s="212"/>
      <c r="G865" s="212"/>
      <c r="H865" s="212"/>
      <c r="I865" s="212"/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  <c r="AH865" s="212"/>
      <c r="AI865" s="212"/>
      <c r="AJ865" s="212"/>
      <c r="AK865" s="212"/>
      <c r="AL865" s="212"/>
      <c r="AM865" s="212"/>
      <c r="AN865" s="212"/>
      <c r="AO865" s="212"/>
      <c r="AP865" s="212"/>
      <c r="AQ865" s="212"/>
      <c r="AR865" s="212"/>
      <c r="AS865" s="212"/>
      <c r="AT865" s="212"/>
      <c r="AU865" s="212"/>
      <c r="AV865" s="212"/>
      <c r="AW865" s="212"/>
      <c r="AX865" s="212"/>
      <c r="AY865" s="212"/>
      <c r="AZ865" s="212"/>
      <c r="BA865" s="212"/>
      <c r="BB865" s="212"/>
      <c r="BC865" s="212"/>
      <c r="BD865" s="212"/>
      <c r="BE865" s="212"/>
      <c r="BF865" s="212"/>
      <c r="BG865" s="212"/>
      <c r="BH865" s="212"/>
      <c r="BI865" s="212"/>
      <c r="BJ865" s="212"/>
      <c r="BK865" s="212"/>
      <c r="BL865" s="212"/>
      <c r="BM865" s="216">
        <v>7</v>
      </c>
    </row>
    <row r="866" spans="1:65">
      <c r="A866" s="30"/>
      <c r="B866" s="19">
        <v>1</v>
      </c>
      <c r="C866" s="9">
        <v>3</v>
      </c>
      <c r="D866" s="24">
        <v>9.4039999999999999E-2</v>
      </c>
      <c r="E866" s="211"/>
      <c r="F866" s="212"/>
      <c r="G866" s="212"/>
      <c r="H866" s="212"/>
      <c r="I866" s="212"/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  <c r="AH866" s="212"/>
      <c r="AI866" s="212"/>
      <c r="AJ866" s="212"/>
      <c r="AK866" s="212"/>
      <c r="AL866" s="212"/>
      <c r="AM866" s="212"/>
      <c r="AN866" s="212"/>
      <c r="AO866" s="212"/>
      <c r="AP866" s="212"/>
      <c r="AQ866" s="212"/>
      <c r="AR866" s="212"/>
      <c r="AS866" s="212"/>
      <c r="AT866" s="212"/>
      <c r="AU866" s="212"/>
      <c r="AV866" s="212"/>
      <c r="AW866" s="212"/>
      <c r="AX866" s="212"/>
      <c r="AY866" s="212"/>
      <c r="AZ866" s="212"/>
      <c r="BA866" s="212"/>
      <c r="BB866" s="212"/>
      <c r="BC866" s="212"/>
      <c r="BD866" s="212"/>
      <c r="BE866" s="212"/>
      <c r="BF866" s="212"/>
      <c r="BG866" s="212"/>
      <c r="BH866" s="212"/>
      <c r="BI866" s="212"/>
      <c r="BJ866" s="212"/>
      <c r="BK866" s="212"/>
      <c r="BL866" s="212"/>
      <c r="BM866" s="216">
        <v>16</v>
      </c>
    </row>
    <row r="867" spans="1:65">
      <c r="A867" s="30"/>
      <c r="B867" s="19">
        <v>1</v>
      </c>
      <c r="C867" s="9">
        <v>4</v>
      </c>
      <c r="D867" s="24">
        <v>0.10169999999999998</v>
      </c>
      <c r="E867" s="211"/>
      <c r="F867" s="212"/>
      <c r="G867" s="212"/>
      <c r="H867" s="212"/>
      <c r="I867" s="212"/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  <c r="AH867" s="212"/>
      <c r="AI867" s="212"/>
      <c r="AJ867" s="212"/>
      <c r="AK867" s="212"/>
      <c r="AL867" s="212"/>
      <c r="AM867" s="212"/>
      <c r="AN867" s="212"/>
      <c r="AO867" s="212"/>
      <c r="AP867" s="212"/>
      <c r="AQ867" s="212"/>
      <c r="AR867" s="212"/>
      <c r="AS867" s="212"/>
      <c r="AT867" s="212"/>
      <c r="AU867" s="212"/>
      <c r="AV867" s="212"/>
      <c r="AW867" s="212"/>
      <c r="AX867" s="212"/>
      <c r="AY867" s="212"/>
      <c r="AZ867" s="212"/>
      <c r="BA867" s="212"/>
      <c r="BB867" s="212"/>
      <c r="BC867" s="212"/>
      <c r="BD867" s="212"/>
      <c r="BE867" s="212"/>
      <c r="BF867" s="212"/>
      <c r="BG867" s="212"/>
      <c r="BH867" s="212"/>
      <c r="BI867" s="212"/>
      <c r="BJ867" s="212"/>
      <c r="BK867" s="212"/>
      <c r="BL867" s="212"/>
      <c r="BM867" s="216">
        <v>9.2274999999999996E-2</v>
      </c>
    </row>
    <row r="868" spans="1:65">
      <c r="A868" s="30"/>
      <c r="B868" s="19">
        <v>1</v>
      </c>
      <c r="C868" s="9">
        <v>5</v>
      </c>
      <c r="D868" s="24">
        <v>9.4810000000000005E-2</v>
      </c>
      <c r="E868" s="211"/>
      <c r="F868" s="212"/>
      <c r="G868" s="212"/>
      <c r="H868" s="212"/>
      <c r="I868" s="212"/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  <c r="AH868" s="212"/>
      <c r="AI868" s="212"/>
      <c r="AJ868" s="212"/>
      <c r="AK868" s="212"/>
      <c r="AL868" s="212"/>
      <c r="AM868" s="212"/>
      <c r="AN868" s="212"/>
      <c r="AO868" s="212"/>
      <c r="AP868" s="212"/>
      <c r="AQ868" s="212"/>
      <c r="AR868" s="212"/>
      <c r="AS868" s="212"/>
      <c r="AT868" s="212"/>
      <c r="AU868" s="212"/>
      <c r="AV868" s="212"/>
      <c r="AW868" s="212"/>
      <c r="AX868" s="212"/>
      <c r="AY868" s="212"/>
      <c r="AZ868" s="212"/>
      <c r="BA868" s="212"/>
      <c r="BB868" s="212"/>
      <c r="BC868" s="212"/>
      <c r="BD868" s="212"/>
      <c r="BE868" s="212"/>
      <c r="BF868" s="212"/>
      <c r="BG868" s="212"/>
      <c r="BH868" s="212"/>
      <c r="BI868" s="212"/>
      <c r="BJ868" s="212"/>
      <c r="BK868" s="212"/>
      <c r="BL868" s="212"/>
      <c r="BM868" s="216">
        <v>13</v>
      </c>
    </row>
    <row r="869" spans="1:65">
      <c r="A869" s="30"/>
      <c r="B869" s="19">
        <v>1</v>
      </c>
      <c r="C869" s="9">
        <v>6</v>
      </c>
      <c r="D869" s="24">
        <v>7.603E-2</v>
      </c>
      <c r="E869" s="211"/>
      <c r="F869" s="212"/>
      <c r="G869" s="212"/>
      <c r="H869" s="212"/>
      <c r="I869" s="212"/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  <c r="AH869" s="212"/>
      <c r="AI869" s="212"/>
      <c r="AJ869" s="212"/>
      <c r="AK869" s="212"/>
      <c r="AL869" s="212"/>
      <c r="AM869" s="212"/>
      <c r="AN869" s="212"/>
      <c r="AO869" s="212"/>
      <c r="AP869" s="212"/>
      <c r="AQ869" s="212"/>
      <c r="AR869" s="212"/>
      <c r="AS869" s="212"/>
      <c r="AT869" s="212"/>
      <c r="AU869" s="212"/>
      <c r="AV869" s="212"/>
      <c r="AW869" s="212"/>
      <c r="AX869" s="212"/>
      <c r="AY869" s="212"/>
      <c r="AZ869" s="212"/>
      <c r="BA869" s="212"/>
      <c r="BB869" s="212"/>
      <c r="BC869" s="212"/>
      <c r="BD869" s="212"/>
      <c r="BE869" s="212"/>
      <c r="BF869" s="212"/>
      <c r="BG869" s="212"/>
      <c r="BH869" s="212"/>
      <c r="BI869" s="212"/>
      <c r="BJ869" s="212"/>
      <c r="BK869" s="212"/>
      <c r="BL869" s="212"/>
      <c r="BM869" s="56"/>
    </row>
    <row r="870" spans="1:65">
      <c r="A870" s="30"/>
      <c r="B870" s="20" t="s">
        <v>272</v>
      </c>
      <c r="C870" s="12"/>
      <c r="D870" s="219">
        <v>9.2274999999999996E-2</v>
      </c>
      <c r="E870" s="211"/>
      <c r="F870" s="212"/>
      <c r="G870" s="212"/>
      <c r="H870" s="212"/>
      <c r="I870" s="212"/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  <c r="AH870" s="212"/>
      <c r="AI870" s="212"/>
      <c r="AJ870" s="212"/>
      <c r="AK870" s="212"/>
      <c r="AL870" s="212"/>
      <c r="AM870" s="212"/>
      <c r="AN870" s="212"/>
      <c r="AO870" s="212"/>
      <c r="AP870" s="212"/>
      <c r="AQ870" s="212"/>
      <c r="AR870" s="212"/>
      <c r="AS870" s="212"/>
      <c r="AT870" s="212"/>
      <c r="AU870" s="212"/>
      <c r="AV870" s="212"/>
      <c r="AW870" s="212"/>
      <c r="AX870" s="212"/>
      <c r="AY870" s="212"/>
      <c r="AZ870" s="212"/>
      <c r="BA870" s="212"/>
      <c r="BB870" s="212"/>
      <c r="BC870" s="212"/>
      <c r="BD870" s="212"/>
      <c r="BE870" s="212"/>
      <c r="BF870" s="212"/>
      <c r="BG870" s="212"/>
      <c r="BH870" s="212"/>
      <c r="BI870" s="212"/>
      <c r="BJ870" s="212"/>
      <c r="BK870" s="212"/>
      <c r="BL870" s="212"/>
      <c r="BM870" s="56"/>
    </row>
    <row r="871" spans="1:65">
      <c r="A871" s="30"/>
      <c r="B871" s="3" t="s">
        <v>273</v>
      </c>
      <c r="C871" s="29"/>
      <c r="D871" s="24">
        <v>9.4299999999999995E-2</v>
      </c>
      <c r="E871" s="211"/>
      <c r="F871" s="212"/>
      <c r="G871" s="212"/>
      <c r="H871" s="212"/>
      <c r="I871" s="212"/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  <c r="AH871" s="212"/>
      <c r="AI871" s="212"/>
      <c r="AJ871" s="212"/>
      <c r="AK871" s="212"/>
      <c r="AL871" s="212"/>
      <c r="AM871" s="212"/>
      <c r="AN871" s="212"/>
      <c r="AO871" s="212"/>
      <c r="AP871" s="212"/>
      <c r="AQ871" s="212"/>
      <c r="AR871" s="212"/>
      <c r="AS871" s="212"/>
      <c r="AT871" s="212"/>
      <c r="AU871" s="212"/>
      <c r="AV871" s="212"/>
      <c r="AW871" s="212"/>
      <c r="AX871" s="212"/>
      <c r="AY871" s="212"/>
      <c r="AZ871" s="212"/>
      <c r="BA871" s="212"/>
      <c r="BB871" s="212"/>
      <c r="BC871" s="212"/>
      <c r="BD871" s="212"/>
      <c r="BE871" s="212"/>
      <c r="BF871" s="212"/>
      <c r="BG871" s="212"/>
      <c r="BH871" s="212"/>
      <c r="BI871" s="212"/>
      <c r="BJ871" s="212"/>
      <c r="BK871" s="212"/>
      <c r="BL871" s="212"/>
      <c r="BM871" s="56"/>
    </row>
    <row r="872" spans="1:65">
      <c r="A872" s="30"/>
      <c r="B872" s="3" t="s">
        <v>274</v>
      </c>
      <c r="C872" s="29"/>
      <c r="D872" s="24">
        <v>8.573780379739146E-3</v>
      </c>
      <c r="E872" s="211"/>
      <c r="F872" s="212"/>
      <c r="G872" s="212"/>
      <c r="H872" s="212"/>
      <c r="I872" s="212"/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  <c r="AH872" s="212"/>
      <c r="AI872" s="212"/>
      <c r="AJ872" s="212"/>
      <c r="AK872" s="212"/>
      <c r="AL872" s="212"/>
      <c r="AM872" s="212"/>
      <c r="AN872" s="212"/>
      <c r="AO872" s="212"/>
      <c r="AP872" s="212"/>
      <c r="AQ872" s="212"/>
      <c r="AR872" s="212"/>
      <c r="AS872" s="212"/>
      <c r="AT872" s="212"/>
      <c r="AU872" s="212"/>
      <c r="AV872" s="212"/>
      <c r="AW872" s="212"/>
      <c r="AX872" s="212"/>
      <c r="AY872" s="212"/>
      <c r="AZ872" s="212"/>
      <c r="BA872" s="212"/>
      <c r="BB872" s="212"/>
      <c r="BC872" s="212"/>
      <c r="BD872" s="212"/>
      <c r="BE872" s="212"/>
      <c r="BF872" s="212"/>
      <c r="BG872" s="212"/>
      <c r="BH872" s="212"/>
      <c r="BI872" s="212"/>
      <c r="BJ872" s="212"/>
      <c r="BK872" s="212"/>
      <c r="BL872" s="212"/>
      <c r="BM872" s="56"/>
    </row>
    <row r="873" spans="1:65">
      <c r="A873" s="30"/>
      <c r="B873" s="3" t="s">
        <v>87</v>
      </c>
      <c r="C873" s="29"/>
      <c r="D873" s="13">
        <v>9.2915528363469488E-2</v>
      </c>
      <c r="E873" s="154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275</v>
      </c>
      <c r="C874" s="29"/>
      <c r="D874" s="13">
        <v>0</v>
      </c>
      <c r="E874" s="154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46" t="s">
        <v>276</v>
      </c>
      <c r="C875" s="47"/>
      <c r="D875" s="45" t="s">
        <v>277</v>
      </c>
      <c r="E875" s="154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B876" s="31"/>
      <c r="C876" s="20"/>
      <c r="D876" s="20"/>
      <c r="BM876" s="55"/>
    </row>
    <row r="877" spans="1:65" ht="15">
      <c r="B877" s="8" t="s">
        <v>613</v>
      </c>
      <c r="BM877" s="28" t="s">
        <v>329</v>
      </c>
    </row>
    <row r="878" spans="1:65" ht="15">
      <c r="A878" s="25" t="s">
        <v>12</v>
      </c>
      <c r="B878" s="18" t="s">
        <v>111</v>
      </c>
      <c r="C878" s="15" t="s">
        <v>112</v>
      </c>
      <c r="D878" s="16" t="s">
        <v>231</v>
      </c>
      <c r="E878" s="17" t="s">
        <v>231</v>
      </c>
      <c r="F878" s="17" t="s">
        <v>231</v>
      </c>
      <c r="G878" s="17" t="s">
        <v>231</v>
      </c>
      <c r="H878" s="17" t="s">
        <v>231</v>
      </c>
      <c r="I878" s="154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 t="s">
        <v>232</v>
      </c>
      <c r="C879" s="9" t="s">
        <v>232</v>
      </c>
      <c r="D879" s="152" t="s">
        <v>236</v>
      </c>
      <c r="E879" s="153" t="s">
        <v>237</v>
      </c>
      <c r="F879" s="153" t="s">
        <v>241</v>
      </c>
      <c r="G879" s="153" t="s">
        <v>242</v>
      </c>
      <c r="H879" s="153" t="s">
        <v>261</v>
      </c>
      <c r="I879" s="154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 t="s">
        <v>3</v>
      </c>
    </row>
    <row r="880" spans="1:65">
      <c r="A880" s="30"/>
      <c r="B880" s="19"/>
      <c r="C880" s="9"/>
      <c r="D880" s="10" t="s">
        <v>295</v>
      </c>
      <c r="E880" s="11" t="s">
        <v>295</v>
      </c>
      <c r="F880" s="11" t="s">
        <v>331</v>
      </c>
      <c r="G880" s="11" t="s">
        <v>295</v>
      </c>
      <c r="H880" s="11" t="s">
        <v>295</v>
      </c>
      <c r="I880" s="154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9"/>
      <c r="C881" s="9"/>
      <c r="D881" s="26" t="s">
        <v>332</v>
      </c>
      <c r="E881" s="26" t="s">
        <v>333</v>
      </c>
      <c r="F881" s="26" t="s">
        <v>335</v>
      </c>
      <c r="G881" s="26" t="s">
        <v>335</v>
      </c>
      <c r="H881" s="26" t="s">
        <v>335</v>
      </c>
      <c r="I881" s="154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</v>
      </c>
    </row>
    <row r="882" spans="1:65">
      <c r="A882" s="30"/>
      <c r="B882" s="18">
        <v>1</v>
      </c>
      <c r="C882" s="14">
        <v>1</v>
      </c>
      <c r="D882" s="22">
        <v>2.5332877851564648</v>
      </c>
      <c r="E882" s="22">
        <v>2.129</v>
      </c>
      <c r="F882" s="22">
        <v>1.5</v>
      </c>
      <c r="G882" s="22">
        <v>3.0623</v>
      </c>
      <c r="H882" s="22">
        <v>1.43</v>
      </c>
      <c r="I882" s="154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>
        <v>1</v>
      </c>
      <c r="C883" s="9">
        <v>2</v>
      </c>
      <c r="D883" s="11">
        <v>2.5260681894010637</v>
      </c>
      <c r="E883" s="11">
        <v>2.0230000000000001</v>
      </c>
      <c r="F883" s="11">
        <v>1.5</v>
      </c>
      <c r="G883" s="11">
        <v>2.9613</v>
      </c>
      <c r="H883" s="11">
        <v>1.44</v>
      </c>
      <c r="I883" s="154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4</v>
      </c>
    </row>
    <row r="884" spans="1:65">
      <c r="A884" s="30"/>
      <c r="B884" s="19">
        <v>1</v>
      </c>
      <c r="C884" s="9">
        <v>3</v>
      </c>
      <c r="D884" s="11">
        <v>2.5486384218928473</v>
      </c>
      <c r="E884" s="11">
        <v>1.962</v>
      </c>
      <c r="F884" s="149">
        <v>1.8</v>
      </c>
      <c r="G884" s="11">
        <v>3.0819000000000001</v>
      </c>
      <c r="H884" s="11">
        <v>1.4</v>
      </c>
      <c r="I884" s="154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16</v>
      </c>
    </row>
    <row r="885" spans="1:65">
      <c r="A885" s="30"/>
      <c r="B885" s="19">
        <v>1</v>
      </c>
      <c r="C885" s="9">
        <v>4</v>
      </c>
      <c r="D885" s="11">
        <v>2.6614211306264921</v>
      </c>
      <c r="E885" s="11">
        <v>1.857</v>
      </c>
      <c r="F885" s="11">
        <v>1.6</v>
      </c>
      <c r="G885" s="11">
        <v>3.0076000000000001</v>
      </c>
      <c r="H885" s="11">
        <v>1.44</v>
      </c>
      <c r="I885" s="154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2.1114206086523701</v>
      </c>
    </row>
    <row r="886" spans="1:65">
      <c r="A886" s="30"/>
      <c r="B886" s="19">
        <v>1</v>
      </c>
      <c r="C886" s="9">
        <v>5</v>
      </c>
      <c r="D886" s="11">
        <v>2.6202556182544638</v>
      </c>
      <c r="E886" s="11">
        <v>1.9269999999999998</v>
      </c>
      <c r="F886" s="11">
        <v>1.5</v>
      </c>
      <c r="G886" s="11">
        <v>3.0724999999999998</v>
      </c>
      <c r="H886" s="11">
        <v>1.39</v>
      </c>
      <c r="I886" s="154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10</v>
      </c>
    </row>
    <row r="887" spans="1:65">
      <c r="A887" s="30"/>
      <c r="B887" s="19">
        <v>1</v>
      </c>
      <c r="C887" s="9">
        <v>6</v>
      </c>
      <c r="D887" s="11">
        <v>2.7129471142397934</v>
      </c>
      <c r="E887" s="11">
        <v>1.7869999999999999</v>
      </c>
      <c r="F887" s="11">
        <v>1.5</v>
      </c>
      <c r="G887" s="11">
        <v>3.1793999999999998</v>
      </c>
      <c r="H887" s="11">
        <v>1.47</v>
      </c>
      <c r="I887" s="154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20" t="s">
        <v>272</v>
      </c>
      <c r="C888" s="12"/>
      <c r="D888" s="23">
        <v>2.6004363765951872</v>
      </c>
      <c r="E888" s="23">
        <v>1.9474999999999998</v>
      </c>
      <c r="F888" s="23">
        <v>1.5666666666666667</v>
      </c>
      <c r="G888" s="23">
        <v>3.0608333333333331</v>
      </c>
      <c r="H888" s="23">
        <v>1.428333333333333</v>
      </c>
      <c r="I888" s="154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273</v>
      </c>
      <c r="C889" s="29"/>
      <c r="D889" s="11">
        <v>2.5844470200736556</v>
      </c>
      <c r="E889" s="11">
        <v>1.9444999999999999</v>
      </c>
      <c r="F889" s="11">
        <v>1.5</v>
      </c>
      <c r="G889" s="11">
        <v>3.0674000000000001</v>
      </c>
      <c r="H889" s="11">
        <v>1.4350000000000001</v>
      </c>
      <c r="I889" s="154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274</v>
      </c>
      <c r="C890" s="29"/>
      <c r="D890" s="24">
        <v>7.6802600684652972E-2</v>
      </c>
      <c r="E890" s="24">
        <v>0.12101528829036441</v>
      </c>
      <c r="F890" s="24">
        <v>0.12110601416389968</v>
      </c>
      <c r="G890" s="24">
        <v>7.4001072064306284E-2</v>
      </c>
      <c r="H890" s="24">
        <v>2.9268868558020279E-2</v>
      </c>
      <c r="I890" s="154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87</v>
      </c>
      <c r="C891" s="29"/>
      <c r="D891" s="13">
        <v>2.9534504814615933E-2</v>
      </c>
      <c r="E891" s="13">
        <v>6.2138787312125507E-2</v>
      </c>
      <c r="F891" s="13">
        <v>7.7301711168446613E-2</v>
      </c>
      <c r="G891" s="13">
        <v>2.4176772795308343E-2</v>
      </c>
      <c r="H891" s="13">
        <v>2.0491623261157728E-2</v>
      </c>
      <c r="I891" s="154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275</v>
      </c>
      <c r="C892" s="29"/>
      <c r="D892" s="13">
        <v>0.23160509371694293</v>
      </c>
      <c r="E892" s="13">
        <v>-7.7635222456691744E-2</v>
      </c>
      <c r="F892" s="13">
        <v>-0.25800351656764242</v>
      </c>
      <c r="G892" s="13">
        <v>0.44965589555694097</v>
      </c>
      <c r="H892" s="13">
        <v>-0.32352022733879759</v>
      </c>
      <c r="I892" s="154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46" t="s">
        <v>276</v>
      </c>
      <c r="C893" s="47"/>
      <c r="D893" s="45">
        <v>0.85</v>
      </c>
      <c r="E893" s="45">
        <v>0</v>
      </c>
      <c r="F893" s="45">
        <v>0.49</v>
      </c>
      <c r="G893" s="45">
        <v>1.45</v>
      </c>
      <c r="H893" s="45">
        <v>0.67</v>
      </c>
      <c r="I893" s="154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B894" s="31"/>
      <c r="C894" s="20"/>
      <c r="D894" s="20"/>
      <c r="E894" s="20"/>
      <c r="F894" s="20"/>
      <c r="G894" s="20"/>
      <c r="H894" s="20"/>
      <c r="BM894" s="55"/>
    </row>
    <row r="895" spans="1:65" ht="15">
      <c r="B895" s="8" t="s">
        <v>614</v>
      </c>
      <c r="BM895" s="28" t="s">
        <v>67</v>
      </c>
    </row>
    <row r="896" spans="1:65" ht="15">
      <c r="A896" s="25" t="s">
        <v>15</v>
      </c>
      <c r="B896" s="18" t="s">
        <v>111</v>
      </c>
      <c r="C896" s="15" t="s">
        <v>112</v>
      </c>
      <c r="D896" s="16" t="s">
        <v>231</v>
      </c>
      <c r="E896" s="17" t="s">
        <v>231</v>
      </c>
      <c r="F896" s="17" t="s">
        <v>231</v>
      </c>
      <c r="G896" s="17" t="s">
        <v>231</v>
      </c>
      <c r="H896" s="17" t="s">
        <v>231</v>
      </c>
      <c r="I896" s="17" t="s">
        <v>231</v>
      </c>
      <c r="J896" s="17" t="s">
        <v>231</v>
      </c>
      <c r="K896" s="17" t="s">
        <v>231</v>
      </c>
      <c r="L896" s="17" t="s">
        <v>231</v>
      </c>
      <c r="M896" s="17" t="s">
        <v>231</v>
      </c>
      <c r="N896" s="17" t="s">
        <v>231</v>
      </c>
      <c r="O896" s="17" t="s">
        <v>231</v>
      </c>
      <c r="P896" s="17" t="s">
        <v>231</v>
      </c>
      <c r="Q896" s="17" t="s">
        <v>231</v>
      </c>
      <c r="R896" s="17" t="s">
        <v>231</v>
      </c>
      <c r="S896" s="17" t="s">
        <v>231</v>
      </c>
      <c r="T896" s="17" t="s">
        <v>231</v>
      </c>
      <c r="U896" s="17" t="s">
        <v>231</v>
      </c>
      <c r="V896" s="17" t="s">
        <v>231</v>
      </c>
      <c r="W896" s="17" t="s">
        <v>231</v>
      </c>
      <c r="X896" s="17" t="s">
        <v>231</v>
      </c>
      <c r="Y896" s="17" t="s">
        <v>231</v>
      </c>
      <c r="Z896" s="154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 t="s">
        <v>232</v>
      </c>
      <c r="C897" s="9" t="s">
        <v>232</v>
      </c>
      <c r="D897" s="152" t="s">
        <v>236</v>
      </c>
      <c r="E897" s="153" t="s">
        <v>237</v>
      </c>
      <c r="F897" s="153" t="s">
        <v>238</v>
      </c>
      <c r="G897" s="153" t="s">
        <v>299</v>
      </c>
      <c r="H897" s="153" t="s">
        <v>241</v>
      </c>
      <c r="I897" s="153" t="s">
        <v>243</v>
      </c>
      <c r="J897" s="153" t="s">
        <v>246</v>
      </c>
      <c r="K897" s="153" t="s">
        <v>247</v>
      </c>
      <c r="L897" s="153" t="s">
        <v>248</v>
      </c>
      <c r="M897" s="153" t="s">
        <v>249</v>
      </c>
      <c r="N897" s="153" t="s">
        <v>250</v>
      </c>
      <c r="O897" s="153" t="s">
        <v>251</v>
      </c>
      <c r="P897" s="153" t="s">
        <v>252</v>
      </c>
      <c r="Q897" s="153" t="s">
        <v>253</v>
      </c>
      <c r="R897" s="153" t="s">
        <v>254</v>
      </c>
      <c r="S897" s="153" t="s">
        <v>255</v>
      </c>
      <c r="T897" s="153" t="s">
        <v>257</v>
      </c>
      <c r="U897" s="153" t="s">
        <v>259</v>
      </c>
      <c r="V897" s="153" t="s">
        <v>261</v>
      </c>
      <c r="W897" s="153" t="s">
        <v>262</v>
      </c>
      <c r="X897" s="153" t="s">
        <v>263</v>
      </c>
      <c r="Y897" s="153" t="s">
        <v>264</v>
      </c>
      <c r="Z897" s="154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 t="s">
        <v>3</v>
      </c>
    </row>
    <row r="898" spans="1:65">
      <c r="A898" s="30"/>
      <c r="B898" s="19"/>
      <c r="C898" s="9"/>
      <c r="D898" s="10" t="s">
        <v>295</v>
      </c>
      <c r="E898" s="11" t="s">
        <v>295</v>
      </c>
      <c r="F898" s="11" t="s">
        <v>330</v>
      </c>
      <c r="G898" s="11" t="s">
        <v>331</v>
      </c>
      <c r="H898" s="11" t="s">
        <v>331</v>
      </c>
      <c r="I898" s="11" t="s">
        <v>330</v>
      </c>
      <c r="J898" s="11" t="s">
        <v>295</v>
      </c>
      <c r="K898" s="11" t="s">
        <v>295</v>
      </c>
      <c r="L898" s="11" t="s">
        <v>295</v>
      </c>
      <c r="M898" s="11" t="s">
        <v>295</v>
      </c>
      <c r="N898" s="11" t="s">
        <v>295</v>
      </c>
      <c r="O898" s="11" t="s">
        <v>331</v>
      </c>
      <c r="P898" s="11" t="s">
        <v>331</v>
      </c>
      <c r="Q898" s="11" t="s">
        <v>331</v>
      </c>
      <c r="R898" s="11" t="s">
        <v>331</v>
      </c>
      <c r="S898" s="11" t="s">
        <v>331</v>
      </c>
      <c r="T898" s="11" t="s">
        <v>295</v>
      </c>
      <c r="U898" s="11" t="s">
        <v>295</v>
      </c>
      <c r="V898" s="11" t="s">
        <v>295</v>
      </c>
      <c r="W898" s="11" t="s">
        <v>330</v>
      </c>
      <c r="X898" s="11" t="s">
        <v>295</v>
      </c>
      <c r="Y898" s="11" t="s">
        <v>331</v>
      </c>
      <c r="Z898" s="154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2</v>
      </c>
    </row>
    <row r="899" spans="1:65">
      <c r="A899" s="30"/>
      <c r="B899" s="19"/>
      <c r="C899" s="9"/>
      <c r="D899" s="26" t="s">
        <v>332</v>
      </c>
      <c r="E899" s="26" t="s">
        <v>333</v>
      </c>
      <c r="F899" s="26" t="s">
        <v>332</v>
      </c>
      <c r="G899" s="26" t="s">
        <v>334</v>
      </c>
      <c r="H899" s="26" t="s">
        <v>335</v>
      </c>
      <c r="I899" s="26" t="s">
        <v>335</v>
      </c>
      <c r="J899" s="26" t="s">
        <v>335</v>
      </c>
      <c r="K899" s="26" t="s">
        <v>335</v>
      </c>
      <c r="L899" s="26" t="s">
        <v>335</v>
      </c>
      <c r="M899" s="26" t="s">
        <v>335</v>
      </c>
      <c r="N899" s="26" t="s">
        <v>335</v>
      </c>
      <c r="O899" s="26" t="s">
        <v>333</v>
      </c>
      <c r="P899" s="26" t="s">
        <v>334</v>
      </c>
      <c r="Q899" s="26" t="s">
        <v>334</v>
      </c>
      <c r="R899" s="26" t="s">
        <v>333</v>
      </c>
      <c r="S899" s="26" t="s">
        <v>335</v>
      </c>
      <c r="T899" s="26" t="s">
        <v>334</v>
      </c>
      <c r="U899" s="26" t="s">
        <v>333</v>
      </c>
      <c r="V899" s="26" t="s">
        <v>335</v>
      </c>
      <c r="W899" s="26" t="s">
        <v>332</v>
      </c>
      <c r="X899" s="26" t="s">
        <v>335</v>
      </c>
      <c r="Y899" s="26" t="s">
        <v>334</v>
      </c>
      <c r="Z899" s="154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3</v>
      </c>
    </row>
    <row r="900" spans="1:65">
      <c r="A900" s="30"/>
      <c r="B900" s="18">
        <v>1</v>
      </c>
      <c r="C900" s="14">
        <v>1</v>
      </c>
      <c r="D900" s="148" t="s">
        <v>324</v>
      </c>
      <c r="E900" s="22">
        <v>1.38</v>
      </c>
      <c r="F900" s="22">
        <v>1.4369068789999999</v>
      </c>
      <c r="G900" s="148">
        <v>8.9097386939999996</v>
      </c>
      <c r="H900" s="148">
        <v>1.1100000000000001</v>
      </c>
      <c r="I900" s="148" t="s">
        <v>96</v>
      </c>
      <c r="J900" s="22">
        <v>1.2</v>
      </c>
      <c r="K900" s="22">
        <v>1.4</v>
      </c>
      <c r="L900" s="22">
        <v>1.4</v>
      </c>
      <c r="M900" s="22">
        <v>1.5</v>
      </c>
      <c r="N900" s="22">
        <v>1.3</v>
      </c>
      <c r="O900" s="22">
        <v>1.3894643773415669</v>
      </c>
      <c r="P900" s="22">
        <v>1.3</v>
      </c>
      <c r="Q900" s="22">
        <v>1.2</v>
      </c>
      <c r="R900" s="148">
        <v>1.1000000000000001</v>
      </c>
      <c r="S900" s="22">
        <v>1.4</v>
      </c>
      <c r="T900" s="22">
        <v>1.4</v>
      </c>
      <c r="U900" s="22">
        <v>1.44</v>
      </c>
      <c r="V900" s="22">
        <v>1.24</v>
      </c>
      <c r="W900" s="148" t="s">
        <v>106</v>
      </c>
      <c r="X900" s="148">
        <v>0.9</v>
      </c>
      <c r="Y900" s="148">
        <v>1.9</v>
      </c>
      <c r="Z900" s="154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>
        <v>1</v>
      </c>
      <c r="C901" s="9">
        <v>2</v>
      </c>
      <c r="D901" s="150" t="s">
        <v>324</v>
      </c>
      <c r="E901" s="11">
        <v>1.4</v>
      </c>
      <c r="F901" s="11">
        <v>1.4888418079999999</v>
      </c>
      <c r="G901" s="150">
        <v>8.6630131489999993</v>
      </c>
      <c r="H901" s="150">
        <v>1.1499999999999999</v>
      </c>
      <c r="I901" s="150" t="s">
        <v>96</v>
      </c>
      <c r="J901" s="11">
        <v>1.2</v>
      </c>
      <c r="K901" s="11">
        <v>1.4</v>
      </c>
      <c r="L901" s="11">
        <v>1.4</v>
      </c>
      <c r="M901" s="11">
        <v>1.4</v>
      </c>
      <c r="N901" s="11">
        <v>1.3</v>
      </c>
      <c r="O901" s="11">
        <v>1.3779196924499999</v>
      </c>
      <c r="P901" s="11">
        <v>1.4</v>
      </c>
      <c r="Q901" s="11">
        <v>1.3</v>
      </c>
      <c r="R901" s="150">
        <v>1.1000000000000001</v>
      </c>
      <c r="S901" s="11">
        <v>1.4</v>
      </c>
      <c r="T901" s="11">
        <v>1.3</v>
      </c>
      <c r="U901" s="11">
        <v>1.44</v>
      </c>
      <c r="V901" s="11">
        <v>1.22</v>
      </c>
      <c r="W901" s="150" t="s">
        <v>106</v>
      </c>
      <c r="X901" s="150">
        <v>0.8</v>
      </c>
      <c r="Y901" s="150">
        <v>1.9</v>
      </c>
      <c r="Z901" s="154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13</v>
      </c>
    </row>
    <row r="902" spans="1:65">
      <c r="A902" s="30"/>
      <c r="B902" s="19">
        <v>1</v>
      </c>
      <c r="C902" s="9">
        <v>3</v>
      </c>
      <c r="D902" s="150" t="s">
        <v>324</v>
      </c>
      <c r="E902" s="11">
        <v>1.39</v>
      </c>
      <c r="F902" s="11">
        <v>1.5065245279999999</v>
      </c>
      <c r="G902" s="150">
        <v>9.3432525920000007</v>
      </c>
      <c r="H902" s="150">
        <v>1.1499999999999999</v>
      </c>
      <c r="I902" s="150" t="s">
        <v>96</v>
      </c>
      <c r="J902" s="11">
        <v>1.2</v>
      </c>
      <c r="K902" s="11">
        <v>1.4</v>
      </c>
      <c r="L902" s="11">
        <v>1.4</v>
      </c>
      <c r="M902" s="11">
        <v>1.4</v>
      </c>
      <c r="N902" s="11">
        <v>1.3</v>
      </c>
      <c r="O902" s="11">
        <v>1.3427645133000001</v>
      </c>
      <c r="P902" s="11">
        <v>1.3</v>
      </c>
      <c r="Q902" s="11">
        <v>1.2</v>
      </c>
      <c r="R902" s="150">
        <v>1.1000000000000001</v>
      </c>
      <c r="S902" s="11">
        <v>1.4</v>
      </c>
      <c r="T902" s="11">
        <v>1.3</v>
      </c>
      <c r="U902" s="11">
        <v>1.41</v>
      </c>
      <c r="V902" s="11">
        <v>1.2</v>
      </c>
      <c r="W902" s="150" t="s">
        <v>106</v>
      </c>
      <c r="X902" s="150">
        <v>0.9</v>
      </c>
      <c r="Y902" s="150">
        <v>2.4</v>
      </c>
      <c r="Z902" s="154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16</v>
      </c>
    </row>
    <row r="903" spans="1:65">
      <c r="A903" s="30"/>
      <c r="B903" s="19">
        <v>1</v>
      </c>
      <c r="C903" s="9">
        <v>4</v>
      </c>
      <c r="D903" s="150" t="s">
        <v>324</v>
      </c>
      <c r="E903" s="11">
        <v>1.38</v>
      </c>
      <c r="F903" s="149">
        <v>1.681539825</v>
      </c>
      <c r="G903" s="150">
        <v>8.6966833749999992</v>
      </c>
      <c r="H903" s="150">
        <v>1.1299999999999999</v>
      </c>
      <c r="I903" s="150" t="s">
        <v>96</v>
      </c>
      <c r="J903" s="11">
        <v>1.3</v>
      </c>
      <c r="K903" s="11">
        <v>1.4</v>
      </c>
      <c r="L903" s="11">
        <v>1.4</v>
      </c>
      <c r="M903" s="11">
        <v>1.4</v>
      </c>
      <c r="N903" s="11">
        <v>1.3</v>
      </c>
      <c r="O903" s="11">
        <v>1.4075734302</v>
      </c>
      <c r="P903" s="11">
        <v>1.3</v>
      </c>
      <c r="Q903" s="11">
        <v>1.2</v>
      </c>
      <c r="R903" s="150">
        <v>1.1000000000000001</v>
      </c>
      <c r="S903" s="11">
        <v>1.4</v>
      </c>
      <c r="T903" s="11">
        <v>1.5</v>
      </c>
      <c r="U903" s="11">
        <v>1.39</v>
      </c>
      <c r="V903" s="11">
        <v>1.21</v>
      </c>
      <c r="W903" s="150" t="s">
        <v>106</v>
      </c>
      <c r="X903" s="150">
        <v>0.9</v>
      </c>
      <c r="Y903" s="150">
        <v>2.1</v>
      </c>
      <c r="Z903" s="154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1.3543912548010901</v>
      </c>
    </row>
    <row r="904" spans="1:65">
      <c r="A904" s="30"/>
      <c r="B904" s="19">
        <v>1</v>
      </c>
      <c r="C904" s="9">
        <v>5</v>
      </c>
      <c r="D904" s="150" t="s">
        <v>324</v>
      </c>
      <c r="E904" s="11">
        <v>1.41</v>
      </c>
      <c r="F904" s="11">
        <v>1.4175298940000001</v>
      </c>
      <c r="G904" s="150">
        <v>9.0853010810000008</v>
      </c>
      <c r="H904" s="150">
        <v>1.08</v>
      </c>
      <c r="I904" s="150" t="s">
        <v>96</v>
      </c>
      <c r="J904" s="11">
        <v>1.3</v>
      </c>
      <c r="K904" s="11">
        <v>1.4</v>
      </c>
      <c r="L904" s="11">
        <v>1.4</v>
      </c>
      <c r="M904" s="11">
        <v>1.4</v>
      </c>
      <c r="N904" s="11">
        <v>1.4</v>
      </c>
      <c r="O904" s="11">
        <v>1.4329400704499999</v>
      </c>
      <c r="P904" s="11">
        <v>1.3</v>
      </c>
      <c r="Q904" s="11">
        <v>1.2</v>
      </c>
      <c r="R904" s="150">
        <v>1.1000000000000001</v>
      </c>
      <c r="S904" s="11">
        <v>1.4</v>
      </c>
      <c r="T904" s="11">
        <v>1.3</v>
      </c>
      <c r="U904" s="11">
        <v>1.36</v>
      </c>
      <c r="V904" s="11">
        <v>1.22</v>
      </c>
      <c r="W904" s="150" t="s">
        <v>106</v>
      </c>
      <c r="X904" s="150">
        <v>0.9</v>
      </c>
      <c r="Y904" s="150">
        <v>2.1</v>
      </c>
      <c r="Z904" s="154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113</v>
      </c>
    </row>
    <row r="905" spans="1:65">
      <c r="A905" s="30"/>
      <c r="B905" s="19">
        <v>1</v>
      </c>
      <c r="C905" s="9">
        <v>6</v>
      </c>
      <c r="D905" s="150" t="s">
        <v>324</v>
      </c>
      <c r="E905" s="11">
        <v>1.39</v>
      </c>
      <c r="F905" s="11">
        <v>1.587256148</v>
      </c>
      <c r="G905" s="150">
        <v>8.5902648799999994</v>
      </c>
      <c r="H905" s="150">
        <v>1.07</v>
      </c>
      <c r="I905" s="150" t="s">
        <v>96</v>
      </c>
      <c r="J905" s="11">
        <v>1.3</v>
      </c>
      <c r="K905" s="11">
        <v>1.4</v>
      </c>
      <c r="L905" s="11">
        <v>1.4</v>
      </c>
      <c r="M905" s="11">
        <v>1.4</v>
      </c>
      <c r="N905" s="11">
        <v>1.3</v>
      </c>
      <c r="O905" s="11">
        <v>1.3437322111500001</v>
      </c>
      <c r="P905" s="11">
        <v>1.4</v>
      </c>
      <c r="Q905" s="11">
        <v>1.2</v>
      </c>
      <c r="R905" s="150">
        <v>1.1000000000000001</v>
      </c>
      <c r="S905" s="11">
        <v>1.4</v>
      </c>
      <c r="T905" s="11">
        <v>1.3</v>
      </c>
      <c r="U905" s="11">
        <v>1.38</v>
      </c>
      <c r="V905" s="11">
        <v>1.19</v>
      </c>
      <c r="W905" s="150" t="s">
        <v>106</v>
      </c>
      <c r="X905" s="150">
        <v>0.9</v>
      </c>
      <c r="Y905" s="150">
        <v>2.1</v>
      </c>
      <c r="Z905" s="154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20" t="s">
        <v>272</v>
      </c>
      <c r="C906" s="12"/>
      <c r="D906" s="23" t="s">
        <v>758</v>
      </c>
      <c r="E906" s="23">
        <v>1.3916666666666666</v>
      </c>
      <c r="F906" s="23">
        <v>1.5197665136666665</v>
      </c>
      <c r="G906" s="23">
        <v>8.881375628499999</v>
      </c>
      <c r="H906" s="23">
        <v>1.115</v>
      </c>
      <c r="I906" s="23" t="s">
        <v>758</v>
      </c>
      <c r="J906" s="23">
        <v>1.2499999999999998</v>
      </c>
      <c r="K906" s="23">
        <v>1.4000000000000001</v>
      </c>
      <c r="L906" s="23">
        <v>1.4000000000000001</v>
      </c>
      <c r="M906" s="23">
        <v>1.4166666666666667</v>
      </c>
      <c r="N906" s="23">
        <v>1.3166666666666667</v>
      </c>
      <c r="O906" s="23">
        <v>1.3823990491485947</v>
      </c>
      <c r="P906" s="23">
        <v>1.3333333333333333</v>
      </c>
      <c r="Q906" s="23">
        <v>1.2166666666666668</v>
      </c>
      <c r="R906" s="23">
        <v>1.0999999999999999</v>
      </c>
      <c r="S906" s="23">
        <v>1.4000000000000001</v>
      </c>
      <c r="T906" s="23">
        <v>1.3499999999999999</v>
      </c>
      <c r="U906" s="23">
        <v>1.4033333333333333</v>
      </c>
      <c r="V906" s="23">
        <v>1.2133333333333332</v>
      </c>
      <c r="W906" s="23" t="s">
        <v>758</v>
      </c>
      <c r="X906" s="23">
        <v>0.88333333333333341</v>
      </c>
      <c r="Y906" s="23">
        <v>2.083333333333333</v>
      </c>
      <c r="Z906" s="154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273</v>
      </c>
      <c r="C907" s="29"/>
      <c r="D907" s="11" t="s">
        <v>758</v>
      </c>
      <c r="E907" s="11">
        <v>1.39</v>
      </c>
      <c r="F907" s="11">
        <v>1.497683168</v>
      </c>
      <c r="G907" s="11">
        <v>8.8032110344999985</v>
      </c>
      <c r="H907" s="11">
        <v>1.1200000000000001</v>
      </c>
      <c r="I907" s="11" t="s">
        <v>758</v>
      </c>
      <c r="J907" s="11">
        <v>1.25</v>
      </c>
      <c r="K907" s="11">
        <v>1.4</v>
      </c>
      <c r="L907" s="11">
        <v>1.4</v>
      </c>
      <c r="M907" s="11">
        <v>1.4</v>
      </c>
      <c r="N907" s="11">
        <v>1.3</v>
      </c>
      <c r="O907" s="11">
        <v>1.3836920348957835</v>
      </c>
      <c r="P907" s="11">
        <v>1.3</v>
      </c>
      <c r="Q907" s="11">
        <v>1.2</v>
      </c>
      <c r="R907" s="11">
        <v>1.1000000000000001</v>
      </c>
      <c r="S907" s="11">
        <v>1.4</v>
      </c>
      <c r="T907" s="11">
        <v>1.3</v>
      </c>
      <c r="U907" s="11">
        <v>1.4</v>
      </c>
      <c r="V907" s="11">
        <v>1.2149999999999999</v>
      </c>
      <c r="W907" s="11" t="s">
        <v>758</v>
      </c>
      <c r="X907" s="11">
        <v>0.9</v>
      </c>
      <c r="Y907" s="11">
        <v>2.1</v>
      </c>
      <c r="Z907" s="154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274</v>
      </c>
      <c r="C908" s="29"/>
      <c r="D908" s="24" t="s">
        <v>758</v>
      </c>
      <c r="E908" s="24">
        <v>1.1690451944500132E-2</v>
      </c>
      <c r="F908" s="24">
        <v>9.9171758142250294E-2</v>
      </c>
      <c r="G908" s="24">
        <v>0.29060600541709242</v>
      </c>
      <c r="H908" s="24">
        <v>3.4496376621320601E-2</v>
      </c>
      <c r="I908" s="24" t="s">
        <v>758</v>
      </c>
      <c r="J908" s="24">
        <v>5.4772255750516662E-2</v>
      </c>
      <c r="K908" s="24">
        <v>2.4323767777952469E-16</v>
      </c>
      <c r="L908" s="24">
        <v>2.4323767777952469E-16</v>
      </c>
      <c r="M908" s="24">
        <v>4.0824829046386332E-2</v>
      </c>
      <c r="N908" s="24">
        <v>4.0824829046386249E-2</v>
      </c>
      <c r="O908" s="24">
        <v>3.556444456802664E-2</v>
      </c>
      <c r="P908" s="24">
        <v>5.1639777949432156E-2</v>
      </c>
      <c r="Q908" s="24">
        <v>4.0824829046386332E-2</v>
      </c>
      <c r="R908" s="24">
        <v>2.4323767777952469E-16</v>
      </c>
      <c r="S908" s="24">
        <v>2.4323767777952469E-16</v>
      </c>
      <c r="T908" s="24">
        <v>8.3666002653407526E-2</v>
      </c>
      <c r="U908" s="24">
        <v>3.265986323710901E-2</v>
      </c>
      <c r="V908" s="24">
        <v>1.7511900715418277E-2</v>
      </c>
      <c r="W908" s="24" t="s">
        <v>758</v>
      </c>
      <c r="X908" s="24">
        <v>4.0824829046386298E-2</v>
      </c>
      <c r="Y908" s="24">
        <v>0.18348478592697182</v>
      </c>
      <c r="Z908" s="211"/>
      <c r="AA908" s="212"/>
      <c r="AB908" s="212"/>
      <c r="AC908" s="212"/>
      <c r="AD908" s="212"/>
      <c r="AE908" s="212"/>
      <c r="AF908" s="212"/>
      <c r="AG908" s="212"/>
      <c r="AH908" s="212"/>
      <c r="AI908" s="212"/>
      <c r="AJ908" s="212"/>
      <c r="AK908" s="212"/>
      <c r="AL908" s="212"/>
      <c r="AM908" s="212"/>
      <c r="AN908" s="212"/>
      <c r="AO908" s="212"/>
      <c r="AP908" s="212"/>
      <c r="AQ908" s="212"/>
      <c r="AR908" s="212"/>
      <c r="AS908" s="212"/>
      <c r="AT908" s="212"/>
      <c r="AU908" s="212"/>
      <c r="AV908" s="212"/>
      <c r="AW908" s="212"/>
      <c r="AX908" s="212"/>
      <c r="AY908" s="212"/>
      <c r="AZ908" s="212"/>
      <c r="BA908" s="212"/>
      <c r="BB908" s="212"/>
      <c r="BC908" s="212"/>
      <c r="BD908" s="212"/>
      <c r="BE908" s="212"/>
      <c r="BF908" s="212"/>
      <c r="BG908" s="212"/>
      <c r="BH908" s="212"/>
      <c r="BI908" s="212"/>
      <c r="BJ908" s="212"/>
      <c r="BK908" s="212"/>
      <c r="BL908" s="212"/>
      <c r="BM908" s="56"/>
    </row>
    <row r="909" spans="1:65">
      <c r="A909" s="30"/>
      <c r="B909" s="3" t="s">
        <v>87</v>
      </c>
      <c r="C909" s="29"/>
      <c r="D909" s="13" t="s">
        <v>758</v>
      </c>
      <c r="E909" s="13">
        <v>8.400324750539017E-3</v>
      </c>
      <c r="F909" s="13">
        <v>6.5254601447286426E-2</v>
      </c>
      <c r="G909" s="13">
        <v>3.2720832624683581E-2</v>
      </c>
      <c r="H909" s="13">
        <v>3.0938454368897399E-2</v>
      </c>
      <c r="I909" s="13" t="s">
        <v>758</v>
      </c>
      <c r="J909" s="13">
        <v>4.3817804600413339E-2</v>
      </c>
      <c r="K909" s="13">
        <v>1.7374119841394619E-16</v>
      </c>
      <c r="L909" s="13">
        <v>1.7374119841394619E-16</v>
      </c>
      <c r="M909" s="13">
        <v>2.881752638568447E-2</v>
      </c>
      <c r="N909" s="13">
        <v>3.1006199275736394E-2</v>
      </c>
      <c r="O909" s="13">
        <v>2.5726612435049354E-2</v>
      </c>
      <c r="P909" s="13">
        <v>3.872983346207412E-2</v>
      </c>
      <c r="Q909" s="13">
        <v>3.3554654010728491E-2</v>
      </c>
      <c r="R909" s="13">
        <v>2.2112516161774974E-16</v>
      </c>
      <c r="S909" s="13">
        <v>1.7374119841394619E-16</v>
      </c>
      <c r="T909" s="13">
        <v>6.1974816780301874E-2</v>
      </c>
      <c r="U909" s="13">
        <v>2.3273061689151314E-2</v>
      </c>
      <c r="V909" s="13">
        <v>1.4432885205015065E-2</v>
      </c>
      <c r="W909" s="13" t="s">
        <v>758</v>
      </c>
      <c r="X909" s="13">
        <v>4.6216787599682597E-2</v>
      </c>
      <c r="Y909" s="13">
        <v>8.8072697244946485E-2</v>
      </c>
      <c r="Z909" s="154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275</v>
      </c>
      <c r="C910" s="29"/>
      <c r="D910" s="13" t="s">
        <v>758</v>
      </c>
      <c r="E910" s="13">
        <v>2.7521893495281669E-2</v>
      </c>
      <c r="F910" s="13">
        <v>0.12210301733664397</v>
      </c>
      <c r="G910" s="13">
        <v>5.5574667563874254</v>
      </c>
      <c r="H910" s="13">
        <v>-0.17675192006186413</v>
      </c>
      <c r="I910" s="13" t="s">
        <v>758</v>
      </c>
      <c r="J910" s="13">
        <v>-7.7076143567112454E-2</v>
      </c>
      <c r="K910" s="13">
        <v>3.3674719204834336E-2</v>
      </c>
      <c r="L910" s="13">
        <v>3.3674719204834336E-2</v>
      </c>
      <c r="M910" s="13">
        <v>4.5980370623939448E-2</v>
      </c>
      <c r="N910" s="13">
        <v>-2.785353789069156E-2</v>
      </c>
      <c r="O910" s="13">
        <v>2.0679249255502574E-2</v>
      </c>
      <c r="P910" s="13">
        <v>-1.5547886471586447E-2</v>
      </c>
      <c r="Q910" s="13">
        <v>-0.10168744640532246</v>
      </c>
      <c r="R910" s="13">
        <v>-0.18782700633905891</v>
      </c>
      <c r="S910" s="13">
        <v>3.3674719204834336E-2</v>
      </c>
      <c r="T910" s="13">
        <v>-3.2422350524813348E-3</v>
      </c>
      <c r="U910" s="13">
        <v>3.6135849488655225E-2</v>
      </c>
      <c r="V910" s="13">
        <v>-0.10414857668914379</v>
      </c>
      <c r="W910" s="13" t="s">
        <v>758</v>
      </c>
      <c r="X910" s="13">
        <v>-0.34780047478742593</v>
      </c>
      <c r="Y910" s="13">
        <v>0.53820642738814595</v>
      </c>
      <c r="Z910" s="154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46" t="s">
        <v>276</v>
      </c>
      <c r="C911" s="47"/>
      <c r="D911" s="45">
        <v>0.67</v>
      </c>
      <c r="E911" s="45">
        <v>0.15</v>
      </c>
      <c r="F911" s="45">
        <v>0.89</v>
      </c>
      <c r="G911" s="45">
        <v>43.61</v>
      </c>
      <c r="H911" s="45">
        <v>1.46</v>
      </c>
      <c r="I911" s="45">
        <v>21.09</v>
      </c>
      <c r="J911" s="45">
        <v>0.67</v>
      </c>
      <c r="K911" s="45">
        <v>0.2</v>
      </c>
      <c r="L911" s="45">
        <v>0.2</v>
      </c>
      <c r="M911" s="45">
        <v>0.28999999999999998</v>
      </c>
      <c r="N911" s="45">
        <v>0.28999999999999998</v>
      </c>
      <c r="O911" s="45">
        <v>0.09</v>
      </c>
      <c r="P911" s="45">
        <v>0.19</v>
      </c>
      <c r="Q911" s="45">
        <v>0.87</v>
      </c>
      <c r="R911" s="45">
        <v>1.54</v>
      </c>
      <c r="S911" s="45">
        <v>0.2</v>
      </c>
      <c r="T911" s="45">
        <v>0.09</v>
      </c>
      <c r="U911" s="45">
        <v>0.22</v>
      </c>
      <c r="V911" s="45">
        <v>0.89</v>
      </c>
      <c r="W911" s="45">
        <v>7.64</v>
      </c>
      <c r="X911" s="45">
        <v>2.8</v>
      </c>
      <c r="Y911" s="45">
        <v>4.16</v>
      </c>
      <c r="Z911" s="154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B912" s="31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BM912" s="55"/>
    </row>
    <row r="913" spans="1:65" ht="15">
      <c r="B913" s="8" t="s">
        <v>615</v>
      </c>
      <c r="BM913" s="28" t="s">
        <v>67</v>
      </c>
    </row>
    <row r="914" spans="1:65" ht="15">
      <c r="A914" s="25" t="s">
        <v>18</v>
      </c>
      <c r="B914" s="18" t="s">
        <v>111</v>
      </c>
      <c r="C914" s="15" t="s">
        <v>112</v>
      </c>
      <c r="D914" s="16" t="s">
        <v>231</v>
      </c>
      <c r="E914" s="17" t="s">
        <v>231</v>
      </c>
      <c r="F914" s="17" t="s">
        <v>231</v>
      </c>
      <c r="G914" s="17" t="s">
        <v>231</v>
      </c>
      <c r="H914" s="17" t="s">
        <v>231</v>
      </c>
      <c r="I914" s="17" t="s">
        <v>231</v>
      </c>
      <c r="J914" s="17" t="s">
        <v>231</v>
      </c>
      <c r="K914" s="17" t="s">
        <v>231</v>
      </c>
      <c r="L914" s="17" t="s">
        <v>231</v>
      </c>
      <c r="M914" s="17" t="s">
        <v>231</v>
      </c>
      <c r="N914" s="17" t="s">
        <v>231</v>
      </c>
      <c r="O914" s="17" t="s">
        <v>231</v>
      </c>
      <c r="P914" s="17" t="s">
        <v>231</v>
      </c>
      <c r="Q914" s="17" t="s">
        <v>231</v>
      </c>
      <c r="R914" s="17" t="s">
        <v>231</v>
      </c>
      <c r="S914" s="17" t="s">
        <v>231</v>
      </c>
      <c r="T914" s="17" t="s">
        <v>231</v>
      </c>
      <c r="U914" s="17" t="s">
        <v>231</v>
      </c>
      <c r="V914" s="17" t="s">
        <v>231</v>
      </c>
      <c r="W914" s="17" t="s">
        <v>231</v>
      </c>
      <c r="X914" s="17" t="s">
        <v>231</v>
      </c>
      <c r="Y914" s="17" t="s">
        <v>231</v>
      </c>
      <c r="Z914" s="17" t="s">
        <v>231</v>
      </c>
      <c r="AA914" s="17" t="s">
        <v>231</v>
      </c>
      <c r="AB914" s="17" t="s">
        <v>231</v>
      </c>
      <c r="AC914" s="17" t="s">
        <v>231</v>
      </c>
      <c r="AD914" s="17" t="s">
        <v>231</v>
      </c>
      <c r="AE914" s="154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 t="s">
        <v>232</v>
      </c>
      <c r="C915" s="9" t="s">
        <v>232</v>
      </c>
      <c r="D915" s="152" t="s">
        <v>236</v>
      </c>
      <c r="E915" s="153" t="s">
        <v>237</v>
      </c>
      <c r="F915" s="153" t="s">
        <v>238</v>
      </c>
      <c r="G915" s="153" t="s">
        <v>299</v>
      </c>
      <c r="H915" s="153" t="s">
        <v>241</v>
      </c>
      <c r="I915" s="153" t="s">
        <v>242</v>
      </c>
      <c r="J915" s="153" t="s">
        <v>243</v>
      </c>
      <c r="K915" s="153" t="s">
        <v>245</v>
      </c>
      <c r="L915" s="153" t="s">
        <v>246</v>
      </c>
      <c r="M915" s="153" t="s">
        <v>247</v>
      </c>
      <c r="N915" s="153" t="s">
        <v>248</v>
      </c>
      <c r="O915" s="153" t="s">
        <v>249</v>
      </c>
      <c r="P915" s="153" t="s">
        <v>250</v>
      </c>
      <c r="Q915" s="153" t="s">
        <v>251</v>
      </c>
      <c r="R915" s="153" t="s">
        <v>252</v>
      </c>
      <c r="S915" s="153" t="s">
        <v>253</v>
      </c>
      <c r="T915" s="153" t="s">
        <v>254</v>
      </c>
      <c r="U915" s="153" t="s">
        <v>255</v>
      </c>
      <c r="V915" s="153" t="s">
        <v>256</v>
      </c>
      <c r="W915" s="153" t="s">
        <v>257</v>
      </c>
      <c r="X915" s="153" t="s">
        <v>258</v>
      </c>
      <c r="Y915" s="153" t="s">
        <v>259</v>
      </c>
      <c r="Z915" s="153" t="s">
        <v>260</v>
      </c>
      <c r="AA915" s="153" t="s">
        <v>261</v>
      </c>
      <c r="AB915" s="153" t="s">
        <v>262</v>
      </c>
      <c r="AC915" s="153" t="s">
        <v>263</v>
      </c>
      <c r="AD915" s="153" t="s">
        <v>264</v>
      </c>
      <c r="AE915" s="154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 t="s">
        <v>3</v>
      </c>
    </row>
    <row r="916" spans="1:65">
      <c r="A916" s="30"/>
      <c r="B916" s="19"/>
      <c r="C916" s="9"/>
      <c r="D916" s="10" t="s">
        <v>295</v>
      </c>
      <c r="E916" s="11" t="s">
        <v>295</v>
      </c>
      <c r="F916" s="11" t="s">
        <v>330</v>
      </c>
      <c r="G916" s="11" t="s">
        <v>331</v>
      </c>
      <c r="H916" s="11" t="s">
        <v>331</v>
      </c>
      <c r="I916" s="11" t="s">
        <v>330</v>
      </c>
      <c r="J916" s="11" t="s">
        <v>330</v>
      </c>
      <c r="K916" s="11" t="s">
        <v>295</v>
      </c>
      <c r="L916" s="11" t="s">
        <v>295</v>
      </c>
      <c r="M916" s="11" t="s">
        <v>295</v>
      </c>
      <c r="N916" s="11" t="s">
        <v>295</v>
      </c>
      <c r="O916" s="11" t="s">
        <v>295</v>
      </c>
      <c r="P916" s="11" t="s">
        <v>295</v>
      </c>
      <c r="Q916" s="11" t="s">
        <v>331</v>
      </c>
      <c r="R916" s="11" t="s">
        <v>331</v>
      </c>
      <c r="S916" s="11" t="s">
        <v>331</v>
      </c>
      <c r="T916" s="11" t="s">
        <v>331</v>
      </c>
      <c r="U916" s="11" t="s">
        <v>331</v>
      </c>
      <c r="V916" s="11" t="s">
        <v>295</v>
      </c>
      <c r="W916" s="11" t="s">
        <v>330</v>
      </c>
      <c r="X916" s="11" t="s">
        <v>330</v>
      </c>
      <c r="Y916" s="11" t="s">
        <v>295</v>
      </c>
      <c r="Z916" s="11" t="s">
        <v>331</v>
      </c>
      <c r="AA916" s="11" t="s">
        <v>330</v>
      </c>
      <c r="AB916" s="11" t="s">
        <v>330</v>
      </c>
      <c r="AC916" s="11" t="s">
        <v>295</v>
      </c>
      <c r="AD916" s="11" t="s">
        <v>331</v>
      </c>
      <c r="AE916" s="154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0</v>
      </c>
    </row>
    <row r="917" spans="1:65">
      <c r="A917" s="30"/>
      <c r="B917" s="19"/>
      <c r="C917" s="9"/>
      <c r="D917" s="26" t="s">
        <v>332</v>
      </c>
      <c r="E917" s="26" t="s">
        <v>333</v>
      </c>
      <c r="F917" s="26" t="s">
        <v>332</v>
      </c>
      <c r="G917" s="26" t="s">
        <v>334</v>
      </c>
      <c r="H917" s="26" t="s">
        <v>335</v>
      </c>
      <c r="I917" s="26" t="s">
        <v>335</v>
      </c>
      <c r="J917" s="26" t="s">
        <v>335</v>
      </c>
      <c r="K917" s="26" t="s">
        <v>335</v>
      </c>
      <c r="L917" s="26" t="s">
        <v>335</v>
      </c>
      <c r="M917" s="26" t="s">
        <v>335</v>
      </c>
      <c r="N917" s="26" t="s">
        <v>335</v>
      </c>
      <c r="O917" s="26" t="s">
        <v>335</v>
      </c>
      <c r="P917" s="26" t="s">
        <v>335</v>
      </c>
      <c r="Q917" s="26" t="s">
        <v>333</v>
      </c>
      <c r="R917" s="26" t="s">
        <v>334</v>
      </c>
      <c r="S917" s="26" t="s">
        <v>334</v>
      </c>
      <c r="T917" s="26" t="s">
        <v>333</v>
      </c>
      <c r="U917" s="26" t="s">
        <v>335</v>
      </c>
      <c r="V917" s="26" t="s">
        <v>271</v>
      </c>
      <c r="W917" s="26" t="s">
        <v>334</v>
      </c>
      <c r="X917" s="26" t="s">
        <v>333</v>
      </c>
      <c r="Y917" s="26" t="s">
        <v>333</v>
      </c>
      <c r="Z917" s="26" t="s">
        <v>335</v>
      </c>
      <c r="AA917" s="26" t="s">
        <v>335</v>
      </c>
      <c r="AB917" s="26" t="s">
        <v>332</v>
      </c>
      <c r="AC917" s="26" t="s">
        <v>335</v>
      </c>
      <c r="AD917" s="26" t="s">
        <v>334</v>
      </c>
      <c r="AE917" s="154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</v>
      </c>
    </row>
    <row r="918" spans="1:65">
      <c r="A918" s="30"/>
      <c r="B918" s="18">
        <v>1</v>
      </c>
      <c r="C918" s="14">
        <v>1</v>
      </c>
      <c r="D918" s="220">
        <v>82.206009334942564</v>
      </c>
      <c r="E918" s="220">
        <v>89.27</v>
      </c>
      <c r="F918" s="220">
        <v>86.386168560000002</v>
      </c>
      <c r="G918" s="220">
        <v>83.935202129999993</v>
      </c>
      <c r="H918" s="220">
        <v>79.7</v>
      </c>
      <c r="I918" s="221">
        <v>32.9679</v>
      </c>
      <c r="J918" s="221" t="s">
        <v>105</v>
      </c>
      <c r="K918" s="220">
        <v>80.5</v>
      </c>
      <c r="L918" s="220">
        <v>86.6</v>
      </c>
      <c r="M918" s="220">
        <v>82.7</v>
      </c>
      <c r="N918" s="220">
        <v>83</v>
      </c>
      <c r="O918" s="220">
        <v>93.6</v>
      </c>
      <c r="P918" s="220">
        <v>86.2</v>
      </c>
      <c r="Q918" s="220">
        <v>84.618877488119992</v>
      </c>
      <c r="R918" s="220">
        <v>80</v>
      </c>
      <c r="S918" s="220">
        <v>87.5</v>
      </c>
      <c r="T918" s="220">
        <v>88.4</v>
      </c>
      <c r="U918" s="220">
        <v>81.599999999999994</v>
      </c>
      <c r="V918" s="220">
        <v>78.900000000000006</v>
      </c>
      <c r="W918" s="220">
        <v>81.5</v>
      </c>
      <c r="X918" s="220">
        <v>82</v>
      </c>
      <c r="Y918" s="220">
        <v>88.26</v>
      </c>
      <c r="Z918" s="221">
        <v>109.52</v>
      </c>
      <c r="AA918" s="220">
        <v>74</v>
      </c>
      <c r="AB918" s="221">
        <v>120</v>
      </c>
      <c r="AC918" s="222">
        <v>65.3</v>
      </c>
      <c r="AD918" s="220">
        <v>83.3</v>
      </c>
      <c r="AE918" s="223"/>
      <c r="AF918" s="224"/>
      <c r="AG918" s="224"/>
      <c r="AH918" s="224"/>
      <c r="AI918" s="224"/>
      <c r="AJ918" s="224"/>
      <c r="AK918" s="224"/>
      <c r="AL918" s="224"/>
      <c r="AM918" s="224"/>
      <c r="AN918" s="224"/>
      <c r="AO918" s="224"/>
      <c r="AP918" s="224"/>
      <c r="AQ918" s="224"/>
      <c r="AR918" s="224"/>
      <c r="AS918" s="224"/>
      <c r="AT918" s="224"/>
      <c r="AU918" s="224"/>
      <c r="AV918" s="224"/>
      <c r="AW918" s="224"/>
      <c r="AX918" s="224"/>
      <c r="AY918" s="224"/>
      <c r="AZ918" s="224"/>
      <c r="BA918" s="224"/>
      <c r="BB918" s="224"/>
      <c r="BC918" s="224"/>
      <c r="BD918" s="224"/>
      <c r="BE918" s="224"/>
      <c r="BF918" s="224"/>
      <c r="BG918" s="224"/>
      <c r="BH918" s="224"/>
      <c r="BI918" s="224"/>
      <c r="BJ918" s="224"/>
      <c r="BK918" s="224"/>
      <c r="BL918" s="224"/>
      <c r="BM918" s="225">
        <v>1</v>
      </c>
    </row>
    <row r="919" spans="1:65">
      <c r="A919" s="30"/>
      <c r="B919" s="19">
        <v>1</v>
      </c>
      <c r="C919" s="9">
        <v>2</v>
      </c>
      <c r="D919" s="226">
        <v>83.058776133438144</v>
      </c>
      <c r="E919" s="226">
        <v>89.31</v>
      </c>
      <c r="F919" s="226">
        <v>85.479071959999999</v>
      </c>
      <c r="G919" s="226">
        <v>82.743666540000007</v>
      </c>
      <c r="H919" s="226">
        <v>81.8</v>
      </c>
      <c r="I919" s="227">
        <v>34.104199999999999</v>
      </c>
      <c r="J919" s="227" t="s">
        <v>105</v>
      </c>
      <c r="K919" s="226">
        <v>79</v>
      </c>
      <c r="L919" s="226">
        <v>89.1</v>
      </c>
      <c r="M919" s="226">
        <v>83.5</v>
      </c>
      <c r="N919" s="226">
        <v>81.5</v>
      </c>
      <c r="O919" s="226">
        <v>93.6</v>
      </c>
      <c r="P919" s="226">
        <v>85.9</v>
      </c>
      <c r="Q919" s="226">
        <v>81.864533483719995</v>
      </c>
      <c r="R919" s="226">
        <v>82</v>
      </c>
      <c r="S919" s="226">
        <v>87.9</v>
      </c>
      <c r="T919" s="226">
        <v>90.9</v>
      </c>
      <c r="U919" s="226">
        <v>81.7</v>
      </c>
      <c r="V919" s="226">
        <v>78.2</v>
      </c>
      <c r="W919" s="226">
        <v>82.7</v>
      </c>
      <c r="X919" s="226">
        <v>82</v>
      </c>
      <c r="Y919" s="226">
        <v>88.77</v>
      </c>
      <c r="Z919" s="227">
        <v>108.65</v>
      </c>
      <c r="AA919" s="226">
        <v>73</v>
      </c>
      <c r="AB919" s="227">
        <v>101.4</v>
      </c>
      <c r="AC919" s="226">
        <v>68.2</v>
      </c>
      <c r="AD919" s="226">
        <v>83.8</v>
      </c>
      <c r="AE919" s="223"/>
      <c r="AF919" s="224"/>
      <c r="AG919" s="224"/>
      <c r="AH919" s="224"/>
      <c r="AI919" s="224"/>
      <c r="AJ919" s="224"/>
      <c r="AK919" s="224"/>
      <c r="AL919" s="224"/>
      <c r="AM919" s="224"/>
      <c r="AN919" s="224"/>
      <c r="AO919" s="224"/>
      <c r="AP919" s="224"/>
      <c r="AQ919" s="224"/>
      <c r="AR919" s="224"/>
      <c r="AS919" s="224"/>
      <c r="AT919" s="224"/>
      <c r="AU919" s="224"/>
      <c r="AV919" s="224"/>
      <c r="AW919" s="224"/>
      <c r="AX919" s="224"/>
      <c r="AY919" s="224"/>
      <c r="AZ919" s="224"/>
      <c r="BA919" s="224"/>
      <c r="BB919" s="224"/>
      <c r="BC919" s="224"/>
      <c r="BD919" s="224"/>
      <c r="BE919" s="224"/>
      <c r="BF919" s="224"/>
      <c r="BG919" s="224"/>
      <c r="BH919" s="224"/>
      <c r="BI919" s="224"/>
      <c r="BJ919" s="224"/>
      <c r="BK919" s="224"/>
      <c r="BL919" s="224"/>
      <c r="BM919" s="225">
        <v>14</v>
      </c>
    </row>
    <row r="920" spans="1:65">
      <c r="A920" s="30"/>
      <c r="B920" s="19">
        <v>1</v>
      </c>
      <c r="C920" s="9">
        <v>3</v>
      </c>
      <c r="D920" s="226">
        <v>83.753746128378211</v>
      </c>
      <c r="E920" s="226">
        <v>87.42</v>
      </c>
      <c r="F920" s="226">
        <v>83.336481739999996</v>
      </c>
      <c r="G920" s="226">
        <v>84.458264099999994</v>
      </c>
      <c r="H920" s="226">
        <v>81.400000000000006</v>
      </c>
      <c r="I920" s="227">
        <v>34.001399999999997</v>
      </c>
      <c r="J920" s="227" t="s">
        <v>105</v>
      </c>
      <c r="K920" s="226">
        <v>80.099999999999994</v>
      </c>
      <c r="L920" s="226">
        <v>88.3</v>
      </c>
      <c r="M920" s="226">
        <v>83.8</v>
      </c>
      <c r="N920" s="226">
        <v>82.9</v>
      </c>
      <c r="O920" s="226">
        <v>94.9</v>
      </c>
      <c r="P920" s="226">
        <v>86</v>
      </c>
      <c r="Q920" s="226">
        <v>81.92227059792161</v>
      </c>
      <c r="R920" s="226">
        <v>84</v>
      </c>
      <c r="S920" s="226">
        <v>86.2</v>
      </c>
      <c r="T920" s="226">
        <v>89.8</v>
      </c>
      <c r="U920" s="226">
        <v>80.400000000000006</v>
      </c>
      <c r="V920" s="226">
        <v>80.5</v>
      </c>
      <c r="W920" s="226">
        <v>81.7</v>
      </c>
      <c r="X920" s="226">
        <v>83</v>
      </c>
      <c r="Y920" s="226">
        <v>87.18</v>
      </c>
      <c r="Z920" s="227">
        <v>114.97</v>
      </c>
      <c r="AA920" s="226">
        <v>73</v>
      </c>
      <c r="AB920" s="227">
        <v>119.19999999999999</v>
      </c>
      <c r="AC920" s="228">
        <v>66.900000000000006</v>
      </c>
      <c r="AD920" s="226">
        <v>85.3</v>
      </c>
      <c r="AE920" s="223"/>
      <c r="AF920" s="224"/>
      <c r="AG920" s="224"/>
      <c r="AH920" s="224"/>
      <c r="AI920" s="224"/>
      <c r="AJ920" s="224"/>
      <c r="AK920" s="224"/>
      <c r="AL920" s="224"/>
      <c r="AM920" s="224"/>
      <c r="AN920" s="224"/>
      <c r="AO920" s="224"/>
      <c r="AP920" s="224"/>
      <c r="AQ920" s="224"/>
      <c r="AR920" s="224"/>
      <c r="AS920" s="224"/>
      <c r="AT920" s="224"/>
      <c r="AU920" s="224"/>
      <c r="AV920" s="224"/>
      <c r="AW920" s="224"/>
      <c r="AX920" s="224"/>
      <c r="AY920" s="224"/>
      <c r="AZ920" s="224"/>
      <c r="BA920" s="224"/>
      <c r="BB920" s="224"/>
      <c r="BC920" s="224"/>
      <c r="BD920" s="224"/>
      <c r="BE920" s="224"/>
      <c r="BF920" s="224"/>
      <c r="BG920" s="224"/>
      <c r="BH920" s="224"/>
      <c r="BI920" s="224"/>
      <c r="BJ920" s="224"/>
      <c r="BK920" s="224"/>
      <c r="BL920" s="224"/>
      <c r="BM920" s="225">
        <v>16</v>
      </c>
    </row>
    <row r="921" spans="1:65">
      <c r="A921" s="30"/>
      <c r="B921" s="19">
        <v>1</v>
      </c>
      <c r="C921" s="9">
        <v>4</v>
      </c>
      <c r="D921" s="226">
        <v>85.260734381462541</v>
      </c>
      <c r="E921" s="226">
        <v>86.88</v>
      </c>
      <c r="F921" s="226">
        <v>87.268552710000009</v>
      </c>
      <c r="G921" s="226">
        <v>83.293338140000003</v>
      </c>
      <c r="H921" s="226">
        <v>78.8</v>
      </c>
      <c r="I921" s="228">
        <v>36.853499999999997</v>
      </c>
      <c r="J921" s="227" t="s">
        <v>105</v>
      </c>
      <c r="K921" s="226">
        <v>78.900000000000006</v>
      </c>
      <c r="L921" s="226">
        <v>88.3</v>
      </c>
      <c r="M921" s="226">
        <v>83.8</v>
      </c>
      <c r="N921" s="226">
        <v>82.8</v>
      </c>
      <c r="O921" s="226">
        <v>94</v>
      </c>
      <c r="P921" s="226">
        <v>88.7</v>
      </c>
      <c r="Q921" s="226">
        <v>84.347469870919994</v>
      </c>
      <c r="R921" s="226">
        <v>84</v>
      </c>
      <c r="S921" s="226">
        <v>88.3</v>
      </c>
      <c r="T921" s="226">
        <v>89.4</v>
      </c>
      <c r="U921" s="226">
        <v>81</v>
      </c>
      <c r="V921" s="226">
        <v>79.400000000000006</v>
      </c>
      <c r="W921" s="226">
        <v>84.8</v>
      </c>
      <c r="X921" s="226">
        <v>82</v>
      </c>
      <c r="Y921" s="226">
        <v>85.77</v>
      </c>
      <c r="Z921" s="227">
        <v>117.4</v>
      </c>
      <c r="AA921" s="226">
        <v>71</v>
      </c>
      <c r="AB921" s="227">
        <v>124.10000000000001</v>
      </c>
      <c r="AC921" s="226">
        <v>73</v>
      </c>
      <c r="AD921" s="226">
        <v>83.9</v>
      </c>
      <c r="AE921" s="223"/>
      <c r="AF921" s="224"/>
      <c r="AG921" s="224"/>
      <c r="AH921" s="224"/>
      <c r="AI921" s="224"/>
      <c r="AJ921" s="224"/>
      <c r="AK921" s="224"/>
      <c r="AL921" s="224"/>
      <c r="AM921" s="224"/>
      <c r="AN921" s="224"/>
      <c r="AO921" s="224"/>
      <c r="AP921" s="224"/>
      <c r="AQ921" s="224"/>
      <c r="AR921" s="224"/>
      <c r="AS921" s="224"/>
      <c r="AT921" s="224"/>
      <c r="AU921" s="224"/>
      <c r="AV921" s="224"/>
      <c r="AW921" s="224"/>
      <c r="AX921" s="224"/>
      <c r="AY921" s="224"/>
      <c r="AZ921" s="224"/>
      <c r="BA921" s="224"/>
      <c r="BB921" s="224"/>
      <c r="BC921" s="224"/>
      <c r="BD921" s="224"/>
      <c r="BE921" s="224"/>
      <c r="BF921" s="224"/>
      <c r="BG921" s="224"/>
      <c r="BH921" s="224"/>
      <c r="BI921" s="224"/>
      <c r="BJ921" s="224"/>
      <c r="BK921" s="224"/>
      <c r="BL921" s="224"/>
      <c r="BM921" s="225">
        <v>83.427660049868749</v>
      </c>
    </row>
    <row r="922" spans="1:65">
      <c r="A922" s="30"/>
      <c r="B922" s="19">
        <v>1</v>
      </c>
      <c r="C922" s="9">
        <v>5</v>
      </c>
      <c r="D922" s="226">
        <v>84.302970090496871</v>
      </c>
      <c r="E922" s="226">
        <v>86.65</v>
      </c>
      <c r="F922" s="226">
        <v>83.077829740000013</v>
      </c>
      <c r="G922" s="226">
        <v>81.69669768</v>
      </c>
      <c r="H922" s="226">
        <v>77.400000000000006</v>
      </c>
      <c r="I922" s="227">
        <v>35.209600000000002</v>
      </c>
      <c r="J922" s="227" t="s">
        <v>105</v>
      </c>
      <c r="K922" s="226">
        <v>80.599999999999994</v>
      </c>
      <c r="L922" s="226">
        <v>91.3</v>
      </c>
      <c r="M922" s="226">
        <v>85.5</v>
      </c>
      <c r="N922" s="226">
        <v>84</v>
      </c>
      <c r="O922" s="226">
        <v>90.9</v>
      </c>
      <c r="P922" s="226">
        <v>89.2</v>
      </c>
      <c r="Q922" s="226">
        <v>83.369542266756071</v>
      </c>
      <c r="R922" s="226">
        <v>82</v>
      </c>
      <c r="S922" s="226">
        <v>86</v>
      </c>
      <c r="T922" s="226">
        <v>88.8</v>
      </c>
      <c r="U922" s="226">
        <v>81.599999999999994</v>
      </c>
      <c r="V922" s="226">
        <v>80.599999999999994</v>
      </c>
      <c r="W922" s="226">
        <v>80.099999999999994</v>
      </c>
      <c r="X922" s="226">
        <v>85</v>
      </c>
      <c r="Y922" s="226">
        <v>84.87</v>
      </c>
      <c r="Z922" s="227">
        <v>106.95</v>
      </c>
      <c r="AA922" s="226">
        <v>72</v>
      </c>
      <c r="AB922" s="227">
        <v>116.10000000000001</v>
      </c>
      <c r="AC922" s="226">
        <v>76</v>
      </c>
      <c r="AD922" s="226">
        <v>82.8</v>
      </c>
      <c r="AE922" s="223"/>
      <c r="AF922" s="224"/>
      <c r="AG922" s="224"/>
      <c r="AH922" s="224"/>
      <c r="AI922" s="224"/>
      <c r="AJ922" s="224"/>
      <c r="AK922" s="224"/>
      <c r="AL922" s="224"/>
      <c r="AM922" s="224"/>
      <c r="AN922" s="224"/>
      <c r="AO922" s="224"/>
      <c r="AP922" s="224"/>
      <c r="AQ922" s="224"/>
      <c r="AR922" s="224"/>
      <c r="AS922" s="224"/>
      <c r="AT922" s="224"/>
      <c r="AU922" s="224"/>
      <c r="AV922" s="224"/>
      <c r="AW922" s="224"/>
      <c r="AX922" s="224"/>
      <c r="AY922" s="224"/>
      <c r="AZ922" s="224"/>
      <c r="BA922" s="224"/>
      <c r="BB922" s="224"/>
      <c r="BC922" s="224"/>
      <c r="BD922" s="224"/>
      <c r="BE922" s="224"/>
      <c r="BF922" s="224"/>
      <c r="BG922" s="224"/>
      <c r="BH922" s="224"/>
      <c r="BI922" s="224"/>
      <c r="BJ922" s="224"/>
      <c r="BK922" s="224"/>
      <c r="BL922" s="224"/>
      <c r="BM922" s="225">
        <v>114</v>
      </c>
    </row>
    <row r="923" spans="1:65">
      <c r="A923" s="30"/>
      <c r="B923" s="19">
        <v>1</v>
      </c>
      <c r="C923" s="9">
        <v>6</v>
      </c>
      <c r="D923" s="226">
        <v>85.034167608865246</v>
      </c>
      <c r="E923" s="226">
        <v>85.89</v>
      </c>
      <c r="F923" s="226">
        <v>83.203906570000001</v>
      </c>
      <c r="G923" s="226">
        <v>82.302346380000003</v>
      </c>
      <c r="H923" s="226">
        <v>74.8</v>
      </c>
      <c r="I923" s="227">
        <v>33.896700000000003</v>
      </c>
      <c r="J923" s="227" t="s">
        <v>105</v>
      </c>
      <c r="K923" s="226">
        <v>79.900000000000006</v>
      </c>
      <c r="L923" s="226">
        <v>88.9</v>
      </c>
      <c r="M923" s="226">
        <v>85</v>
      </c>
      <c r="N923" s="226">
        <v>83.1</v>
      </c>
      <c r="O923" s="226">
        <v>90.6</v>
      </c>
      <c r="P923" s="226">
        <v>86.6</v>
      </c>
      <c r="Q923" s="226">
        <v>83.446463246866003</v>
      </c>
      <c r="R923" s="226">
        <v>83</v>
      </c>
      <c r="S923" s="226">
        <v>89.3</v>
      </c>
      <c r="T923" s="226">
        <v>89.1</v>
      </c>
      <c r="U923" s="226">
        <v>80.8</v>
      </c>
      <c r="V923" s="226">
        <v>79.2</v>
      </c>
      <c r="W923" s="226">
        <v>80</v>
      </c>
      <c r="X923" s="226">
        <v>86</v>
      </c>
      <c r="Y923" s="226">
        <v>87.43</v>
      </c>
      <c r="Z923" s="227">
        <v>118.72</v>
      </c>
      <c r="AA923" s="226">
        <v>72</v>
      </c>
      <c r="AB923" s="228">
        <v>87.08</v>
      </c>
      <c r="AC923" s="226">
        <v>74.900000000000006</v>
      </c>
      <c r="AD923" s="226">
        <v>84.2</v>
      </c>
      <c r="AE923" s="223"/>
      <c r="AF923" s="224"/>
      <c r="AG923" s="224"/>
      <c r="AH923" s="224"/>
      <c r="AI923" s="224"/>
      <c r="AJ923" s="224"/>
      <c r="AK923" s="224"/>
      <c r="AL923" s="224"/>
      <c r="AM923" s="224"/>
      <c r="AN923" s="224"/>
      <c r="AO923" s="224"/>
      <c r="AP923" s="224"/>
      <c r="AQ923" s="224"/>
      <c r="AR923" s="224"/>
      <c r="AS923" s="224"/>
      <c r="AT923" s="224"/>
      <c r="AU923" s="224"/>
      <c r="AV923" s="224"/>
      <c r="AW923" s="224"/>
      <c r="AX923" s="224"/>
      <c r="AY923" s="224"/>
      <c r="AZ923" s="224"/>
      <c r="BA923" s="224"/>
      <c r="BB923" s="224"/>
      <c r="BC923" s="224"/>
      <c r="BD923" s="224"/>
      <c r="BE923" s="224"/>
      <c r="BF923" s="224"/>
      <c r="BG923" s="224"/>
      <c r="BH923" s="224"/>
      <c r="BI923" s="224"/>
      <c r="BJ923" s="224"/>
      <c r="BK923" s="224"/>
      <c r="BL923" s="224"/>
      <c r="BM923" s="229"/>
    </row>
    <row r="924" spans="1:65">
      <c r="A924" s="30"/>
      <c r="B924" s="20" t="s">
        <v>272</v>
      </c>
      <c r="C924" s="12"/>
      <c r="D924" s="230">
        <v>83.936067279597253</v>
      </c>
      <c r="E924" s="230">
        <v>87.57</v>
      </c>
      <c r="F924" s="230">
        <v>84.792001880000001</v>
      </c>
      <c r="G924" s="230">
        <v>83.07158582833334</v>
      </c>
      <c r="H924" s="230">
        <v>78.983333333333334</v>
      </c>
      <c r="I924" s="230">
        <v>34.505549999999999</v>
      </c>
      <c r="J924" s="230" t="s">
        <v>758</v>
      </c>
      <c r="K924" s="230">
        <v>79.833333333333329</v>
      </c>
      <c r="L924" s="230">
        <v>88.75</v>
      </c>
      <c r="M924" s="230">
        <v>84.05</v>
      </c>
      <c r="N924" s="230">
        <v>82.883333333333326</v>
      </c>
      <c r="O924" s="230">
        <v>92.933333333333337</v>
      </c>
      <c r="P924" s="230">
        <v>87.100000000000009</v>
      </c>
      <c r="Q924" s="230">
        <v>83.261526159050618</v>
      </c>
      <c r="R924" s="230">
        <v>82.5</v>
      </c>
      <c r="S924" s="230">
        <v>87.533333333333346</v>
      </c>
      <c r="T924" s="230">
        <v>89.399999999999991</v>
      </c>
      <c r="U924" s="230">
        <v>81.183333333333351</v>
      </c>
      <c r="V924" s="230">
        <v>79.466666666666669</v>
      </c>
      <c r="W924" s="230">
        <v>81.8</v>
      </c>
      <c r="X924" s="230">
        <v>83.333333333333329</v>
      </c>
      <c r="Y924" s="230">
        <v>87.046666666666667</v>
      </c>
      <c r="Z924" s="230">
        <v>112.70166666666667</v>
      </c>
      <c r="AA924" s="230">
        <v>72.5</v>
      </c>
      <c r="AB924" s="230">
        <v>111.31333333333335</v>
      </c>
      <c r="AC924" s="230">
        <v>70.716666666666654</v>
      </c>
      <c r="AD924" s="230">
        <v>83.883333333333326</v>
      </c>
      <c r="AE924" s="223"/>
      <c r="AF924" s="224"/>
      <c r="AG924" s="224"/>
      <c r="AH924" s="224"/>
      <c r="AI924" s="224"/>
      <c r="AJ924" s="224"/>
      <c r="AK924" s="224"/>
      <c r="AL924" s="224"/>
      <c r="AM924" s="224"/>
      <c r="AN924" s="224"/>
      <c r="AO924" s="224"/>
      <c r="AP924" s="224"/>
      <c r="AQ924" s="224"/>
      <c r="AR924" s="224"/>
      <c r="AS924" s="224"/>
      <c r="AT924" s="224"/>
      <c r="AU924" s="224"/>
      <c r="AV924" s="224"/>
      <c r="AW924" s="224"/>
      <c r="AX924" s="224"/>
      <c r="AY924" s="224"/>
      <c r="AZ924" s="224"/>
      <c r="BA924" s="224"/>
      <c r="BB924" s="224"/>
      <c r="BC924" s="224"/>
      <c r="BD924" s="224"/>
      <c r="BE924" s="224"/>
      <c r="BF924" s="224"/>
      <c r="BG924" s="224"/>
      <c r="BH924" s="224"/>
      <c r="BI924" s="224"/>
      <c r="BJ924" s="224"/>
      <c r="BK924" s="224"/>
      <c r="BL924" s="224"/>
      <c r="BM924" s="229"/>
    </row>
    <row r="925" spans="1:65">
      <c r="A925" s="30"/>
      <c r="B925" s="3" t="s">
        <v>273</v>
      </c>
      <c r="C925" s="29"/>
      <c r="D925" s="226">
        <v>84.028358109437534</v>
      </c>
      <c r="E925" s="226">
        <v>87.15</v>
      </c>
      <c r="F925" s="226">
        <v>84.407776850000005</v>
      </c>
      <c r="G925" s="226">
        <v>83.018502339999998</v>
      </c>
      <c r="H925" s="226">
        <v>79.25</v>
      </c>
      <c r="I925" s="226">
        <v>34.052799999999998</v>
      </c>
      <c r="J925" s="226" t="s">
        <v>758</v>
      </c>
      <c r="K925" s="226">
        <v>80</v>
      </c>
      <c r="L925" s="226">
        <v>88.6</v>
      </c>
      <c r="M925" s="226">
        <v>83.8</v>
      </c>
      <c r="N925" s="226">
        <v>82.95</v>
      </c>
      <c r="O925" s="226">
        <v>93.6</v>
      </c>
      <c r="P925" s="226">
        <v>86.4</v>
      </c>
      <c r="Q925" s="226">
        <v>83.408002756811044</v>
      </c>
      <c r="R925" s="226">
        <v>82.5</v>
      </c>
      <c r="S925" s="226">
        <v>87.7</v>
      </c>
      <c r="T925" s="226">
        <v>89.25</v>
      </c>
      <c r="U925" s="226">
        <v>81.3</v>
      </c>
      <c r="V925" s="226">
        <v>79.300000000000011</v>
      </c>
      <c r="W925" s="226">
        <v>81.599999999999994</v>
      </c>
      <c r="X925" s="226">
        <v>82.5</v>
      </c>
      <c r="Y925" s="226">
        <v>87.305000000000007</v>
      </c>
      <c r="Z925" s="226">
        <v>112.245</v>
      </c>
      <c r="AA925" s="226">
        <v>72.5</v>
      </c>
      <c r="AB925" s="226">
        <v>117.65</v>
      </c>
      <c r="AC925" s="226">
        <v>70.599999999999994</v>
      </c>
      <c r="AD925" s="226">
        <v>83.85</v>
      </c>
      <c r="AE925" s="223"/>
      <c r="AF925" s="224"/>
      <c r="AG925" s="224"/>
      <c r="AH925" s="224"/>
      <c r="AI925" s="224"/>
      <c r="AJ925" s="224"/>
      <c r="AK925" s="224"/>
      <c r="AL925" s="224"/>
      <c r="AM925" s="224"/>
      <c r="AN925" s="224"/>
      <c r="AO925" s="224"/>
      <c r="AP925" s="224"/>
      <c r="AQ925" s="224"/>
      <c r="AR925" s="224"/>
      <c r="AS925" s="224"/>
      <c r="AT925" s="224"/>
      <c r="AU925" s="224"/>
      <c r="AV925" s="224"/>
      <c r="AW925" s="224"/>
      <c r="AX925" s="224"/>
      <c r="AY925" s="224"/>
      <c r="AZ925" s="224"/>
      <c r="BA925" s="224"/>
      <c r="BB925" s="224"/>
      <c r="BC925" s="224"/>
      <c r="BD925" s="224"/>
      <c r="BE925" s="224"/>
      <c r="BF925" s="224"/>
      <c r="BG925" s="224"/>
      <c r="BH925" s="224"/>
      <c r="BI925" s="224"/>
      <c r="BJ925" s="224"/>
      <c r="BK925" s="224"/>
      <c r="BL925" s="224"/>
      <c r="BM925" s="229"/>
    </row>
    <row r="926" spans="1:65">
      <c r="A926" s="30"/>
      <c r="B926" s="3" t="s">
        <v>274</v>
      </c>
      <c r="C926" s="29"/>
      <c r="D926" s="235">
        <v>1.1739817873989786</v>
      </c>
      <c r="E926" s="235">
        <v>1.4202112518917731</v>
      </c>
      <c r="F926" s="235">
        <v>1.828972849944412</v>
      </c>
      <c r="G926" s="235">
        <v>1.0302874979642345</v>
      </c>
      <c r="H926" s="235">
        <v>2.6202417191294911</v>
      </c>
      <c r="I926" s="235">
        <v>1.3534304928587939</v>
      </c>
      <c r="J926" s="235" t="s">
        <v>758</v>
      </c>
      <c r="K926" s="235">
        <v>0.73120904443713108</v>
      </c>
      <c r="L926" s="235">
        <v>1.5280706789936132</v>
      </c>
      <c r="M926" s="235">
        <v>1.0251829105091437</v>
      </c>
      <c r="N926" s="235">
        <v>0.80353386155573203</v>
      </c>
      <c r="O926" s="235">
        <v>1.7591664692878468</v>
      </c>
      <c r="P926" s="235">
        <v>1.4615060725156093</v>
      </c>
      <c r="Q926" s="235">
        <v>1.1672822773254883</v>
      </c>
      <c r="R926" s="235">
        <v>1.51657508881031</v>
      </c>
      <c r="S926" s="235">
        <v>1.2628011192054998</v>
      </c>
      <c r="T926" s="235">
        <v>0.87863530545955304</v>
      </c>
      <c r="U926" s="235">
        <v>0.53072277760301945</v>
      </c>
      <c r="V926" s="235">
        <v>0.93309520771819465</v>
      </c>
      <c r="W926" s="235">
        <v>1.7910890541790492</v>
      </c>
      <c r="X926" s="235">
        <v>1.7511900715418263</v>
      </c>
      <c r="Y926" s="235">
        <v>1.4815217401937326</v>
      </c>
      <c r="Z926" s="235">
        <v>4.9610620502737781</v>
      </c>
      <c r="AA926" s="235">
        <v>1.0488088481701516</v>
      </c>
      <c r="AB926" s="235">
        <v>14.209836968335066</v>
      </c>
      <c r="AC926" s="235">
        <v>4.4915105105817874</v>
      </c>
      <c r="AD926" s="235">
        <v>0.8518607084885812</v>
      </c>
      <c r="AE926" s="232"/>
      <c r="AF926" s="233"/>
      <c r="AG926" s="233"/>
      <c r="AH926" s="233"/>
      <c r="AI926" s="233"/>
      <c r="AJ926" s="233"/>
      <c r="AK926" s="233"/>
      <c r="AL926" s="233"/>
      <c r="AM926" s="233"/>
      <c r="AN926" s="233"/>
      <c r="AO926" s="233"/>
      <c r="AP926" s="233"/>
      <c r="AQ926" s="233"/>
      <c r="AR926" s="233"/>
      <c r="AS926" s="233"/>
      <c r="AT926" s="233"/>
      <c r="AU926" s="233"/>
      <c r="AV926" s="233"/>
      <c r="AW926" s="233"/>
      <c r="AX926" s="233"/>
      <c r="AY926" s="233"/>
      <c r="AZ926" s="233"/>
      <c r="BA926" s="233"/>
      <c r="BB926" s="233"/>
      <c r="BC926" s="233"/>
      <c r="BD926" s="233"/>
      <c r="BE926" s="233"/>
      <c r="BF926" s="233"/>
      <c r="BG926" s="233"/>
      <c r="BH926" s="233"/>
      <c r="BI926" s="233"/>
      <c r="BJ926" s="233"/>
      <c r="BK926" s="233"/>
      <c r="BL926" s="233"/>
      <c r="BM926" s="236"/>
    </row>
    <row r="927" spans="1:65">
      <c r="A927" s="30"/>
      <c r="B927" s="3" t="s">
        <v>87</v>
      </c>
      <c r="C927" s="29"/>
      <c r="D927" s="13">
        <v>1.398661892852757E-2</v>
      </c>
      <c r="E927" s="13">
        <v>1.6218011326844504E-2</v>
      </c>
      <c r="F927" s="13">
        <v>2.1570110498544723E-2</v>
      </c>
      <c r="G927" s="13">
        <v>1.2402405560107086E-2</v>
      </c>
      <c r="H927" s="13">
        <v>3.3174615561884252E-2</v>
      </c>
      <c r="I927" s="13">
        <v>3.9223559481265879E-2</v>
      </c>
      <c r="J927" s="13" t="s">
        <v>758</v>
      </c>
      <c r="K927" s="13">
        <v>9.1591947111122896E-3</v>
      </c>
      <c r="L927" s="13">
        <v>1.7217697791477332E-2</v>
      </c>
      <c r="M927" s="13">
        <v>1.2197298161917237E-2</v>
      </c>
      <c r="N927" s="13">
        <v>9.6947580320418114E-3</v>
      </c>
      <c r="O927" s="13">
        <v>1.8929337904819012E-2</v>
      </c>
      <c r="P927" s="13">
        <v>1.6779633438755558E-2</v>
      </c>
      <c r="Q927" s="13">
        <v>1.4019467708238776E-2</v>
      </c>
      <c r="R927" s="13">
        <v>1.8382728349215879E-2</v>
      </c>
      <c r="S927" s="13">
        <v>1.4426516974929545E-2</v>
      </c>
      <c r="T927" s="13">
        <v>9.8281354078249786E-3</v>
      </c>
      <c r="U927" s="13">
        <v>6.5373366159271525E-3</v>
      </c>
      <c r="V927" s="13">
        <v>1.1741969895782651E-2</v>
      </c>
      <c r="W927" s="13">
        <v>2.189595420756784E-2</v>
      </c>
      <c r="X927" s="13">
        <v>2.1014280858501915E-2</v>
      </c>
      <c r="Y927" s="13">
        <v>1.7019856094743043E-2</v>
      </c>
      <c r="Z927" s="13">
        <v>4.4019420448740285E-2</v>
      </c>
      <c r="AA927" s="13">
        <v>1.4466328940277953E-2</v>
      </c>
      <c r="AB927" s="13">
        <v>0.12765619843386594</v>
      </c>
      <c r="AC927" s="13">
        <v>6.3514171726351001E-2</v>
      </c>
      <c r="AD927" s="13">
        <v>1.0155303498771086E-2</v>
      </c>
      <c r="AE927" s="154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275</v>
      </c>
      <c r="C928" s="29"/>
      <c r="D928" s="13">
        <v>6.0939888452415936E-3</v>
      </c>
      <c r="E928" s="13">
        <v>4.9651877418774193E-2</v>
      </c>
      <c r="F928" s="13">
        <v>1.6353590995069389E-2</v>
      </c>
      <c r="G928" s="13">
        <v>-4.2680595539005273E-3</v>
      </c>
      <c r="H928" s="13">
        <v>-5.3271621352904086E-2</v>
      </c>
      <c r="I928" s="13">
        <v>-0.58640156059304116</v>
      </c>
      <c r="J928" s="13" t="s">
        <v>758</v>
      </c>
      <c r="K928" s="13">
        <v>-4.3083153889092896E-2</v>
      </c>
      <c r="L928" s="13">
        <v>6.3795867545006324E-2</v>
      </c>
      <c r="M928" s="13">
        <v>7.4596356862848268E-3</v>
      </c>
      <c r="N928" s="13">
        <v>-6.5245353424757679E-3</v>
      </c>
      <c r="O928" s="13">
        <v>0.11393910937670548</v>
      </c>
      <c r="P928" s="13">
        <v>4.4018254232902176E-2</v>
      </c>
      <c r="Q928" s="13">
        <v>-1.9913526367493217E-3</v>
      </c>
      <c r="R928" s="13">
        <v>-1.1119334394782743E-2</v>
      </c>
      <c r="S928" s="13">
        <v>4.9212374900727607E-2</v>
      </c>
      <c r="T928" s="13">
        <v>7.1587048546744469E-2</v>
      </c>
      <c r="U928" s="13">
        <v>-2.6901470270098149E-2</v>
      </c>
      <c r="V928" s="13">
        <v>-4.7478179069560422E-2</v>
      </c>
      <c r="W928" s="13">
        <v>-1.9509837012039122E-2</v>
      </c>
      <c r="X928" s="13">
        <v>-1.1306408028108894E-3</v>
      </c>
      <c r="Y928" s="13">
        <v>4.3378977843015809E-2</v>
      </c>
      <c r="Z928" s="13">
        <v>0.35089089876546264</v>
      </c>
      <c r="AA928" s="13">
        <v>-0.13098365749844543</v>
      </c>
      <c r="AB928" s="13">
        <v>0.33424973524123747</v>
      </c>
      <c r="AC928" s="13">
        <v>-0.15235946178526549</v>
      </c>
      <c r="AD928" s="13">
        <v>5.4618969678905671E-3</v>
      </c>
      <c r="AE928" s="154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46" t="s">
        <v>276</v>
      </c>
      <c r="C929" s="47"/>
      <c r="D929" s="45">
        <v>0.11</v>
      </c>
      <c r="E929" s="45">
        <v>0.76</v>
      </c>
      <c r="F929" s="45">
        <v>0.26</v>
      </c>
      <c r="G929" s="45">
        <v>0.05</v>
      </c>
      <c r="H929" s="45">
        <v>0.78</v>
      </c>
      <c r="I929" s="45">
        <v>8.74</v>
      </c>
      <c r="J929" s="45">
        <v>14.47</v>
      </c>
      <c r="K929" s="45">
        <v>0.63</v>
      </c>
      <c r="L929" s="45">
        <v>0.97</v>
      </c>
      <c r="M929" s="45">
        <v>0.13</v>
      </c>
      <c r="N929" s="45">
        <v>0.08</v>
      </c>
      <c r="O929" s="45">
        <v>1.72</v>
      </c>
      <c r="P929" s="45">
        <v>0.67</v>
      </c>
      <c r="Q929" s="45">
        <v>0.01</v>
      </c>
      <c r="R929" s="45">
        <v>0.15</v>
      </c>
      <c r="S929" s="45">
        <v>0.75</v>
      </c>
      <c r="T929" s="45">
        <v>1.0900000000000001</v>
      </c>
      <c r="U929" s="45">
        <v>0.38</v>
      </c>
      <c r="V929" s="45">
        <v>0.69</v>
      </c>
      <c r="W929" s="45">
        <v>0.27</v>
      </c>
      <c r="X929" s="45">
        <v>0</v>
      </c>
      <c r="Y929" s="45">
        <v>0.66</v>
      </c>
      <c r="Z929" s="45">
        <v>5.26</v>
      </c>
      <c r="AA929" s="45">
        <v>1.94</v>
      </c>
      <c r="AB929" s="45">
        <v>5.01</v>
      </c>
      <c r="AC929" s="45">
        <v>2.2599999999999998</v>
      </c>
      <c r="AD929" s="45">
        <v>0.1</v>
      </c>
      <c r="AE929" s="154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B930" s="31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BM930" s="55"/>
    </row>
    <row r="931" spans="1:65" ht="15">
      <c r="B931" s="8" t="s">
        <v>616</v>
      </c>
      <c r="BM931" s="28" t="s">
        <v>67</v>
      </c>
    </row>
    <row r="932" spans="1:65" ht="15">
      <c r="A932" s="25" t="s">
        <v>21</v>
      </c>
      <c r="B932" s="18" t="s">
        <v>111</v>
      </c>
      <c r="C932" s="15" t="s">
        <v>112</v>
      </c>
      <c r="D932" s="16" t="s">
        <v>231</v>
      </c>
      <c r="E932" s="17" t="s">
        <v>231</v>
      </c>
      <c r="F932" s="17" t="s">
        <v>231</v>
      </c>
      <c r="G932" s="17" t="s">
        <v>231</v>
      </c>
      <c r="H932" s="17" t="s">
        <v>231</v>
      </c>
      <c r="I932" s="17" t="s">
        <v>231</v>
      </c>
      <c r="J932" s="17" t="s">
        <v>231</v>
      </c>
      <c r="K932" s="17" t="s">
        <v>231</v>
      </c>
      <c r="L932" s="17" t="s">
        <v>231</v>
      </c>
      <c r="M932" s="17" t="s">
        <v>231</v>
      </c>
      <c r="N932" s="17" t="s">
        <v>231</v>
      </c>
      <c r="O932" s="17" t="s">
        <v>231</v>
      </c>
      <c r="P932" s="17" t="s">
        <v>231</v>
      </c>
      <c r="Q932" s="17" t="s">
        <v>231</v>
      </c>
      <c r="R932" s="17" t="s">
        <v>231</v>
      </c>
      <c r="S932" s="17" t="s">
        <v>231</v>
      </c>
      <c r="T932" s="17" t="s">
        <v>231</v>
      </c>
      <c r="U932" s="17" t="s">
        <v>231</v>
      </c>
      <c r="V932" s="154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</v>
      </c>
    </row>
    <row r="933" spans="1:65">
      <c r="A933" s="30"/>
      <c r="B933" s="19" t="s">
        <v>232</v>
      </c>
      <c r="C933" s="9" t="s">
        <v>232</v>
      </c>
      <c r="D933" s="152" t="s">
        <v>236</v>
      </c>
      <c r="E933" s="153" t="s">
        <v>237</v>
      </c>
      <c r="F933" s="153" t="s">
        <v>241</v>
      </c>
      <c r="G933" s="153" t="s">
        <v>243</v>
      </c>
      <c r="H933" s="153" t="s">
        <v>246</v>
      </c>
      <c r="I933" s="153" t="s">
        <v>247</v>
      </c>
      <c r="J933" s="153" t="s">
        <v>248</v>
      </c>
      <c r="K933" s="153" t="s">
        <v>249</v>
      </c>
      <c r="L933" s="153" t="s">
        <v>250</v>
      </c>
      <c r="M933" s="153" t="s">
        <v>251</v>
      </c>
      <c r="N933" s="153" t="s">
        <v>252</v>
      </c>
      <c r="O933" s="153" t="s">
        <v>253</v>
      </c>
      <c r="P933" s="153" t="s">
        <v>254</v>
      </c>
      <c r="Q933" s="153" t="s">
        <v>255</v>
      </c>
      <c r="R933" s="153" t="s">
        <v>257</v>
      </c>
      <c r="S933" s="153" t="s">
        <v>261</v>
      </c>
      <c r="T933" s="153" t="s">
        <v>263</v>
      </c>
      <c r="U933" s="153" t="s">
        <v>264</v>
      </c>
      <c r="V933" s="154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 t="s">
        <v>3</v>
      </c>
    </row>
    <row r="934" spans="1:65">
      <c r="A934" s="30"/>
      <c r="B934" s="19"/>
      <c r="C934" s="9"/>
      <c r="D934" s="10" t="s">
        <v>295</v>
      </c>
      <c r="E934" s="11" t="s">
        <v>295</v>
      </c>
      <c r="F934" s="11" t="s">
        <v>331</v>
      </c>
      <c r="G934" s="11" t="s">
        <v>330</v>
      </c>
      <c r="H934" s="11" t="s">
        <v>295</v>
      </c>
      <c r="I934" s="11" t="s">
        <v>295</v>
      </c>
      <c r="J934" s="11" t="s">
        <v>295</v>
      </c>
      <c r="K934" s="11" t="s">
        <v>295</v>
      </c>
      <c r="L934" s="11" t="s">
        <v>295</v>
      </c>
      <c r="M934" s="11" t="s">
        <v>331</v>
      </c>
      <c r="N934" s="11" t="s">
        <v>331</v>
      </c>
      <c r="O934" s="11" t="s">
        <v>331</v>
      </c>
      <c r="P934" s="11" t="s">
        <v>331</v>
      </c>
      <c r="Q934" s="11" t="s">
        <v>331</v>
      </c>
      <c r="R934" s="11" t="s">
        <v>295</v>
      </c>
      <c r="S934" s="11" t="s">
        <v>295</v>
      </c>
      <c r="T934" s="11" t="s">
        <v>295</v>
      </c>
      <c r="U934" s="11" t="s">
        <v>331</v>
      </c>
      <c r="V934" s="154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3</v>
      </c>
    </row>
    <row r="935" spans="1:65">
      <c r="A935" s="30"/>
      <c r="B935" s="19"/>
      <c r="C935" s="9"/>
      <c r="D935" s="26" t="s">
        <v>332</v>
      </c>
      <c r="E935" s="26" t="s">
        <v>333</v>
      </c>
      <c r="F935" s="26" t="s">
        <v>335</v>
      </c>
      <c r="G935" s="26" t="s">
        <v>335</v>
      </c>
      <c r="H935" s="26" t="s">
        <v>335</v>
      </c>
      <c r="I935" s="26" t="s">
        <v>335</v>
      </c>
      <c r="J935" s="26" t="s">
        <v>335</v>
      </c>
      <c r="K935" s="26" t="s">
        <v>335</v>
      </c>
      <c r="L935" s="26" t="s">
        <v>335</v>
      </c>
      <c r="M935" s="26" t="s">
        <v>333</v>
      </c>
      <c r="N935" s="26" t="s">
        <v>334</v>
      </c>
      <c r="O935" s="26" t="s">
        <v>334</v>
      </c>
      <c r="P935" s="26" t="s">
        <v>333</v>
      </c>
      <c r="Q935" s="26" t="s">
        <v>335</v>
      </c>
      <c r="R935" s="26" t="s">
        <v>334</v>
      </c>
      <c r="S935" s="26" t="s">
        <v>335</v>
      </c>
      <c r="T935" s="26" t="s">
        <v>335</v>
      </c>
      <c r="U935" s="26" t="s">
        <v>334</v>
      </c>
      <c r="V935" s="154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3</v>
      </c>
    </row>
    <row r="936" spans="1:65">
      <c r="A936" s="30"/>
      <c r="B936" s="18">
        <v>1</v>
      </c>
      <c r="C936" s="14">
        <v>1</v>
      </c>
      <c r="D936" s="214" t="s">
        <v>107</v>
      </c>
      <c r="E936" s="214" t="s">
        <v>107</v>
      </c>
      <c r="F936" s="213" t="s">
        <v>210</v>
      </c>
      <c r="G936" s="213" t="s">
        <v>105</v>
      </c>
      <c r="H936" s="214" t="s">
        <v>107</v>
      </c>
      <c r="I936" s="214" t="s">
        <v>107</v>
      </c>
      <c r="J936" s="214" t="s">
        <v>107</v>
      </c>
      <c r="K936" s="214">
        <v>0.01</v>
      </c>
      <c r="L936" s="214" t="s">
        <v>107</v>
      </c>
      <c r="M936" s="213" t="s">
        <v>210</v>
      </c>
      <c r="N936" s="213" t="s">
        <v>106</v>
      </c>
      <c r="O936" s="213" t="s">
        <v>210</v>
      </c>
      <c r="P936" s="213" t="s">
        <v>210</v>
      </c>
      <c r="Q936" s="214" t="s">
        <v>107</v>
      </c>
      <c r="R936" s="213" t="s">
        <v>210</v>
      </c>
      <c r="S936" s="214" t="s">
        <v>107</v>
      </c>
      <c r="T936" s="214" t="s">
        <v>107</v>
      </c>
      <c r="U936" s="213" t="s">
        <v>210</v>
      </c>
      <c r="V936" s="211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  <c r="AH936" s="212"/>
      <c r="AI936" s="212"/>
      <c r="AJ936" s="212"/>
      <c r="AK936" s="212"/>
      <c r="AL936" s="212"/>
      <c r="AM936" s="212"/>
      <c r="AN936" s="212"/>
      <c r="AO936" s="212"/>
      <c r="AP936" s="212"/>
      <c r="AQ936" s="212"/>
      <c r="AR936" s="212"/>
      <c r="AS936" s="212"/>
      <c r="AT936" s="212"/>
      <c r="AU936" s="212"/>
      <c r="AV936" s="212"/>
      <c r="AW936" s="212"/>
      <c r="AX936" s="212"/>
      <c r="AY936" s="212"/>
      <c r="AZ936" s="212"/>
      <c r="BA936" s="212"/>
      <c r="BB936" s="212"/>
      <c r="BC936" s="212"/>
      <c r="BD936" s="212"/>
      <c r="BE936" s="212"/>
      <c r="BF936" s="212"/>
      <c r="BG936" s="212"/>
      <c r="BH936" s="212"/>
      <c r="BI936" s="212"/>
      <c r="BJ936" s="212"/>
      <c r="BK936" s="212"/>
      <c r="BL936" s="212"/>
      <c r="BM936" s="216">
        <v>1</v>
      </c>
    </row>
    <row r="937" spans="1:65">
      <c r="A937" s="30"/>
      <c r="B937" s="19">
        <v>1</v>
      </c>
      <c r="C937" s="9">
        <v>2</v>
      </c>
      <c r="D937" s="24" t="s">
        <v>107</v>
      </c>
      <c r="E937" s="24" t="s">
        <v>107</v>
      </c>
      <c r="F937" s="217" t="s">
        <v>210</v>
      </c>
      <c r="G937" s="217" t="s">
        <v>105</v>
      </c>
      <c r="H937" s="24" t="s">
        <v>107</v>
      </c>
      <c r="I937" s="24" t="s">
        <v>107</v>
      </c>
      <c r="J937" s="24" t="s">
        <v>107</v>
      </c>
      <c r="K937" s="24">
        <v>0.01</v>
      </c>
      <c r="L937" s="24" t="s">
        <v>107</v>
      </c>
      <c r="M937" s="217" t="s">
        <v>210</v>
      </c>
      <c r="N937" s="217" t="s">
        <v>106</v>
      </c>
      <c r="O937" s="217" t="s">
        <v>210</v>
      </c>
      <c r="P937" s="217" t="s">
        <v>210</v>
      </c>
      <c r="Q937" s="24" t="s">
        <v>107</v>
      </c>
      <c r="R937" s="217" t="s">
        <v>210</v>
      </c>
      <c r="S937" s="24" t="s">
        <v>107</v>
      </c>
      <c r="T937" s="24" t="s">
        <v>107</v>
      </c>
      <c r="U937" s="217" t="s">
        <v>210</v>
      </c>
      <c r="V937" s="211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  <c r="AH937" s="212"/>
      <c r="AI937" s="212"/>
      <c r="AJ937" s="212"/>
      <c r="AK937" s="212"/>
      <c r="AL937" s="212"/>
      <c r="AM937" s="212"/>
      <c r="AN937" s="212"/>
      <c r="AO937" s="212"/>
      <c r="AP937" s="212"/>
      <c r="AQ937" s="212"/>
      <c r="AR937" s="212"/>
      <c r="AS937" s="212"/>
      <c r="AT937" s="212"/>
      <c r="AU937" s="212"/>
      <c r="AV937" s="212"/>
      <c r="AW937" s="212"/>
      <c r="AX937" s="212"/>
      <c r="AY937" s="212"/>
      <c r="AZ937" s="212"/>
      <c r="BA937" s="212"/>
      <c r="BB937" s="212"/>
      <c r="BC937" s="212"/>
      <c r="BD937" s="212"/>
      <c r="BE937" s="212"/>
      <c r="BF937" s="212"/>
      <c r="BG937" s="212"/>
      <c r="BH937" s="212"/>
      <c r="BI937" s="212"/>
      <c r="BJ937" s="212"/>
      <c r="BK937" s="212"/>
      <c r="BL937" s="212"/>
      <c r="BM937" s="216">
        <v>25</v>
      </c>
    </row>
    <row r="938" spans="1:65">
      <c r="A938" s="30"/>
      <c r="B938" s="19">
        <v>1</v>
      </c>
      <c r="C938" s="9">
        <v>3</v>
      </c>
      <c r="D938" s="24" t="s">
        <v>107</v>
      </c>
      <c r="E938" s="24" t="s">
        <v>107</v>
      </c>
      <c r="F938" s="217" t="s">
        <v>210</v>
      </c>
      <c r="G938" s="217" t="s">
        <v>105</v>
      </c>
      <c r="H938" s="24" t="s">
        <v>107</v>
      </c>
      <c r="I938" s="24" t="s">
        <v>107</v>
      </c>
      <c r="J938" s="24" t="s">
        <v>107</v>
      </c>
      <c r="K938" s="24">
        <v>0.01</v>
      </c>
      <c r="L938" s="24" t="s">
        <v>107</v>
      </c>
      <c r="M938" s="217" t="s">
        <v>210</v>
      </c>
      <c r="N938" s="217" t="s">
        <v>106</v>
      </c>
      <c r="O938" s="217" t="s">
        <v>210</v>
      </c>
      <c r="P938" s="217" t="s">
        <v>210</v>
      </c>
      <c r="Q938" s="24" t="s">
        <v>107</v>
      </c>
      <c r="R938" s="217" t="s">
        <v>210</v>
      </c>
      <c r="S938" s="24" t="s">
        <v>107</v>
      </c>
      <c r="T938" s="24" t="s">
        <v>107</v>
      </c>
      <c r="U938" s="218">
        <v>0.56999999999999995</v>
      </c>
      <c r="V938" s="211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  <c r="AH938" s="212"/>
      <c r="AI938" s="212"/>
      <c r="AJ938" s="212"/>
      <c r="AK938" s="212"/>
      <c r="AL938" s="212"/>
      <c r="AM938" s="212"/>
      <c r="AN938" s="212"/>
      <c r="AO938" s="212"/>
      <c r="AP938" s="212"/>
      <c r="AQ938" s="212"/>
      <c r="AR938" s="212"/>
      <c r="AS938" s="212"/>
      <c r="AT938" s="212"/>
      <c r="AU938" s="212"/>
      <c r="AV938" s="212"/>
      <c r="AW938" s="212"/>
      <c r="AX938" s="212"/>
      <c r="AY938" s="212"/>
      <c r="AZ938" s="212"/>
      <c r="BA938" s="212"/>
      <c r="BB938" s="212"/>
      <c r="BC938" s="212"/>
      <c r="BD938" s="212"/>
      <c r="BE938" s="212"/>
      <c r="BF938" s="212"/>
      <c r="BG938" s="212"/>
      <c r="BH938" s="212"/>
      <c r="BI938" s="212"/>
      <c r="BJ938" s="212"/>
      <c r="BK938" s="212"/>
      <c r="BL938" s="212"/>
      <c r="BM938" s="216">
        <v>16</v>
      </c>
    </row>
    <row r="939" spans="1:65">
      <c r="A939" s="30"/>
      <c r="B939" s="19">
        <v>1</v>
      </c>
      <c r="C939" s="9">
        <v>4</v>
      </c>
      <c r="D939" s="24" t="s">
        <v>107</v>
      </c>
      <c r="E939" s="24" t="s">
        <v>107</v>
      </c>
      <c r="F939" s="217" t="s">
        <v>210</v>
      </c>
      <c r="G939" s="217" t="s">
        <v>105</v>
      </c>
      <c r="H939" s="24" t="s">
        <v>107</v>
      </c>
      <c r="I939" s="24" t="s">
        <v>107</v>
      </c>
      <c r="J939" s="24" t="s">
        <v>107</v>
      </c>
      <c r="K939" s="24" t="s">
        <v>107</v>
      </c>
      <c r="L939" s="24" t="s">
        <v>107</v>
      </c>
      <c r="M939" s="217" t="s">
        <v>210</v>
      </c>
      <c r="N939" s="217" t="s">
        <v>106</v>
      </c>
      <c r="O939" s="217" t="s">
        <v>210</v>
      </c>
      <c r="P939" s="217" t="s">
        <v>210</v>
      </c>
      <c r="Q939" s="24" t="s">
        <v>107</v>
      </c>
      <c r="R939" s="217" t="s">
        <v>210</v>
      </c>
      <c r="S939" s="24" t="s">
        <v>107</v>
      </c>
      <c r="T939" s="24" t="s">
        <v>107</v>
      </c>
      <c r="U939" s="217">
        <v>0.15</v>
      </c>
      <c r="V939" s="211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  <c r="AH939" s="212"/>
      <c r="AI939" s="212"/>
      <c r="AJ939" s="212"/>
      <c r="AK939" s="212"/>
      <c r="AL939" s="212"/>
      <c r="AM939" s="212"/>
      <c r="AN939" s="212"/>
      <c r="AO939" s="212"/>
      <c r="AP939" s="212"/>
      <c r="AQ939" s="212"/>
      <c r="AR939" s="212"/>
      <c r="AS939" s="212"/>
      <c r="AT939" s="212"/>
      <c r="AU939" s="212"/>
      <c r="AV939" s="212"/>
      <c r="AW939" s="212"/>
      <c r="AX939" s="212"/>
      <c r="AY939" s="212"/>
      <c r="AZ939" s="212"/>
      <c r="BA939" s="212"/>
      <c r="BB939" s="212"/>
      <c r="BC939" s="212"/>
      <c r="BD939" s="212"/>
      <c r="BE939" s="212"/>
      <c r="BF939" s="212"/>
      <c r="BG939" s="212"/>
      <c r="BH939" s="212"/>
      <c r="BI939" s="212"/>
      <c r="BJ939" s="212"/>
      <c r="BK939" s="212"/>
      <c r="BL939" s="212"/>
      <c r="BM939" s="216" t="s">
        <v>107</v>
      </c>
    </row>
    <row r="940" spans="1:65">
      <c r="A940" s="30"/>
      <c r="B940" s="19">
        <v>1</v>
      </c>
      <c r="C940" s="9">
        <v>5</v>
      </c>
      <c r="D940" s="24" t="s">
        <v>107</v>
      </c>
      <c r="E940" s="24" t="s">
        <v>107</v>
      </c>
      <c r="F940" s="217" t="s">
        <v>210</v>
      </c>
      <c r="G940" s="217" t="s">
        <v>105</v>
      </c>
      <c r="H940" s="24" t="s">
        <v>107</v>
      </c>
      <c r="I940" s="24" t="s">
        <v>107</v>
      </c>
      <c r="J940" s="24" t="s">
        <v>107</v>
      </c>
      <c r="K940" s="24">
        <v>0.01</v>
      </c>
      <c r="L940" s="24">
        <v>0.01</v>
      </c>
      <c r="M940" s="217" t="s">
        <v>210</v>
      </c>
      <c r="N940" s="217" t="s">
        <v>106</v>
      </c>
      <c r="O940" s="217" t="s">
        <v>210</v>
      </c>
      <c r="P940" s="217" t="s">
        <v>210</v>
      </c>
      <c r="Q940" s="24" t="s">
        <v>107</v>
      </c>
      <c r="R940" s="217" t="s">
        <v>210</v>
      </c>
      <c r="S940" s="24" t="s">
        <v>107</v>
      </c>
      <c r="T940" s="24" t="s">
        <v>107</v>
      </c>
      <c r="U940" s="217">
        <v>0.09</v>
      </c>
      <c r="V940" s="211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  <c r="AH940" s="212"/>
      <c r="AI940" s="212"/>
      <c r="AJ940" s="212"/>
      <c r="AK940" s="212"/>
      <c r="AL940" s="212"/>
      <c r="AM940" s="212"/>
      <c r="AN940" s="212"/>
      <c r="AO940" s="212"/>
      <c r="AP940" s="212"/>
      <c r="AQ940" s="212"/>
      <c r="AR940" s="212"/>
      <c r="AS940" s="212"/>
      <c r="AT940" s="212"/>
      <c r="AU940" s="212"/>
      <c r="AV940" s="212"/>
      <c r="AW940" s="212"/>
      <c r="AX940" s="212"/>
      <c r="AY940" s="212"/>
      <c r="AZ940" s="212"/>
      <c r="BA940" s="212"/>
      <c r="BB940" s="212"/>
      <c r="BC940" s="212"/>
      <c r="BD940" s="212"/>
      <c r="BE940" s="212"/>
      <c r="BF940" s="212"/>
      <c r="BG940" s="212"/>
      <c r="BH940" s="212"/>
      <c r="BI940" s="212"/>
      <c r="BJ940" s="212"/>
      <c r="BK940" s="212"/>
      <c r="BL940" s="212"/>
      <c r="BM940" s="216">
        <v>115</v>
      </c>
    </row>
    <row r="941" spans="1:65">
      <c r="A941" s="30"/>
      <c r="B941" s="19">
        <v>1</v>
      </c>
      <c r="C941" s="9">
        <v>6</v>
      </c>
      <c r="D941" s="24" t="s">
        <v>107</v>
      </c>
      <c r="E941" s="24" t="s">
        <v>107</v>
      </c>
      <c r="F941" s="217" t="s">
        <v>210</v>
      </c>
      <c r="G941" s="217" t="s">
        <v>105</v>
      </c>
      <c r="H941" s="24" t="s">
        <v>107</v>
      </c>
      <c r="I941" s="24" t="s">
        <v>107</v>
      </c>
      <c r="J941" s="24" t="s">
        <v>107</v>
      </c>
      <c r="K941" s="24">
        <v>0.01</v>
      </c>
      <c r="L941" s="24">
        <v>0.01</v>
      </c>
      <c r="M941" s="217" t="s">
        <v>210</v>
      </c>
      <c r="N941" s="217" t="s">
        <v>106</v>
      </c>
      <c r="O941" s="217" t="s">
        <v>210</v>
      </c>
      <c r="P941" s="217" t="s">
        <v>210</v>
      </c>
      <c r="Q941" s="24" t="s">
        <v>107</v>
      </c>
      <c r="R941" s="217" t="s">
        <v>210</v>
      </c>
      <c r="S941" s="24" t="s">
        <v>107</v>
      </c>
      <c r="T941" s="24" t="s">
        <v>107</v>
      </c>
      <c r="U941" s="217">
        <v>7.0000000000000007E-2</v>
      </c>
      <c r="V941" s="211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  <c r="AH941" s="212"/>
      <c r="AI941" s="212"/>
      <c r="AJ941" s="212"/>
      <c r="AK941" s="212"/>
      <c r="AL941" s="212"/>
      <c r="AM941" s="212"/>
      <c r="AN941" s="212"/>
      <c r="AO941" s="212"/>
      <c r="AP941" s="212"/>
      <c r="AQ941" s="212"/>
      <c r="AR941" s="212"/>
      <c r="AS941" s="212"/>
      <c r="AT941" s="212"/>
      <c r="AU941" s="212"/>
      <c r="AV941" s="212"/>
      <c r="AW941" s="212"/>
      <c r="AX941" s="212"/>
      <c r="AY941" s="212"/>
      <c r="AZ941" s="212"/>
      <c r="BA941" s="212"/>
      <c r="BB941" s="212"/>
      <c r="BC941" s="212"/>
      <c r="BD941" s="212"/>
      <c r="BE941" s="212"/>
      <c r="BF941" s="212"/>
      <c r="BG941" s="212"/>
      <c r="BH941" s="212"/>
      <c r="BI941" s="212"/>
      <c r="BJ941" s="212"/>
      <c r="BK941" s="212"/>
      <c r="BL941" s="212"/>
      <c r="BM941" s="56"/>
    </row>
    <row r="942" spans="1:65">
      <c r="A942" s="30"/>
      <c r="B942" s="20" t="s">
        <v>272</v>
      </c>
      <c r="C942" s="12"/>
      <c r="D942" s="219" t="s">
        <v>758</v>
      </c>
      <c r="E942" s="219" t="s">
        <v>758</v>
      </c>
      <c r="F942" s="219" t="s">
        <v>758</v>
      </c>
      <c r="G942" s="219" t="s">
        <v>758</v>
      </c>
      <c r="H942" s="219" t="s">
        <v>758</v>
      </c>
      <c r="I942" s="219" t="s">
        <v>758</v>
      </c>
      <c r="J942" s="219" t="s">
        <v>758</v>
      </c>
      <c r="K942" s="219">
        <v>0.01</v>
      </c>
      <c r="L942" s="219">
        <v>0.01</v>
      </c>
      <c r="M942" s="219" t="s">
        <v>758</v>
      </c>
      <c r="N942" s="219" t="s">
        <v>758</v>
      </c>
      <c r="O942" s="219" t="s">
        <v>758</v>
      </c>
      <c r="P942" s="219" t="s">
        <v>758</v>
      </c>
      <c r="Q942" s="219" t="s">
        <v>758</v>
      </c>
      <c r="R942" s="219" t="s">
        <v>758</v>
      </c>
      <c r="S942" s="219" t="s">
        <v>758</v>
      </c>
      <c r="T942" s="219" t="s">
        <v>758</v>
      </c>
      <c r="U942" s="219">
        <v>0.21999999999999997</v>
      </c>
      <c r="V942" s="211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  <c r="AH942" s="212"/>
      <c r="AI942" s="212"/>
      <c r="AJ942" s="212"/>
      <c r="AK942" s="212"/>
      <c r="AL942" s="212"/>
      <c r="AM942" s="212"/>
      <c r="AN942" s="212"/>
      <c r="AO942" s="212"/>
      <c r="AP942" s="212"/>
      <c r="AQ942" s="212"/>
      <c r="AR942" s="212"/>
      <c r="AS942" s="212"/>
      <c r="AT942" s="212"/>
      <c r="AU942" s="212"/>
      <c r="AV942" s="212"/>
      <c r="AW942" s="212"/>
      <c r="AX942" s="212"/>
      <c r="AY942" s="212"/>
      <c r="AZ942" s="212"/>
      <c r="BA942" s="212"/>
      <c r="BB942" s="212"/>
      <c r="BC942" s="212"/>
      <c r="BD942" s="212"/>
      <c r="BE942" s="212"/>
      <c r="BF942" s="212"/>
      <c r="BG942" s="212"/>
      <c r="BH942" s="212"/>
      <c r="BI942" s="212"/>
      <c r="BJ942" s="212"/>
      <c r="BK942" s="212"/>
      <c r="BL942" s="212"/>
      <c r="BM942" s="56"/>
    </row>
    <row r="943" spans="1:65">
      <c r="A943" s="30"/>
      <c r="B943" s="3" t="s">
        <v>273</v>
      </c>
      <c r="C943" s="29"/>
      <c r="D943" s="24" t="s">
        <v>758</v>
      </c>
      <c r="E943" s="24" t="s">
        <v>758</v>
      </c>
      <c r="F943" s="24" t="s">
        <v>758</v>
      </c>
      <c r="G943" s="24" t="s">
        <v>758</v>
      </c>
      <c r="H943" s="24" t="s">
        <v>758</v>
      </c>
      <c r="I943" s="24" t="s">
        <v>758</v>
      </c>
      <c r="J943" s="24" t="s">
        <v>758</v>
      </c>
      <c r="K943" s="24">
        <v>0.01</v>
      </c>
      <c r="L943" s="24">
        <v>0.01</v>
      </c>
      <c r="M943" s="24" t="s">
        <v>758</v>
      </c>
      <c r="N943" s="24" t="s">
        <v>758</v>
      </c>
      <c r="O943" s="24" t="s">
        <v>758</v>
      </c>
      <c r="P943" s="24" t="s">
        <v>758</v>
      </c>
      <c r="Q943" s="24" t="s">
        <v>758</v>
      </c>
      <c r="R943" s="24" t="s">
        <v>758</v>
      </c>
      <c r="S943" s="24" t="s">
        <v>758</v>
      </c>
      <c r="T943" s="24" t="s">
        <v>758</v>
      </c>
      <c r="U943" s="24">
        <v>0.12</v>
      </c>
      <c r="V943" s="211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  <c r="AH943" s="212"/>
      <c r="AI943" s="212"/>
      <c r="AJ943" s="212"/>
      <c r="AK943" s="212"/>
      <c r="AL943" s="212"/>
      <c r="AM943" s="212"/>
      <c r="AN943" s="212"/>
      <c r="AO943" s="212"/>
      <c r="AP943" s="212"/>
      <c r="AQ943" s="212"/>
      <c r="AR943" s="212"/>
      <c r="AS943" s="212"/>
      <c r="AT943" s="212"/>
      <c r="AU943" s="212"/>
      <c r="AV943" s="212"/>
      <c r="AW943" s="212"/>
      <c r="AX943" s="212"/>
      <c r="AY943" s="212"/>
      <c r="AZ943" s="212"/>
      <c r="BA943" s="212"/>
      <c r="BB943" s="212"/>
      <c r="BC943" s="212"/>
      <c r="BD943" s="212"/>
      <c r="BE943" s="212"/>
      <c r="BF943" s="212"/>
      <c r="BG943" s="212"/>
      <c r="BH943" s="212"/>
      <c r="BI943" s="212"/>
      <c r="BJ943" s="212"/>
      <c r="BK943" s="212"/>
      <c r="BL943" s="212"/>
      <c r="BM943" s="56"/>
    </row>
    <row r="944" spans="1:65">
      <c r="A944" s="30"/>
      <c r="B944" s="3" t="s">
        <v>274</v>
      </c>
      <c r="C944" s="29"/>
      <c r="D944" s="24" t="s">
        <v>758</v>
      </c>
      <c r="E944" s="24" t="s">
        <v>758</v>
      </c>
      <c r="F944" s="24" t="s">
        <v>758</v>
      </c>
      <c r="G944" s="24" t="s">
        <v>758</v>
      </c>
      <c r="H944" s="24" t="s">
        <v>758</v>
      </c>
      <c r="I944" s="24" t="s">
        <v>758</v>
      </c>
      <c r="J944" s="24" t="s">
        <v>758</v>
      </c>
      <c r="K944" s="24">
        <v>0</v>
      </c>
      <c r="L944" s="24">
        <v>0</v>
      </c>
      <c r="M944" s="24" t="s">
        <v>758</v>
      </c>
      <c r="N944" s="24" t="s">
        <v>758</v>
      </c>
      <c r="O944" s="24" t="s">
        <v>758</v>
      </c>
      <c r="P944" s="24" t="s">
        <v>758</v>
      </c>
      <c r="Q944" s="24" t="s">
        <v>758</v>
      </c>
      <c r="R944" s="24" t="s">
        <v>758</v>
      </c>
      <c r="S944" s="24" t="s">
        <v>758</v>
      </c>
      <c r="T944" s="24" t="s">
        <v>758</v>
      </c>
      <c r="U944" s="24">
        <v>0.23579652245103194</v>
      </c>
      <c r="V944" s="211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  <c r="AH944" s="212"/>
      <c r="AI944" s="212"/>
      <c r="AJ944" s="212"/>
      <c r="AK944" s="212"/>
      <c r="AL944" s="212"/>
      <c r="AM944" s="212"/>
      <c r="AN944" s="212"/>
      <c r="AO944" s="212"/>
      <c r="AP944" s="212"/>
      <c r="AQ944" s="212"/>
      <c r="AR944" s="212"/>
      <c r="AS944" s="212"/>
      <c r="AT944" s="212"/>
      <c r="AU944" s="212"/>
      <c r="AV944" s="212"/>
      <c r="AW944" s="212"/>
      <c r="AX944" s="212"/>
      <c r="AY944" s="212"/>
      <c r="AZ944" s="212"/>
      <c r="BA944" s="212"/>
      <c r="BB944" s="212"/>
      <c r="BC944" s="212"/>
      <c r="BD944" s="212"/>
      <c r="BE944" s="212"/>
      <c r="BF944" s="212"/>
      <c r="BG944" s="212"/>
      <c r="BH944" s="212"/>
      <c r="BI944" s="212"/>
      <c r="BJ944" s="212"/>
      <c r="BK944" s="212"/>
      <c r="BL944" s="212"/>
      <c r="BM944" s="56"/>
    </row>
    <row r="945" spans="1:65">
      <c r="A945" s="30"/>
      <c r="B945" s="3" t="s">
        <v>87</v>
      </c>
      <c r="C945" s="29"/>
      <c r="D945" s="13" t="s">
        <v>758</v>
      </c>
      <c r="E945" s="13" t="s">
        <v>758</v>
      </c>
      <c r="F945" s="13" t="s">
        <v>758</v>
      </c>
      <c r="G945" s="13" t="s">
        <v>758</v>
      </c>
      <c r="H945" s="13" t="s">
        <v>758</v>
      </c>
      <c r="I945" s="13" t="s">
        <v>758</v>
      </c>
      <c r="J945" s="13" t="s">
        <v>758</v>
      </c>
      <c r="K945" s="13">
        <v>0</v>
      </c>
      <c r="L945" s="13">
        <v>0</v>
      </c>
      <c r="M945" s="13" t="s">
        <v>758</v>
      </c>
      <c r="N945" s="13" t="s">
        <v>758</v>
      </c>
      <c r="O945" s="13" t="s">
        <v>758</v>
      </c>
      <c r="P945" s="13" t="s">
        <v>758</v>
      </c>
      <c r="Q945" s="13" t="s">
        <v>758</v>
      </c>
      <c r="R945" s="13" t="s">
        <v>758</v>
      </c>
      <c r="S945" s="13" t="s">
        <v>758</v>
      </c>
      <c r="T945" s="13" t="s">
        <v>758</v>
      </c>
      <c r="U945" s="13">
        <v>1.0718023747774181</v>
      </c>
      <c r="V945" s="154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3" t="s">
        <v>275</v>
      </c>
      <c r="C946" s="29"/>
      <c r="D946" s="13" t="s">
        <v>758</v>
      </c>
      <c r="E946" s="13" t="s">
        <v>758</v>
      </c>
      <c r="F946" s="13" t="s">
        <v>758</v>
      </c>
      <c r="G946" s="13" t="s">
        <v>758</v>
      </c>
      <c r="H946" s="13" t="s">
        <v>758</v>
      </c>
      <c r="I946" s="13" t="s">
        <v>758</v>
      </c>
      <c r="J946" s="13" t="s">
        <v>758</v>
      </c>
      <c r="K946" s="13" t="s">
        <v>758</v>
      </c>
      <c r="L946" s="13" t="s">
        <v>758</v>
      </c>
      <c r="M946" s="13" t="s">
        <v>758</v>
      </c>
      <c r="N946" s="13" t="s">
        <v>758</v>
      </c>
      <c r="O946" s="13" t="s">
        <v>758</v>
      </c>
      <c r="P946" s="13" t="s">
        <v>758</v>
      </c>
      <c r="Q946" s="13" t="s">
        <v>758</v>
      </c>
      <c r="R946" s="13" t="s">
        <v>758</v>
      </c>
      <c r="S946" s="13" t="s">
        <v>758</v>
      </c>
      <c r="T946" s="13" t="s">
        <v>758</v>
      </c>
      <c r="U946" s="13" t="s">
        <v>758</v>
      </c>
      <c r="V946" s="154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46" t="s">
        <v>276</v>
      </c>
      <c r="C947" s="47"/>
      <c r="D947" s="45">
        <v>0.67</v>
      </c>
      <c r="E947" s="45">
        <v>0.67</v>
      </c>
      <c r="F947" s="45">
        <v>3.95</v>
      </c>
      <c r="G947" s="45">
        <v>576.15</v>
      </c>
      <c r="H947" s="45">
        <v>0.67</v>
      </c>
      <c r="I947" s="45">
        <v>0.67</v>
      </c>
      <c r="J947" s="45">
        <v>0.67</v>
      </c>
      <c r="K947" s="45">
        <v>0.28999999999999998</v>
      </c>
      <c r="L947" s="45">
        <v>0.28999999999999998</v>
      </c>
      <c r="M947" s="45">
        <v>3.95</v>
      </c>
      <c r="N947" s="45">
        <v>9.73</v>
      </c>
      <c r="O947" s="45">
        <v>3.95</v>
      </c>
      <c r="P947" s="45">
        <v>3.95</v>
      </c>
      <c r="Q947" s="45">
        <v>0.67</v>
      </c>
      <c r="R947" s="45">
        <v>3.95</v>
      </c>
      <c r="S947" s="45">
        <v>0.67</v>
      </c>
      <c r="T947" s="45">
        <v>0.67</v>
      </c>
      <c r="U947" s="45">
        <v>34</v>
      </c>
      <c r="V947" s="154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B948" s="31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BM948" s="55"/>
    </row>
    <row r="949" spans="1:65" ht="15">
      <c r="B949" s="8" t="s">
        <v>617</v>
      </c>
      <c r="BM949" s="28" t="s">
        <v>67</v>
      </c>
    </row>
    <row r="950" spans="1:65" ht="15">
      <c r="A950" s="25" t="s">
        <v>24</v>
      </c>
      <c r="B950" s="18" t="s">
        <v>111</v>
      </c>
      <c r="C950" s="15" t="s">
        <v>112</v>
      </c>
      <c r="D950" s="16" t="s">
        <v>231</v>
      </c>
      <c r="E950" s="17" t="s">
        <v>231</v>
      </c>
      <c r="F950" s="17" t="s">
        <v>231</v>
      </c>
      <c r="G950" s="17" t="s">
        <v>231</v>
      </c>
      <c r="H950" s="17" t="s">
        <v>231</v>
      </c>
      <c r="I950" s="17" t="s">
        <v>231</v>
      </c>
      <c r="J950" s="17" t="s">
        <v>231</v>
      </c>
      <c r="K950" s="17" t="s">
        <v>231</v>
      </c>
      <c r="L950" s="154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 t="s">
        <v>232</v>
      </c>
      <c r="C951" s="9" t="s">
        <v>232</v>
      </c>
      <c r="D951" s="152" t="s">
        <v>236</v>
      </c>
      <c r="E951" s="153" t="s">
        <v>237</v>
      </c>
      <c r="F951" s="153" t="s">
        <v>241</v>
      </c>
      <c r="G951" s="153" t="s">
        <v>242</v>
      </c>
      <c r="H951" s="153" t="s">
        <v>253</v>
      </c>
      <c r="I951" s="153" t="s">
        <v>257</v>
      </c>
      <c r="J951" s="153" t="s">
        <v>261</v>
      </c>
      <c r="K951" s="153" t="s">
        <v>264</v>
      </c>
      <c r="L951" s="154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 t="s">
        <v>3</v>
      </c>
    </row>
    <row r="952" spans="1:65">
      <c r="A952" s="30"/>
      <c r="B952" s="19"/>
      <c r="C952" s="9"/>
      <c r="D952" s="10" t="s">
        <v>295</v>
      </c>
      <c r="E952" s="11" t="s">
        <v>295</v>
      </c>
      <c r="F952" s="11" t="s">
        <v>331</v>
      </c>
      <c r="G952" s="11" t="s">
        <v>295</v>
      </c>
      <c r="H952" s="11" t="s">
        <v>331</v>
      </c>
      <c r="I952" s="11" t="s">
        <v>295</v>
      </c>
      <c r="J952" s="11" t="s">
        <v>295</v>
      </c>
      <c r="K952" s="11" t="s">
        <v>331</v>
      </c>
      <c r="L952" s="154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</v>
      </c>
    </row>
    <row r="953" spans="1:65">
      <c r="A953" s="30"/>
      <c r="B953" s="19"/>
      <c r="C953" s="9"/>
      <c r="D953" s="26" t="s">
        <v>332</v>
      </c>
      <c r="E953" s="26" t="s">
        <v>333</v>
      </c>
      <c r="F953" s="26" t="s">
        <v>335</v>
      </c>
      <c r="G953" s="26" t="s">
        <v>335</v>
      </c>
      <c r="H953" s="26" t="s">
        <v>334</v>
      </c>
      <c r="I953" s="26" t="s">
        <v>334</v>
      </c>
      <c r="J953" s="26" t="s">
        <v>335</v>
      </c>
      <c r="K953" s="26" t="s">
        <v>334</v>
      </c>
      <c r="L953" s="154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2</v>
      </c>
    </row>
    <row r="954" spans="1:65">
      <c r="A954" s="30"/>
      <c r="B954" s="18">
        <v>1</v>
      </c>
      <c r="C954" s="14">
        <v>1</v>
      </c>
      <c r="D954" s="22">
        <v>0.3101494069425304</v>
      </c>
      <c r="E954" s="22">
        <v>0.27900000000000003</v>
      </c>
      <c r="F954" s="148">
        <v>0.2</v>
      </c>
      <c r="G954" s="22">
        <v>0.34860000000000002</v>
      </c>
      <c r="H954" s="22">
        <v>0.28999999999999998</v>
      </c>
      <c r="I954" s="22">
        <v>0.3</v>
      </c>
      <c r="J954" s="22">
        <v>0.22</v>
      </c>
      <c r="K954" s="22">
        <v>0.3</v>
      </c>
      <c r="L954" s="154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>
        <v>1</v>
      </c>
      <c r="C955" s="9">
        <v>2</v>
      </c>
      <c r="D955" s="11">
        <v>0.30535218477773085</v>
      </c>
      <c r="E955" s="11">
        <v>0.28299999999999997</v>
      </c>
      <c r="F955" s="150">
        <v>0.2</v>
      </c>
      <c r="G955" s="11">
        <v>0.34129999999999999</v>
      </c>
      <c r="H955" s="11">
        <v>0.28999999999999998</v>
      </c>
      <c r="I955" s="11">
        <v>0.28999999999999998</v>
      </c>
      <c r="J955" s="11">
        <v>0.22</v>
      </c>
      <c r="K955" s="11">
        <v>0.3</v>
      </c>
      <c r="L955" s="154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26</v>
      </c>
    </row>
    <row r="956" spans="1:65">
      <c r="A956" s="30"/>
      <c r="B956" s="19">
        <v>1</v>
      </c>
      <c r="C956" s="9">
        <v>3</v>
      </c>
      <c r="D956" s="11">
        <v>0.31546297642545917</v>
      </c>
      <c r="E956" s="11">
        <v>0.27500000000000002</v>
      </c>
      <c r="F956" s="150">
        <v>0.2</v>
      </c>
      <c r="G956" s="11">
        <v>0.34429999999999999</v>
      </c>
      <c r="H956" s="11">
        <v>0.28999999999999998</v>
      </c>
      <c r="I956" s="11">
        <v>0.28999999999999998</v>
      </c>
      <c r="J956" s="11">
        <v>0.22</v>
      </c>
      <c r="K956" s="149">
        <v>0.33</v>
      </c>
      <c r="L956" s="154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16</v>
      </c>
    </row>
    <row r="957" spans="1:65">
      <c r="A957" s="30"/>
      <c r="B957" s="19">
        <v>1</v>
      </c>
      <c r="C957" s="9">
        <v>4</v>
      </c>
      <c r="D957" s="11">
        <v>0.31885082357814298</v>
      </c>
      <c r="E957" s="11">
        <v>0.26400000000000001</v>
      </c>
      <c r="F957" s="150">
        <v>0.2</v>
      </c>
      <c r="G957" s="11">
        <v>0.35020000000000001</v>
      </c>
      <c r="H957" s="11">
        <v>0.28999999999999998</v>
      </c>
      <c r="I957" s="11">
        <v>0.31</v>
      </c>
      <c r="J957" s="11">
        <v>0.22</v>
      </c>
      <c r="K957" s="11">
        <v>0.31</v>
      </c>
      <c r="L957" s="154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0.29193420256205621</v>
      </c>
    </row>
    <row r="958" spans="1:65">
      <c r="A958" s="30"/>
      <c r="B958" s="19">
        <v>1</v>
      </c>
      <c r="C958" s="9">
        <v>5</v>
      </c>
      <c r="D958" s="11">
        <v>0.32372793595552346</v>
      </c>
      <c r="E958" s="11">
        <v>0.27400000000000002</v>
      </c>
      <c r="F958" s="150">
        <v>0.2</v>
      </c>
      <c r="G958" s="11">
        <v>0.34520000000000001</v>
      </c>
      <c r="H958" s="11">
        <v>0.28999999999999998</v>
      </c>
      <c r="I958" s="11">
        <v>0.28000000000000003</v>
      </c>
      <c r="J958" s="11">
        <v>0.22</v>
      </c>
      <c r="K958" s="11">
        <v>0.3</v>
      </c>
      <c r="L958" s="154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116</v>
      </c>
    </row>
    <row r="959" spans="1:65">
      <c r="A959" s="30"/>
      <c r="B959" s="19">
        <v>1</v>
      </c>
      <c r="C959" s="9">
        <v>6</v>
      </c>
      <c r="D959" s="11">
        <v>0.32489317992697453</v>
      </c>
      <c r="E959" s="11">
        <v>0.26</v>
      </c>
      <c r="F959" s="150">
        <v>0.2</v>
      </c>
      <c r="G959" s="11">
        <v>0.35620000000000002</v>
      </c>
      <c r="H959" s="11">
        <v>0.3</v>
      </c>
      <c r="I959" s="11">
        <v>0.28999999999999998</v>
      </c>
      <c r="J959" s="11">
        <v>0.22</v>
      </c>
      <c r="K959" s="11">
        <v>0.3</v>
      </c>
      <c r="L959" s="154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20" t="s">
        <v>272</v>
      </c>
      <c r="C960" s="12"/>
      <c r="D960" s="23">
        <v>0.31640608460106023</v>
      </c>
      <c r="E960" s="23">
        <v>0.27250000000000002</v>
      </c>
      <c r="F960" s="23">
        <v>0.19999999999999998</v>
      </c>
      <c r="G960" s="23">
        <v>0.34763333333333329</v>
      </c>
      <c r="H960" s="23">
        <v>0.29166666666666669</v>
      </c>
      <c r="I960" s="23">
        <v>0.29333333333333333</v>
      </c>
      <c r="J960" s="23">
        <v>0.22</v>
      </c>
      <c r="K960" s="23">
        <v>0.3066666666666667</v>
      </c>
      <c r="L960" s="154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273</v>
      </c>
      <c r="C961" s="29"/>
      <c r="D961" s="11">
        <v>0.31715690000180108</v>
      </c>
      <c r="E961" s="11">
        <v>0.27450000000000002</v>
      </c>
      <c r="F961" s="11">
        <v>0.2</v>
      </c>
      <c r="G961" s="11">
        <v>0.34689999999999999</v>
      </c>
      <c r="H961" s="11">
        <v>0.28999999999999998</v>
      </c>
      <c r="I961" s="11">
        <v>0.28999999999999998</v>
      </c>
      <c r="J961" s="11">
        <v>0.22</v>
      </c>
      <c r="K961" s="11">
        <v>0.3</v>
      </c>
      <c r="L961" s="154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274</v>
      </c>
      <c r="C962" s="29"/>
      <c r="D962" s="24">
        <v>7.6660447774835249E-3</v>
      </c>
      <c r="E962" s="24">
        <v>8.8260976654464859E-3</v>
      </c>
      <c r="F962" s="24">
        <v>3.0404709722440586E-17</v>
      </c>
      <c r="G962" s="24">
        <v>5.2545852992093266E-3</v>
      </c>
      <c r="H962" s="24">
        <v>4.0824829046386341E-3</v>
      </c>
      <c r="I962" s="24">
        <v>1.032795558988644E-2</v>
      </c>
      <c r="J962" s="24">
        <v>0</v>
      </c>
      <c r="K962" s="24">
        <v>1.2110601416389978E-2</v>
      </c>
      <c r="L962" s="154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87</v>
      </c>
      <c r="C963" s="29"/>
      <c r="D963" s="13">
        <v>2.4228499863235047E-2</v>
      </c>
      <c r="E963" s="13">
        <v>3.2389349230996275E-2</v>
      </c>
      <c r="F963" s="13">
        <v>1.5202354861220294E-16</v>
      </c>
      <c r="G963" s="13">
        <v>1.5115309135706186E-2</v>
      </c>
      <c r="H963" s="13">
        <v>1.3997084244475317E-2</v>
      </c>
      <c r="I963" s="13">
        <v>3.5208939510976499E-2</v>
      </c>
      <c r="J963" s="13">
        <v>0</v>
      </c>
      <c r="K963" s="13">
        <v>3.9491091575184711E-2</v>
      </c>
      <c r="L963" s="154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275</v>
      </c>
      <c r="C964" s="29"/>
      <c r="D964" s="13">
        <v>8.3826704182775824E-2</v>
      </c>
      <c r="E964" s="13">
        <v>-6.6570488800211991E-2</v>
      </c>
      <c r="F964" s="13">
        <v>-0.31491412022033916</v>
      </c>
      <c r="G964" s="13">
        <v>0.19079344003701371</v>
      </c>
      <c r="H964" s="13">
        <v>-9.1642532132785171E-4</v>
      </c>
      <c r="I964" s="13">
        <v>4.792623676835861E-3</v>
      </c>
      <c r="J964" s="13">
        <v>-0.24640553224237305</v>
      </c>
      <c r="K964" s="13">
        <v>5.0465015662146673E-2</v>
      </c>
      <c r="L964" s="154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46" t="s">
        <v>276</v>
      </c>
      <c r="C965" s="47"/>
      <c r="D965" s="45">
        <v>0.75</v>
      </c>
      <c r="E965" s="45">
        <v>0.67</v>
      </c>
      <c r="F965" s="45" t="s">
        <v>277</v>
      </c>
      <c r="G965" s="45">
        <v>1.76</v>
      </c>
      <c r="H965" s="45">
        <v>0.05</v>
      </c>
      <c r="I965" s="45">
        <v>0</v>
      </c>
      <c r="J965" s="45">
        <v>2.37</v>
      </c>
      <c r="K965" s="45">
        <v>0.43</v>
      </c>
      <c r="L965" s="154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B966" s="31" t="s">
        <v>347</v>
      </c>
      <c r="C966" s="20"/>
      <c r="D966" s="20"/>
      <c r="E966" s="20"/>
      <c r="F966" s="20"/>
      <c r="G966" s="20"/>
      <c r="H966" s="20"/>
      <c r="I966" s="20"/>
      <c r="J966" s="20"/>
      <c r="K966" s="20"/>
      <c r="BM966" s="55"/>
    </row>
    <row r="967" spans="1:65">
      <c r="BM967" s="55"/>
    </row>
    <row r="968" spans="1:65" ht="15">
      <c r="B968" s="8" t="s">
        <v>618</v>
      </c>
      <c r="BM968" s="28" t="s">
        <v>67</v>
      </c>
    </row>
    <row r="969" spans="1:65" ht="15">
      <c r="A969" s="25" t="s">
        <v>27</v>
      </c>
      <c r="B969" s="18" t="s">
        <v>111</v>
      </c>
      <c r="C969" s="15" t="s">
        <v>112</v>
      </c>
      <c r="D969" s="16" t="s">
        <v>231</v>
      </c>
      <c r="E969" s="17" t="s">
        <v>231</v>
      </c>
      <c r="F969" s="17" t="s">
        <v>231</v>
      </c>
      <c r="G969" s="17" t="s">
        <v>231</v>
      </c>
      <c r="H969" s="17" t="s">
        <v>231</v>
      </c>
      <c r="I969" s="17" t="s">
        <v>231</v>
      </c>
      <c r="J969" s="17" t="s">
        <v>231</v>
      </c>
      <c r="K969" s="17" t="s">
        <v>231</v>
      </c>
      <c r="L969" s="17" t="s">
        <v>231</v>
      </c>
      <c r="M969" s="17" t="s">
        <v>231</v>
      </c>
      <c r="N969" s="17" t="s">
        <v>231</v>
      </c>
      <c r="O969" s="17" t="s">
        <v>231</v>
      </c>
      <c r="P969" s="17" t="s">
        <v>231</v>
      </c>
      <c r="Q969" s="17" t="s">
        <v>231</v>
      </c>
      <c r="R969" s="17" t="s">
        <v>231</v>
      </c>
      <c r="S969" s="17" t="s">
        <v>231</v>
      </c>
      <c r="T969" s="17" t="s">
        <v>231</v>
      </c>
      <c r="U969" s="17" t="s">
        <v>231</v>
      </c>
      <c r="V969" s="17" t="s">
        <v>231</v>
      </c>
      <c r="W969" s="17" t="s">
        <v>231</v>
      </c>
      <c r="X969" s="17" t="s">
        <v>231</v>
      </c>
      <c r="Y969" s="17" t="s">
        <v>231</v>
      </c>
      <c r="Z969" s="17" t="s">
        <v>231</v>
      </c>
      <c r="AA969" s="17" t="s">
        <v>231</v>
      </c>
      <c r="AB969" s="154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 t="s">
        <v>232</v>
      </c>
      <c r="C970" s="9" t="s">
        <v>232</v>
      </c>
      <c r="D970" s="152" t="s">
        <v>236</v>
      </c>
      <c r="E970" s="153" t="s">
        <v>237</v>
      </c>
      <c r="F970" s="153" t="s">
        <v>241</v>
      </c>
      <c r="G970" s="153" t="s">
        <v>243</v>
      </c>
      <c r="H970" s="153" t="s">
        <v>244</v>
      </c>
      <c r="I970" s="153" t="s">
        <v>245</v>
      </c>
      <c r="J970" s="153" t="s">
        <v>246</v>
      </c>
      <c r="K970" s="153" t="s">
        <v>247</v>
      </c>
      <c r="L970" s="153" t="s">
        <v>248</v>
      </c>
      <c r="M970" s="153" t="s">
        <v>249</v>
      </c>
      <c r="N970" s="153" t="s">
        <v>250</v>
      </c>
      <c r="O970" s="153" t="s">
        <v>251</v>
      </c>
      <c r="P970" s="153" t="s">
        <v>252</v>
      </c>
      <c r="Q970" s="153" t="s">
        <v>253</v>
      </c>
      <c r="R970" s="153" t="s">
        <v>254</v>
      </c>
      <c r="S970" s="153" t="s">
        <v>255</v>
      </c>
      <c r="T970" s="153" t="s">
        <v>256</v>
      </c>
      <c r="U970" s="153" t="s">
        <v>257</v>
      </c>
      <c r="V970" s="153" t="s">
        <v>258</v>
      </c>
      <c r="W970" s="153" t="s">
        <v>259</v>
      </c>
      <c r="X970" s="153" t="s">
        <v>261</v>
      </c>
      <c r="Y970" s="153" t="s">
        <v>262</v>
      </c>
      <c r="Z970" s="153" t="s">
        <v>263</v>
      </c>
      <c r="AA970" s="153" t="s">
        <v>264</v>
      </c>
      <c r="AB970" s="154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 t="s">
        <v>3</v>
      </c>
    </row>
    <row r="971" spans="1:65">
      <c r="A971" s="30"/>
      <c r="B971" s="19"/>
      <c r="C971" s="9"/>
      <c r="D971" s="10" t="s">
        <v>295</v>
      </c>
      <c r="E971" s="11" t="s">
        <v>295</v>
      </c>
      <c r="F971" s="11" t="s">
        <v>331</v>
      </c>
      <c r="G971" s="11" t="s">
        <v>330</v>
      </c>
      <c r="H971" s="11" t="s">
        <v>331</v>
      </c>
      <c r="I971" s="11" t="s">
        <v>295</v>
      </c>
      <c r="J971" s="11" t="s">
        <v>295</v>
      </c>
      <c r="K971" s="11" t="s">
        <v>295</v>
      </c>
      <c r="L971" s="11" t="s">
        <v>295</v>
      </c>
      <c r="M971" s="11" t="s">
        <v>295</v>
      </c>
      <c r="N971" s="11" t="s">
        <v>295</v>
      </c>
      <c r="O971" s="11" t="s">
        <v>331</v>
      </c>
      <c r="P971" s="11" t="s">
        <v>331</v>
      </c>
      <c r="Q971" s="11" t="s">
        <v>331</v>
      </c>
      <c r="R971" s="11" t="s">
        <v>331</v>
      </c>
      <c r="S971" s="11" t="s">
        <v>331</v>
      </c>
      <c r="T971" s="11" t="s">
        <v>295</v>
      </c>
      <c r="U971" s="11" t="s">
        <v>295</v>
      </c>
      <c r="V971" s="11" t="s">
        <v>330</v>
      </c>
      <c r="W971" s="11" t="s">
        <v>295</v>
      </c>
      <c r="X971" s="11" t="s">
        <v>295</v>
      </c>
      <c r="Y971" s="11" t="s">
        <v>330</v>
      </c>
      <c r="Z971" s="11" t="s">
        <v>295</v>
      </c>
      <c r="AA971" s="11" t="s">
        <v>331</v>
      </c>
      <c r="AB971" s="154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</v>
      </c>
    </row>
    <row r="972" spans="1:65">
      <c r="A972" s="30"/>
      <c r="B972" s="19"/>
      <c r="C972" s="9"/>
      <c r="D972" s="26" t="s">
        <v>332</v>
      </c>
      <c r="E972" s="26" t="s">
        <v>333</v>
      </c>
      <c r="F972" s="26" t="s">
        <v>335</v>
      </c>
      <c r="G972" s="26" t="s">
        <v>335</v>
      </c>
      <c r="H972" s="26" t="s">
        <v>335</v>
      </c>
      <c r="I972" s="26" t="s">
        <v>335</v>
      </c>
      <c r="J972" s="26" t="s">
        <v>335</v>
      </c>
      <c r="K972" s="26" t="s">
        <v>335</v>
      </c>
      <c r="L972" s="26" t="s">
        <v>335</v>
      </c>
      <c r="M972" s="26" t="s">
        <v>335</v>
      </c>
      <c r="N972" s="26" t="s">
        <v>335</v>
      </c>
      <c r="O972" s="26" t="s">
        <v>333</v>
      </c>
      <c r="P972" s="26" t="s">
        <v>334</v>
      </c>
      <c r="Q972" s="26" t="s">
        <v>334</v>
      </c>
      <c r="R972" s="26" t="s">
        <v>333</v>
      </c>
      <c r="S972" s="26" t="s">
        <v>335</v>
      </c>
      <c r="T972" s="26" t="s">
        <v>271</v>
      </c>
      <c r="U972" s="26" t="s">
        <v>334</v>
      </c>
      <c r="V972" s="26" t="s">
        <v>333</v>
      </c>
      <c r="W972" s="26" t="s">
        <v>333</v>
      </c>
      <c r="X972" s="26" t="s">
        <v>335</v>
      </c>
      <c r="Y972" s="26" t="s">
        <v>332</v>
      </c>
      <c r="Z972" s="26" t="s">
        <v>335</v>
      </c>
      <c r="AA972" s="26" t="s">
        <v>334</v>
      </c>
      <c r="AB972" s="154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</v>
      </c>
    </row>
    <row r="973" spans="1:65">
      <c r="A973" s="30"/>
      <c r="B973" s="18">
        <v>1</v>
      </c>
      <c r="C973" s="14">
        <v>1</v>
      </c>
      <c r="D973" s="22">
        <v>0.21374389196631199</v>
      </c>
      <c r="E973" s="148">
        <v>0.2</v>
      </c>
      <c r="F973" s="22">
        <v>0.17</v>
      </c>
      <c r="G973" s="148">
        <v>6</v>
      </c>
      <c r="H973" s="22">
        <v>0.17</v>
      </c>
      <c r="I973" s="22">
        <v>0.18</v>
      </c>
      <c r="J973" s="22">
        <v>0.18</v>
      </c>
      <c r="K973" s="22">
        <v>0.17</v>
      </c>
      <c r="L973" s="22">
        <v>0.18</v>
      </c>
      <c r="M973" s="22">
        <v>0.21</v>
      </c>
      <c r="N973" s="148">
        <v>0.26</v>
      </c>
      <c r="O973" s="22">
        <v>0.20048887341196758</v>
      </c>
      <c r="P973" s="148">
        <v>0.1</v>
      </c>
      <c r="Q973" s="22">
        <v>0.17</v>
      </c>
      <c r="R973" s="22">
        <v>0.18</v>
      </c>
      <c r="S973" s="22">
        <v>0.25</v>
      </c>
      <c r="T973" s="22">
        <v>0.18</v>
      </c>
      <c r="U973" s="22">
        <v>0.21</v>
      </c>
      <c r="V973" s="148" t="s">
        <v>104</v>
      </c>
      <c r="W973" s="148">
        <v>0.2</v>
      </c>
      <c r="X973" s="22">
        <v>0.2</v>
      </c>
      <c r="Y973" s="148" t="s">
        <v>97</v>
      </c>
      <c r="Z973" s="155">
        <v>0.3</v>
      </c>
      <c r="AA973" s="155">
        <v>0.18</v>
      </c>
      <c r="AB973" s="154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>
        <v>1</v>
      </c>
      <c r="C974" s="9">
        <v>2</v>
      </c>
      <c r="D974" s="150" t="s">
        <v>97</v>
      </c>
      <c r="E974" s="150">
        <v>0.2</v>
      </c>
      <c r="F974" s="11">
        <v>0.18</v>
      </c>
      <c r="G974" s="150">
        <v>6</v>
      </c>
      <c r="H974" s="11">
        <v>0.18</v>
      </c>
      <c r="I974" s="11">
        <v>0.17</v>
      </c>
      <c r="J974" s="11">
        <v>0.21</v>
      </c>
      <c r="K974" s="11">
        <v>0.17</v>
      </c>
      <c r="L974" s="11">
        <v>0.23</v>
      </c>
      <c r="M974" s="11">
        <v>0.18</v>
      </c>
      <c r="N974" s="150">
        <v>0.3</v>
      </c>
      <c r="O974" s="11">
        <v>0.232974495</v>
      </c>
      <c r="P974" s="150">
        <v>0.2</v>
      </c>
      <c r="Q974" s="11">
        <v>0.18</v>
      </c>
      <c r="R974" s="11">
        <v>0.19</v>
      </c>
      <c r="S974" s="11">
        <v>0.16</v>
      </c>
      <c r="T974" s="11">
        <v>0.19</v>
      </c>
      <c r="U974" s="11">
        <v>0.18</v>
      </c>
      <c r="V974" s="150" t="s">
        <v>104</v>
      </c>
      <c r="W974" s="150">
        <v>0.2</v>
      </c>
      <c r="X974" s="11">
        <v>0.2</v>
      </c>
      <c r="Y974" s="150" t="s">
        <v>97</v>
      </c>
      <c r="Z974" s="11">
        <v>0.25</v>
      </c>
      <c r="AA974" s="150">
        <v>0.27</v>
      </c>
      <c r="AB974" s="154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27</v>
      </c>
    </row>
    <row r="975" spans="1:65">
      <c r="A975" s="30"/>
      <c r="B975" s="19">
        <v>1</v>
      </c>
      <c r="C975" s="9">
        <v>3</v>
      </c>
      <c r="D975" s="11">
        <v>0.22448045253938201</v>
      </c>
      <c r="E975" s="150">
        <v>0.2</v>
      </c>
      <c r="F975" s="11">
        <v>0.16</v>
      </c>
      <c r="G975" s="150">
        <v>6</v>
      </c>
      <c r="H975" s="11">
        <v>0.2</v>
      </c>
      <c r="I975" s="11">
        <v>0.16</v>
      </c>
      <c r="J975" s="11">
        <v>0.21</v>
      </c>
      <c r="K975" s="11">
        <v>0.16</v>
      </c>
      <c r="L975" s="11">
        <v>0.17</v>
      </c>
      <c r="M975" s="11">
        <v>0.19</v>
      </c>
      <c r="N975" s="150">
        <v>0.27</v>
      </c>
      <c r="O975" s="11">
        <v>0.22655921900000001</v>
      </c>
      <c r="P975" s="150">
        <v>0.2</v>
      </c>
      <c r="Q975" s="11">
        <v>0.17</v>
      </c>
      <c r="R975" s="11">
        <v>0.21</v>
      </c>
      <c r="S975" s="11">
        <v>0.23</v>
      </c>
      <c r="T975" s="11">
        <v>0.2</v>
      </c>
      <c r="U975" s="11">
        <v>0.2</v>
      </c>
      <c r="V975" s="150" t="s">
        <v>104</v>
      </c>
      <c r="W975" s="150">
        <v>0.2</v>
      </c>
      <c r="X975" s="11">
        <v>0.2</v>
      </c>
      <c r="Y975" s="150" t="s">
        <v>97</v>
      </c>
      <c r="Z975" s="11">
        <v>0.14000000000000001</v>
      </c>
      <c r="AA975" s="150">
        <v>0.25</v>
      </c>
      <c r="AB975" s="154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16</v>
      </c>
    </row>
    <row r="976" spans="1:65">
      <c r="A976" s="30"/>
      <c r="B976" s="19">
        <v>1</v>
      </c>
      <c r="C976" s="9">
        <v>4</v>
      </c>
      <c r="D976" s="150" t="s">
        <v>97</v>
      </c>
      <c r="E976" s="150">
        <v>0.2</v>
      </c>
      <c r="F976" s="11">
        <v>0.16</v>
      </c>
      <c r="G976" s="150">
        <v>6</v>
      </c>
      <c r="H976" s="11">
        <v>0.2</v>
      </c>
      <c r="I976" s="11">
        <v>0.24</v>
      </c>
      <c r="J976" s="11">
        <v>0.23</v>
      </c>
      <c r="K976" s="11">
        <v>0.17</v>
      </c>
      <c r="L976" s="11">
        <v>0.21</v>
      </c>
      <c r="M976" s="11">
        <v>0.22</v>
      </c>
      <c r="N976" s="150">
        <v>0.28000000000000003</v>
      </c>
      <c r="O976" s="11">
        <v>0.19586393300000002</v>
      </c>
      <c r="P976" s="150">
        <v>0.1</v>
      </c>
      <c r="Q976" s="11">
        <v>0.16</v>
      </c>
      <c r="R976" s="11">
        <v>0.21</v>
      </c>
      <c r="S976" s="11">
        <v>0.19</v>
      </c>
      <c r="T976" s="11">
        <v>0.18</v>
      </c>
      <c r="U976" s="11">
        <v>0.19</v>
      </c>
      <c r="V976" s="150" t="s">
        <v>104</v>
      </c>
      <c r="W976" s="150">
        <v>0.2</v>
      </c>
      <c r="X976" s="11">
        <v>0.2</v>
      </c>
      <c r="Y976" s="150" t="s">
        <v>97</v>
      </c>
      <c r="Z976" s="149">
        <v>0.28299999999999997</v>
      </c>
      <c r="AA976" s="150">
        <v>0.27</v>
      </c>
      <c r="AB976" s="154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0.19128737703769008</v>
      </c>
    </row>
    <row r="977" spans="1:65">
      <c r="A977" s="30"/>
      <c r="B977" s="19">
        <v>1</v>
      </c>
      <c r="C977" s="9">
        <v>5</v>
      </c>
      <c r="D977" s="150" t="s">
        <v>97</v>
      </c>
      <c r="E977" s="150">
        <v>0.2</v>
      </c>
      <c r="F977" s="11">
        <v>0.14000000000000001</v>
      </c>
      <c r="G977" s="150">
        <v>6</v>
      </c>
      <c r="H977" s="11">
        <v>0.16</v>
      </c>
      <c r="I977" s="11">
        <v>0.22</v>
      </c>
      <c r="J977" s="11">
        <v>0.19</v>
      </c>
      <c r="K977" s="11">
        <v>0.18</v>
      </c>
      <c r="L977" s="11">
        <v>0.2</v>
      </c>
      <c r="M977" s="11">
        <v>0.18</v>
      </c>
      <c r="N977" s="150">
        <v>0.21</v>
      </c>
      <c r="O977" s="11">
        <v>0.18938881100000002</v>
      </c>
      <c r="P977" s="150">
        <v>0.2</v>
      </c>
      <c r="Q977" s="11">
        <v>0.18</v>
      </c>
      <c r="R977" s="11">
        <v>0.19</v>
      </c>
      <c r="S977" s="11">
        <v>0.19</v>
      </c>
      <c r="T977" s="11">
        <v>0.21</v>
      </c>
      <c r="U977" s="11">
        <v>0.19</v>
      </c>
      <c r="V977" s="150" t="s">
        <v>104</v>
      </c>
      <c r="W977" s="150">
        <v>0.2</v>
      </c>
      <c r="X977" s="11">
        <v>0.2</v>
      </c>
      <c r="Y977" s="150" t="s">
        <v>97</v>
      </c>
      <c r="Z977" s="11">
        <v>0.13</v>
      </c>
      <c r="AA977" s="150">
        <v>0.25</v>
      </c>
      <c r="AB977" s="154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117</v>
      </c>
    </row>
    <row r="978" spans="1:65">
      <c r="A978" s="30"/>
      <c r="B978" s="19">
        <v>1</v>
      </c>
      <c r="C978" s="9">
        <v>6</v>
      </c>
      <c r="D978" s="150" t="s">
        <v>97</v>
      </c>
      <c r="E978" s="150">
        <v>0.2</v>
      </c>
      <c r="F978" s="11">
        <v>0.15</v>
      </c>
      <c r="G978" s="150">
        <v>6</v>
      </c>
      <c r="H978" s="11">
        <v>0.16</v>
      </c>
      <c r="I978" s="11">
        <v>0.21</v>
      </c>
      <c r="J978" s="11">
        <v>0.2</v>
      </c>
      <c r="K978" s="11">
        <v>0.17</v>
      </c>
      <c r="L978" s="11">
        <v>0.21</v>
      </c>
      <c r="M978" s="11">
        <v>0.22</v>
      </c>
      <c r="N978" s="150">
        <v>0.16</v>
      </c>
      <c r="O978" s="11">
        <v>0.20463983068919855</v>
      </c>
      <c r="P978" s="150">
        <v>0.3</v>
      </c>
      <c r="Q978" s="11">
        <v>0.15</v>
      </c>
      <c r="R978" s="11">
        <v>0.19</v>
      </c>
      <c r="S978" s="11">
        <v>0.22</v>
      </c>
      <c r="T978" s="11">
        <v>0.18</v>
      </c>
      <c r="U978" s="11">
        <v>0.16</v>
      </c>
      <c r="V978" s="150" t="s">
        <v>104</v>
      </c>
      <c r="W978" s="150">
        <v>0.2</v>
      </c>
      <c r="X978" s="11">
        <v>0.2</v>
      </c>
      <c r="Y978" s="150" t="s">
        <v>97</v>
      </c>
      <c r="Z978" s="11">
        <v>0.186</v>
      </c>
      <c r="AA978" s="150">
        <v>0.25</v>
      </c>
      <c r="AB978" s="154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20" t="s">
        <v>272</v>
      </c>
      <c r="C979" s="12"/>
      <c r="D979" s="23">
        <v>0.21911217225284702</v>
      </c>
      <c r="E979" s="23">
        <v>0.19999999999999998</v>
      </c>
      <c r="F979" s="23">
        <v>0.16</v>
      </c>
      <c r="G979" s="23">
        <v>6</v>
      </c>
      <c r="H979" s="23">
        <v>0.17833333333333334</v>
      </c>
      <c r="I979" s="23">
        <v>0.19666666666666666</v>
      </c>
      <c r="J979" s="23">
        <v>0.20333333333333334</v>
      </c>
      <c r="K979" s="23">
        <v>0.17</v>
      </c>
      <c r="L979" s="23">
        <v>0.19999999999999998</v>
      </c>
      <c r="M979" s="23">
        <v>0.19999999999999998</v>
      </c>
      <c r="N979" s="23">
        <v>0.24666666666666667</v>
      </c>
      <c r="O979" s="23">
        <v>0.20831919368352769</v>
      </c>
      <c r="P979" s="23">
        <v>0.18333333333333335</v>
      </c>
      <c r="Q979" s="23">
        <v>0.16833333333333333</v>
      </c>
      <c r="R979" s="23">
        <v>0.19499999999999998</v>
      </c>
      <c r="S979" s="23">
        <v>0.20666666666666667</v>
      </c>
      <c r="T979" s="23">
        <v>0.18999999999999997</v>
      </c>
      <c r="U979" s="23">
        <v>0.18833333333333332</v>
      </c>
      <c r="V979" s="23" t="s">
        <v>758</v>
      </c>
      <c r="W979" s="23">
        <v>0.19999999999999998</v>
      </c>
      <c r="X979" s="23">
        <v>0.19999999999999998</v>
      </c>
      <c r="Y979" s="23" t="s">
        <v>758</v>
      </c>
      <c r="Z979" s="23">
        <v>0.21483333333333335</v>
      </c>
      <c r="AA979" s="23">
        <v>0.245</v>
      </c>
      <c r="AB979" s="154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273</v>
      </c>
      <c r="C980" s="29"/>
      <c r="D980" s="11">
        <v>0.21911217225284702</v>
      </c>
      <c r="E980" s="11">
        <v>0.2</v>
      </c>
      <c r="F980" s="11">
        <v>0.16</v>
      </c>
      <c r="G980" s="11">
        <v>6</v>
      </c>
      <c r="H980" s="11">
        <v>0.17499999999999999</v>
      </c>
      <c r="I980" s="11">
        <v>0.19500000000000001</v>
      </c>
      <c r="J980" s="11">
        <v>0.20500000000000002</v>
      </c>
      <c r="K980" s="11">
        <v>0.17</v>
      </c>
      <c r="L980" s="11">
        <v>0.20500000000000002</v>
      </c>
      <c r="M980" s="11">
        <v>0.2</v>
      </c>
      <c r="N980" s="11">
        <v>0.26500000000000001</v>
      </c>
      <c r="O980" s="11">
        <v>0.20256435205058307</v>
      </c>
      <c r="P980" s="11">
        <v>0.2</v>
      </c>
      <c r="Q980" s="11">
        <v>0.17</v>
      </c>
      <c r="R980" s="11">
        <v>0.19</v>
      </c>
      <c r="S980" s="11">
        <v>0.20500000000000002</v>
      </c>
      <c r="T980" s="11">
        <v>0.185</v>
      </c>
      <c r="U980" s="11">
        <v>0.19</v>
      </c>
      <c r="V980" s="11" t="s">
        <v>758</v>
      </c>
      <c r="W980" s="11">
        <v>0.2</v>
      </c>
      <c r="X980" s="11">
        <v>0.2</v>
      </c>
      <c r="Y980" s="11" t="s">
        <v>758</v>
      </c>
      <c r="Z980" s="11">
        <v>0.218</v>
      </c>
      <c r="AA980" s="11">
        <v>0.25</v>
      </c>
      <c r="AB980" s="154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274</v>
      </c>
      <c r="C981" s="29"/>
      <c r="D981" s="24">
        <v>7.5918947878379321E-3</v>
      </c>
      <c r="E981" s="24">
        <v>3.0404709722440586E-17</v>
      </c>
      <c r="F981" s="24">
        <v>1.4142135623730947E-2</v>
      </c>
      <c r="G981" s="24">
        <v>0</v>
      </c>
      <c r="H981" s="24">
        <v>1.8348478592697181E-2</v>
      </c>
      <c r="I981" s="24">
        <v>3.141125063837278E-2</v>
      </c>
      <c r="J981" s="24">
        <v>1.7511900715418267E-2</v>
      </c>
      <c r="K981" s="24">
        <v>6.3245553203367553E-3</v>
      </c>
      <c r="L981" s="24">
        <v>2.1908902300206645E-2</v>
      </c>
      <c r="M981" s="24">
        <v>1.8973665961010279E-2</v>
      </c>
      <c r="N981" s="24">
        <v>5.2025634707004574E-2</v>
      </c>
      <c r="O981" s="24">
        <v>1.7486720340820178E-2</v>
      </c>
      <c r="P981" s="24">
        <v>7.5277265270908125E-2</v>
      </c>
      <c r="Q981" s="24">
        <v>1.169045194450012E-2</v>
      </c>
      <c r="R981" s="24">
        <v>1.2247448713915886E-2</v>
      </c>
      <c r="S981" s="24">
        <v>3.2659863237108941E-2</v>
      </c>
      <c r="T981" s="24">
        <v>1.2649110640673519E-2</v>
      </c>
      <c r="U981" s="24">
        <v>1.7224014243685082E-2</v>
      </c>
      <c r="V981" s="24" t="s">
        <v>758</v>
      </c>
      <c r="W981" s="24">
        <v>3.0404709722440586E-17</v>
      </c>
      <c r="X981" s="24">
        <v>3.0404709722440586E-17</v>
      </c>
      <c r="Y981" s="24" t="s">
        <v>758</v>
      </c>
      <c r="Z981" s="24">
        <v>7.3163971096890698E-2</v>
      </c>
      <c r="AA981" s="24">
        <v>3.3316662497915525E-2</v>
      </c>
      <c r="AB981" s="154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87</v>
      </c>
      <c r="C982" s="29"/>
      <c r="D982" s="13">
        <v>3.4648439243608872E-2</v>
      </c>
      <c r="E982" s="13">
        <v>1.5202354861220294E-16</v>
      </c>
      <c r="F982" s="13">
        <v>8.8388347648318419E-2</v>
      </c>
      <c r="G982" s="13">
        <v>0</v>
      </c>
      <c r="H982" s="13">
        <v>0.10288866500577858</v>
      </c>
      <c r="I982" s="13">
        <v>0.15971822358494633</v>
      </c>
      <c r="J982" s="13">
        <v>8.6124101879106227E-2</v>
      </c>
      <c r="K982" s="13">
        <v>3.7203266590216208E-2</v>
      </c>
      <c r="L982" s="13">
        <v>0.10954451150103324</v>
      </c>
      <c r="M982" s="13">
        <v>9.4868329805051402E-2</v>
      </c>
      <c r="N982" s="13">
        <v>0.21091473529866719</v>
      </c>
      <c r="O982" s="13">
        <v>8.3941954803192456E-2</v>
      </c>
      <c r="P982" s="13">
        <v>0.41060326511404427</v>
      </c>
      <c r="Q982" s="13">
        <v>6.9448229373268042E-2</v>
      </c>
      <c r="R982" s="13">
        <v>6.2807429302132761E-2</v>
      </c>
      <c r="S982" s="13">
        <v>0.15803159630859165</v>
      </c>
      <c r="T982" s="13">
        <v>6.6574266529860635E-2</v>
      </c>
      <c r="U982" s="13">
        <v>9.1454942886823445E-2</v>
      </c>
      <c r="V982" s="13" t="s">
        <v>758</v>
      </c>
      <c r="W982" s="13">
        <v>1.5202354861220294E-16</v>
      </c>
      <c r="X982" s="13">
        <v>1.5202354861220294E-16</v>
      </c>
      <c r="Y982" s="13" t="s">
        <v>758</v>
      </c>
      <c r="Z982" s="13">
        <v>0.3405615411802515</v>
      </c>
      <c r="AA982" s="13">
        <v>0.13598637754251236</v>
      </c>
      <c r="AB982" s="154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275</v>
      </c>
      <c r="C983" s="29"/>
      <c r="D983" s="13">
        <v>0.14546069712521859</v>
      </c>
      <c r="E983" s="13">
        <v>4.5547296937388682E-2</v>
      </c>
      <c r="F983" s="13">
        <v>-0.16356216245008892</v>
      </c>
      <c r="G983" s="13">
        <v>30.366418908121663</v>
      </c>
      <c r="H983" s="13">
        <v>-6.7720326897494965E-2</v>
      </c>
      <c r="I983" s="13">
        <v>2.8121508655098992E-2</v>
      </c>
      <c r="J983" s="13">
        <v>6.2973085219678593E-2</v>
      </c>
      <c r="K983" s="13">
        <v>-0.11128479760321941</v>
      </c>
      <c r="L983" s="13">
        <v>4.5547296937388682E-2</v>
      </c>
      <c r="M983" s="13">
        <v>4.5547296937388682E-2</v>
      </c>
      <c r="N983" s="13">
        <v>0.28950833288944633</v>
      </c>
      <c r="O983" s="13">
        <v>8.9037849279943737E-2</v>
      </c>
      <c r="P983" s="13">
        <v>-4.1581644474060209E-2</v>
      </c>
      <c r="Q983" s="13">
        <v>-0.11999769174436437</v>
      </c>
      <c r="R983" s="13">
        <v>1.9408614513954037E-2</v>
      </c>
      <c r="S983" s="13">
        <v>8.0398873501968504E-2</v>
      </c>
      <c r="T983" s="13">
        <v>-6.7300679094807192E-3</v>
      </c>
      <c r="U983" s="13">
        <v>-1.5442962050625564E-2</v>
      </c>
      <c r="V983" s="13" t="s">
        <v>758</v>
      </c>
      <c r="W983" s="13">
        <v>4.5547296937388682E-2</v>
      </c>
      <c r="X983" s="13">
        <v>4.5547296937388682E-2</v>
      </c>
      <c r="Y983" s="13" t="s">
        <v>758</v>
      </c>
      <c r="Z983" s="13">
        <v>0.12309205479357854</v>
      </c>
      <c r="AA983" s="13">
        <v>0.28079543874830115</v>
      </c>
      <c r="AB983" s="154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46" t="s">
        <v>276</v>
      </c>
      <c r="C984" s="47"/>
      <c r="D984" s="45">
        <v>2.98</v>
      </c>
      <c r="E984" s="45" t="s">
        <v>277</v>
      </c>
      <c r="F984" s="45">
        <v>1.95</v>
      </c>
      <c r="G984" s="45" t="s">
        <v>277</v>
      </c>
      <c r="H984" s="45">
        <v>1.02</v>
      </c>
      <c r="I984" s="45">
        <v>0.08</v>
      </c>
      <c r="J984" s="45">
        <v>0.25</v>
      </c>
      <c r="K984" s="45">
        <v>1.44</v>
      </c>
      <c r="L984" s="45">
        <v>0.08</v>
      </c>
      <c r="M984" s="45">
        <v>0.08</v>
      </c>
      <c r="N984" s="45">
        <v>2.46</v>
      </c>
      <c r="O984" s="45">
        <v>0.51</v>
      </c>
      <c r="P984" s="45" t="s">
        <v>277</v>
      </c>
      <c r="Q984" s="45">
        <v>1.53</v>
      </c>
      <c r="R984" s="45">
        <v>0.17</v>
      </c>
      <c r="S984" s="45">
        <v>0.42</v>
      </c>
      <c r="T984" s="45">
        <v>0.42</v>
      </c>
      <c r="U984" s="45">
        <v>0.51</v>
      </c>
      <c r="V984" s="45">
        <v>40.799999999999997</v>
      </c>
      <c r="W984" s="45" t="s">
        <v>277</v>
      </c>
      <c r="X984" s="45">
        <v>0.08</v>
      </c>
      <c r="Y984" s="45">
        <v>5</v>
      </c>
      <c r="Z984" s="45">
        <v>0.84</v>
      </c>
      <c r="AA984" s="45">
        <v>2.37</v>
      </c>
      <c r="AB984" s="154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156" t="s">
        <v>348</v>
      </c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BM985" s="55"/>
    </row>
    <row r="986" spans="1:65">
      <c r="BM986" s="55"/>
    </row>
    <row r="987" spans="1:65" ht="15">
      <c r="B987" s="8" t="s">
        <v>619</v>
      </c>
      <c r="BM987" s="28" t="s">
        <v>67</v>
      </c>
    </row>
    <row r="988" spans="1:65" ht="15">
      <c r="A988" s="25" t="s">
        <v>30</v>
      </c>
      <c r="B988" s="18" t="s">
        <v>111</v>
      </c>
      <c r="C988" s="15" t="s">
        <v>112</v>
      </c>
      <c r="D988" s="16" t="s">
        <v>231</v>
      </c>
      <c r="E988" s="17" t="s">
        <v>231</v>
      </c>
      <c r="F988" s="17" t="s">
        <v>231</v>
      </c>
      <c r="G988" s="17" t="s">
        <v>231</v>
      </c>
      <c r="H988" s="17" t="s">
        <v>231</v>
      </c>
      <c r="I988" s="17" t="s">
        <v>231</v>
      </c>
      <c r="J988" s="17" t="s">
        <v>231</v>
      </c>
      <c r="K988" s="17" t="s">
        <v>231</v>
      </c>
      <c r="L988" s="17" t="s">
        <v>231</v>
      </c>
      <c r="M988" s="17" t="s">
        <v>231</v>
      </c>
      <c r="N988" s="17" t="s">
        <v>231</v>
      </c>
      <c r="O988" s="17" t="s">
        <v>231</v>
      </c>
      <c r="P988" s="17" t="s">
        <v>231</v>
      </c>
      <c r="Q988" s="17" t="s">
        <v>231</v>
      </c>
      <c r="R988" s="17" t="s">
        <v>231</v>
      </c>
      <c r="S988" s="17" t="s">
        <v>231</v>
      </c>
      <c r="T988" s="17" t="s">
        <v>231</v>
      </c>
      <c r="U988" s="17" t="s">
        <v>231</v>
      </c>
      <c r="V988" s="17" t="s">
        <v>231</v>
      </c>
      <c r="W988" s="17" t="s">
        <v>231</v>
      </c>
      <c r="X988" s="17" t="s">
        <v>231</v>
      </c>
      <c r="Y988" s="17" t="s">
        <v>231</v>
      </c>
      <c r="Z988" s="17" t="s">
        <v>231</v>
      </c>
      <c r="AA988" s="154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</v>
      </c>
    </row>
    <row r="989" spans="1:65">
      <c r="A989" s="30"/>
      <c r="B989" s="19" t="s">
        <v>232</v>
      </c>
      <c r="C989" s="9" t="s">
        <v>232</v>
      </c>
      <c r="D989" s="152" t="s">
        <v>236</v>
      </c>
      <c r="E989" s="153" t="s">
        <v>237</v>
      </c>
      <c r="F989" s="153" t="s">
        <v>238</v>
      </c>
      <c r="G989" s="153" t="s">
        <v>241</v>
      </c>
      <c r="H989" s="153" t="s">
        <v>242</v>
      </c>
      <c r="I989" s="153" t="s">
        <v>245</v>
      </c>
      <c r="J989" s="153" t="s">
        <v>246</v>
      </c>
      <c r="K989" s="153" t="s">
        <v>247</v>
      </c>
      <c r="L989" s="153" t="s">
        <v>248</v>
      </c>
      <c r="M989" s="153" t="s">
        <v>249</v>
      </c>
      <c r="N989" s="153" t="s">
        <v>250</v>
      </c>
      <c r="O989" s="153" t="s">
        <v>251</v>
      </c>
      <c r="P989" s="153" t="s">
        <v>252</v>
      </c>
      <c r="Q989" s="153" t="s">
        <v>253</v>
      </c>
      <c r="R989" s="153" t="s">
        <v>254</v>
      </c>
      <c r="S989" s="153" t="s">
        <v>255</v>
      </c>
      <c r="T989" s="153" t="s">
        <v>256</v>
      </c>
      <c r="U989" s="153" t="s">
        <v>257</v>
      </c>
      <c r="V989" s="153" t="s">
        <v>259</v>
      </c>
      <c r="W989" s="153" t="s">
        <v>261</v>
      </c>
      <c r="X989" s="153" t="s">
        <v>262</v>
      </c>
      <c r="Y989" s="153" t="s">
        <v>263</v>
      </c>
      <c r="Z989" s="153" t="s">
        <v>264</v>
      </c>
      <c r="AA989" s="154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 t="s">
        <v>3</v>
      </c>
    </row>
    <row r="990" spans="1:65">
      <c r="A990" s="30"/>
      <c r="B990" s="19"/>
      <c r="C990" s="9"/>
      <c r="D990" s="10" t="s">
        <v>295</v>
      </c>
      <c r="E990" s="11" t="s">
        <v>295</v>
      </c>
      <c r="F990" s="11" t="s">
        <v>330</v>
      </c>
      <c r="G990" s="11" t="s">
        <v>331</v>
      </c>
      <c r="H990" s="11" t="s">
        <v>295</v>
      </c>
      <c r="I990" s="11" t="s">
        <v>295</v>
      </c>
      <c r="J990" s="11" t="s">
        <v>295</v>
      </c>
      <c r="K990" s="11" t="s">
        <v>295</v>
      </c>
      <c r="L990" s="11" t="s">
        <v>295</v>
      </c>
      <c r="M990" s="11" t="s">
        <v>295</v>
      </c>
      <c r="N990" s="11" t="s">
        <v>295</v>
      </c>
      <c r="O990" s="11" t="s">
        <v>331</v>
      </c>
      <c r="P990" s="11" t="s">
        <v>331</v>
      </c>
      <c r="Q990" s="11" t="s">
        <v>331</v>
      </c>
      <c r="R990" s="11" t="s">
        <v>331</v>
      </c>
      <c r="S990" s="11" t="s">
        <v>331</v>
      </c>
      <c r="T990" s="11" t="s">
        <v>295</v>
      </c>
      <c r="U990" s="11" t="s">
        <v>295</v>
      </c>
      <c r="V990" s="11" t="s">
        <v>295</v>
      </c>
      <c r="W990" s="11" t="s">
        <v>295</v>
      </c>
      <c r="X990" s="11" t="s">
        <v>330</v>
      </c>
      <c r="Y990" s="11" t="s">
        <v>295</v>
      </c>
      <c r="Z990" s="11" t="s">
        <v>331</v>
      </c>
      <c r="AA990" s="154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</v>
      </c>
    </row>
    <row r="991" spans="1:65">
      <c r="A991" s="30"/>
      <c r="B991" s="19"/>
      <c r="C991" s="9"/>
      <c r="D991" s="26" t="s">
        <v>332</v>
      </c>
      <c r="E991" s="26" t="s">
        <v>333</v>
      </c>
      <c r="F991" s="26" t="s">
        <v>332</v>
      </c>
      <c r="G991" s="26" t="s">
        <v>335</v>
      </c>
      <c r="H991" s="26" t="s">
        <v>335</v>
      </c>
      <c r="I991" s="26" t="s">
        <v>335</v>
      </c>
      <c r="J991" s="26" t="s">
        <v>335</v>
      </c>
      <c r="K991" s="26" t="s">
        <v>335</v>
      </c>
      <c r="L991" s="26" t="s">
        <v>335</v>
      </c>
      <c r="M991" s="26" t="s">
        <v>335</v>
      </c>
      <c r="N991" s="26" t="s">
        <v>335</v>
      </c>
      <c r="O991" s="26" t="s">
        <v>333</v>
      </c>
      <c r="P991" s="26" t="s">
        <v>334</v>
      </c>
      <c r="Q991" s="26" t="s">
        <v>334</v>
      </c>
      <c r="R991" s="26" t="s">
        <v>333</v>
      </c>
      <c r="S991" s="26" t="s">
        <v>335</v>
      </c>
      <c r="T991" s="26" t="s">
        <v>271</v>
      </c>
      <c r="U991" s="26" t="s">
        <v>334</v>
      </c>
      <c r="V991" s="26" t="s">
        <v>333</v>
      </c>
      <c r="W991" s="26" t="s">
        <v>335</v>
      </c>
      <c r="X991" s="26" t="s">
        <v>332</v>
      </c>
      <c r="Y991" s="26" t="s">
        <v>335</v>
      </c>
      <c r="Z991" s="26" t="s">
        <v>334</v>
      </c>
      <c r="AA991" s="154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2</v>
      </c>
    </row>
    <row r="992" spans="1:65">
      <c r="A992" s="30"/>
      <c r="B992" s="18">
        <v>1</v>
      </c>
      <c r="C992" s="14">
        <v>1</v>
      </c>
      <c r="D992" s="22">
        <v>2.9849022078400296</v>
      </c>
      <c r="E992" s="22">
        <v>2.61</v>
      </c>
      <c r="F992" s="148">
        <v>6.4246601710000002</v>
      </c>
      <c r="G992" s="22">
        <v>2.2000000000000002</v>
      </c>
      <c r="H992" s="155">
        <v>4.2845000000000004</v>
      </c>
      <c r="I992" s="22">
        <v>2.4</v>
      </c>
      <c r="J992" s="22">
        <v>1.8</v>
      </c>
      <c r="K992" s="22">
        <v>2.5</v>
      </c>
      <c r="L992" s="22">
        <v>2.2000000000000002</v>
      </c>
      <c r="M992" s="22">
        <v>2.6</v>
      </c>
      <c r="N992" s="22">
        <v>2.1</v>
      </c>
      <c r="O992" s="22">
        <v>2.1836635797600001</v>
      </c>
      <c r="P992" s="22">
        <v>2.4</v>
      </c>
      <c r="Q992" s="22">
        <v>2.2000000000000002</v>
      </c>
      <c r="R992" s="148">
        <v>4.1500000000000004</v>
      </c>
      <c r="S992" s="22">
        <v>2.2000000000000002</v>
      </c>
      <c r="T992" s="22">
        <v>1.7</v>
      </c>
      <c r="U992" s="22">
        <v>2.9</v>
      </c>
      <c r="V992" s="148">
        <v>3.64</v>
      </c>
      <c r="W992" s="22">
        <v>1.3</v>
      </c>
      <c r="X992" s="148">
        <v>170.95999999999998</v>
      </c>
      <c r="Y992" s="148">
        <v>3.7</v>
      </c>
      <c r="Z992" s="22">
        <v>3.2</v>
      </c>
      <c r="AA992" s="154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>
        <v>1</v>
      </c>
      <c r="C993" s="9">
        <v>2</v>
      </c>
      <c r="D993" s="11">
        <v>2.9930542665247644</v>
      </c>
      <c r="E993" s="11">
        <v>2.42</v>
      </c>
      <c r="F993" s="150">
        <v>6.5888438000000003</v>
      </c>
      <c r="G993" s="11">
        <v>2.2000000000000002</v>
      </c>
      <c r="H993" s="11">
        <v>2.9843999999999999</v>
      </c>
      <c r="I993" s="11">
        <v>2.2999999999999998</v>
      </c>
      <c r="J993" s="11">
        <v>1.9</v>
      </c>
      <c r="K993" s="11">
        <v>2.4</v>
      </c>
      <c r="L993" s="11">
        <v>2.2000000000000002</v>
      </c>
      <c r="M993" s="11">
        <v>2.4</v>
      </c>
      <c r="N993" s="11">
        <v>2</v>
      </c>
      <c r="O993" s="11">
        <v>2.3270691614400003</v>
      </c>
      <c r="P993" s="11">
        <v>2.4</v>
      </c>
      <c r="Q993" s="11">
        <v>2.2000000000000002</v>
      </c>
      <c r="R993" s="149">
        <v>4.26</v>
      </c>
      <c r="S993" s="11">
        <v>2.2999999999999998</v>
      </c>
      <c r="T993" s="11">
        <v>1.7</v>
      </c>
      <c r="U993" s="11">
        <v>2.8</v>
      </c>
      <c r="V993" s="150">
        <v>3.8800000000000003</v>
      </c>
      <c r="W993" s="11">
        <v>1.31</v>
      </c>
      <c r="X993" s="150">
        <v>162.56</v>
      </c>
      <c r="Y993" s="150">
        <v>4</v>
      </c>
      <c r="Z993" s="11">
        <v>3.2</v>
      </c>
      <c r="AA993" s="154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28</v>
      </c>
    </row>
    <row r="994" spans="1:65">
      <c r="A994" s="30"/>
      <c r="B994" s="19">
        <v>1</v>
      </c>
      <c r="C994" s="9">
        <v>3</v>
      </c>
      <c r="D994" s="11">
        <v>2.9837714426415887</v>
      </c>
      <c r="E994" s="11">
        <v>2.34</v>
      </c>
      <c r="F994" s="150">
        <v>5.0780414890000003</v>
      </c>
      <c r="G994" s="11">
        <v>2.2999999999999998</v>
      </c>
      <c r="H994" s="11">
        <v>3.1171000000000002</v>
      </c>
      <c r="I994" s="11">
        <v>2.2999999999999998</v>
      </c>
      <c r="J994" s="11">
        <v>2</v>
      </c>
      <c r="K994" s="11">
        <v>2.5</v>
      </c>
      <c r="L994" s="11">
        <v>2.2999999999999998</v>
      </c>
      <c r="M994" s="11">
        <v>2.5</v>
      </c>
      <c r="N994" s="11">
        <v>2.2000000000000002</v>
      </c>
      <c r="O994" s="11">
        <v>2.1741342289200003</v>
      </c>
      <c r="P994" s="11">
        <v>2.4</v>
      </c>
      <c r="Q994" s="11">
        <v>2.2000000000000002</v>
      </c>
      <c r="R994" s="150">
        <v>4.0199999999999996</v>
      </c>
      <c r="S994" s="11">
        <v>2.2999999999999998</v>
      </c>
      <c r="T994" s="11">
        <v>1.8</v>
      </c>
      <c r="U994" s="11">
        <v>2.8</v>
      </c>
      <c r="V994" s="150">
        <v>3.8599999999999994</v>
      </c>
      <c r="W994" s="11">
        <v>1.23</v>
      </c>
      <c r="X994" s="150">
        <v>178.96</v>
      </c>
      <c r="Y994" s="150">
        <v>3.7</v>
      </c>
      <c r="Z994" s="149">
        <v>5.3</v>
      </c>
      <c r="AA994" s="154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16</v>
      </c>
    </row>
    <row r="995" spans="1:65">
      <c r="A995" s="30"/>
      <c r="B995" s="19">
        <v>1</v>
      </c>
      <c r="C995" s="9">
        <v>4</v>
      </c>
      <c r="D995" s="11">
        <v>3.1460377852862735</v>
      </c>
      <c r="E995" s="11">
        <v>2.11</v>
      </c>
      <c r="F995" s="150">
        <v>6.6516419969999996</v>
      </c>
      <c r="G995" s="11">
        <v>2.2999999999999998</v>
      </c>
      <c r="H995" s="11">
        <v>2.9788000000000001</v>
      </c>
      <c r="I995" s="11">
        <v>2.2999999999999998</v>
      </c>
      <c r="J995" s="11">
        <v>1.9</v>
      </c>
      <c r="K995" s="11">
        <v>2.4</v>
      </c>
      <c r="L995" s="11">
        <v>2.2999999999999998</v>
      </c>
      <c r="M995" s="11">
        <v>2.4</v>
      </c>
      <c r="N995" s="11">
        <v>2.2999999999999998</v>
      </c>
      <c r="O995" s="11">
        <v>2.3782915494000001</v>
      </c>
      <c r="P995" s="11">
        <v>2.4</v>
      </c>
      <c r="Q995" s="11">
        <v>2.2000000000000002</v>
      </c>
      <c r="R995" s="150">
        <v>4.03</v>
      </c>
      <c r="S995" s="11">
        <v>2.2999999999999998</v>
      </c>
      <c r="T995" s="11">
        <v>1.8</v>
      </c>
      <c r="U995" s="11">
        <v>3</v>
      </c>
      <c r="V995" s="150">
        <v>3.74</v>
      </c>
      <c r="W995" s="11">
        <v>1.27</v>
      </c>
      <c r="X995" s="150">
        <v>173.12</v>
      </c>
      <c r="Y995" s="150">
        <v>4.2</v>
      </c>
      <c r="Z995" s="11">
        <v>3.6</v>
      </c>
      <c r="AA995" s="154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2.3722023847398899</v>
      </c>
    </row>
    <row r="996" spans="1:65">
      <c r="A996" s="30"/>
      <c r="B996" s="19">
        <v>1</v>
      </c>
      <c r="C996" s="9">
        <v>5</v>
      </c>
      <c r="D996" s="11">
        <v>3.1382271615766042</v>
      </c>
      <c r="E996" s="11">
        <v>2.23</v>
      </c>
      <c r="F996" s="150">
        <v>5.4268058589999999</v>
      </c>
      <c r="G996" s="11">
        <v>2.2000000000000002</v>
      </c>
      <c r="H996" s="11">
        <v>3.1246</v>
      </c>
      <c r="I996" s="11">
        <v>2.2999999999999998</v>
      </c>
      <c r="J996" s="11">
        <v>2.1</v>
      </c>
      <c r="K996" s="11">
        <v>2.6</v>
      </c>
      <c r="L996" s="11">
        <v>2.2999999999999998</v>
      </c>
      <c r="M996" s="11">
        <v>2.4</v>
      </c>
      <c r="N996" s="11">
        <v>2.2000000000000002</v>
      </c>
      <c r="O996" s="11">
        <v>2.4272904420000003</v>
      </c>
      <c r="P996" s="11">
        <v>2.5</v>
      </c>
      <c r="Q996" s="11">
        <v>2.2000000000000002</v>
      </c>
      <c r="R996" s="150">
        <v>4.01</v>
      </c>
      <c r="S996" s="11">
        <v>2.2999999999999998</v>
      </c>
      <c r="T996" s="11">
        <v>1.7</v>
      </c>
      <c r="U996" s="11">
        <v>2.7</v>
      </c>
      <c r="V996" s="150">
        <v>3.65</v>
      </c>
      <c r="W996" s="11">
        <v>1.24</v>
      </c>
      <c r="X996" s="150">
        <v>168.4</v>
      </c>
      <c r="Y996" s="150">
        <v>4.4000000000000004</v>
      </c>
      <c r="Z996" s="11">
        <v>3.4</v>
      </c>
      <c r="AA996" s="154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118</v>
      </c>
    </row>
    <row r="997" spans="1:65">
      <c r="A997" s="30"/>
      <c r="B997" s="19">
        <v>1</v>
      </c>
      <c r="C997" s="9">
        <v>6</v>
      </c>
      <c r="D997" s="11">
        <v>3.0896518641988591</v>
      </c>
      <c r="E997" s="11">
        <v>2.09</v>
      </c>
      <c r="F997" s="150">
        <v>4.9291551690000004</v>
      </c>
      <c r="G997" s="11">
        <v>2.4</v>
      </c>
      <c r="H997" s="11">
        <v>3.2431000000000001</v>
      </c>
      <c r="I997" s="11">
        <v>2.2000000000000002</v>
      </c>
      <c r="J997" s="11">
        <v>2.1</v>
      </c>
      <c r="K997" s="11">
        <v>2.5</v>
      </c>
      <c r="L997" s="11">
        <v>2.2999999999999998</v>
      </c>
      <c r="M997" s="11">
        <v>2.2000000000000002</v>
      </c>
      <c r="N997" s="11">
        <v>2.2000000000000002</v>
      </c>
      <c r="O997" s="11">
        <v>2.3541638623200005</v>
      </c>
      <c r="P997" s="11">
        <v>2.2999999999999998</v>
      </c>
      <c r="Q997" s="11">
        <v>2.2000000000000002</v>
      </c>
      <c r="R997" s="150">
        <v>4.0599999999999996</v>
      </c>
      <c r="S997" s="11">
        <v>2.2999999999999998</v>
      </c>
      <c r="T997" s="11">
        <v>1.8</v>
      </c>
      <c r="U997" s="11">
        <v>2.9</v>
      </c>
      <c r="V997" s="150">
        <v>3.72</v>
      </c>
      <c r="W997" s="11">
        <v>1.31</v>
      </c>
      <c r="X997" s="149">
        <v>143.12</v>
      </c>
      <c r="Y997" s="150">
        <v>4.5</v>
      </c>
      <c r="Z997" s="11">
        <v>3.2</v>
      </c>
      <c r="AA997" s="154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20" t="s">
        <v>272</v>
      </c>
      <c r="C998" s="12"/>
      <c r="D998" s="23">
        <v>3.0559407880113532</v>
      </c>
      <c r="E998" s="23">
        <v>2.2999999999999998</v>
      </c>
      <c r="F998" s="23">
        <v>5.8498580808333323</v>
      </c>
      <c r="G998" s="23">
        <v>2.2666666666666666</v>
      </c>
      <c r="H998" s="23">
        <v>3.2887500000000003</v>
      </c>
      <c r="I998" s="23">
        <v>2.2999999999999994</v>
      </c>
      <c r="J998" s="23">
        <v>1.9666666666666666</v>
      </c>
      <c r="K998" s="23">
        <v>2.4833333333333334</v>
      </c>
      <c r="L998" s="23">
        <v>2.2666666666666671</v>
      </c>
      <c r="M998" s="23">
        <v>2.4166666666666665</v>
      </c>
      <c r="N998" s="23">
        <v>2.1666666666666665</v>
      </c>
      <c r="O998" s="23">
        <v>2.3074354706400002</v>
      </c>
      <c r="P998" s="23">
        <v>2.4</v>
      </c>
      <c r="Q998" s="23">
        <v>2.1999999999999997</v>
      </c>
      <c r="R998" s="23">
        <v>4.0883333333333329</v>
      </c>
      <c r="S998" s="23">
        <v>2.2833333333333332</v>
      </c>
      <c r="T998" s="23">
        <v>1.75</v>
      </c>
      <c r="U998" s="23">
        <v>2.8499999999999996</v>
      </c>
      <c r="V998" s="23">
        <v>3.7483333333333331</v>
      </c>
      <c r="W998" s="23">
        <v>1.2766666666666666</v>
      </c>
      <c r="X998" s="23">
        <v>166.18666666666667</v>
      </c>
      <c r="Y998" s="23">
        <v>4.083333333333333</v>
      </c>
      <c r="Z998" s="23">
        <v>3.65</v>
      </c>
      <c r="AA998" s="154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273</v>
      </c>
      <c r="C999" s="29"/>
      <c r="D999" s="11">
        <v>3.0413530653618119</v>
      </c>
      <c r="E999" s="11">
        <v>2.2850000000000001</v>
      </c>
      <c r="F999" s="11">
        <v>5.9257330150000005</v>
      </c>
      <c r="G999" s="11">
        <v>2.25</v>
      </c>
      <c r="H999" s="11">
        <v>3.1208499999999999</v>
      </c>
      <c r="I999" s="11">
        <v>2.2999999999999998</v>
      </c>
      <c r="J999" s="11">
        <v>1.95</v>
      </c>
      <c r="K999" s="11">
        <v>2.5</v>
      </c>
      <c r="L999" s="11">
        <v>2.2999999999999998</v>
      </c>
      <c r="M999" s="11">
        <v>2.4</v>
      </c>
      <c r="N999" s="11">
        <v>2.2000000000000002</v>
      </c>
      <c r="O999" s="11">
        <v>2.3406165118800004</v>
      </c>
      <c r="P999" s="11">
        <v>2.4</v>
      </c>
      <c r="Q999" s="11">
        <v>2.2000000000000002</v>
      </c>
      <c r="R999" s="11">
        <v>4.0449999999999999</v>
      </c>
      <c r="S999" s="11">
        <v>2.2999999999999998</v>
      </c>
      <c r="T999" s="11">
        <v>1.75</v>
      </c>
      <c r="U999" s="11">
        <v>2.8499999999999996</v>
      </c>
      <c r="V999" s="11">
        <v>3.7300000000000004</v>
      </c>
      <c r="W999" s="11">
        <v>1.2850000000000001</v>
      </c>
      <c r="X999" s="11">
        <v>169.68</v>
      </c>
      <c r="Y999" s="11">
        <v>4.0999999999999996</v>
      </c>
      <c r="Z999" s="11">
        <v>3.3</v>
      </c>
      <c r="AA999" s="154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274</v>
      </c>
      <c r="C1000" s="29"/>
      <c r="D1000" s="24">
        <v>7.7761895191331337E-2</v>
      </c>
      <c r="E1000" s="24">
        <v>0.19859506539690258</v>
      </c>
      <c r="F1000" s="24">
        <v>0.79268186177073363</v>
      </c>
      <c r="G1000" s="24">
        <v>8.1649658092772456E-2</v>
      </c>
      <c r="H1000" s="24">
        <v>0.49773664823880487</v>
      </c>
      <c r="I1000" s="24">
        <v>6.3245553203367499E-2</v>
      </c>
      <c r="J1000" s="24">
        <v>0.12110601416389971</v>
      </c>
      <c r="K1000" s="24">
        <v>7.5277265270908167E-2</v>
      </c>
      <c r="L1000" s="24">
        <v>5.1639777949432038E-2</v>
      </c>
      <c r="M1000" s="24">
        <v>0.13291601358251254</v>
      </c>
      <c r="N1000" s="24">
        <v>0.10327955589886442</v>
      </c>
      <c r="O1000" s="24">
        <v>0.10492237557021264</v>
      </c>
      <c r="P1000" s="24">
        <v>6.3245553203367638E-2</v>
      </c>
      <c r="Q1000" s="24">
        <v>4.8647535555904937E-16</v>
      </c>
      <c r="R1000" s="24">
        <v>9.8268340103344967E-2</v>
      </c>
      <c r="S1000" s="24">
        <v>4.0824829046386159E-2</v>
      </c>
      <c r="T1000" s="24">
        <v>5.4772255750516662E-2</v>
      </c>
      <c r="U1000" s="24">
        <v>0.10488088481701512</v>
      </c>
      <c r="V1000" s="24">
        <v>0.10206207261596568</v>
      </c>
      <c r="W1000" s="24">
        <v>3.5590260840104401E-2</v>
      </c>
      <c r="X1000" s="24">
        <v>12.523070975869562</v>
      </c>
      <c r="Y1000" s="24">
        <v>0.34302575219167825</v>
      </c>
      <c r="Z1000" s="24">
        <v>0.8240145629781096</v>
      </c>
      <c r="AA1000" s="154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87</v>
      </c>
      <c r="C1001" s="29"/>
      <c r="D1001" s="13">
        <v>2.5446139367750878E-2</v>
      </c>
      <c r="E1001" s="13">
        <v>8.6345680607348957E-2</v>
      </c>
      <c r="F1001" s="13">
        <v>0.13550446024800203</v>
      </c>
      <c r="G1001" s="13">
        <v>3.6021907982105493E-2</v>
      </c>
      <c r="H1001" s="13">
        <v>0.15134523701674035</v>
      </c>
      <c r="I1001" s="13">
        <v>2.7498066610159789E-2</v>
      </c>
      <c r="J1001" s="13">
        <v>6.1579329235881212E-2</v>
      </c>
      <c r="K1001" s="13">
        <v>3.03129927265402E-2</v>
      </c>
      <c r="L1001" s="13">
        <v>2.27822549776906E-2</v>
      </c>
      <c r="M1001" s="13">
        <v>5.4999729758281053E-2</v>
      </c>
      <c r="N1001" s="13">
        <v>4.7667487337937429E-2</v>
      </c>
      <c r="O1001" s="13">
        <v>4.5471423537192537E-2</v>
      </c>
      <c r="P1001" s="13">
        <v>2.6352313834736518E-2</v>
      </c>
      <c r="Q1001" s="13">
        <v>2.2112516161774974E-16</v>
      </c>
      <c r="R1001" s="13">
        <v>2.4036283759481039E-2</v>
      </c>
      <c r="S1001" s="13">
        <v>1.787948717359978E-2</v>
      </c>
      <c r="T1001" s="13">
        <v>3.1298431857438094E-2</v>
      </c>
      <c r="U1001" s="13">
        <v>3.6800310462110575E-2</v>
      </c>
      <c r="V1001" s="13">
        <v>2.7228654321733842E-2</v>
      </c>
      <c r="W1001" s="13">
        <v>2.7877488908697966E-2</v>
      </c>
      <c r="X1001" s="13">
        <v>7.5355449549921141E-2</v>
      </c>
      <c r="Y1001" s="13">
        <v>8.4006306659186514E-2</v>
      </c>
      <c r="Z1001" s="13">
        <v>0.22575741451455059</v>
      </c>
      <c r="AA1001" s="154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275</v>
      </c>
      <c r="C1002" s="29"/>
      <c r="D1002" s="13">
        <v>0.28822937185708741</v>
      </c>
      <c r="E1002" s="13">
        <v>-3.0436856991781114E-2</v>
      </c>
      <c r="F1002" s="13">
        <v>1.4660029508716494</v>
      </c>
      <c r="G1002" s="13">
        <v>-4.4488496745523354E-2</v>
      </c>
      <c r="H1002" s="13">
        <v>0.3863699072036002</v>
      </c>
      <c r="I1002" s="13">
        <v>-3.0436856991781225E-2</v>
      </c>
      <c r="J1002" s="13">
        <v>-0.17095325452920407</v>
      </c>
      <c r="K1002" s="13">
        <v>4.6847161653801761E-2</v>
      </c>
      <c r="L1002" s="13">
        <v>-4.4488496745523132E-2</v>
      </c>
      <c r="M1002" s="13">
        <v>1.8743882146317059E-2</v>
      </c>
      <c r="N1002" s="13">
        <v>-8.6643416006750296E-2</v>
      </c>
      <c r="O1002" s="13">
        <v>-2.730244034679663E-2</v>
      </c>
      <c r="P1002" s="13">
        <v>1.1718062269445939E-2</v>
      </c>
      <c r="Q1002" s="13">
        <v>-7.2591776253008056E-2</v>
      </c>
      <c r="R1002" s="13">
        <v>0.72343361579649357</v>
      </c>
      <c r="S1002" s="13">
        <v>-3.7462676868652234E-2</v>
      </c>
      <c r="T1002" s="13">
        <v>-0.26228891292852907</v>
      </c>
      <c r="U1002" s="13">
        <v>0.20141519894496684</v>
      </c>
      <c r="V1002" s="13">
        <v>0.58010689030832197</v>
      </c>
      <c r="W1002" s="13">
        <v>-0.46182219743166975</v>
      </c>
      <c r="X1002" s="13">
        <v>69.055855156257635</v>
      </c>
      <c r="Y1002" s="13">
        <v>0.72132586983343217</v>
      </c>
      <c r="Z1002" s="13">
        <v>0.53865455303478238</v>
      </c>
      <c r="AA1002" s="154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46" t="s">
        <v>276</v>
      </c>
      <c r="C1003" s="47"/>
      <c r="D1003" s="45">
        <v>1.02</v>
      </c>
      <c r="E1003" s="45">
        <v>0.16</v>
      </c>
      <c r="F1003" s="45">
        <v>5.37</v>
      </c>
      <c r="G1003" s="45">
        <v>0.21</v>
      </c>
      <c r="H1003" s="45">
        <v>1.38</v>
      </c>
      <c r="I1003" s="45">
        <v>0.16</v>
      </c>
      <c r="J1003" s="45">
        <v>0.67</v>
      </c>
      <c r="K1003" s="45">
        <v>0.13</v>
      </c>
      <c r="L1003" s="45">
        <v>0.21</v>
      </c>
      <c r="M1003" s="45">
        <v>0.03</v>
      </c>
      <c r="N1003" s="45">
        <v>0.36</v>
      </c>
      <c r="O1003" s="45">
        <v>0.14000000000000001</v>
      </c>
      <c r="P1003" s="45">
        <v>0</v>
      </c>
      <c r="Q1003" s="45">
        <v>0.31</v>
      </c>
      <c r="R1003" s="45">
        <v>2.63</v>
      </c>
      <c r="S1003" s="45">
        <v>0.18</v>
      </c>
      <c r="T1003" s="45">
        <v>1.01</v>
      </c>
      <c r="U1003" s="45">
        <v>0.7</v>
      </c>
      <c r="V1003" s="45">
        <v>2.1</v>
      </c>
      <c r="W1003" s="45">
        <v>1.75</v>
      </c>
      <c r="X1003" s="45">
        <v>254.87</v>
      </c>
      <c r="Y1003" s="45">
        <v>2.62</v>
      </c>
      <c r="Z1003" s="45">
        <v>1.95</v>
      </c>
      <c r="AA1003" s="154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B1004" s="31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BM1004" s="55"/>
    </row>
    <row r="1005" spans="1:65" ht="15">
      <c r="B1005" s="8" t="s">
        <v>620</v>
      </c>
      <c r="BM1005" s="28" t="s">
        <v>67</v>
      </c>
    </row>
    <row r="1006" spans="1:65" ht="15">
      <c r="A1006" s="25" t="s">
        <v>63</v>
      </c>
      <c r="B1006" s="18" t="s">
        <v>111</v>
      </c>
      <c r="C1006" s="15" t="s">
        <v>112</v>
      </c>
      <c r="D1006" s="16" t="s">
        <v>231</v>
      </c>
      <c r="E1006" s="17" t="s">
        <v>231</v>
      </c>
      <c r="F1006" s="17" t="s">
        <v>231</v>
      </c>
      <c r="G1006" s="17" t="s">
        <v>231</v>
      </c>
      <c r="H1006" s="17" t="s">
        <v>231</v>
      </c>
      <c r="I1006" s="17" t="s">
        <v>231</v>
      </c>
      <c r="J1006" s="17" t="s">
        <v>231</v>
      </c>
      <c r="K1006" s="17" t="s">
        <v>231</v>
      </c>
      <c r="L1006" s="17" t="s">
        <v>231</v>
      </c>
      <c r="M1006" s="17" t="s">
        <v>231</v>
      </c>
      <c r="N1006" s="17" t="s">
        <v>231</v>
      </c>
      <c r="O1006" s="17" t="s">
        <v>231</v>
      </c>
      <c r="P1006" s="17" t="s">
        <v>231</v>
      </c>
      <c r="Q1006" s="17" t="s">
        <v>231</v>
      </c>
      <c r="R1006" s="17" t="s">
        <v>231</v>
      </c>
      <c r="S1006" s="17" t="s">
        <v>231</v>
      </c>
      <c r="T1006" s="17" t="s">
        <v>231</v>
      </c>
      <c r="U1006" s="17" t="s">
        <v>231</v>
      </c>
      <c r="V1006" s="17" t="s">
        <v>231</v>
      </c>
      <c r="W1006" s="17" t="s">
        <v>231</v>
      </c>
      <c r="X1006" s="17" t="s">
        <v>231</v>
      </c>
      <c r="Y1006" s="17" t="s">
        <v>231</v>
      </c>
      <c r="Z1006" s="17" t="s">
        <v>231</v>
      </c>
      <c r="AA1006" s="17" t="s">
        <v>231</v>
      </c>
      <c r="AB1006" s="17" t="s">
        <v>231</v>
      </c>
      <c r="AC1006" s="17" t="s">
        <v>231</v>
      </c>
      <c r="AD1006" s="17" t="s">
        <v>231</v>
      </c>
      <c r="AE1006" s="154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 t="s">
        <v>232</v>
      </c>
      <c r="C1007" s="9" t="s">
        <v>232</v>
      </c>
      <c r="D1007" s="152" t="s">
        <v>236</v>
      </c>
      <c r="E1007" s="153" t="s">
        <v>237</v>
      </c>
      <c r="F1007" s="153" t="s">
        <v>238</v>
      </c>
      <c r="G1007" s="153" t="s">
        <v>299</v>
      </c>
      <c r="H1007" s="153" t="s">
        <v>241</v>
      </c>
      <c r="I1007" s="153" t="s">
        <v>242</v>
      </c>
      <c r="J1007" s="153" t="s">
        <v>243</v>
      </c>
      <c r="K1007" s="153" t="s">
        <v>245</v>
      </c>
      <c r="L1007" s="153" t="s">
        <v>246</v>
      </c>
      <c r="M1007" s="153" t="s">
        <v>247</v>
      </c>
      <c r="N1007" s="153" t="s">
        <v>248</v>
      </c>
      <c r="O1007" s="153" t="s">
        <v>249</v>
      </c>
      <c r="P1007" s="153" t="s">
        <v>250</v>
      </c>
      <c r="Q1007" s="153" t="s">
        <v>251</v>
      </c>
      <c r="R1007" s="153" t="s">
        <v>252</v>
      </c>
      <c r="S1007" s="153" t="s">
        <v>253</v>
      </c>
      <c r="T1007" s="153" t="s">
        <v>254</v>
      </c>
      <c r="U1007" s="153" t="s">
        <v>255</v>
      </c>
      <c r="V1007" s="153" t="s">
        <v>256</v>
      </c>
      <c r="W1007" s="153" t="s">
        <v>257</v>
      </c>
      <c r="X1007" s="153" t="s">
        <v>258</v>
      </c>
      <c r="Y1007" s="153" t="s">
        <v>259</v>
      </c>
      <c r="Z1007" s="153" t="s">
        <v>260</v>
      </c>
      <c r="AA1007" s="153" t="s">
        <v>261</v>
      </c>
      <c r="AB1007" s="153" t="s">
        <v>262</v>
      </c>
      <c r="AC1007" s="153" t="s">
        <v>263</v>
      </c>
      <c r="AD1007" s="153" t="s">
        <v>264</v>
      </c>
      <c r="AE1007" s="154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 t="s">
        <v>1</v>
      </c>
    </row>
    <row r="1008" spans="1:65">
      <c r="A1008" s="30"/>
      <c r="B1008" s="19"/>
      <c r="C1008" s="9"/>
      <c r="D1008" s="10" t="s">
        <v>295</v>
      </c>
      <c r="E1008" s="11" t="s">
        <v>330</v>
      </c>
      <c r="F1008" s="11" t="s">
        <v>330</v>
      </c>
      <c r="G1008" s="11" t="s">
        <v>331</v>
      </c>
      <c r="H1008" s="11" t="s">
        <v>331</v>
      </c>
      <c r="I1008" s="11" t="s">
        <v>330</v>
      </c>
      <c r="J1008" s="11" t="s">
        <v>330</v>
      </c>
      <c r="K1008" s="11" t="s">
        <v>295</v>
      </c>
      <c r="L1008" s="11" t="s">
        <v>295</v>
      </c>
      <c r="M1008" s="11" t="s">
        <v>295</v>
      </c>
      <c r="N1008" s="11" t="s">
        <v>295</v>
      </c>
      <c r="O1008" s="11" t="s">
        <v>295</v>
      </c>
      <c r="P1008" s="11" t="s">
        <v>295</v>
      </c>
      <c r="Q1008" s="11" t="s">
        <v>331</v>
      </c>
      <c r="R1008" s="11" t="s">
        <v>331</v>
      </c>
      <c r="S1008" s="11" t="s">
        <v>331</v>
      </c>
      <c r="T1008" s="11" t="s">
        <v>331</v>
      </c>
      <c r="U1008" s="11" t="s">
        <v>331</v>
      </c>
      <c r="V1008" s="11" t="s">
        <v>295</v>
      </c>
      <c r="W1008" s="11" t="s">
        <v>330</v>
      </c>
      <c r="X1008" s="11" t="s">
        <v>330</v>
      </c>
      <c r="Y1008" s="11" t="s">
        <v>295</v>
      </c>
      <c r="Z1008" s="11" t="s">
        <v>331</v>
      </c>
      <c r="AA1008" s="11" t="s">
        <v>330</v>
      </c>
      <c r="AB1008" s="11" t="s">
        <v>330</v>
      </c>
      <c r="AC1008" s="11" t="s">
        <v>295</v>
      </c>
      <c r="AD1008" s="11" t="s">
        <v>331</v>
      </c>
      <c r="AE1008" s="154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9"/>
      <c r="C1009" s="9"/>
      <c r="D1009" s="26" t="s">
        <v>332</v>
      </c>
      <c r="E1009" s="26" t="s">
        <v>333</v>
      </c>
      <c r="F1009" s="26" t="s">
        <v>332</v>
      </c>
      <c r="G1009" s="26" t="s">
        <v>334</v>
      </c>
      <c r="H1009" s="26" t="s">
        <v>335</v>
      </c>
      <c r="I1009" s="26" t="s">
        <v>335</v>
      </c>
      <c r="J1009" s="26" t="s">
        <v>335</v>
      </c>
      <c r="K1009" s="26" t="s">
        <v>335</v>
      </c>
      <c r="L1009" s="26" t="s">
        <v>335</v>
      </c>
      <c r="M1009" s="26" t="s">
        <v>335</v>
      </c>
      <c r="N1009" s="26" t="s">
        <v>335</v>
      </c>
      <c r="O1009" s="26" t="s">
        <v>335</v>
      </c>
      <c r="P1009" s="26" t="s">
        <v>335</v>
      </c>
      <c r="Q1009" s="26" t="s">
        <v>333</v>
      </c>
      <c r="R1009" s="26" t="s">
        <v>334</v>
      </c>
      <c r="S1009" s="26" t="s">
        <v>334</v>
      </c>
      <c r="T1009" s="26" t="s">
        <v>333</v>
      </c>
      <c r="U1009" s="26" t="s">
        <v>335</v>
      </c>
      <c r="V1009" s="26" t="s">
        <v>271</v>
      </c>
      <c r="W1009" s="26" t="s">
        <v>334</v>
      </c>
      <c r="X1009" s="26" t="s">
        <v>333</v>
      </c>
      <c r="Y1009" s="26" t="s">
        <v>333</v>
      </c>
      <c r="Z1009" s="26" t="s">
        <v>335</v>
      </c>
      <c r="AA1009" s="26" t="s">
        <v>335</v>
      </c>
      <c r="AB1009" s="26" t="s">
        <v>332</v>
      </c>
      <c r="AC1009" s="26" t="s">
        <v>335</v>
      </c>
      <c r="AD1009" s="26" t="s">
        <v>334</v>
      </c>
      <c r="AE1009" s="154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</v>
      </c>
    </row>
    <row r="1010" spans="1:65">
      <c r="A1010" s="30"/>
      <c r="B1010" s="18">
        <v>1</v>
      </c>
      <c r="C1010" s="14">
        <v>1</v>
      </c>
      <c r="D1010" s="214">
        <v>8.7906226041682911E-2</v>
      </c>
      <c r="E1010" s="214">
        <v>9.6199999999999994E-2</v>
      </c>
      <c r="F1010" s="214">
        <v>0.11144420150000002</v>
      </c>
      <c r="G1010" s="214">
        <v>0.10649257170000001</v>
      </c>
      <c r="H1010" s="213">
        <v>7.0000000000000007E-2</v>
      </c>
      <c r="I1010" s="214">
        <v>9.8100000000000007E-2</v>
      </c>
      <c r="J1010" s="214">
        <v>0.09</v>
      </c>
      <c r="K1010" s="214">
        <v>8.6999999999999994E-2</v>
      </c>
      <c r="L1010" s="214">
        <v>9.9000000000000005E-2</v>
      </c>
      <c r="M1010" s="214">
        <v>9.2999999999999999E-2</v>
      </c>
      <c r="N1010" s="214">
        <v>9.7000000000000003E-2</v>
      </c>
      <c r="O1010" s="214">
        <v>9.7000000000000003E-2</v>
      </c>
      <c r="P1010" s="214">
        <v>9.9000000000000005E-2</v>
      </c>
      <c r="Q1010" s="214">
        <v>9.8009311566399984E-2</v>
      </c>
      <c r="R1010" s="214">
        <v>8.4000000000000005E-2</v>
      </c>
      <c r="S1010" s="214">
        <v>0.1</v>
      </c>
      <c r="T1010" s="214">
        <v>0.109</v>
      </c>
      <c r="U1010" s="213">
        <v>0.1</v>
      </c>
      <c r="V1010" s="214">
        <v>9.2999999999999999E-2</v>
      </c>
      <c r="W1010" s="214">
        <v>0.09</v>
      </c>
      <c r="X1010" s="214">
        <v>8.5999999999999993E-2</v>
      </c>
      <c r="Y1010" s="214">
        <v>0.1038</v>
      </c>
      <c r="Z1010" s="214">
        <v>9.7602999999999995E-2</v>
      </c>
      <c r="AA1010" s="214">
        <v>0.1079</v>
      </c>
      <c r="AB1010" s="214">
        <v>9.5119999999999996E-2</v>
      </c>
      <c r="AC1010" s="213">
        <v>0.11299999999999999</v>
      </c>
      <c r="AD1010" s="213">
        <v>0.1</v>
      </c>
      <c r="AE1010" s="211"/>
      <c r="AF1010" s="212"/>
      <c r="AG1010" s="212"/>
      <c r="AH1010" s="212"/>
      <c r="AI1010" s="212"/>
      <c r="AJ1010" s="212"/>
      <c r="AK1010" s="212"/>
      <c r="AL1010" s="212"/>
      <c r="AM1010" s="212"/>
      <c r="AN1010" s="212"/>
      <c r="AO1010" s="212"/>
      <c r="AP1010" s="212"/>
      <c r="AQ1010" s="212"/>
      <c r="AR1010" s="212"/>
      <c r="AS1010" s="212"/>
      <c r="AT1010" s="212"/>
      <c r="AU1010" s="212"/>
      <c r="AV1010" s="212"/>
      <c r="AW1010" s="212"/>
      <c r="AX1010" s="212"/>
      <c r="AY1010" s="212"/>
      <c r="AZ1010" s="212"/>
      <c r="BA1010" s="212"/>
      <c r="BB1010" s="212"/>
      <c r="BC1010" s="212"/>
      <c r="BD1010" s="212"/>
      <c r="BE1010" s="212"/>
      <c r="BF1010" s="212"/>
      <c r="BG1010" s="212"/>
      <c r="BH1010" s="212"/>
      <c r="BI1010" s="212"/>
      <c r="BJ1010" s="212"/>
      <c r="BK1010" s="212"/>
      <c r="BL1010" s="212"/>
      <c r="BM1010" s="216">
        <v>1</v>
      </c>
    </row>
    <row r="1011" spans="1:65">
      <c r="A1011" s="30"/>
      <c r="B1011" s="19">
        <v>1</v>
      </c>
      <c r="C1011" s="9">
        <v>2</v>
      </c>
      <c r="D1011" s="24">
        <v>9.0344912690272436E-2</v>
      </c>
      <c r="E1011" s="24">
        <v>9.8500000000000004E-2</v>
      </c>
      <c r="F1011" s="24">
        <v>0.11078530229999999</v>
      </c>
      <c r="G1011" s="24">
        <v>0.10556242010000001</v>
      </c>
      <c r="H1011" s="217">
        <v>0.08</v>
      </c>
      <c r="I1011" s="24">
        <v>9.98E-2</v>
      </c>
      <c r="J1011" s="24">
        <v>0.09</v>
      </c>
      <c r="K1011" s="24">
        <v>8.6999999999999994E-2</v>
      </c>
      <c r="L1011" s="24">
        <v>0.1</v>
      </c>
      <c r="M1011" s="24">
        <v>9.1999999999999998E-2</v>
      </c>
      <c r="N1011" s="24">
        <v>9.6000000000000002E-2</v>
      </c>
      <c r="O1011" s="24">
        <v>9.7000000000000003E-2</v>
      </c>
      <c r="P1011" s="24">
        <v>9.7000000000000003E-2</v>
      </c>
      <c r="Q1011" s="24">
        <v>9.5932840346400011E-2</v>
      </c>
      <c r="R1011" s="24">
        <v>8.3000000000000004E-2</v>
      </c>
      <c r="S1011" s="24">
        <v>0.1</v>
      </c>
      <c r="T1011" s="24">
        <v>0.11100000000000002</v>
      </c>
      <c r="U1011" s="217">
        <v>0.1</v>
      </c>
      <c r="V1011" s="24">
        <v>0.09</v>
      </c>
      <c r="W1011" s="24">
        <v>0.09</v>
      </c>
      <c r="X1011" s="24">
        <v>8.5400000000000004E-2</v>
      </c>
      <c r="Y1011" s="24">
        <v>0.1052</v>
      </c>
      <c r="Z1011" s="24">
        <v>9.1920000000000002E-2</v>
      </c>
      <c r="AA1011" s="24">
        <v>0.1067</v>
      </c>
      <c r="AB1011" s="24">
        <v>9.2960000000000001E-2</v>
      </c>
      <c r="AC1011" s="217">
        <v>0.11399999999999999</v>
      </c>
      <c r="AD1011" s="217">
        <v>0.1</v>
      </c>
      <c r="AE1011" s="211"/>
      <c r="AF1011" s="212"/>
      <c r="AG1011" s="212"/>
      <c r="AH1011" s="212"/>
      <c r="AI1011" s="212"/>
      <c r="AJ1011" s="212"/>
      <c r="AK1011" s="212"/>
      <c r="AL1011" s="212"/>
      <c r="AM1011" s="212"/>
      <c r="AN1011" s="212"/>
      <c r="AO1011" s="212"/>
      <c r="AP1011" s="212"/>
      <c r="AQ1011" s="212"/>
      <c r="AR1011" s="212"/>
      <c r="AS1011" s="212"/>
      <c r="AT1011" s="212"/>
      <c r="AU1011" s="212"/>
      <c r="AV1011" s="212"/>
      <c r="AW1011" s="212"/>
      <c r="AX1011" s="212"/>
      <c r="AY1011" s="212"/>
      <c r="AZ1011" s="212"/>
      <c r="BA1011" s="212"/>
      <c r="BB1011" s="212"/>
      <c r="BC1011" s="212"/>
      <c r="BD1011" s="212"/>
      <c r="BE1011" s="212"/>
      <c r="BF1011" s="212"/>
      <c r="BG1011" s="212"/>
      <c r="BH1011" s="212"/>
      <c r="BI1011" s="212"/>
      <c r="BJ1011" s="212"/>
      <c r="BK1011" s="212"/>
      <c r="BL1011" s="212"/>
      <c r="BM1011" s="216">
        <v>29</v>
      </c>
    </row>
    <row r="1012" spans="1:65">
      <c r="A1012" s="30"/>
      <c r="B1012" s="19">
        <v>1</v>
      </c>
      <c r="C1012" s="9">
        <v>3</v>
      </c>
      <c r="D1012" s="24">
        <v>8.9631301408585412E-2</v>
      </c>
      <c r="E1012" s="24">
        <v>9.6799999999999997E-2</v>
      </c>
      <c r="F1012" s="218">
        <v>0.1062227656</v>
      </c>
      <c r="G1012" s="24">
        <v>0.10609887510000002</v>
      </c>
      <c r="H1012" s="217">
        <v>7.0000000000000007E-2</v>
      </c>
      <c r="I1012" s="24">
        <v>9.9299999999999999E-2</v>
      </c>
      <c r="J1012" s="24">
        <v>0.09</v>
      </c>
      <c r="K1012" s="24">
        <v>8.7999999999999995E-2</v>
      </c>
      <c r="L1012" s="24">
        <v>9.6000000000000002E-2</v>
      </c>
      <c r="M1012" s="24">
        <v>9.2999999999999999E-2</v>
      </c>
      <c r="N1012" s="24">
        <v>9.7000000000000003E-2</v>
      </c>
      <c r="O1012" s="24">
        <v>9.8000000000000004E-2</v>
      </c>
      <c r="P1012" s="24">
        <v>9.8000000000000004E-2</v>
      </c>
      <c r="Q1012" s="24">
        <v>9.1433196906400005E-2</v>
      </c>
      <c r="R1012" s="24">
        <v>8.5000000000000006E-2</v>
      </c>
      <c r="S1012" s="24">
        <v>0.1</v>
      </c>
      <c r="T1012" s="24">
        <v>0.108</v>
      </c>
      <c r="U1012" s="217">
        <v>0.1</v>
      </c>
      <c r="V1012" s="24">
        <v>9.5000000000000001E-2</v>
      </c>
      <c r="W1012" s="24">
        <v>0.09</v>
      </c>
      <c r="X1012" s="24">
        <v>8.6900000000000005E-2</v>
      </c>
      <c r="Y1012" s="24">
        <v>0.1046</v>
      </c>
      <c r="Z1012" s="24">
        <v>9.6388000000000001E-2</v>
      </c>
      <c r="AA1012" s="24">
        <v>0.10249999999999999</v>
      </c>
      <c r="AB1012" s="24">
        <v>0.10096000000000001</v>
      </c>
      <c r="AC1012" s="217">
        <v>0.11</v>
      </c>
      <c r="AD1012" s="217">
        <v>0.1</v>
      </c>
      <c r="AE1012" s="211"/>
      <c r="AF1012" s="212"/>
      <c r="AG1012" s="212"/>
      <c r="AH1012" s="212"/>
      <c r="AI1012" s="212"/>
      <c r="AJ1012" s="212"/>
      <c r="AK1012" s="212"/>
      <c r="AL1012" s="212"/>
      <c r="AM1012" s="212"/>
      <c r="AN1012" s="212"/>
      <c r="AO1012" s="212"/>
      <c r="AP1012" s="212"/>
      <c r="AQ1012" s="212"/>
      <c r="AR1012" s="212"/>
      <c r="AS1012" s="212"/>
      <c r="AT1012" s="212"/>
      <c r="AU1012" s="212"/>
      <c r="AV1012" s="212"/>
      <c r="AW1012" s="212"/>
      <c r="AX1012" s="212"/>
      <c r="AY1012" s="212"/>
      <c r="AZ1012" s="212"/>
      <c r="BA1012" s="212"/>
      <c r="BB1012" s="212"/>
      <c r="BC1012" s="212"/>
      <c r="BD1012" s="212"/>
      <c r="BE1012" s="212"/>
      <c r="BF1012" s="212"/>
      <c r="BG1012" s="212"/>
      <c r="BH1012" s="212"/>
      <c r="BI1012" s="212"/>
      <c r="BJ1012" s="212"/>
      <c r="BK1012" s="212"/>
      <c r="BL1012" s="212"/>
      <c r="BM1012" s="216">
        <v>16</v>
      </c>
    </row>
    <row r="1013" spans="1:65">
      <c r="A1013" s="30"/>
      <c r="B1013" s="19">
        <v>1</v>
      </c>
      <c r="C1013" s="9">
        <v>4</v>
      </c>
      <c r="D1013" s="24">
        <v>9.1057680451765849E-2</v>
      </c>
      <c r="E1013" s="24">
        <v>9.4600000000000004E-2</v>
      </c>
      <c r="F1013" s="24">
        <v>0.1102735577</v>
      </c>
      <c r="G1013" s="218">
        <v>0.11017767120000001</v>
      </c>
      <c r="H1013" s="217">
        <v>7.0000000000000007E-2</v>
      </c>
      <c r="I1013" s="24">
        <v>0.1011</v>
      </c>
      <c r="J1013" s="24">
        <v>0.09</v>
      </c>
      <c r="K1013" s="24">
        <v>9.5000000000000001E-2</v>
      </c>
      <c r="L1013" s="24">
        <v>9.6000000000000002E-2</v>
      </c>
      <c r="M1013" s="24">
        <v>9.1999999999999998E-2</v>
      </c>
      <c r="N1013" s="24">
        <v>9.6000000000000002E-2</v>
      </c>
      <c r="O1013" s="24">
        <v>9.7000000000000003E-2</v>
      </c>
      <c r="P1013" s="24">
        <v>0.1</v>
      </c>
      <c r="Q1013" s="24">
        <v>9.87758004764E-2</v>
      </c>
      <c r="R1013" s="24">
        <v>8.6999999999999994E-2</v>
      </c>
      <c r="S1013" s="24">
        <v>0.11</v>
      </c>
      <c r="T1013" s="24">
        <v>0.106</v>
      </c>
      <c r="U1013" s="217">
        <v>0.1</v>
      </c>
      <c r="V1013" s="24">
        <v>9.4E-2</v>
      </c>
      <c r="W1013" s="24">
        <v>0.09</v>
      </c>
      <c r="X1013" s="24">
        <v>8.5999999999999993E-2</v>
      </c>
      <c r="Y1013" s="24">
        <v>0.1011</v>
      </c>
      <c r="Z1013" s="24">
        <v>9.3584000000000001E-2</v>
      </c>
      <c r="AA1013" s="24">
        <v>0.10249999999999999</v>
      </c>
      <c r="AB1013" s="24">
        <v>0.10104</v>
      </c>
      <c r="AC1013" s="217">
        <v>0.126</v>
      </c>
      <c r="AD1013" s="217">
        <v>0.1</v>
      </c>
      <c r="AE1013" s="211"/>
      <c r="AF1013" s="212"/>
      <c r="AG1013" s="212"/>
      <c r="AH1013" s="212"/>
      <c r="AI1013" s="212"/>
      <c r="AJ1013" s="212"/>
      <c r="AK1013" s="212"/>
      <c r="AL1013" s="212"/>
      <c r="AM1013" s="212"/>
      <c r="AN1013" s="212"/>
      <c r="AO1013" s="212"/>
      <c r="AP1013" s="212"/>
      <c r="AQ1013" s="212"/>
      <c r="AR1013" s="212"/>
      <c r="AS1013" s="212"/>
      <c r="AT1013" s="212"/>
      <c r="AU1013" s="212"/>
      <c r="AV1013" s="212"/>
      <c r="AW1013" s="212"/>
      <c r="AX1013" s="212"/>
      <c r="AY1013" s="212"/>
      <c r="AZ1013" s="212"/>
      <c r="BA1013" s="212"/>
      <c r="BB1013" s="212"/>
      <c r="BC1013" s="212"/>
      <c r="BD1013" s="212"/>
      <c r="BE1013" s="212"/>
      <c r="BF1013" s="212"/>
      <c r="BG1013" s="212"/>
      <c r="BH1013" s="212"/>
      <c r="BI1013" s="212"/>
      <c r="BJ1013" s="212"/>
      <c r="BK1013" s="212"/>
      <c r="BL1013" s="212"/>
      <c r="BM1013" s="216">
        <v>9.6871271353708724E-2</v>
      </c>
    </row>
    <row r="1014" spans="1:65">
      <c r="A1014" s="30"/>
      <c r="B1014" s="19">
        <v>1</v>
      </c>
      <c r="C1014" s="9">
        <v>5</v>
      </c>
      <c r="D1014" s="24">
        <v>9.0789036382334876E-2</v>
      </c>
      <c r="E1014" s="24">
        <v>9.6799999999999997E-2</v>
      </c>
      <c r="F1014" s="24">
        <v>0.11224383769999999</v>
      </c>
      <c r="G1014" s="24">
        <v>0.1048176373</v>
      </c>
      <c r="H1014" s="217">
        <v>7.0000000000000007E-2</v>
      </c>
      <c r="I1014" s="24">
        <v>9.8799999999999999E-2</v>
      </c>
      <c r="J1014" s="24">
        <v>0.09</v>
      </c>
      <c r="K1014" s="24">
        <v>9.7000000000000003E-2</v>
      </c>
      <c r="L1014" s="24">
        <v>0.1</v>
      </c>
      <c r="M1014" s="24">
        <v>9.4E-2</v>
      </c>
      <c r="N1014" s="24">
        <v>9.7000000000000003E-2</v>
      </c>
      <c r="O1014" s="24">
        <v>9.6000000000000002E-2</v>
      </c>
      <c r="P1014" s="24">
        <v>9.4E-2</v>
      </c>
      <c r="Q1014" s="24">
        <v>9.9118117366400013E-2</v>
      </c>
      <c r="R1014" s="24">
        <v>8.5000000000000006E-2</v>
      </c>
      <c r="S1014" s="24">
        <v>0.11</v>
      </c>
      <c r="T1014" s="24">
        <v>0.108</v>
      </c>
      <c r="U1014" s="217">
        <v>0.1</v>
      </c>
      <c r="V1014" s="24">
        <v>9.1999999999999998E-2</v>
      </c>
      <c r="W1014" s="24">
        <v>0.09</v>
      </c>
      <c r="X1014" s="24">
        <v>8.9099999999999999E-2</v>
      </c>
      <c r="Y1014" s="24">
        <v>9.9400000000000016E-2</v>
      </c>
      <c r="Z1014" s="24">
        <v>9.3864000000000003E-2</v>
      </c>
      <c r="AA1014" s="24">
        <v>0.1019</v>
      </c>
      <c r="AB1014" s="24">
        <v>9.7360000000000002E-2</v>
      </c>
      <c r="AC1014" s="217">
        <v>0.129</v>
      </c>
      <c r="AD1014" s="217">
        <v>0.1</v>
      </c>
      <c r="AE1014" s="211"/>
      <c r="AF1014" s="212"/>
      <c r="AG1014" s="212"/>
      <c r="AH1014" s="212"/>
      <c r="AI1014" s="212"/>
      <c r="AJ1014" s="212"/>
      <c r="AK1014" s="212"/>
      <c r="AL1014" s="212"/>
      <c r="AM1014" s="212"/>
      <c r="AN1014" s="212"/>
      <c r="AO1014" s="212"/>
      <c r="AP1014" s="212"/>
      <c r="AQ1014" s="212"/>
      <c r="AR1014" s="212"/>
      <c r="AS1014" s="212"/>
      <c r="AT1014" s="212"/>
      <c r="AU1014" s="212"/>
      <c r="AV1014" s="212"/>
      <c r="AW1014" s="212"/>
      <c r="AX1014" s="212"/>
      <c r="AY1014" s="212"/>
      <c r="AZ1014" s="212"/>
      <c r="BA1014" s="212"/>
      <c r="BB1014" s="212"/>
      <c r="BC1014" s="212"/>
      <c r="BD1014" s="212"/>
      <c r="BE1014" s="212"/>
      <c r="BF1014" s="212"/>
      <c r="BG1014" s="212"/>
      <c r="BH1014" s="212"/>
      <c r="BI1014" s="212"/>
      <c r="BJ1014" s="212"/>
      <c r="BK1014" s="212"/>
      <c r="BL1014" s="212"/>
      <c r="BM1014" s="216">
        <v>119</v>
      </c>
    </row>
    <row r="1015" spans="1:65">
      <c r="A1015" s="30"/>
      <c r="B1015" s="19">
        <v>1</v>
      </c>
      <c r="C1015" s="9">
        <v>6</v>
      </c>
      <c r="D1015" s="24">
        <v>9.1371835911408822E-2</v>
      </c>
      <c r="E1015" s="24">
        <v>9.6100000000000005E-2</v>
      </c>
      <c r="F1015" s="24">
        <v>0.11003032109999999</v>
      </c>
      <c r="G1015" s="24">
        <v>0.10566059279999999</v>
      </c>
      <c r="H1015" s="217">
        <v>7.0000000000000007E-2</v>
      </c>
      <c r="I1015" s="24">
        <v>9.5699999999999993E-2</v>
      </c>
      <c r="J1015" s="24">
        <v>0.09</v>
      </c>
      <c r="K1015" s="24">
        <v>9.6000000000000002E-2</v>
      </c>
      <c r="L1015" s="24">
        <v>9.8000000000000004E-2</v>
      </c>
      <c r="M1015" s="24">
        <v>9.1999999999999998E-2</v>
      </c>
      <c r="N1015" s="24">
        <v>9.6000000000000002E-2</v>
      </c>
      <c r="O1015" s="24">
        <v>9.5000000000000001E-2</v>
      </c>
      <c r="P1015" s="24">
        <v>9.1999999999999998E-2</v>
      </c>
      <c r="Q1015" s="24">
        <v>9.2353447616400006E-2</v>
      </c>
      <c r="R1015" s="24">
        <v>8.7999999999999995E-2</v>
      </c>
      <c r="S1015" s="24">
        <v>0.11</v>
      </c>
      <c r="T1015" s="24">
        <v>0.106</v>
      </c>
      <c r="U1015" s="217">
        <v>0.1</v>
      </c>
      <c r="V1015" s="24">
        <v>9.0999999999999998E-2</v>
      </c>
      <c r="W1015" s="24">
        <v>0.09</v>
      </c>
      <c r="X1015" s="24">
        <v>0.09</v>
      </c>
      <c r="Y1015" s="24">
        <v>0.1043</v>
      </c>
      <c r="Z1015" s="24"/>
      <c r="AA1015" s="24">
        <v>0.1043</v>
      </c>
      <c r="AB1015" s="218">
        <v>7.8920000000000004E-2</v>
      </c>
      <c r="AC1015" s="217">
        <v>0.129</v>
      </c>
      <c r="AD1015" s="217">
        <v>0.1</v>
      </c>
      <c r="AE1015" s="211"/>
      <c r="AF1015" s="212"/>
      <c r="AG1015" s="212"/>
      <c r="AH1015" s="212"/>
      <c r="AI1015" s="212"/>
      <c r="AJ1015" s="212"/>
      <c r="AK1015" s="212"/>
      <c r="AL1015" s="212"/>
      <c r="AM1015" s="212"/>
      <c r="AN1015" s="212"/>
      <c r="AO1015" s="212"/>
      <c r="AP1015" s="212"/>
      <c r="AQ1015" s="212"/>
      <c r="AR1015" s="212"/>
      <c r="AS1015" s="212"/>
      <c r="AT1015" s="212"/>
      <c r="AU1015" s="212"/>
      <c r="AV1015" s="212"/>
      <c r="AW1015" s="212"/>
      <c r="AX1015" s="212"/>
      <c r="AY1015" s="212"/>
      <c r="AZ1015" s="212"/>
      <c r="BA1015" s="212"/>
      <c r="BB1015" s="212"/>
      <c r="BC1015" s="212"/>
      <c r="BD1015" s="212"/>
      <c r="BE1015" s="212"/>
      <c r="BF1015" s="212"/>
      <c r="BG1015" s="212"/>
      <c r="BH1015" s="212"/>
      <c r="BI1015" s="212"/>
      <c r="BJ1015" s="212"/>
      <c r="BK1015" s="212"/>
      <c r="BL1015" s="212"/>
      <c r="BM1015" s="56"/>
    </row>
    <row r="1016" spans="1:65">
      <c r="A1016" s="30"/>
      <c r="B1016" s="20" t="s">
        <v>272</v>
      </c>
      <c r="C1016" s="12"/>
      <c r="D1016" s="219">
        <v>9.018349881434172E-2</v>
      </c>
      <c r="E1016" s="219">
        <v>9.6499999999999989E-2</v>
      </c>
      <c r="F1016" s="219">
        <v>0.11016666431666666</v>
      </c>
      <c r="G1016" s="219">
        <v>0.10646829470000001</v>
      </c>
      <c r="H1016" s="219">
        <v>7.166666666666667E-2</v>
      </c>
      <c r="I1016" s="219">
        <v>9.8799999999999999E-2</v>
      </c>
      <c r="J1016" s="219">
        <v>8.9999999999999983E-2</v>
      </c>
      <c r="K1016" s="219">
        <v>9.166666666666666E-2</v>
      </c>
      <c r="L1016" s="219">
        <v>9.8166666666666666E-2</v>
      </c>
      <c r="M1016" s="219">
        <v>9.2666666666666661E-2</v>
      </c>
      <c r="N1016" s="219">
        <v>9.6499999999999989E-2</v>
      </c>
      <c r="O1016" s="219">
        <v>9.6666666666666665E-2</v>
      </c>
      <c r="P1016" s="219">
        <v>9.6666666666666665E-2</v>
      </c>
      <c r="Q1016" s="219">
        <v>9.593711904640001E-2</v>
      </c>
      <c r="R1016" s="219">
        <v>8.533333333333333E-2</v>
      </c>
      <c r="S1016" s="219">
        <v>0.105</v>
      </c>
      <c r="T1016" s="219">
        <v>0.108</v>
      </c>
      <c r="U1016" s="219">
        <v>9.9999999999999992E-2</v>
      </c>
      <c r="V1016" s="219">
        <v>9.2499999999999985E-2</v>
      </c>
      <c r="W1016" s="219">
        <v>8.9999999999999983E-2</v>
      </c>
      <c r="X1016" s="219">
        <v>8.7233333333333329E-2</v>
      </c>
      <c r="Y1016" s="219">
        <v>0.10306666666666668</v>
      </c>
      <c r="Z1016" s="219">
        <v>9.46718E-2</v>
      </c>
      <c r="AA1016" s="219">
        <v>0.10429999999999999</v>
      </c>
      <c r="AB1016" s="219">
        <v>9.4393333333333343E-2</v>
      </c>
      <c r="AC1016" s="219">
        <v>0.12016666666666666</v>
      </c>
      <c r="AD1016" s="219">
        <v>9.9999999999999992E-2</v>
      </c>
      <c r="AE1016" s="211"/>
      <c r="AF1016" s="212"/>
      <c r="AG1016" s="212"/>
      <c r="AH1016" s="212"/>
      <c r="AI1016" s="212"/>
      <c r="AJ1016" s="212"/>
      <c r="AK1016" s="212"/>
      <c r="AL1016" s="212"/>
      <c r="AM1016" s="212"/>
      <c r="AN1016" s="212"/>
      <c r="AO1016" s="212"/>
      <c r="AP1016" s="212"/>
      <c r="AQ1016" s="212"/>
      <c r="AR1016" s="212"/>
      <c r="AS1016" s="212"/>
      <c r="AT1016" s="212"/>
      <c r="AU1016" s="212"/>
      <c r="AV1016" s="212"/>
      <c r="AW1016" s="212"/>
      <c r="AX1016" s="212"/>
      <c r="AY1016" s="212"/>
      <c r="AZ1016" s="212"/>
      <c r="BA1016" s="212"/>
      <c r="BB1016" s="212"/>
      <c r="BC1016" s="212"/>
      <c r="BD1016" s="212"/>
      <c r="BE1016" s="212"/>
      <c r="BF1016" s="212"/>
      <c r="BG1016" s="212"/>
      <c r="BH1016" s="212"/>
      <c r="BI1016" s="212"/>
      <c r="BJ1016" s="212"/>
      <c r="BK1016" s="212"/>
      <c r="BL1016" s="212"/>
      <c r="BM1016" s="56"/>
    </row>
    <row r="1017" spans="1:65">
      <c r="A1017" s="30"/>
      <c r="B1017" s="3" t="s">
        <v>273</v>
      </c>
      <c r="C1017" s="29"/>
      <c r="D1017" s="24">
        <v>9.0566974536303663E-2</v>
      </c>
      <c r="E1017" s="24">
        <v>9.6500000000000002E-2</v>
      </c>
      <c r="F1017" s="24">
        <v>0.11052942999999998</v>
      </c>
      <c r="G1017" s="24">
        <v>0.10587973395</v>
      </c>
      <c r="H1017" s="24">
        <v>7.0000000000000007E-2</v>
      </c>
      <c r="I1017" s="24">
        <v>9.9049999999999999E-2</v>
      </c>
      <c r="J1017" s="24">
        <v>0.09</v>
      </c>
      <c r="K1017" s="24">
        <v>9.1499999999999998E-2</v>
      </c>
      <c r="L1017" s="24">
        <v>9.8500000000000004E-2</v>
      </c>
      <c r="M1017" s="24">
        <v>9.2499999999999999E-2</v>
      </c>
      <c r="N1017" s="24">
        <v>9.6500000000000002E-2</v>
      </c>
      <c r="O1017" s="24">
        <v>9.7000000000000003E-2</v>
      </c>
      <c r="P1017" s="24">
        <v>9.7500000000000003E-2</v>
      </c>
      <c r="Q1017" s="24">
        <v>9.6971075956400005E-2</v>
      </c>
      <c r="R1017" s="24">
        <v>8.5000000000000006E-2</v>
      </c>
      <c r="S1017" s="24">
        <v>0.10500000000000001</v>
      </c>
      <c r="T1017" s="24">
        <v>0.108</v>
      </c>
      <c r="U1017" s="24">
        <v>0.1</v>
      </c>
      <c r="V1017" s="24">
        <v>9.2499999999999999E-2</v>
      </c>
      <c r="W1017" s="24">
        <v>0.09</v>
      </c>
      <c r="X1017" s="24">
        <v>8.6449999999999999E-2</v>
      </c>
      <c r="Y1017" s="24">
        <v>0.10405</v>
      </c>
      <c r="Z1017" s="24">
        <v>9.3864000000000003E-2</v>
      </c>
      <c r="AA1017" s="24">
        <v>0.10339999999999999</v>
      </c>
      <c r="AB1017" s="24">
        <v>9.6239999999999992E-2</v>
      </c>
      <c r="AC1017" s="24">
        <v>0.12</v>
      </c>
      <c r="AD1017" s="24">
        <v>0.1</v>
      </c>
      <c r="AE1017" s="211"/>
      <c r="AF1017" s="212"/>
      <c r="AG1017" s="212"/>
      <c r="AH1017" s="212"/>
      <c r="AI1017" s="212"/>
      <c r="AJ1017" s="212"/>
      <c r="AK1017" s="212"/>
      <c r="AL1017" s="212"/>
      <c r="AM1017" s="212"/>
      <c r="AN1017" s="212"/>
      <c r="AO1017" s="212"/>
      <c r="AP1017" s="212"/>
      <c r="AQ1017" s="212"/>
      <c r="AR1017" s="212"/>
      <c r="AS1017" s="212"/>
      <c r="AT1017" s="212"/>
      <c r="AU1017" s="212"/>
      <c r="AV1017" s="212"/>
      <c r="AW1017" s="212"/>
      <c r="AX1017" s="212"/>
      <c r="AY1017" s="212"/>
      <c r="AZ1017" s="212"/>
      <c r="BA1017" s="212"/>
      <c r="BB1017" s="212"/>
      <c r="BC1017" s="212"/>
      <c r="BD1017" s="212"/>
      <c r="BE1017" s="212"/>
      <c r="BF1017" s="212"/>
      <c r="BG1017" s="212"/>
      <c r="BH1017" s="212"/>
      <c r="BI1017" s="212"/>
      <c r="BJ1017" s="212"/>
      <c r="BK1017" s="212"/>
      <c r="BL1017" s="212"/>
      <c r="BM1017" s="56"/>
    </row>
    <row r="1018" spans="1:65">
      <c r="A1018" s="30"/>
      <c r="B1018" s="3" t="s">
        <v>274</v>
      </c>
      <c r="C1018" s="29"/>
      <c r="D1018" s="24">
        <v>1.2696426294896196E-3</v>
      </c>
      <c r="E1018" s="24">
        <v>1.2680693987317886E-3</v>
      </c>
      <c r="F1018" s="24">
        <v>2.0935050145202347E-3</v>
      </c>
      <c r="G1018" s="24">
        <v>1.9023246428887454E-3</v>
      </c>
      <c r="H1018" s="24">
        <v>4.0824829046386272E-3</v>
      </c>
      <c r="I1018" s="24">
        <v>1.8242806801586212E-3</v>
      </c>
      <c r="J1018" s="24">
        <v>1.5202354861220293E-17</v>
      </c>
      <c r="K1018" s="24">
        <v>4.8027769744874377E-3</v>
      </c>
      <c r="L1018" s="24">
        <v>1.8348478592697193E-3</v>
      </c>
      <c r="M1018" s="24">
        <v>8.1649658092772682E-4</v>
      </c>
      <c r="N1018" s="24">
        <v>5.4772255750516665E-4</v>
      </c>
      <c r="O1018" s="24">
        <v>1.0327955589886455E-3</v>
      </c>
      <c r="P1018" s="24">
        <v>3.0767948691238231E-3</v>
      </c>
      <c r="Q1018" s="24">
        <v>3.3346327618335326E-3</v>
      </c>
      <c r="R1018" s="24">
        <v>1.8618986725025208E-3</v>
      </c>
      <c r="S1018" s="24">
        <v>5.4772255750516587E-3</v>
      </c>
      <c r="T1018" s="24">
        <v>1.8973665961010337E-3</v>
      </c>
      <c r="U1018" s="24">
        <v>1.5202354861220293E-17</v>
      </c>
      <c r="V1018" s="24">
        <v>1.8708286933869723E-3</v>
      </c>
      <c r="W1018" s="24">
        <v>1.5202354861220293E-17</v>
      </c>
      <c r="X1018" s="24">
        <v>1.8790068298616335E-3</v>
      </c>
      <c r="Y1018" s="24">
        <v>2.2923059714328388E-3</v>
      </c>
      <c r="Z1018" s="24">
        <v>2.2883142703745895E-3</v>
      </c>
      <c r="AA1018" s="24">
        <v>2.4883729623993269E-3</v>
      </c>
      <c r="AB1018" s="24">
        <v>8.2232224016298306E-3</v>
      </c>
      <c r="AC1018" s="24">
        <v>8.7502380919987962E-3</v>
      </c>
      <c r="AD1018" s="24">
        <v>1.5202354861220293E-17</v>
      </c>
      <c r="AE1018" s="211"/>
      <c r="AF1018" s="212"/>
      <c r="AG1018" s="212"/>
      <c r="AH1018" s="212"/>
      <c r="AI1018" s="212"/>
      <c r="AJ1018" s="212"/>
      <c r="AK1018" s="212"/>
      <c r="AL1018" s="212"/>
      <c r="AM1018" s="212"/>
      <c r="AN1018" s="212"/>
      <c r="AO1018" s="212"/>
      <c r="AP1018" s="212"/>
      <c r="AQ1018" s="212"/>
      <c r="AR1018" s="212"/>
      <c r="AS1018" s="212"/>
      <c r="AT1018" s="212"/>
      <c r="AU1018" s="212"/>
      <c r="AV1018" s="212"/>
      <c r="AW1018" s="212"/>
      <c r="AX1018" s="212"/>
      <c r="AY1018" s="212"/>
      <c r="AZ1018" s="212"/>
      <c r="BA1018" s="212"/>
      <c r="BB1018" s="212"/>
      <c r="BC1018" s="212"/>
      <c r="BD1018" s="212"/>
      <c r="BE1018" s="212"/>
      <c r="BF1018" s="212"/>
      <c r="BG1018" s="212"/>
      <c r="BH1018" s="212"/>
      <c r="BI1018" s="212"/>
      <c r="BJ1018" s="212"/>
      <c r="BK1018" s="212"/>
      <c r="BL1018" s="212"/>
      <c r="BM1018" s="56"/>
    </row>
    <row r="1019" spans="1:65">
      <c r="A1019" s="30"/>
      <c r="B1019" s="3" t="s">
        <v>87</v>
      </c>
      <c r="C1019" s="29"/>
      <c r="D1019" s="13">
        <v>1.4078436146100272E-2</v>
      </c>
      <c r="E1019" s="13">
        <v>1.3140615530899366E-2</v>
      </c>
      <c r="F1019" s="13">
        <v>1.9003071641550254E-2</v>
      </c>
      <c r="G1019" s="13">
        <v>1.7867522422980495E-2</v>
      </c>
      <c r="H1019" s="13">
        <v>5.6964877739143632E-2</v>
      </c>
      <c r="I1019" s="13">
        <v>1.8464379353832199E-2</v>
      </c>
      <c r="J1019" s="13">
        <v>1.6891505401355884E-16</v>
      </c>
      <c r="K1019" s="13">
        <v>5.2393930630772051E-2</v>
      </c>
      <c r="L1019" s="13">
        <v>1.8691149669980162E-2</v>
      </c>
      <c r="M1019" s="13">
        <v>8.8111141826733123E-3</v>
      </c>
      <c r="N1019" s="13">
        <v>5.6758814249240072E-3</v>
      </c>
      <c r="O1019" s="13">
        <v>1.0684091989537712E-2</v>
      </c>
      <c r="P1019" s="13">
        <v>3.1828912439211966E-2</v>
      </c>
      <c r="Q1019" s="13">
        <v>3.4758525114984291E-2</v>
      </c>
      <c r="R1019" s="13">
        <v>2.1819125068388914E-2</v>
      </c>
      <c r="S1019" s="13">
        <v>5.2164053095730085E-2</v>
      </c>
      <c r="T1019" s="13">
        <v>1.7568209223157719E-2</v>
      </c>
      <c r="U1019" s="13">
        <v>1.5202354861220294E-16</v>
      </c>
      <c r="V1019" s="13">
        <v>2.0225175063642947E-2</v>
      </c>
      <c r="W1019" s="13">
        <v>1.6891505401355884E-16</v>
      </c>
      <c r="X1019" s="13">
        <v>2.1540009513125336E-2</v>
      </c>
      <c r="Y1019" s="13">
        <v>2.2241002310150439E-2</v>
      </c>
      <c r="Z1019" s="13">
        <v>2.417102315974334E-2</v>
      </c>
      <c r="AA1019" s="13">
        <v>2.3857842400760568E-2</v>
      </c>
      <c r="AB1019" s="13">
        <v>8.7116559096297369E-2</v>
      </c>
      <c r="AC1019" s="13">
        <v>7.2817515328700108E-2</v>
      </c>
      <c r="AD1019" s="13">
        <v>1.5202354861220294E-16</v>
      </c>
      <c r="AE1019" s="154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275</v>
      </c>
      <c r="C1020" s="29"/>
      <c r="D1020" s="13">
        <v>-6.903772858464674E-2</v>
      </c>
      <c r="E1020" s="13">
        <v>-3.8326260048049399E-3</v>
      </c>
      <c r="F1020" s="13">
        <v>0.13724804864397933</v>
      </c>
      <c r="G1020" s="13">
        <v>9.9069860570420332E-2</v>
      </c>
      <c r="H1020" s="13">
        <v>-0.26018657889821417</v>
      </c>
      <c r="I1020" s="13">
        <v>1.9910223323578169E-2</v>
      </c>
      <c r="J1020" s="13">
        <v>-7.0931982802408755E-2</v>
      </c>
      <c r="K1020" s="13">
        <v>-5.3727019520971808E-2</v>
      </c>
      <c r="L1020" s="13">
        <v>1.3372337276632118E-2</v>
      </c>
      <c r="M1020" s="13">
        <v>-4.340404155210964E-2</v>
      </c>
      <c r="N1020" s="13">
        <v>-3.8326260048049399E-3</v>
      </c>
      <c r="O1020" s="13">
        <v>-2.1121296766610786E-3</v>
      </c>
      <c r="P1020" s="13">
        <v>-2.1121296766610786E-3</v>
      </c>
      <c r="Q1020" s="13">
        <v>-9.6432336879095359E-3</v>
      </c>
      <c r="R1020" s="13">
        <v>-0.11910587999043187</v>
      </c>
      <c r="S1020" s="13">
        <v>8.3912686730523323E-2</v>
      </c>
      <c r="T1020" s="13">
        <v>0.11488162063710972</v>
      </c>
      <c r="U1020" s="13">
        <v>3.2297796886212593E-2</v>
      </c>
      <c r="V1020" s="13">
        <v>-4.512453788025339E-2</v>
      </c>
      <c r="W1020" s="13">
        <v>-7.0931982802408755E-2</v>
      </c>
      <c r="X1020" s="13">
        <v>-9.9492221849593832E-2</v>
      </c>
      <c r="Y1020" s="13">
        <v>6.3954929324056664E-2</v>
      </c>
      <c r="Z1020" s="13">
        <v>-2.270509432747847E-2</v>
      </c>
      <c r="AA1020" s="13">
        <v>7.6686602152319816E-2</v>
      </c>
      <c r="AB1020" s="13">
        <v>-2.5579699592540917E-2</v>
      </c>
      <c r="AC1020" s="13">
        <v>0.24047785259159871</v>
      </c>
      <c r="AD1020" s="13">
        <v>3.2297796886212593E-2</v>
      </c>
      <c r="AE1020" s="154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46" t="s">
        <v>276</v>
      </c>
      <c r="C1021" s="47"/>
      <c r="D1021" s="45">
        <v>0.67</v>
      </c>
      <c r="E1021" s="45">
        <v>0</v>
      </c>
      <c r="F1021" s="45">
        <v>1.46</v>
      </c>
      <c r="G1021" s="45">
        <v>1.06</v>
      </c>
      <c r="H1021" s="45">
        <v>2.65</v>
      </c>
      <c r="I1021" s="45">
        <v>0.25</v>
      </c>
      <c r="J1021" s="45">
        <v>0.69</v>
      </c>
      <c r="K1021" s="45">
        <v>0.52</v>
      </c>
      <c r="L1021" s="45">
        <v>0.18</v>
      </c>
      <c r="M1021" s="45">
        <v>0.41</v>
      </c>
      <c r="N1021" s="45">
        <v>0</v>
      </c>
      <c r="O1021" s="45">
        <v>0.02</v>
      </c>
      <c r="P1021" s="45">
        <v>0.02</v>
      </c>
      <c r="Q1021" s="45">
        <v>0.06</v>
      </c>
      <c r="R1021" s="45">
        <v>1.19</v>
      </c>
      <c r="S1021" s="45">
        <v>0.91</v>
      </c>
      <c r="T1021" s="45">
        <v>1.23</v>
      </c>
      <c r="U1021" s="45" t="s">
        <v>277</v>
      </c>
      <c r="V1021" s="45">
        <v>0.43</v>
      </c>
      <c r="W1021" s="45">
        <v>0.69</v>
      </c>
      <c r="X1021" s="45">
        <v>0.99</v>
      </c>
      <c r="Y1021" s="45">
        <v>0.7</v>
      </c>
      <c r="Z1021" s="45">
        <v>0.2</v>
      </c>
      <c r="AA1021" s="45">
        <v>0.83</v>
      </c>
      <c r="AB1021" s="45">
        <v>0.22</v>
      </c>
      <c r="AC1021" s="45">
        <v>2.5299999999999998</v>
      </c>
      <c r="AD1021" s="45" t="s">
        <v>277</v>
      </c>
      <c r="AE1021" s="154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1" t="s">
        <v>349</v>
      </c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AD1022" s="20"/>
      <c r="BM1022" s="55"/>
    </row>
    <row r="1023" spans="1:65">
      <c r="BM1023" s="55"/>
    </row>
    <row r="1024" spans="1:65" ht="15">
      <c r="B1024" s="8" t="s">
        <v>621</v>
      </c>
      <c r="BM1024" s="28" t="s">
        <v>67</v>
      </c>
    </row>
    <row r="1025" spans="1:65" ht="15">
      <c r="A1025" s="25" t="s">
        <v>64</v>
      </c>
      <c r="B1025" s="18" t="s">
        <v>111</v>
      </c>
      <c r="C1025" s="15" t="s">
        <v>112</v>
      </c>
      <c r="D1025" s="16" t="s">
        <v>231</v>
      </c>
      <c r="E1025" s="17" t="s">
        <v>231</v>
      </c>
      <c r="F1025" s="17" t="s">
        <v>231</v>
      </c>
      <c r="G1025" s="17" t="s">
        <v>231</v>
      </c>
      <c r="H1025" s="17" t="s">
        <v>231</v>
      </c>
      <c r="I1025" s="17" t="s">
        <v>231</v>
      </c>
      <c r="J1025" s="17" t="s">
        <v>231</v>
      </c>
      <c r="K1025" s="17" t="s">
        <v>231</v>
      </c>
      <c r="L1025" s="17" t="s">
        <v>231</v>
      </c>
      <c r="M1025" s="17" t="s">
        <v>231</v>
      </c>
      <c r="N1025" s="17" t="s">
        <v>231</v>
      </c>
      <c r="O1025" s="17" t="s">
        <v>231</v>
      </c>
      <c r="P1025" s="17" t="s">
        <v>231</v>
      </c>
      <c r="Q1025" s="17" t="s">
        <v>231</v>
      </c>
      <c r="R1025" s="17" t="s">
        <v>231</v>
      </c>
      <c r="S1025" s="17" t="s">
        <v>231</v>
      </c>
      <c r="T1025" s="17" t="s">
        <v>231</v>
      </c>
      <c r="U1025" s="17" t="s">
        <v>231</v>
      </c>
      <c r="V1025" s="17" t="s">
        <v>231</v>
      </c>
      <c r="W1025" s="17" t="s">
        <v>231</v>
      </c>
      <c r="X1025" s="17" t="s">
        <v>231</v>
      </c>
      <c r="Y1025" s="17" t="s">
        <v>231</v>
      </c>
      <c r="Z1025" s="17" t="s">
        <v>231</v>
      </c>
      <c r="AA1025" s="17" t="s">
        <v>231</v>
      </c>
      <c r="AB1025" s="154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</v>
      </c>
    </row>
    <row r="1026" spans="1:65">
      <c r="A1026" s="30"/>
      <c r="B1026" s="19" t="s">
        <v>232</v>
      </c>
      <c r="C1026" s="9" t="s">
        <v>232</v>
      </c>
      <c r="D1026" s="152" t="s">
        <v>236</v>
      </c>
      <c r="E1026" s="153" t="s">
        <v>237</v>
      </c>
      <c r="F1026" s="153" t="s">
        <v>238</v>
      </c>
      <c r="G1026" s="153" t="s">
        <v>241</v>
      </c>
      <c r="H1026" s="153" t="s">
        <v>243</v>
      </c>
      <c r="I1026" s="153" t="s">
        <v>244</v>
      </c>
      <c r="J1026" s="153" t="s">
        <v>245</v>
      </c>
      <c r="K1026" s="153" t="s">
        <v>246</v>
      </c>
      <c r="L1026" s="153" t="s">
        <v>247</v>
      </c>
      <c r="M1026" s="153" t="s">
        <v>248</v>
      </c>
      <c r="N1026" s="153" t="s">
        <v>249</v>
      </c>
      <c r="O1026" s="153" t="s">
        <v>250</v>
      </c>
      <c r="P1026" s="153" t="s">
        <v>251</v>
      </c>
      <c r="Q1026" s="153" t="s">
        <v>252</v>
      </c>
      <c r="R1026" s="153" t="s">
        <v>253</v>
      </c>
      <c r="S1026" s="153" t="s">
        <v>254</v>
      </c>
      <c r="T1026" s="153" t="s">
        <v>255</v>
      </c>
      <c r="U1026" s="153" t="s">
        <v>256</v>
      </c>
      <c r="V1026" s="153" t="s">
        <v>257</v>
      </c>
      <c r="W1026" s="153" t="s">
        <v>258</v>
      </c>
      <c r="X1026" s="153" t="s">
        <v>259</v>
      </c>
      <c r="Y1026" s="153" t="s">
        <v>262</v>
      </c>
      <c r="Z1026" s="153" t="s">
        <v>263</v>
      </c>
      <c r="AA1026" s="153" t="s">
        <v>264</v>
      </c>
      <c r="AB1026" s="154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 t="s">
        <v>3</v>
      </c>
    </row>
    <row r="1027" spans="1:65">
      <c r="A1027" s="30"/>
      <c r="B1027" s="19"/>
      <c r="C1027" s="9"/>
      <c r="D1027" s="10" t="s">
        <v>295</v>
      </c>
      <c r="E1027" s="11" t="s">
        <v>295</v>
      </c>
      <c r="F1027" s="11" t="s">
        <v>330</v>
      </c>
      <c r="G1027" s="11" t="s">
        <v>331</v>
      </c>
      <c r="H1027" s="11" t="s">
        <v>330</v>
      </c>
      <c r="I1027" s="11" t="s">
        <v>331</v>
      </c>
      <c r="J1027" s="11" t="s">
        <v>295</v>
      </c>
      <c r="K1027" s="11" t="s">
        <v>295</v>
      </c>
      <c r="L1027" s="11" t="s">
        <v>295</v>
      </c>
      <c r="M1027" s="11" t="s">
        <v>295</v>
      </c>
      <c r="N1027" s="11" t="s">
        <v>295</v>
      </c>
      <c r="O1027" s="11" t="s">
        <v>295</v>
      </c>
      <c r="P1027" s="11" t="s">
        <v>331</v>
      </c>
      <c r="Q1027" s="11" t="s">
        <v>331</v>
      </c>
      <c r="R1027" s="11" t="s">
        <v>331</v>
      </c>
      <c r="S1027" s="11" t="s">
        <v>331</v>
      </c>
      <c r="T1027" s="11" t="s">
        <v>331</v>
      </c>
      <c r="U1027" s="11" t="s">
        <v>295</v>
      </c>
      <c r="V1027" s="11" t="s">
        <v>295</v>
      </c>
      <c r="W1027" s="11" t="s">
        <v>330</v>
      </c>
      <c r="X1027" s="11" t="s">
        <v>295</v>
      </c>
      <c r="Y1027" s="11" t="s">
        <v>330</v>
      </c>
      <c r="Z1027" s="11" t="s">
        <v>295</v>
      </c>
      <c r="AA1027" s="11" t="s">
        <v>331</v>
      </c>
      <c r="AB1027" s="154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2</v>
      </c>
    </row>
    <row r="1028" spans="1:65">
      <c r="A1028" s="30"/>
      <c r="B1028" s="19"/>
      <c r="C1028" s="9"/>
      <c r="D1028" s="26" t="s">
        <v>332</v>
      </c>
      <c r="E1028" s="26" t="s">
        <v>333</v>
      </c>
      <c r="F1028" s="26" t="s">
        <v>332</v>
      </c>
      <c r="G1028" s="26" t="s">
        <v>335</v>
      </c>
      <c r="H1028" s="26" t="s">
        <v>335</v>
      </c>
      <c r="I1028" s="26" t="s">
        <v>335</v>
      </c>
      <c r="J1028" s="26" t="s">
        <v>335</v>
      </c>
      <c r="K1028" s="26" t="s">
        <v>335</v>
      </c>
      <c r="L1028" s="26" t="s">
        <v>335</v>
      </c>
      <c r="M1028" s="26" t="s">
        <v>335</v>
      </c>
      <c r="N1028" s="26" t="s">
        <v>335</v>
      </c>
      <c r="O1028" s="26" t="s">
        <v>335</v>
      </c>
      <c r="P1028" s="26" t="s">
        <v>333</v>
      </c>
      <c r="Q1028" s="26" t="s">
        <v>334</v>
      </c>
      <c r="R1028" s="26" t="s">
        <v>334</v>
      </c>
      <c r="S1028" s="26" t="s">
        <v>333</v>
      </c>
      <c r="T1028" s="26" t="s">
        <v>335</v>
      </c>
      <c r="U1028" s="26" t="s">
        <v>271</v>
      </c>
      <c r="V1028" s="26" t="s">
        <v>334</v>
      </c>
      <c r="W1028" s="26" t="s">
        <v>333</v>
      </c>
      <c r="X1028" s="26" t="s">
        <v>333</v>
      </c>
      <c r="Y1028" s="26" t="s">
        <v>332</v>
      </c>
      <c r="Z1028" s="26" t="s">
        <v>335</v>
      </c>
      <c r="AA1028" s="26" t="s">
        <v>334</v>
      </c>
      <c r="AB1028" s="154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3</v>
      </c>
    </row>
    <row r="1029" spans="1:65">
      <c r="A1029" s="30"/>
      <c r="B1029" s="18">
        <v>1</v>
      </c>
      <c r="C1029" s="14">
        <v>1</v>
      </c>
      <c r="D1029" s="22">
        <v>0.32223306847807454</v>
      </c>
      <c r="E1029" s="22">
        <v>0.35</v>
      </c>
      <c r="F1029" s="22">
        <v>0.3491098513</v>
      </c>
      <c r="G1029" s="22">
        <v>0.32</v>
      </c>
      <c r="H1029" s="148" t="s">
        <v>96</v>
      </c>
      <c r="I1029" s="148">
        <v>0.25600000000000001</v>
      </c>
      <c r="J1029" s="22">
        <v>0.33</v>
      </c>
      <c r="K1029" s="22">
        <v>0.28000000000000003</v>
      </c>
      <c r="L1029" s="22">
        <v>0.33</v>
      </c>
      <c r="M1029" s="22">
        <v>0.35</v>
      </c>
      <c r="N1029" s="22">
        <v>0.33</v>
      </c>
      <c r="O1029" s="148">
        <v>0.28999999999999998</v>
      </c>
      <c r="P1029" s="22">
        <v>0.31855912848000006</v>
      </c>
      <c r="Q1029" s="22">
        <v>0.32</v>
      </c>
      <c r="R1029" s="22">
        <v>0.32</v>
      </c>
      <c r="S1029" s="22">
        <v>0.33</v>
      </c>
      <c r="T1029" s="22">
        <v>0.34</v>
      </c>
      <c r="U1029" s="22">
        <v>0.33</v>
      </c>
      <c r="V1029" s="22">
        <v>0.34</v>
      </c>
      <c r="W1029" s="148" t="s">
        <v>105</v>
      </c>
      <c r="X1029" s="22">
        <v>0.34</v>
      </c>
      <c r="Y1029" s="148" t="s">
        <v>105</v>
      </c>
      <c r="Z1029" s="22">
        <v>0.37</v>
      </c>
      <c r="AA1029" s="22">
        <v>0.31</v>
      </c>
      <c r="AB1029" s="154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</v>
      </c>
    </row>
    <row r="1030" spans="1:65">
      <c r="A1030" s="30"/>
      <c r="B1030" s="19">
        <v>1</v>
      </c>
      <c r="C1030" s="9">
        <v>2</v>
      </c>
      <c r="D1030" s="11">
        <v>0.31199042807580757</v>
      </c>
      <c r="E1030" s="11">
        <v>0.36</v>
      </c>
      <c r="F1030" s="11">
        <v>0.32643129199999998</v>
      </c>
      <c r="G1030" s="11">
        <v>0.33</v>
      </c>
      <c r="H1030" s="150" t="s">
        <v>96</v>
      </c>
      <c r="I1030" s="150">
        <v>0.25600000000000001</v>
      </c>
      <c r="J1030" s="11">
        <v>0.3</v>
      </c>
      <c r="K1030" s="11">
        <v>0.28999999999999998</v>
      </c>
      <c r="L1030" s="11">
        <v>0.33</v>
      </c>
      <c r="M1030" s="11">
        <v>0.37</v>
      </c>
      <c r="N1030" s="11">
        <v>0.34</v>
      </c>
      <c r="O1030" s="150">
        <v>0.28999999999999998</v>
      </c>
      <c r="P1030" s="11">
        <v>0.29958621012000003</v>
      </c>
      <c r="Q1030" s="11">
        <v>0.38</v>
      </c>
      <c r="R1030" s="11">
        <v>0.32</v>
      </c>
      <c r="S1030" s="11">
        <v>0.32</v>
      </c>
      <c r="T1030" s="11">
        <v>0.35</v>
      </c>
      <c r="U1030" s="11">
        <v>0.34</v>
      </c>
      <c r="V1030" s="11">
        <v>0.33</v>
      </c>
      <c r="W1030" s="150" t="s">
        <v>105</v>
      </c>
      <c r="X1030" s="11">
        <v>0.35</v>
      </c>
      <c r="Y1030" s="150" t="s">
        <v>105</v>
      </c>
      <c r="Z1030" s="11">
        <v>0.34</v>
      </c>
      <c r="AA1030" s="11">
        <v>0.31</v>
      </c>
      <c r="AB1030" s="154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30</v>
      </c>
    </row>
    <row r="1031" spans="1:65">
      <c r="A1031" s="30"/>
      <c r="B1031" s="19">
        <v>1</v>
      </c>
      <c r="C1031" s="9">
        <v>3</v>
      </c>
      <c r="D1031" s="11">
        <v>0.31904799718672866</v>
      </c>
      <c r="E1031" s="11">
        <v>0.36</v>
      </c>
      <c r="F1031" s="11">
        <v>0.34259898229999997</v>
      </c>
      <c r="G1031" s="11">
        <v>0.34</v>
      </c>
      <c r="H1031" s="150" t="s">
        <v>96</v>
      </c>
      <c r="I1031" s="150">
        <v>0.24900000000000003</v>
      </c>
      <c r="J1031" s="11">
        <v>0.3</v>
      </c>
      <c r="K1031" s="11">
        <v>0.32</v>
      </c>
      <c r="L1031" s="11">
        <v>0.34</v>
      </c>
      <c r="M1031" s="11">
        <v>0.38</v>
      </c>
      <c r="N1031" s="11">
        <v>0.32</v>
      </c>
      <c r="O1031" s="150">
        <v>0.28999999999999998</v>
      </c>
      <c r="P1031" s="11">
        <v>0.29424951108000003</v>
      </c>
      <c r="Q1031" s="11">
        <v>0.35</v>
      </c>
      <c r="R1031" s="11">
        <v>0.32</v>
      </c>
      <c r="S1031" s="11">
        <v>0.33</v>
      </c>
      <c r="T1031" s="11">
        <v>0.33</v>
      </c>
      <c r="U1031" s="11">
        <v>0.34</v>
      </c>
      <c r="V1031" s="11">
        <v>0.33</v>
      </c>
      <c r="W1031" s="150" t="s">
        <v>105</v>
      </c>
      <c r="X1031" s="11">
        <v>0.33</v>
      </c>
      <c r="Y1031" s="150" t="s">
        <v>105</v>
      </c>
      <c r="Z1031" s="11">
        <v>0.35</v>
      </c>
      <c r="AA1031" s="149">
        <v>0.36</v>
      </c>
      <c r="AB1031" s="154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16</v>
      </c>
    </row>
    <row r="1032" spans="1:65">
      <c r="A1032" s="30"/>
      <c r="B1032" s="19">
        <v>1</v>
      </c>
      <c r="C1032" s="9">
        <v>4</v>
      </c>
      <c r="D1032" s="11">
        <v>0.33817736343604821</v>
      </c>
      <c r="E1032" s="11">
        <v>0.34</v>
      </c>
      <c r="F1032" s="11">
        <v>0.32718640379999997</v>
      </c>
      <c r="G1032" s="11">
        <v>0.32</v>
      </c>
      <c r="H1032" s="150" t="s">
        <v>96</v>
      </c>
      <c r="I1032" s="150">
        <v>0.254</v>
      </c>
      <c r="J1032" s="11">
        <v>0.31</v>
      </c>
      <c r="K1032" s="11">
        <v>0.31</v>
      </c>
      <c r="L1032" s="11">
        <v>0.33</v>
      </c>
      <c r="M1032" s="11">
        <v>0.35</v>
      </c>
      <c r="N1032" s="11">
        <v>0.33</v>
      </c>
      <c r="O1032" s="150">
        <v>0.31</v>
      </c>
      <c r="P1032" s="11">
        <v>0.31669370712000006</v>
      </c>
      <c r="Q1032" s="11">
        <v>0.33</v>
      </c>
      <c r="R1032" s="11">
        <v>0.33</v>
      </c>
      <c r="S1032" s="11">
        <v>0.32</v>
      </c>
      <c r="T1032" s="11">
        <v>0.34</v>
      </c>
      <c r="U1032" s="11">
        <v>0.32</v>
      </c>
      <c r="V1032" s="11">
        <v>0.34</v>
      </c>
      <c r="W1032" s="150" t="s">
        <v>105</v>
      </c>
      <c r="X1032" s="11">
        <v>0.33</v>
      </c>
      <c r="Y1032" s="150" t="s">
        <v>105</v>
      </c>
      <c r="Z1032" s="11">
        <v>0.37</v>
      </c>
      <c r="AA1032" s="11">
        <v>0.33</v>
      </c>
      <c r="AB1032" s="154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0.33061509053345822</v>
      </c>
    </row>
    <row r="1033" spans="1:65">
      <c r="A1033" s="30"/>
      <c r="B1033" s="19">
        <v>1</v>
      </c>
      <c r="C1033" s="9">
        <v>5</v>
      </c>
      <c r="D1033" s="11">
        <v>0.32181251013725393</v>
      </c>
      <c r="E1033" s="11">
        <v>0.34</v>
      </c>
      <c r="F1033" s="11">
        <v>0.32001782960000003</v>
      </c>
      <c r="G1033" s="11">
        <v>0.32</v>
      </c>
      <c r="H1033" s="150" t="s">
        <v>96</v>
      </c>
      <c r="I1033" s="150">
        <v>0.254</v>
      </c>
      <c r="J1033" s="11">
        <v>0.32</v>
      </c>
      <c r="K1033" s="11">
        <v>0.31</v>
      </c>
      <c r="L1033" s="11">
        <v>0.33</v>
      </c>
      <c r="M1033" s="11">
        <v>0.34</v>
      </c>
      <c r="N1033" s="11">
        <v>0.32</v>
      </c>
      <c r="O1033" s="150">
        <v>0.27</v>
      </c>
      <c r="P1033" s="11">
        <v>0.29807974820002969</v>
      </c>
      <c r="Q1033" s="11">
        <v>0.36</v>
      </c>
      <c r="R1033" s="11">
        <v>0.32</v>
      </c>
      <c r="S1033" s="11">
        <v>0.34</v>
      </c>
      <c r="T1033" s="11">
        <v>0.34</v>
      </c>
      <c r="U1033" s="11">
        <v>0.32</v>
      </c>
      <c r="V1033" s="11">
        <v>0.32</v>
      </c>
      <c r="W1033" s="150" t="s">
        <v>105</v>
      </c>
      <c r="X1033" s="11">
        <v>0.33</v>
      </c>
      <c r="Y1033" s="150" t="s">
        <v>105</v>
      </c>
      <c r="Z1033" s="11">
        <v>0.38</v>
      </c>
      <c r="AA1033" s="11">
        <v>0.32</v>
      </c>
      <c r="AB1033" s="154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120</v>
      </c>
    </row>
    <row r="1034" spans="1:65">
      <c r="A1034" s="30"/>
      <c r="B1034" s="19">
        <v>1</v>
      </c>
      <c r="C1034" s="9">
        <v>6</v>
      </c>
      <c r="D1034" s="11">
        <v>0.3300837194602958</v>
      </c>
      <c r="E1034" s="11">
        <v>0.34</v>
      </c>
      <c r="F1034" s="11">
        <v>0.3354176572</v>
      </c>
      <c r="G1034" s="11">
        <v>0.32</v>
      </c>
      <c r="H1034" s="150" t="s">
        <v>96</v>
      </c>
      <c r="I1034" s="150">
        <v>0.252</v>
      </c>
      <c r="J1034" s="11">
        <v>0.3</v>
      </c>
      <c r="K1034" s="11">
        <v>0.32</v>
      </c>
      <c r="L1034" s="11">
        <v>0.32</v>
      </c>
      <c r="M1034" s="11">
        <v>0.36</v>
      </c>
      <c r="N1034" s="11">
        <v>0.31</v>
      </c>
      <c r="O1034" s="150">
        <v>0.26</v>
      </c>
      <c r="P1034" s="11">
        <v>0.32084491284000005</v>
      </c>
      <c r="Q1034" s="11">
        <v>0.32</v>
      </c>
      <c r="R1034" s="11">
        <v>0.33</v>
      </c>
      <c r="S1034" s="11">
        <v>0.33</v>
      </c>
      <c r="T1034" s="11">
        <v>0.34</v>
      </c>
      <c r="U1034" s="11">
        <v>0.32</v>
      </c>
      <c r="V1034" s="11">
        <v>0.33</v>
      </c>
      <c r="W1034" s="150" t="s">
        <v>105</v>
      </c>
      <c r="X1034" s="11">
        <v>0.34</v>
      </c>
      <c r="Y1034" s="150" t="s">
        <v>105</v>
      </c>
      <c r="Z1034" s="11">
        <v>0.38</v>
      </c>
      <c r="AA1034" s="11">
        <v>0.32</v>
      </c>
      <c r="AB1034" s="154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20" t="s">
        <v>272</v>
      </c>
      <c r="C1035" s="12"/>
      <c r="D1035" s="23">
        <v>0.32389084779570143</v>
      </c>
      <c r="E1035" s="23">
        <v>0.34833333333333333</v>
      </c>
      <c r="F1035" s="23">
        <v>0.3334603360333333</v>
      </c>
      <c r="G1035" s="23">
        <v>0.32500000000000001</v>
      </c>
      <c r="H1035" s="23" t="s">
        <v>758</v>
      </c>
      <c r="I1035" s="23">
        <v>0.2535</v>
      </c>
      <c r="J1035" s="23">
        <v>0.31</v>
      </c>
      <c r="K1035" s="23">
        <v>0.30500000000000005</v>
      </c>
      <c r="L1035" s="23">
        <v>0.33</v>
      </c>
      <c r="M1035" s="23">
        <v>0.35833333333333339</v>
      </c>
      <c r="N1035" s="23">
        <v>0.32500000000000001</v>
      </c>
      <c r="O1035" s="23">
        <v>0.28499999999999998</v>
      </c>
      <c r="P1035" s="23">
        <v>0.3080022029733383</v>
      </c>
      <c r="Q1035" s="23">
        <v>0.34333333333333327</v>
      </c>
      <c r="R1035" s="23">
        <v>0.32333333333333336</v>
      </c>
      <c r="S1035" s="23">
        <v>0.32833333333333337</v>
      </c>
      <c r="T1035" s="23">
        <v>0.34</v>
      </c>
      <c r="U1035" s="23">
        <v>0.32833333333333337</v>
      </c>
      <c r="V1035" s="23">
        <v>0.33166666666666672</v>
      </c>
      <c r="W1035" s="23" t="s">
        <v>758</v>
      </c>
      <c r="X1035" s="23">
        <v>0.33666666666666667</v>
      </c>
      <c r="Y1035" s="23" t="s">
        <v>758</v>
      </c>
      <c r="Z1035" s="23">
        <v>0.36499999999999999</v>
      </c>
      <c r="AA1035" s="23">
        <v>0.32500000000000001</v>
      </c>
      <c r="AB1035" s="154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273</v>
      </c>
      <c r="C1036" s="29"/>
      <c r="D1036" s="11">
        <v>0.32202278930766426</v>
      </c>
      <c r="E1036" s="11">
        <v>0.34499999999999997</v>
      </c>
      <c r="F1036" s="11">
        <v>0.33130203049999996</v>
      </c>
      <c r="G1036" s="11">
        <v>0.32</v>
      </c>
      <c r="H1036" s="11" t="s">
        <v>758</v>
      </c>
      <c r="I1036" s="11">
        <v>0.254</v>
      </c>
      <c r="J1036" s="11">
        <v>0.30499999999999999</v>
      </c>
      <c r="K1036" s="11">
        <v>0.31</v>
      </c>
      <c r="L1036" s="11">
        <v>0.33</v>
      </c>
      <c r="M1036" s="11">
        <v>0.35499999999999998</v>
      </c>
      <c r="N1036" s="11">
        <v>0.32500000000000001</v>
      </c>
      <c r="O1036" s="11">
        <v>0.28999999999999998</v>
      </c>
      <c r="P1036" s="11">
        <v>0.30813995862000004</v>
      </c>
      <c r="Q1036" s="11">
        <v>0.33999999999999997</v>
      </c>
      <c r="R1036" s="11">
        <v>0.32</v>
      </c>
      <c r="S1036" s="11">
        <v>0.33</v>
      </c>
      <c r="T1036" s="11">
        <v>0.34</v>
      </c>
      <c r="U1036" s="11">
        <v>0.32500000000000001</v>
      </c>
      <c r="V1036" s="11">
        <v>0.33</v>
      </c>
      <c r="W1036" s="11" t="s">
        <v>758</v>
      </c>
      <c r="X1036" s="11">
        <v>0.33500000000000002</v>
      </c>
      <c r="Y1036" s="11" t="s">
        <v>758</v>
      </c>
      <c r="Z1036" s="11">
        <v>0.37</v>
      </c>
      <c r="AA1036" s="11">
        <v>0.32</v>
      </c>
      <c r="AB1036" s="154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274</v>
      </c>
      <c r="C1037" s="29"/>
      <c r="D1037" s="24">
        <v>9.1060101011908399E-3</v>
      </c>
      <c r="E1037" s="24">
        <v>9.8319208025017309E-3</v>
      </c>
      <c r="F1037" s="24">
        <v>1.0970177343321121E-2</v>
      </c>
      <c r="G1037" s="24">
        <v>8.3666002653407633E-3</v>
      </c>
      <c r="H1037" s="24" t="s">
        <v>758</v>
      </c>
      <c r="I1037" s="24">
        <v>2.6645825188948381E-3</v>
      </c>
      <c r="J1037" s="24">
        <v>1.2649110640673528E-2</v>
      </c>
      <c r="K1037" s="24">
        <v>1.6431676725154977E-2</v>
      </c>
      <c r="L1037" s="24">
        <v>6.324555320336764E-3</v>
      </c>
      <c r="M1037" s="24">
        <v>1.4719601443879744E-2</v>
      </c>
      <c r="N1037" s="24">
        <v>1.0488088481701525E-2</v>
      </c>
      <c r="O1037" s="24">
        <v>1.7606816861658998E-2</v>
      </c>
      <c r="P1037" s="24">
        <v>1.1919284340536417E-2</v>
      </c>
      <c r="Q1037" s="24">
        <v>2.4221202832779929E-2</v>
      </c>
      <c r="R1037" s="24">
        <v>5.1639777949432277E-3</v>
      </c>
      <c r="S1037" s="24">
        <v>7.5277265270908165E-3</v>
      </c>
      <c r="T1037" s="24">
        <v>6.3245553203367466E-3</v>
      </c>
      <c r="U1037" s="24">
        <v>9.8319208025017587E-3</v>
      </c>
      <c r="V1037" s="24">
        <v>7.5277265270908165E-3</v>
      </c>
      <c r="W1037" s="24" t="s">
        <v>758</v>
      </c>
      <c r="X1037" s="24">
        <v>8.1649658092772491E-3</v>
      </c>
      <c r="Y1037" s="24" t="s">
        <v>758</v>
      </c>
      <c r="Z1037" s="24">
        <v>1.643167672515498E-2</v>
      </c>
      <c r="AA1037" s="24">
        <v>1.8708286933869701E-2</v>
      </c>
      <c r="AB1037" s="211"/>
      <c r="AC1037" s="212"/>
      <c r="AD1037" s="212"/>
      <c r="AE1037" s="212"/>
      <c r="AF1037" s="212"/>
      <c r="AG1037" s="212"/>
      <c r="AH1037" s="212"/>
      <c r="AI1037" s="212"/>
      <c r="AJ1037" s="212"/>
      <c r="AK1037" s="212"/>
      <c r="AL1037" s="212"/>
      <c r="AM1037" s="212"/>
      <c r="AN1037" s="212"/>
      <c r="AO1037" s="212"/>
      <c r="AP1037" s="212"/>
      <c r="AQ1037" s="212"/>
      <c r="AR1037" s="212"/>
      <c r="AS1037" s="212"/>
      <c r="AT1037" s="212"/>
      <c r="AU1037" s="212"/>
      <c r="AV1037" s="212"/>
      <c r="AW1037" s="212"/>
      <c r="AX1037" s="212"/>
      <c r="AY1037" s="212"/>
      <c r="AZ1037" s="212"/>
      <c r="BA1037" s="212"/>
      <c r="BB1037" s="212"/>
      <c r="BC1037" s="212"/>
      <c r="BD1037" s="212"/>
      <c r="BE1037" s="212"/>
      <c r="BF1037" s="212"/>
      <c r="BG1037" s="212"/>
      <c r="BH1037" s="212"/>
      <c r="BI1037" s="212"/>
      <c r="BJ1037" s="212"/>
      <c r="BK1037" s="212"/>
      <c r="BL1037" s="212"/>
      <c r="BM1037" s="56"/>
    </row>
    <row r="1038" spans="1:65">
      <c r="A1038" s="30"/>
      <c r="B1038" s="3" t="s">
        <v>87</v>
      </c>
      <c r="C1038" s="29"/>
      <c r="D1038" s="13">
        <v>2.8114440908606902E-2</v>
      </c>
      <c r="E1038" s="13">
        <v>2.8225609959335114E-2</v>
      </c>
      <c r="F1038" s="13">
        <v>3.2897997626393928E-2</v>
      </c>
      <c r="G1038" s="13">
        <v>2.5743385431817731E-2</v>
      </c>
      <c r="H1038" s="13" t="s">
        <v>758</v>
      </c>
      <c r="I1038" s="13">
        <v>1.0511173644555574E-2</v>
      </c>
      <c r="J1038" s="13">
        <v>4.0803582711850091E-2</v>
      </c>
      <c r="K1038" s="13">
        <v>5.3874349918540898E-2</v>
      </c>
      <c r="L1038" s="13">
        <v>1.9165319152535647E-2</v>
      </c>
      <c r="M1038" s="13">
        <v>4.107795751780393E-2</v>
      </c>
      <c r="N1038" s="13">
        <v>3.2271041482158536E-2</v>
      </c>
      <c r="O1038" s="13">
        <v>6.1778304777750877E-2</v>
      </c>
      <c r="P1038" s="13">
        <v>3.8698698338752432E-2</v>
      </c>
      <c r="Q1038" s="13">
        <v>7.0547192716834753E-2</v>
      </c>
      <c r="R1038" s="13">
        <v>1.5971065345185238E-2</v>
      </c>
      <c r="S1038" s="13">
        <v>2.2927085869312129E-2</v>
      </c>
      <c r="T1038" s="13">
        <v>1.8601633295108076E-2</v>
      </c>
      <c r="U1038" s="13">
        <v>2.9944936454320073E-2</v>
      </c>
      <c r="V1038" s="13">
        <v>2.2696662895751202E-2</v>
      </c>
      <c r="W1038" s="13" t="s">
        <v>758</v>
      </c>
      <c r="X1038" s="13">
        <v>2.4252373690922521E-2</v>
      </c>
      <c r="Y1038" s="13" t="s">
        <v>758</v>
      </c>
      <c r="Z1038" s="13">
        <v>4.501829239768488E-2</v>
      </c>
      <c r="AA1038" s="13">
        <v>5.7563959796522159E-2</v>
      </c>
      <c r="AB1038" s="154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3" t="s">
        <v>275</v>
      </c>
      <c r="C1039" s="29"/>
      <c r="D1039" s="13">
        <v>-2.0338583840522895E-2</v>
      </c>
      <c r="E1039" s="13">
        <v>5.3591754602871022E-2</v>
      </c>
      <c r="F1039" s="13">
        <v>8.6059154023616635E-3</v>
      </c>
      <c r="G1039" s="13">
        <v>-1.6983769628900136E-2</v>
      </c>
      <c r="H1039" s="13" t="s">
        <v>758</v>
      </c>
      <c r="I1039" s="13">
        <v>-0.23324734031054206</v>
      </c>
      <c r="J1039" s="13">
        <v>-6.2353749492181643E-2</v>
      </c>
      <c r="K1039" s="13">
        <v>-7.7477076113275367E-2</v>
      </c>
      <c r="L1039" s="13">
        <v>-1.8604430078063006E-3</v>
      </c>
      <c r="M1039" s="13">
        <v>8.3838407845058915E-2</v>
      </c>
      <c r="N1039" s="13">
        <v>-1.6983769628900136E-2</v>
      </c>
      <c r="O1039" s="13">
        <v>-0.13797038259765093</v>
      </c>
      <c r="P1039" s="13">
        <v>-6.8396416883552691E-2</v>
      </c>
      <c r="Q1039" s="13">
        <v>3.8468427981777076E-2</v>
      </c>
      <c r="R1039" s="13">
        <v>-2.2024878502598044E-2</v>
      </c>
      <c r="S1039" s="13">
        <v>-6.9015518815042087E-3</v>
      </c>
      <c r="T1039" s="13">
        <v>2.8386210234381481E-2</v>
      </c>
      <c r="U1039" s="13">
        <v>-6.9015518815042087E-3</v>
      </c>
      <c r="V1039" s="13">
        <v>3.1806658658917186E-3</v>
      </c>
      <c r="W1039" s="13" t="s">
        <v>758</v>
      </c>
      <c r="X1039" s="13">
        <v>1.8303992486985443E-2</v>
      </c>
      <c r="Y1039" s="13" t="s">
        <v>758</v>
      </c>
      <c r="Z1039" s="13">
        <v>0.10400284333985055</v>
      </c>
      <c r="AA1039" s="13">
        <v>-1.6983769628900136E-2</v>
      </c>
      <c r="AB1039" s="154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46" t="s">
        <v>276</v>
      </c>
      <c r="C1040" s="47"/>
      <c r="D1040" s="45">
        <v>0.28000000000000003</v>
      </c>
      <c r="E1040" s="45">
        <v>1.03</v>
      </c>
      <c r="F1040" s="45">
        <v>0.23</v>
      </c>
      <c r="G1040" s="45">
        <v>0.22</v>
      </c>
      <c r="H1040" s="45">
        <v>251.97</v>
      </c>
      <c r="I1040" s="45">
        <v>4.08</v>
      </c>
      <c r="J1040" s="45">
        <v>1.03</v>
      </c>
      <c r="K1040" s="45">
        <v>1.3</v>
      </c>
      <c r="L1040" s="45">
        <v>0.04</v>
      </c>
      <c r="M1040" s="45">
        <v>1.57</v>
      </c>
      <c r="N1040" s="45">
        <v>0.22</v>
      </c>
      <c r="O1040" s="45">
        <v>2.38</v>
      </c>
      <c r="P1040" s="45">
        <v>1.1399999999999999</v>
      </c>
      <c r="Q1040" s="45">
        <v>0.76</v>
      </c>
      <c r="R1040" s="45">
        <v>0.31</v>
      </c>
      <c r="S1040" s="45">
        <v>0.04</v>
      </c>
      <c r="T1040" s="45">
        <v>0.57999999999999996</v>
      </c>
      <c r="U1040" s="45">
        <v>0.04</v>
      </c>
      <c r="V1040" s="45">
        <v>0.13</v>
      </c>
      <c r="W1040" s="45">
        <v>117.1</v>
      </c>
      <c r="X1040" s="45">
        <v>0.4</v>
      </c>
      <c r="Y1040" s="45">
        <v>117.1</v>
      </c>
      <c r="Z1040" s="45">
        <v>1.93</v>
      </c>
      <c r="AA1040" s="45">
        <v>0.22</v>
      </c>
      <c r="AB1040" s="154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B1041" s="31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AA1041" s="20"/>
      <c r="BM1041" s="55"/>
    </row>
    <row r="1042" spans="1:65" ht="15">
      <c r="B1042" s="8" t="s">
        <v>622</v>
      </c>
      <c r="BM1042" s="28" t="s">
        <v>329</v>
      </c>
    </row>
    <row r="1043" spans="1:65" ht="15">
      <c r="A1043" s="25" t="s">
        <v>65</v>
      </c>
      <c r="B1043" s="18" t="s">
        <v>111</v>
      </c>
      <c r="C1043" s="15" t="s">
        <v>112</v>
      </c>
      <c r="D1043" s="16" t="s">
        <v>231</v>
      </c>
      <c r="E1043" s="17" t="s">
        <v>231</v>
      </c>
      <c r="F1043" s="17" t="s">
        <v>231</v>
      </c>
      <c r="G1043" s="17" t="s">
        <v>231</v>
      </c>
      <c r="H1043" s="154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</v>
      </c>
    </row>
    <row r="1044" spans="1:65">
      <c r="A1044" s="30"/>
      <c r="B1044" s="19" t="s">
        <v>232</v>
      </c>
      <c r="C1044" s="9" t="s">
        <v>232</v>
      </c>
      <c r="D1044" s="152" t="s">
        <v>236</v>
      </c>
      <c r="E1044" s="153" t="s">
        <v>237</v>
      </c>
      <c r="F1044" s="153" t="s">
        <v>241</v>
      </c>
      <c r="G1044" s="153" t="s">
        <v>242</v>
      </c>
      <c r="H1044" s="154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 t="s">
        <v>3</v>
      </c>
    </row>
    <row r="1045" spans="1:65">
      <c r="A1045" s="30"/>
      <c r="B1045" s="19"/>
      <c r="C1045" s="9"/>
      <c r="D1045" s="10" t="s">
        <v>295</v>
      </c>
      <c r="E1045" s="11" t="s">
        <v>295</v>
      </c>
      <c r="F1045" s="11" t="s">
        <v>331</v>
      </c>
      <c r="G1045" s="11" t="s">
        <v>295</v>
      </c>
      <c r="H1045" s="154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3</v>
      </c>
    </row>
    <row r="1046" spans="1:65">
      <c r="A1046" s="30"/>
      <c r="B1046" s="19"/>
      <c r="C1046" s="9"/>
      <c r="D1046" s="26" t="s">
        <v>332</v>
      </c>
      <c r="E1046" s="26" t="s">
        <v>333</v>
      </c>
      <c r="F1046" s="26" t="s">
        <v>335</v>
      </c>
      <c r="G1046" s="26" t="s">
        <v>335</v>
      </c>
      <c r="H1046" s="154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3</v>
      </c>
    </row>
    <row r="1047" spans="1:65">
      <c r="A1047" s="30"/>
      <c r="B1047" s="18">
        <v>1</v>
      </c>
      <c r="C1047" s="14">
        <v>1</v>
      </c>
      <c r="D1047" s="214">
        <v>8.3093935018359738E-2</v>
      </c>
      <c r="E1047" s="214">
        <v>8.5999999999999993E-2</v>
      </c>
      <c r="F1047" s="213" t="s">
        <v>106</v>
      </c>
      <c r="G1047" s="213">
        <v>9.0899999999999995E-2</v>
      </c>
      <c r="H1047" s="211"/>
      <c r="I1047" s="212"/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  <c r="AH1047" s="212"/>
      <c r="AI1047" s="212"/>
      <c r="AJ1047" s="212"/>
      <c r="AK1047" s="212"/>
      <c r="AL1047" s="212"/>
      <c r="AM1047" s="212"/>
      <c r="AN1047" s="212"/>
      <c r="AO1047" s="212"/>
      <c r="AP1047" s="212"/>
      <c r="AQ1047" s="212"/>
      <c r="AR1047" s="212"/>
      <c r="AS1047" s="212"/>
      <c r="AT1047" s="212"/>
      <c r="AU1047" s="212"/>
      <c r="AV1047" s="212"/>
      <c r="AW1047" s="212"/>
      <c r="AX1047" s="212"/>
      <c r="AY1047" s="212"/>
      <c r="AZ1047" s="212"/>
      <c r="BA1047" s="212"/>
      <c r="BB1047" s="212"/>
      <c r="BC1047" s="212"/>
      <c r="BD1047" s="212"/>
      <c r="BE1047" s="212"/>
      <c r="BF1047" s="212"/>
      <c r="BG1047" s="212"/>
      <c r="BH1047" s="212"/>
      <c r="BI1047" s="212"/>
      <c r="BJ1047" s="212"/>
      <c r="BK1047" s="212"/>
      <c r="BL1047" s="212"/>
      <c r="BM1047" s="216">
        <v>1</v>
      </c>
    </row>
    <row r="1048" spans="1:65">
      <c r="A1048" s="30"/>
      <c r="B1048" s="19">
        <v>1</v>
      </c>
      <c r="C1048" s="9">
        <v>2</v>
      </c>
      <c r="D1048" s="24">
        <v>8.001753036269231E-2</v>
      </c>
      <c r="E1048" s="24">
        <v>8.6999999999999994E-2</v>
      </c>
      <c r="F1048" s="217" t="s">
        <v>106</v>
      </c>
      <c r="G1048" s="217">
        <v>8.8700000000000001E-2</v>
      </c>
      <c r="H1048" s="211"/>
      <c r="I1048" s="212"/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  <c r="AH1048" s="212"/>
      <c r="AI1048" s="212"/>
      <c r="AJ1048" s="212"/>
      <c r="AK1048" s="212"/>
      <c r="AL1048" s="212"/>
      <c r="AM1048" s="212"/>
      <c r="AN1048" s="212"/>
      <c r="AO1048" s="212"/>
      <c r="AP1048" s="212"/>
      <c r="AQ1048" s="212"/>
      <c r="AR1048" s="212"/>
      <c r="AS1048" s="212"/>
      <c r="AT1048" s="212"/>
      <c r="AU1048" s="212"/>
      <c r="AV1048" s="212"/>
      <c r="AW1048" s="212"/>
      <c r="AX1048" s="212"/>
      <c r="AY1048" s="212"/>
      <c r="AZ1048" s="212"/>
      <c r="BA1048" s="212"/>
      <c r="BB1048" s="212"/>
      <c r="BC1048" s="212"/>
      <c r="BD1048" s="212"/>
      <c r="BE1048" s="212"/>
      <c r="BF1048" s="212"/>
      <c r="BG1048" s="212"/>
      <c r="BH1048" s="212"/>
      <c r="BI1048" s="212"/>
      <c r="BJ1048" s="212"/>
      <c r="BK1048" s="212"/>
      <c r="BL1048" s="212"/>
      <c r="BM1048" s="216">
        <v>5</v>
      </c>
    </row>
    <row r="1049" spans="1:65">
      <c r="A1049" s="30"/>
      <c r="B1049" s="19">
        <v>1</v>
      </c>
      <c r="C1049" s="9">
        <v>3</v>
      </c>
      <c r="D1049" s="24">
        <v>8.4976192475805179E-2</v>
      </c>
      <c r="E1049" s="24">
        <v>8.4000000000000005E-2</v>
      </c>
      <c r="F1049" s="217" t="s">
        <v>106</v>
      </c>
      <c r="G1049" s="217">
        <v>9.2600000000000002E-2</v>
      </c>
      <c r="H1049" s="211"/>
      <c r="I1049" s="212"/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  <c r="AH1049" s="212"/>
      <c r="AI1049" s="212"/>
      <c r="AJ1049" s="212"/>
      <c r="AK1049" s="212"/>
      <c r="AL1049" s="212"/>
      <c r="AM1049" s="212"/>
      <c r="AN1049" s="212"/>
      <c r="AO1049" s="212"/>
      <c r="AP1049" s="212"/>
      <c r="AQ1049" s="212"/>
      <c r="AR1049" s="212"/>
      <c r="AS1049" s="212"/>
      <c r="AT1049" s="212"/>
      <c r="AU1049" s="212"/>
      <c r="AV1049" s="212"/>
      <c r="AW1049" s="212"/>
      <c r="AX1049" s="212"/>
      <c r="AY1049" s="212"/>
      <c r="AZ1049" s="212"/>
      <c r="BA1049" s="212"/>
      <c r="BB1049" s="212"/>
      <c r="BC1049" s="212"/>
      <c r="BD1049" s="212"/>
      <c r="BE1049" s="212"/>
      <c r="BF1049" s="212"/>
      <c r="BG1049" s="212"/>
      <c r="BH1049" s="212"/>
      <c r="BI1049" s="212"/>
      <c r="BJ1049" s="212"/>
      <c r="BK1049" s="212"/>
      <c r="BL1049" s="212"/>
      <c r="BM1049" s="216">
        <v>16</v>
      </c>
    </row>
    <row r="1050" spans="1:65">
      <c r="A1050" s="30"/>
      <c r="B1050" s="19">
        <v>1</v>
      </c>
      <c r="C1050" s="9">
        <v>4</v>
      </c>
      <c r="D1050" s="24">
        <v>8.3348912116608942E-2</v>
      </c>
      <c r="E1050" s="24">
        <v>8.3000000000000004E-2</v>
      </c>
      <c r="F1050" s="217" t="s">
        <v>106</v>
      </c>
      <c r="G1050" s="217">
        <v>9.2499999999999999E-2</v>
      </c>
      <c r="H1050" s="211"/>
      <c r="I1050" s="212"/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  <c r="AH1050" s="212"/>
      <c r="AI1050" s="212"/>
      <c r="AJ1050" s="212"/>
      <c r="AK1050" s="212"/>
      <c r="AL1050" s="212"/>
      <c r="AM1050" s="212"/>
      <c r="AN1050" s="212"/>
      <c r="AO1050" s="212"/>
      <c r="AP1050" s="212"/>
      <c r="AQ1050" s="212"/>
      <c r="AR1050" s="212"/>
      <c r="AS1050" s="212"/>
      <c r="AT1050" s="212"/>
      <c r="AU1050" s="212"/>
      <c r="AV1050" s="212"/>
      <c r="AW1050" s="212"/>
      <c r="AX1050" s="212"/>
      <c r="AY1050" s="212"/>
      <c r="AZ1050" s="212"/>
      <c r="BA1050" s="212"/>
      <c r="BB1050" s="212"/>
      <c r="BC1050" s="212"/>
      <c r="BD1050" s="212"/>
      <c r="BE1050" s="212"/>
      <c r="BF1050" s="212"/>
      <c r="BG1050" s="212"/>
      <c r="BH1050" s="212"/>
      <c r="BI1050" s="212"/>
      <c r="BJ1050" s="212"/>
      <c r="BK1050" s="212"/>
      <c r="BL1050" s="212"/>
      <c r="BM1050" s="216">
        <v>8.3653398873406004E-2</v>
      </c>
    </row>
    <row r="1051" spans="1:65">
      <c r="A1051" s="30"/>
      <c r="B1051" s="19">
        <v>1</v>
      </c>
      <c r="C1051" s="9">
        <v>5</v>
      </c>
      <c r="D1051" s="24">
        <v>8.5374952671545976E-2</v>
      </c>
      <c r="E1051" s="24">
        <v>8.1000000000000003E-2</v>
      </c>
      <c r="F1051" s="217" t="s">
        <v>106</v>
      </c>
      <c r="G1051" s="217">
        <v>8.6699999999999999E-2</v>
      </c>
      <c r="H1051" s="211"/>
      <c r="I1051" s="212"/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  <c r="AH1051" s="212"/>
      <c r="AI1051" s="212"/>
      <c r="AJ1051" s="212"/>
      <c r="AK1051" s="212"/>
      <c r="AL1051" s="212"/>
      <c r="AM1051" s="212"/>
      <c r="AN1051" s="212"/>
      <c r="AO1051" s="212"/>
      <c r="AP1051" s="212"/>
      <c r="AQ1051" s="212"/>
      <c r="AR1051" s="212"/>
      <c r="AS1051" s="212"/>
      <c r="AT1051" s="212"/>
      <c r="AU1051" s="212"/>
      <c r="AV1051" s="212"/>
      <c r="AW1051" s="212"/>
      <c r="AX1051" s="212"/>
      <c r="AY1051" s="212"/>
      <c r="AZ1051" s="212"/>
      <c r="BA1051" s="212"/>
      <c r="BB1051" s="212"/>
      <c r="BC1051" s="212"/>
      <c r="BD1051" s="212"/>
      <c r="BE1051" s="212"/>
      <c r="BF1051" s="212"/>
      <c r="BG1051" s="212"/>
      <c r="BH1051" s="212"/>
      <c r="BI1051" s="212"/>
      <c r="BJ1051" s="212"/>
      <c r="BK1051" s="212"/>
      <c r="BL1051" s="212"/>
      <c r="BM1051" s="216">
        <v>11</v>
      </c>
    </row>
    <row r="1052" spans="1:65">
      <c r="A1052" s="30"/>
      <c r="B1052" s="19">
        <v>1</v>
      </c>
      <c r="C1052" s="9">
        <v>6</v>
      </c>
      <c r="D1052" s="24">
        <v>8.5029263835859736E-2</v>
      </c>
      <c r="E1052" s="24">
        <v>8.1000000000000003E-2</v>
      </c>
      <c r="F1052" s="217" t="s">
        <v>106</v>
      </c>
      <c r="G1052" s="217">
        <v>9.2100000000000001E-2</v>
      </c>
      <c r="H1052" s="211"/>
      <c r="I1052" s="212"/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  <c r="AH1052" s="212"/>
      <c r="AI1052" s="212"/>
      <c r="AJ1052" s="212"/>
      <c r="AK1052" s="212"/>
      <c r="AL1052" s="212"/>
      <c r="AM1052" s="212"/>
      <c r="AN1052" s="212"/>
      <c r="AO1052" s="212"/>
      <c r="AP1052" s="212"/>
      <c r="AQ1052" s="212"/>
      <c r="AR1052" s="212"/>
      <c r="AS1052" s="212"/>
      <c r="AT1052" s="212"/>
      <c r="AU1052" s="212"/>
      <c r="AV1052" s="212"/>
      <c r="AW1052" s="212"/>
      <c r="AX1052" s="212"/>
      <c r="AY1052" s="212"/>
      <c r="AZ1052" s="212"/>
      <c r="BA1052" s="212"/>
      <c r="BB1052" s="212"/>
      <c r="BC1052" s="212"/>
      <c r="BD1052" s="212"/>
      <c r="BE1052" s="212"/>
      <c r="BF1052" s="212"/>
      <c r="BG1052" s="212"/>
      <c r="BH1052" s="212"/>
      <c r="BI1052" s="212"/>
      <c r="BJ1052" s="212"/>
      <c r="BK1052" s="212"/>
      <c r="BL1052" s="212"/>
      <c r="BM1052" s="56"/>
    </row>
    <row r="1053" spans="1:65">
      <c r="A1053" s="30"/>
      <c r="B1053" s="20" t="s">
        <v>272</v>
      </c>
      <c r="C1053" s="12"/>
      <c r="D1053" s="219">
        <v>8.36401310801453E-2</v>
      </c>
      <c r="E1053" s="219">
        <v>8.3666666666666667E-2</v>
      </c>
      <c r="F1053" s="219" t="s">
        <v>758</v>
      </c>
      <c r="G1053" s="219">
        <v>9.0583333333333335E-2</v>
      </c>
      <c r="H1053" s="211"/>
      <c r="I1053" s="212"/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  <c r="AH1053" s="212"/>
      <c r="AI1053" s="212"/>
      <c r="AJ1053" s="212"/>
      <c r="AK1053" s="212"/>
      <c r="AL1053" s="212"/>
      <c r="AM1053" s="212"/>
      <c r="AN1053" s="212"/>
      <c r="AO1053" s="212"/>
      <c r="AP1053" s="212"/>
      <c r="AQ1053" s="212"/>
      <c r="AR1053" s="212"/>
      <c r="AS1053" s="212"/>
      <c r="AT1053" s="212"/>
      <c r="AU1053" s="212"/>
      <c r="AV1053" s="212"/>
      <c r="AW1053" s="212"/>
      <c r="AX1053" s="212"/>
      <c r="AY1053" s="212"/>
      <c r="AZ1053" s="212"/>
      <c r="BA1053" s="212"/>
      <c r="BB1053" s="212"/>
      <c r="BC1053" s="212"/>
      <c r="BD1053" s="212"/>
      <c r="BE1053" s="212"/>
      <c r="BF1053" s="212"/>
      <c r="BG1053" s="212"/>
      <c r="BH1053" s="212"/>
      <c r="BI1053" s="212"/>
      <c r="BJ1053" s="212"/>
      <c r="BK1053" s="212"/>
      <c r="BL1053" s="212"/>
      <c r="BM1053" s="56"/>
    </row>
    <row r="1054" spans="1:65">
      <c r="A1054" s="30"/>
      <c r="B1054" s="3" t="s">
        <v>273</v>
      </c>
      <c r="C1054" s="29"/>
      <c r="D1054" s="24">
        <v>8.416255229620706E-2</v>
      </c>
      <c r="E1054" s="24">
        <v>8.3500000000000005E-2</v>
      </c>
      <c r="F1054" s="24" t="s">
        <v>758</v>
      </c>
      <c r="G1054" s="24">
        <v>9.1499999999999998E-2</v>
      </c>
      <c r="H1054" s="211"/>
      <c r="I1054" s="212"/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  <c r="AH1054" s="212"/>
      <c r="AI1054" s="212"/>
      <c r="AJ1054" s="212"/>
      <c r="AK1054" s="212"/>
      <c r="AL1054" s="212"/>
      <c r="AM1054" s="212"/>
      <c r="AN1054" s="212"/>
      <c r="AO1054" s="212"/>
      <c r="AP1054" s="212"/>
      <c r="AQ1054" s="212"/>
      <c r="AR1054" s="212"/>
      <c r="AS1054" s="212"/>
      <c r="AT1054" s="212"/>
      <c r="AU1054" s="212"/>
      <c r="AV1054" s="212"/>
      <c r="AW1054" s="212"/>
      <c r="AX1054" s="212"/>
      <c r="AY1054" s="212"/>
      <c r="AZ1054" s="212"/>
      <c r="BA1054" s="212"/>
      <c r="BB1054" s="212"/>
      <c r="BC1054" s="212"/>
      <c r="BD1054" s="212"/>
      <c r="BE1054" s="212"/>
      <c r="BF1054" s="212"/>
      <c r="BG1054" s="212"/>
      <c r="BH1054" s="212"/>
      <c r="BI1054" s="212"/>
      <c r="BJ1054" s="212"/>
      <c r="BK1054" s="212"/>
      <c r="BL1054" s="212"/>
      <c r="BM1054" s="56"/>
    </row>
    <row r="1055" spans="1:65">
      <c r="A1055" s="30"/>
      <c r="B1055" s="3" t="s">
        <v>274</v>
      </c>
      <c r="C1055" s="29"/>
      <c r="D1055" s="24">
        <v>2.0115034377641786E-3</v>
      </c>
      <c r="E1055" s="24">
        <v>2.503331114069141E-3</v>
      </c>
      <c r="F1055" s="24" t="s">
        <v>758</v>
      </c>
      <c r="G1055" s="24">
        <v>2.398680192661512E-3</v>
      </c>
      <c r="H1055" s="211"/>
      <c r="I1055" s="212"/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  <c r="AH1055" s="212"/>
      <c r="AI1055" s="212"/>
      <c r="AJ1055" s="212"/>
      <c r="AK1055" s="212"/>
      <c r="AL1055" s="212"/>
      <c r="AM1055" s="212"/>
      <c r="AN1055" s="212"/>
      <c r="AO1055" s="212"/>
      <c r="AP1055" s="212"/>
      <c r="AQ1055" s="212"/>
      <c r="AR1055" s="212"/>
      <c r="AS1055" s="212"/>
      <c r="AT1055" s="212"/>
      <c r="AU1055" s="212"/>
      <c r="AV1055" s="212"/>
      <c r="AW1055" s="212"/>
      <c r="AX1055" s="212"/>
      <c r="AY1055" s="212"/>
      <c r="AZ1055" s="212"/>
      <c r="BA1055" s="212"/>
      <c r="BB1055" s="212"/>
      <c r="BC1055" s="212"/>
      <c r="BD1055" s="212"/>
      <c r="BE1055" s="212"/>
      <c r="BF1055" s="212"/>
      <c r="BG1055" s="212"/>
      <c r="BH1055" s="212"/>
      <c r="BI1055" s="212"/>
      <c r="BJ1055" s="212"/>
      <c r="BK1055" s="212"/>
      <c r="BL1055" s="212"/>
      <c r="BM1055" s="56"/>
    </row>
    <row r="1056" spans="1:65">
      <c r="A1056" s="30"/>
      <c r="B1056" s="3" t="s">
        <v>87</v>
      </c>
      <c r="C1056" s="29"/>
      <c r="D1056" s="13">
        <v>2.404950125958942E-2</v>
      </c>
      <c r="E1056" s="13">
        <v>2.9920292200029574E-2</v>
      </c>
      <c r="F1056" s="13" t="s">
        <v>758</v>
      </c>
      <c r="G1056" s="13">
        <v>2.6480370112178606E-2</v>
      </c>
      <c r="H1056" s="154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3" t="s">
        <v>275</v>
      </c>
      <c r="C1057" s="29"/>
      <c r="D1057" s="13">
        <v>-1.5860435367109904E-4</v>
      </c>
      <c r="E1057" s="13">
        <v>1.5860435367054393E-4</v>
      </c>
      <c r="F1057" s="13" t="s">
        <v>758</v>
      </c>
      <c r="G1057" s="13">
        <v>8.2841038777330622E-2</v>
      </c>
      <c r="H1057" s="154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46" t="s">
        <v>276</v>
      </c>
      <c r="C1058" s="47"/>
      <c r="D1058" s="45">
        <v>0</v>
      </c>
      <c r="E1058" s="45">
        <v>0</v>
      </c>
      <c r="F1058" s="45">
        <v>6.54</v>
      </c>
      <c r="G1058" s="45">
        <v>1.35</v>
      </c>
      <c r="H1058" s="154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31"/>
      <c r="C1059" s="20"/>
      <c r="D1059" s="20"/>
      <c r="E1059" s="20"/>
      <c r="F1059" s="20"/>
      <c r="G1059" s="20"/>
      <c r="BM1059" s="55"/>
    </row>
    <row r="1060" spans="1:65" ht="15">
      <c r="B1060" s="8" t="s">
        <v>623</v>
      </c>
      <c r="BM1060" s="28" t="s">
        <v>67</v>
      </c>
    </row>
    <row r="1061" spans="1:65" ht="15">
      <c r="A1061" s="25" t="s">
        <v>32</v>
      </c>
      <c r="B1061" s="18" t="s">
        <v>111</v>
      </c>
      <c r="C1061" s="15" t="s">
        <v>112</v>
      </c>
      <c r="D1061" s="16" t="s">
        <v>231</v>
      </c>
      <c r="E1061" s="17" t="s">
        <v>231</v>
      </c>
      <c r="F1061" s="17" t="s">
        <v>231</v>
      </c>
      <c r="G1061" s="17" t="s">
        <v>231</v>
      </c>
      <c r="H1061" s="17" t="s">
        <v>231</v>
      </c>
      <c r="I1061" s="17" t="s">
        <v>231</v>
      </c>
      <c r="J1061" s="17" t="s">
        <v>231</v>
      </c>
      <c r="K1061" s="17" t="s">
        <v>231</v>
      </c>
      <c r="L1061" s="17" t="s">
        <v>231</v>
      </c>
      <c r="M1061" s="17" t="s">
        <v>231</v>
      </c>
      <c r="N1061" s="17" t="s">
        <v>231</v>
      </c>
      <c r="O1061" s="17" t="s">
        <v>231</v>
      </c>
      <c r="P1061" s="17" t="s">
        <v>231</v>
      </c>
      <c r="Q1061" s="17" t="s">
        <v>231</v>
      </c>
      <c r="R1061" s="17" t="s">
        <v>231</v>
      </c>
      <c r="S1061" s="17" t="s">
        <v>231</v>
      </c>
      <c r="T1061" s="17" t="s">
        <v>231</v>
      </c>
      <c r="U1061" s="17" t="s">
        <v>231</v>
      </c>
      <c r="V1061" s="17" t="s">
        <v>231</v>
      </c>
      <c r="W1061" s="17" t="s">
        <v>231</v>
      </c>
      <c r="X1061" s="17" t="s">
        <v>231</v>
      </c>
      <c r="Y1061" s="17" t="s">
        <v>231</v>
      </c>
      <c r="Z1061" s="17" t="s">
        <v>231</v>
      </c>
      <c r="AA1061" s="154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 t="s">
        <v>232</v>
      </c>
      <c r="C1062" s="9" t="s">
        <v>232</v>
      </c>
      <c r="D1062" s="152" t="s">
        <v>236</v>
      </c>
      <c r="E1062" s="153" t="s">
        <v>237</v>
      </c>
      <c r="F1062" s="153" t="s">
        <v>241</v>
      </c>
      <c r="G1062" s="153" t="s">
        <v>242</v>
      </c>
      <c r="H1062" s="153" t="s">
        <v>244</v>
      </c>
      <c r="I1062" s="153" t="s">
        <v>245</v>
      </c>
      <c r="J1062" s="153" t="s">
        <v>246</v>
      </c>
      <c r="K1062" s="153" t="s">
        <v>247</v>
      </c>
      <c r="L1062" s="153" t="s">
        <v>248</v>
      </c>
      <c r="M1062" s="153" t="s">
        <v>249</v>
      </c>
      <c r="N1062" s="153" t="s">
        <v>250</v>
      </c>
      <c r="O1062" s="153" t="s">
        <v>251</v>
      </c>
      <c r="P1062" s="153" t="s">
        <v>252</v>
      </c>
      <c r="Q1062" s="153" t="s">
        <v>253</v>
      </c>
      <c r="R1062" s="153" t="s">
        <v>254</v>
      </c>
      <c r="S1062" s="153" t="s">
        <v>255</v>
      </c>
      <c r="T1062" s="153" t="s">
        <v>256</v>
      </c>
      <c r="U1062" s="153" t="s">
        <v>257</v>
      </c>
      <c r="V1062" s="153" t="s">
        <v>259</v>
      </c>
      <c r="W1062" s="153" t="s">
        <v>261</v>
      </c>
      <c r="X1062" s="153" t="s">
        <v>262</v>
      </c>
      <c r="Y1062" s="153" t="s">
        <v>263</v>
      </c>
      <c r="Z1062" s="153" t="s">
        <v>264</v>
      </c>
      <c r="AA1062" s="154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 t="s">
        <v>3</v>
      </c>
    </row>
    <row r="1063" spans="1:65">
      <c r="A1063" s="30"/>
      <c r="B1063" s="19"/>
      <c r="C1063" s="9"/>
      <c r="D1063" s="10" t="s">
        <v>295</v>
      </c>
      <c r="E1063" s="11" t="s">
        <v>295</v>
      </c>
      <c r="F1063" s="11" t="s">
        <v>331</v>
      </c>
      <c r="G1063" s="11" t="s">
        <v>295</v>
      </c>
      <c r="H1063" s="11" t="s">
        <v>331</v>
      </c>
      <c r="I1063" s="11" t="s">
        <v>295</v>
      </c>
      <c r="J1063" s="11" t="s">
        <v>295</v>
      </c>
      <c r="K1063" s="11" t="s">
        <v>295</v>
      </c>
      <c r="L1063" s="11" t="s">
        <v>295</v>
      </c>
      <c r="M1063" s="11" t="s">
        <v>295</v>
      </c>
      <c r="N1063" s="11" t="s">
        <v>295</v>
      </c>
      <c r="O1063" s="11" t="s">
        <v>331</v>
      </c>
      <c r="P1063" s="11" t="s">
        <v>331</v>
      </c>
      <c r="Q1063" s="11" t="s">
        <v>331</v>
      </c>
      <c r="R1063" s="11" t="s">
        <v>331</v>
      </c>
      <c r="S1063" s="11" t="s">
        <v>331</v>
      </c>
      <c r="T1063" s="11" t="s">
        <v>295</v>
      </c>
      <c r="U1063" s="11" t="s">
        <v>295</v>
      </c>
      <c r="V1063" s="11" t="s">
        <v>295</v>
      </c>
      <c r="W1063" s="11" t="s">
        <v>295</v>
      </c>
      <c r="X1063" s="11" t="s">
        <v>330</v>
      </c>
      <c r="Y1063" s="11" t="s">
        <v>295</v>
      </c>
      <c r="Z1063" s="11" t="s">
        <v>331</v>
      </c>
      <c r="AA1063" s="154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2</v>
      </c>
    </row>
    <row r="1064" spans="1:65">
      <c r="A1064" s="30"/>
      <c r="B1064" s="19"/>
      <c r="C1064" s="9"/>
      <c r="D1064" s="26" t="s">
        <v>332</v>
      </c>
      <c r="E1064" s="26" t="s">
        <v>333</v>
      </c>
      <c r="F1064" s="26" t="s">
        <v>335</v>
      </c>
      <c r="G1064" s="26" t="s">
        <v>335</v>
      </c>
      <c r="H1064" s="26" t="s">
        <v>335</v>
      </c>
      <c r="I1064" s="26" t="s">
        <v>335</v>
      </c>
      <c r="J1064" s="26" t="s">
        <v>335</v>
      </c>
      <c r="K1064" s="26" t="s">
        <v>335</v>
      </c>
      <c r="L1064" s="26" t="s">
        <v>335</v>
      </c>
      <c r="M1064" s="26" t="s">
        <v>335</v>
      </c>
      <c r="N1064" s="26" t="s">
        <v>335</v>
      </c>
      <c r="O1064" s="26" t="s">
        <v>333</v>
      </c>
      <c r="P1064" s="26" t="s">
        <v>334</v>
      </c>
      <c r="Q1064" s="26" t="s">
        <v>334</v>
      </c>
      <c r="R1064" s="26" t="s">
        <v>333</v>
      </c>
      <c r="S1064" s="26" t="s">
        <v>335</v>
      </c>
      <c r="T1064" s="26" t="s">
        <v>271</v>
      </c>
      <c r="U1064" s="26" t="s">
        <v>334</v>
      </c>
      <c r="V1064" s="26" t="s">
        <v>333</v>
      </c>
      <c r="W1064" s="26" t="s">
        <v>335</v>
      </c>
      <c r="X1064" s="26" t="s">
        <v>332</v>
      </c>
      <c r="Y1064" s="26" t="s">
        <v>335</v>
      </c>
      <c r="Z1064" s="26" t="s">
        <v>334</v>
      </c>
      <c r="AA1064" s="154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3</v>
      </c>
    </row>
    <row r="1065" spans="1:65">
      <c r="A1065" s="30"/>
      <c r="B1065" s="18">
        <v>1</v>
      </c>
      <c r="C1065" s="14">
        <v>1</v>
      </c>
      <c r="D1065" s="22">
        <v>1.418292304316521</v>
      </c>
      <c r="E1065" s="22">
        <v>1.55</v>
      </c>
      <c r="F1065" s="22">
        <v>1.3</v>
      </c>
      <c r="G1065" s="22">
        <v>1.3204</v>
      </c>
      <c r="H1065" s="148">
        <v>1.2</v>
      </c>
      <c r="I1065" s="22">
        <v>1.39</v>
      </c>
      <c r="J1065" s="22">
        <v>1.24</v>
      </c>
      <c r="K1065" s="22">
        <v>1.62</v>
      </c>
      <c r="L1065" s="22">
        <v>1.48</v>
      </c>
      <c r="M1065" s="22">
        <v>1.3</v>
      </c>
      <c r="N1065" s="22">
        <v>1.55</v>
      </c>
      <c r="O1065" s="22">
        <v>1.3611736594800001</v>
      </c>
      <c r="P1065" s="22">
        <v>1.4</v>
      </c>
      <c r="Q1065" s="22">
        <v>1.3</v>
      </c>
      <c r="R1065" s="148">
        <v>1.75</v>
      </c>
      <c r="S1065" s="22">
        <v>1.35</v>
      </c>
      <c r="T1065" s="22">
        <v>1.4</v>
      </c>
      <c r="U1065" s="22">
        <v>1.34</v>
      </c>
      <c r="V1065" s="22">
        <v>1.63</v>
      </c>
      <c r="W1065" s="22">
        <v>1.29</v>
      </c>
      <c r="X1065" s="148" t="s">
        <v>105</v>
      </c>
      <c r="Y1065" s="148">
        <v>1.76</v>
      </c>
      <c r="Z1065" s="22">
        <v>1.43</v>
      </c>
      <c r="AA1065" s="154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9">
        <v>1</v>
      </c>
      <c r="C1066" s="9">
        <v>2</v>
      </c>
      <c r="D1066" s="11">
        <v>1.4396742415895587</v>
      </c>
      <c r="E1066" s="11">
        <v>1.54</v>
      </c>
      <c r="F1066" s="11">
        <v>1.4</v>
      </c>
      <c r="G1066" s="11">
        <v>1.3701000000000001</v>
      </c>
      <c r="H1066" s="150">
        <v>1.18</v>
      </c>
      <c r="I1066" s="11">
        <v>1.51</v>
      </c>
      <c r="J1066" s="11">
        <v>1.31</v>
      </c>
      <c r="K1066" s="11">
        <v>1.26</v>
      </c>
      <c r="L1066" s="11">
        <v>1.61</v>
      </c>
      <c r="M1066" s="11">
        <v>1.4</v>
      </c>
      <c r="N1066" s="11">
        <v>1.23</v>
      </c>
      <c r="O1066" s="11">
        <v>1.3949838524081393</v>
      </c>
      <c r="P1066" s="149">
        <v>2.1</v>
      </c>
      <c r="Q1066" s="11">
        <v>1.41</v>
      </c>
      <c r="R1066" s="150">
        <v>1.7</v>
      </c>
      <c r="S1066" s="11">
        <v>1.44</v>
      </c>
      <c r="T1066" s="11">
        <v>1.4</v>
      </c>
      <c r="U1066" s="11">
        <v>1.51</v>
      </c>
      <c r="V1066" s="11">
        <v>1.61</v>
      </c>
      <c r="W1066" s="11">
        <v>1.1399999999999999</v>
      </c>
      <c r="X1066" s="150" t="s">
        <v>105</v>
      </c>
      <c r="Y1066" s="150">
        <v>1.57</v>
      </c>
      <c r="Z1066" s="11">
        <v>1.53</v>
      </c>
      <c r="AA1066" s="154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32</v>
      </c>
    </row>
    <row r="1067" spans="1:65">
      <c r="A1067" s="30"/>
      <c r="B1067" s="19">
        <v>1</v>
      </c>
      <c r="C1067" s="9">
        <v>3</v>
      </c>
      <c r="D1067" s="11">
        <v>1.4504364735884474</v>
      </c>
      <c r="E1067" s="11">
        <v>1.44</v>
      </c>
      <c r="F1067" s="11">
        <v>1.5</v>
      </c>
      <c r="G1067" s="11">
        <v>1.393</v>
      </c>
      <c r="H1067" s="149">
        <v>1.73</v>
      </c>
      <c r="I1067" s="149">
        <v>1.85</v>
      </c>
      <c r="J1067" s="11">
        <v>1.56</v>
      </c>
      <c r="K1067" s="11">
        <v>1.29</v>
      </c>
      <c r="L1067" s="11">
        <v>1.64</v>
      </c>
      <c r="M1067" s="11">
        <v>1.36</v>
      </c>
      <c r="N1067" s="11">
        <v>1.23</v>
      </c>
      <c r="O1067" s="11">
        <v>1.43600949576</v>
      </c>
      <c r="P1067" s="11">
        <v>1.4</v>
      </c>
      <c r="Q1067" s="11">
        <v>1.42</v>
      </c>
      <c r="R1067" s="150">
        <v>1.68</v>
      </c>
      <c r="S1067" s="11">
        <v>1.44</v>
      </c>
      <c r="T1067" s="11">
        <v>1.5</v>
      </c>
      <c r="U1067" s="11">
        <v>1.6</v>
      </c>
      <c r="V1067" s="11">
        <v>1.44</v>
      </c>
      <c r="W1067" s="11">
        <v>1.44</v>
      </c>
      <c r="X1067" s="150" t="s">
        <v>105</v>
      </c>
      <c r="Y1067" s="150">
        <v>1.76</v>
      </c>
      <c r="Z1067" s="11">
        <v>1.7</v>
      </c>
      <c r="AA1067" s="154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16</v>
      </c>
    </row>
    <row r="1068" spans="1:65">
      <c r="A1068" s="30"/>
      <c r="B1068" s="19">
        <v>1</v>
      </c>
      <c r="C1068" s="9">
        <v>4</v>
      </c>
      <c r="D1068" s="11">
        <v>1.4472861167844762</v>
      </c>
      <c r="E1068" s="11">
        <v>1.58</v>
      </c>
      <c r="F1068" s="11">
        <v>1.4</v>
      </c>
      <c r="G1068" s="11">
        <v>1.5450999999999999</v>
      </c>
      <c r="H1068" s="150">
        <v>1.33</v>
      </c>
      <c r="I1068" s="11">
        <v>1.53</v>
      </c>
      <c r="J1068" s="11">
        <v>1.25</v>
      </c>
      <c r="K1068" s="11">
        <v>1.38</v>
      </c>
      <c r="L1068" s="11">
        <v>1.52</v>
      </c>
      <c r="M1068" s="11">
        <v>1.28</v>
      </c>
      <c r="N1068" s="11">
        <v>1.45</v>
      </c>
      <c r="O1068" s="11">
        <v>1.5388779178800003</v>
      </c>
      <c r="P1068" s="11">
        <v>1.3</v>
      </c>
      <c r="Q1068" s="11">
        <v>1.37</v>
      </c>
      <c r="R1068" s="150">
        <v>1.7</v>
      </c>
      <c r="S1068" s="149">
        <v>2.2400000000000002</v>
      </c>
      <c r="T1068" s="11">
        <v>1.4</v>
      </c>
      <c r="U1068" s="11">
        <v>1.36</v>
      </c>
      <c r="V1068" s="11">
        <v>1.39</v>
      </c>
      <c r="W1068" s="11">
        <v>1.35</v>
      </c>
      <c r="X1068" s="150" t="s">
        <v>105</v>
      </c>
      <c r="Y1068" s="150">
        <v>1.63</v>
      </c>
      <c r="Z1068" s="11">
        <v>1.51</v>
      </c>
      <c r="AA1068" s="154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1.4191648898297251</v>
      </c>
    </row>
    <row r="1069" spans="1:65">
      <c r="A1069" s="30"/>
      <c r="B1069" s="19">
        <v>1</v>
      </c>
      <c r="C1069" s="9">
        <v>5</v>
      </c>
      <c r="D1069" s="11">
        <v>1.3977233818697086</v>
      </c>
      <c r="E1069" s="11">
        <v>1.47</v>
      </c>
      <c r="F1069" s="149">
        <v>1.8</v>
      </c>
      <c r="G1069" s="11">
        <v>1.3149999999999999</v>
      </c>
      <c r="H1069" s="150">
        <v>1.05</v>
      </c>
      <c r="I1069" s="11">
        <v>1.47</v>
      </c>
      <c r="J1069" s="149">
        <v>1.8</v>
      </c>
      <c r="K1069" s="149">
        <v>1.92</v>
      </c>
      <c r="L1069" s="11">
        <v>1.46</v>
      </c>
      <c r="M1069" s="11">
        <v>1.52</v>
      </c>
      <c r="N1069" s="11">
        <v>1.66</v>
      </c>
      <c r="O1069" s="11">
        <v>1.3628660648399999</v>
      </c>
      <c r="P1069" s="11">
        <v>1.3</v>
      </c>
      <c r="Q1069" s="11">
        <v>1.3</v>
      </c>
      <c r="R1069" s="150">
        <v>1.59</v>
      </c>
      <c r="S1069" s="11">
        <v>1.33</v>
      </c>
      <c r="T1069" s="11">
        <v>1.4</v>
      </c>
      <c r="U1069" s="11">
        <v>1.48</v>
      </c>
      <c r="V1069" s="11">
        <v>1.49</v>
      </c>
      <c r="W1069" s="11">
        <v>1.2</v>
      </c>
      <c r="X1069" s="150" t="s">
        <v>105</v>
      </c>
      <c r="Y1069" s="150">
        <v>1.67</v>
      </c>
      <c r="Z1069" s="11">
        <v>1.4</v>
      </c>
      <c r="AA1069" s="154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121</v>
      </c>
    </row>
    <row r="1070" spans="1:65">
      <c r="A1070" s="30"/>
      <c r="B1070" s="19">
        <v>1</v>
      </c>
      <c r="C1070" s="9">
        <v>6</v>
      </c>
      <c r="D1070" s="11">
        <v>1.3635090163918</v>
      </c>
      <c r="E1070" s="11">
        <v>1.43</v>
      </c>
      <c r="F1070" s="11">
        <v>1.3</v>
      </c>
      <c r="G1070" s="11">
        <v>1.4500999999999999</v>
      </c>
      <c r="H1070" s="150">
        <v>1.26</v>
      </c>
      <c r="I1070" s="11">
        <v>1.39</v>
      </c>
      <c r="J1070" s="11">
        <v>1.3</v>
      </c>
      <c r="K1070" s="11">
        <v>1.34</v>
      </c>
      <c r="L1070" s="11">
        <v>1.44</v>
      </c>
      <c r="M1070" s="11">
        <v>1.5</v>
      </c>
      <c r="N1070" s="11">
        <v>1.23</v>
      </c>
      <c r="O1070" s="11">
        <v>1.5162649156800001</v>
      </c>
      <c r="P1070" s="11">
        <v>1.4</v>
      </c>
      <c r="Q1070" s="11">
        <v>1.36</v>
      </c>
      <c r="R1070" s="150">
        <v>1.75</v>
      </c>
      <c r="S1070" s="11">
        <v>1.42</v>
      </c>
      <c r="T1070" s="11">
        <v>1.5</v>
      </c>
      <c r="U1070" s="11">
        <v>1.45</v>
      </c>
      <c r="V1070" s="11">
        <v>1.58</v>
      </c>
      <c r="W1070" s="11">
        <v>1.38</v>
      </c>
      <c r="X1070" s="150" t="s">
        <v>105</v>
      </c>
      <c r="Y1070" s="150">
        <v>1.5</v>
      </c>
      <c r="Z1070" s="11">
        <v>1.56</v>
      </c>
      <c r="AA1070" s="154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20" t="s">
        <v>272</v>
      </c>
      <c r="C1071" s="12"/>
      <c r="D1071" s="23">
        <v>1.4194869224234186</v>
      </c>
      <c r="E1071" s="23">
        <v>1.5016666666666667</v>
      </c>
      <c r="F1071" s="23">
        <v>1.45</v>
      </c>
      <c r="G1071" s="23">
        <v>1.3989499999999999</v>
      </c>
      <c r="H1071" s="23">
        <v>1.2916666666666665</v>
      </c>
      <c r="I1071" s="23">
        <v>1.5233333333333334</v>
      </c>
      <c r="J1071" s="23">
        <v>1.41</v>
      </c>
      <c r="K1071" s="23">
        <v>1.4683333333333335</v>
      </c>
      <c r="L1071" s="23">
        <v>1.5250000000000001</v>
      </c>
      <c r="M1071" s="23">
        <v>1.3933333333333335</v>
      </c>
      <c r="N1071" s="23">
        <v>1.3916666666666666</v>
      </c>
      <c r="O1071" s="23">
        <v>1.4350293176746902</v>
      </c>
      <c r="P1071" s="23">
        <v>1.4833333333333334</v>
      </c>
      <c r="Q1071" s="23">
        <v>1.36</v>
      </c>
      <c r="R1071" s="23">
        <v>1.6950000000000001</v>
      </c>
      <c r="S1071" s="23">
        <v>1.5366666666666668</v>
      </c>
      <c r="T1071" s="23">
        <v>1.4333333333333333</v>
      </c>
      <c r="U1071" s="23">
        <v>1.4566666666666668</v>
      </c>
      <c r="V1071" s="23">
        <v>1.5233333333333334</v>
      </c>
      <c r="W1071" s="23">
        <v>1.3</v>
      </c>
      <c r="X1071" s="23" t="s">
        <v>758</v>
      </c>
      <c r="Y1071" s="23">
        <v>1.6483333333333334</v>
      </c>
      <c r="Z1071" s="23">
        <v>1.5216666666666667</v>
      </c>
      <c r="AA1071" s="154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273</v>
      </c>
      <c r="C1072" s="29"/>
      <c r="D1072" s="11">
        <v>1.4289832729530398</v>
      </c>
      <c r="E1072" s="11">
        <v>1.5049999999999999</v>
      </c>
      <c r="F1072" s="11">
        <v>1.4</v>
      </c>
      <c r="G1072" s="11">
        <v>1.3815500000000001</v>
      </c>
      <c r="H1072" s="11">
        <v>1.23</v>
      </c>
      <c r="I1072" s="11">
        <v>1.49</v>
      </c>
      <c r="J1072" s="11">
        <v>1.3050000000000002</v>
      </c>
      <c r="K1072" s="11">
        <v>1.3599999999999999</v>
      </c>
      <c r="L1072" s="11">
        <v>1.5</v>
      </c>
      <c r="M1072" s="11">
        <v>1.38</v>
      </c>
      <c r="N1072" s="11">
        <v>1.3399999999999999</v>
      </c>
      <c r="O1072" s="11">
        <v>1.4154966740840695</v>
      </c>
      <c r="P1072" s="11">
        <v>1.4</v>
      </c>
      <c r="Q1072" s="11">
        <v>1.3650000000000002</v>
      </c>
      <c r="R1072" s="11">
        <v>1.7</v>
      </c>
      <c r="S1072" s="11">
        <v>1.43</v>
      </c>
      <c r="T1072" s="11">
        <v>1.4</v>
      </c>
      <c r="U1072" s="11">
        <v>1.4649999999999999</v>
      </c>
      <c r="V1072" s="11">
        <v>1.5350000000000001</v>
      </c>
      <c r="W1072" s="11">
        <v>1.32</v>
      </c>
      <c r="X1072" s="11" t="s">
        <v>758</v>
      </c>
      <c r="Y1072" s="11">
        <v>1.65</v>
      </c>
      <c r="Z1072" s="11">
        <v>1.52</v>
      </c>
      <c r="AA1072" s="154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274</v>
      </c>
      <c r="C1073" s="29"/>
      <c r="D1073" s="24">
        <v>3.3902219847954579E-2</v>
      </c>
      <c r="E1073" s="24">
        <v>6.3060817205826583E-2</v>
      </c>
      <c r="F1073" s="24">
        <v>0.18708286933869933</v>
      </c>
      <c r="G1073" s="24">
        <v>8.724858165036263E-2</v>
      </c>
      <c r="H1073" s="24">
        <v>0.23404415537814044</v>
      </c>
      <c r="I1073" s="24">
        <v>0.17048949136725791</v>
      </c>
      <c r="J1073" s="24">
        <v>0.22414281161795152</v>
      </c>
      <c r="K1073" s="24">
        <v>0.25553212452970914</v>
      </c>
      <c r="L1073" s="24">
        <v>8.2401456297810677E-2</v>
      </c>
      <c r="M1073" s="24">
        <v>0.10013324456276579</v>
      </c>
      <c r="N1073" s="24">
        <v>0.1891472089846081</v>
      </c>
      <c r="O1073" s="24">
        <v>7.7007204198607834E-2</v>
      </c>
      <c r="P1073" s="24">
        <v>0.30605010483034645</v>
      </c>
      <c r="Q1073" s="24">
        <v>5.176871642217909E-2</v>
      </c>
      <c r="R1073" s="24">
        <v>5.8906705900092532E-2</v>
      </c>
      <c r="S1073" s="24">
        <v>0.34771635950393032</v>
      </c>
      <c r="T1073" s="24">
        <v>5.1639777949432274E-2</v>
      </c>
      <c r="U1073" s="24">
        <v>9.6884811331119716E-2</v>
      </c>
      <c r="V1073" s="24">
        <v>9.7911524687682577E-2</v>
      </c>
      <c r="W1073" s="24">
        <v>0.11331372379372237</v>
      </c>
      <c r="X1073" s="24" t="s">
        <v>758</v>
      </c>
      <c r="Y1073" s="24">
        <v>0.10381072520056232</v>
      </c>
      <c r="Z1073" s="24">
        <v>0.10647378394077422</v>
      </c>
      <c r="AA1073" s="211"/>
      <c r="AB1073" s="212"/>
      <c r="AC1073" s="212"/>
      <c r="AD1073" s="212"/>
      <c r="AE1073" s="212"/>
      <c r="AF1073" s="212"/>
      <c r="AG1073" s="212"/>
      <c r="AH1073" s="212"/>
      <c r="AI1073" s="212"/>
      <c r="AJ1073" s="212"/>
      <c r="AK1073" s="212"/>
      <c r="AL1073" s="212"/>
      <c r="AM1073" s="212"/>
      <c r="AN1073" s="212"/>
      <c r="AO1073" s="212"/>
      <c r="AP1073" s="212"/>
      <c r="AQ1073" s="212"/>
      <c r="AR1073" s="212"/>
      <c r="AS1073" s="212"/>
      <c r="AT1073" s="212"/>
      <c r="AU1073" s="212"/>
      <c r="AV1073" s="212"/>
      <c r="AW1073" s="212"/>
      <c r="AX1073" s="212"/>
      <c r="AY1073" s="212"/>
      <c r="AZ1073" s="212"/>
      <c r="BA1073" s="212"/>
      <c r="BB1073" s="212"/>
      <c r="BC1073" s="212"/>
      <c r="BD1073" s="212"/>
      <c r="BE1073" s="212"/>
      <c r="BF1073" s="212"/>
      <c r="BG1073" s="212"/>
      <c r="BH1073" s="212"/>
      <c r="BI1073" s="212"/>
      <c r="BJ1073" s="212"/>
      <c r="BK1073" s="212"/>
      <c r="BL1073" s="212"/>
      <c r="BM1073" s="56"/>
    </row>
    <row r="1074" spans="1:65">
      <c r="A1074" s="30"/>
      <c r="B1074" s="3" t="s">
        <v>87</v>
      </c>
      <c r="C1074" s="29"/>
      <c r="D1074" s="13">
        <v>2.3883432325022779E-2</v>
      </c>
      <c r="E1074" s="13">
        <v>4.1993884931738015E-2</v>
      </c>
      <c r="F1074" s="13">
        <v>0.12902266850944782</v>
      </c>
      <c r="G1074" s="13">
        <v>6.2367190857688007E-2</v>
      </c>
      <c r="H1074" s="13">
        <v>0.18119547513146358</v>
      </c>
      <c r="I1074" s="13">
        <v>0.11191870330454567</v>
      </c>
      <c r="J1074" s="13">
        <v>0.15896653306237699</v>
      </c>
      <c r="K1074" s="13">
        <v>0.17402868866949542</v>
      </c>
      <c r="L1074" s="13">
        <v>5.4033741834629945E-2</v>
      </c>
      <c r="M1074" s="13">
        <v>7.1865964997200313E-2</v>
      </c>
      <c r="N1074" s="13">
        <v>0.13591416214462859</v>
      </c>
      <c r="O1074" s="13">
        <v>5.3662460585397434E-2</v>
      </c>
      <c r="P1074" s="13">
        <v>0.20632591336877287</v>
      </c>
      <c r="Q1074" s="13">
        <v>3.8065232663366977E-2</v>
      </c>
      <c r="R1074" s="13">
        <v>3.4753218820113584E-2</v>
      </c>
      <c r="S1074" s="13">
        <v>0.22627962657522577</v>
      </c>
      <c r="T1074" s="13">
        <v>3.6027752057743445E-2</v>
      </c>
      <c r="U1074" s="13">
        <v>6.6511312126626809E-2</v>
      </c>
      <c r="V1074" s="13">
        <v>6.4274523864999503E-2</v>
      </c>
      <c r="W1074" s="13">
        <v>8.716440291824798E-2</v>
      </c>
      <c r="X1074" s="13" t="s">
        <v>758</v>
      </c>
      <c r="Y1074" s="13">
        <v>6.2979206390634368E-2</v>
      </c>
      <c r="Z1074" s="13">
        <v>6.9971818581012632E-2</v>
      </c>
      <c r="AA1074" s="154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3" t="s">
        <v>275</v>
      </c>
      <c r="C1075" s="29"/>
      <c r="D1075" s="13">
        <v>2.2691696785992477E-4</v>
      </c>
      <c r="E1075" s="13">
        <v>5.8134031801505781E-2</v>
      </c>
      <c r="F1075" s="13">
        <v>2.1727644469822227E-2</v>
      </c>
      <c r="G1075" s="13">
        <v>-1.4244215013063499E-2</v>
      </c>
      <c r="H1075" s="13">
        <v>-8.9840316707916923E-2</v>
      </c>
      <c r="I1075" s="13">
        <v>7.3401226488985838E-2</v>
      </c>
      <c r="J1075" s="13">
        <v>-6.4579457224486214E-3</v>
      </c>
      <c r="K1075" s="13">
        <v>3.4646039974613352E-2</v>
      </c>
      <c r="L1075" s="13">
        <v>7.4575626080330526E-2</v>
      </c>
      <c r="M1075" s="13">
        <v>-1.8201941635894725E-2</v>
      </c>
      <c r="N1075" s="13">
        <v>-1.9376341227239524E-2</v>
      </c>
      <c r="O1075" s="13">
        <v>1.1178706546826067E-2</v>
      </c>
      <c r="P1075" s="13">
        <v>4.5215636296714878E-2</v>
      </c>
      <c r="Q1075" s="13">
        <v>-4.1689933462787265E-2</v>
      </c>
      <c r="R1075" s="13">
        <v>0.19436438439748205</v>
      </c>
      <c r="S1075" s="13">
        <v>8.2796423219742898E-2</v>
      </c>
      <c r="T1075" s="13">
        <v>9.9836485563762345E-3</v>
      </c>
      <c r="U1075" s="13">
        <v>2.6425242835200979E-2</v>
      </c>
      <c r="V1075" s="13">
        <v>7.3401226488985838E-2</v>
      </c>
      <c r="W1075" s="13">
        <v>-8.3968318751193705E-2</v>
      </c>
      <c r="X1075" s="13" t="s">
        <v>758</v>
      </c>
      <c r="Y1075" s="13">
        <v>0.16148119583983256</v>
      </c>
      <c r="Z1075" s="13">
        <v>7.222682689764115E-2</v>
      </c>
      <c r="AA1075" s="154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46" t="s">
        <v>276</v>
      </c>
      <c r="C1076" s="47"/>
      <c r="D1076" s="45">
        <v>0.39</v>
      </c>
      <c r="E1076" s="45">
        <v>0.47</v>
      </c>
      <c r="F1076" s="45">
        <v>7.0000000000000007E-2</v>
      </c>
      <c r="G1076" s="45">
        <v>0.6</v>
      </c>
      <c r="H1076" s="45">
        <v>1.71</v>
      </c>
      <c r="I1076" s="45">
        <v>0.69</v>
      </c>
      <c r="J1076" s="45">
        <v>0.48</v>
      </c>
      <c r="K1076" s="45">
        <v>0.12</v>
      </c>
      <c r="L1076" s="45">
        <v>0.71</v>
      </c>
      <c r="M1076" s="45">
        <v>0.66</v>
      </c>
      <c r="N1076" s="45">
        <v>0.67</v>
      </c>
      <c r="O1076" s="45">
        <v>0.22</v>
      </c>
      <c r="P1076" s="45">
        <v>0.28000000000000003</v>
      </c>
      <c r="Q1076" s="45">
        <v>1</v>
      </c>
      <c r="R1076" s="45">
        <v>2.4700000000000002</v>
      </c>
      <c r="S1076" s="45">
        <v>0.83</v>
      </c>
      <c r="T1076" s="45">
        <v>0.24</v>
      </c>
      <c r="U1076" s="45">
        <v>0</v>
      </c>
      <c r="V1076" s="45">
        <v>0.69</v>
      </c>
      <c r="W1076" s="45">
        <v>1.63</v>
      </c>
      <c r="X1076" s="45">
        <v>10.82</v>
      </c>
      <c r="Y1076" s="45">
        <v>1.99</v>
      </c>
      <c r="Z1076" s="45">
        <v>0.67</v>
      </c>
      <c r="AA1076" s="154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B1077" s="31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BM1077" s="55"/>
    </row>
    <row r="1078" spans="1:65" ht="15">
      <c r="B1078" s="8" t="s">
        <v>624</v>
      </c>
      <c r="BM1078" s="28" t="s">
        <v>67</v>
      </c>
    </row>
    <row r="1079" spans="1:65" ht="15">
      <c r="A1079" s="25" t="s">
        <v>66</v>
      </c>
      <c r="B1079" s="18" t="s">
        <v>111</v>
      </c>
      <c r="C1079" s="15" t="s">
        <v>112</v>
      </c>
      <c r="D1079" s="16" t="s">
        <v>231</v>
      </c>
      <c r="E1079" s="17" t="s">
        <v>231</v>
      </c>
      <c r="F1079" s="17" t="s">
        <v>231</v>
      </c>
      <c r="G1079" s="17" t="s">
        <v>231</v>
      </c>
      <c r="H1079" s="17" t="s">
        <v>231</v>
      </c>
      <c r="I1079" s="17" t="s">
        <v>231</v>
      </c>
      <c r="J1079" s="17" t="s">
        <v>231</v>
      </c>
      <c r="K1079" s="17" t="s">
        <v>231</v>
      </c>
      <c r="L1079" s="17" t="s">
        <v>231</v>
      </c>
      <c r="M1079" s="17" t="s">
        <v>231</v>
      </c>
      <c r="N1079" s="17" t="s">
        <v>231</v>
      </c>
      <c r="O1079" s="17" t="s">
        <v>231</v>
      </c>
      <c r="P1079" s="17" t="s">
        <v>231</v>
      </c>
      <c r="Q1079" s="17" t="s">
        <v>231</v>
      </c>
      <c r="R1079" s="17" t="s">
        <v>231</v>
      </c>
      <c r="S1079" s="17" t="s">
        <v>231</v>
      </c>
      <c r="T1079" s="17" t="s">
        <v>231</v>
      </c>
      <c r="U1079" s="17" t="s">
        <v>231</v>
      </c>
      <c r="V1079" s="17" t="s">
        <v>231</v>
      </c>
      <c r="W1079" s="17" t="s">
        <v>231</v>
      </c>
      <c r="X1079" s="17" t="s">
        <v>231</v>
      </c>
      <c r="Y1079" s="17" t="s">
        <v>231</v>
      </c>
      <c r="Z1079" s="17" t="s">
        <v>231</v>
      </c>
      <c r="AA1079" s="17" t="s">
        <v>231</v>
      </c>
      <c r="AB1079" s="17" t="s">
        <v>231</v>
      </c>
      <c r="AC1079" s="17" t="s">
        <v>231</v>
      </c>
      <c r="AD1079" s="154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</v>
      </c>
    </row>
    <row r="1080" spans="1:65">
      <c r="A1080" s="30"/>
      <c r="B1080" s="19" t="s">
        <v>232</v>
      </c>
      <c r="C1080" s="9" t="s">
        <v>232</v>
      </c>
      <c r="D1080" s="152" t="s">
        <v>236</v>
      </c>
      <c r="E1080" s="153" t="s">
        <v>237</v>
      </c>
      <c r="F1080" s="153" t="s">
        <v>299</v>
      </c>
      <c r="G1080" s="153" t="s">
        <v>241</v>
      </c>
      <c r="H1080" s="153" t="s">
        <v>242</v>
      </c>
      <c r="I1080" s="153" t="s">
        <v>243</v>
      </c>
      <c r="J1080" s="153" t="s">
        <v>245</v>
      </c>
      <c r="K1080" s="153" t="s">
        <v>246</v>
      </c>
      <c r="L1080" s="153" t="s">
        <v>247</v>
      </c>
      <c r="M1080" s="153" t="s">
        <v>248</v>
      </c>
      <c r="N1080" s="153" t="s">
        <v>249</v>
      </c>
      <c r="O1080" s="153" t="s">
        <v>250</v>
      </c>
      <c r="P1080" s="153" t="s">
        <v>251</v>
      </c>
      <c r="Q1080" s="153" t="s">
        <v>252</v>
      </c>
      <c r="R1080" s="153" t="s">
        <v>253</v>
      </c>
      <c r="S1080" s="153" t="s">
        <v>254</v>
      </c>
      <c r="T1080" s="153" t="s">
        <v>255</v>
      </c>
      <c r="U1080" s="153" t="s">
        <v>256</v>
      </c>
      <c r="V1080" s="153" t="s">
        <v>257</v>
      </c>
      <c r="W1080" s="153" t="s">
        <v>258</v>
      </c>
      <c r="X1080" s="153" t="s">
        <v>259</v>
      </c>
      <c r="Y1080" s="153" t="s">
        <v>260</v>
      </c>
      <c r="Z1080" s="153" t="s">
        <v>261</v>
      </c>
      <c r="AA1080" s="153" t="s">
        <v>262</v>
      </c>
      <c r="AB1080" s="153" t="s">
        <v>263</v>
      </c>
      <c r="AC1080" s="153" t="s">
        <v>264</v>
      </c>
      <c r="AD1080" s="154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 t="s">
        <v>3</v>
      </c>
    </row>
    <row r="1081" spans="1:65">
      <c r="A1081" s="30"/>
      <c r="B1081" s="19"/>
      <c r="C1081" s="9"/>
      <c r="D1081" s="10" t="s">
        <v>295</v>
      </c>
      <c r="E1081" s="11" t="s">
        <v>330</v>
      </c>
      <c r="F1081" s="11" t="s">
        <v>331</v>
      </c>
      <c r="G1081" s="11" t="s">
        <v>331</v>
      </c>
      <c r="H1081" s="11" t="s">
        <v>330</v>
      </c>
      <c r="I1081" s="11" t="s">
        <v>330</v>
      </c>
      <c r="J1081" s="11" t="s">
        <v>295</v>
      </c>
      <c r="K1081" s="11" t="s">
        <v>295</v>
      </c>
      <c r="L1081" s="11" t="s">
        <v>295</v>
      </c>
      <c r="M1081" s="11" t="s">
        <v>295</v>
      </c>
      <c r="N1081" s="11" t="s">
        <v>295</v>
      </c>
      <c r="O1081" s="11" t="s">
        <v>295</v>
      </c>
      <c r="P1081" s="11" t="s">
        <v>331</v>
      </c>
      <c r="Q1081" s="11" t="s">
        <v>331</v>
      </c>
      <c r="R1081" s="11" t="s">
        <v>331</v>
      </c>
      <c r="S1081" s="11" t="s">
        <v>331</v>
      </c>
      <c r="T1081" s="11" t="s">
        <v>331</v>
      </c>
      <c r="U1081" s="11" t="s">
        <v>295</v>
      </c>
      <c r="V1081" s="11" t="s">
        <v>330</v>
      </c>
      <c r="W1081" s="11" t="s">
        <v>330</v>
      </c>
      <c r="X1081" s="11" t="s">
        <v>295</v>
      </c>
      <c r="Y1081" s="11" t="s">
        <v>331</v>
      </c>
      <c r="Z1081" s="11" t="s">
        <v>295</v>
      </c>
      <c r="AA1081" s="11" t="s">
        <v>330</v>
      </c>
      <c r="AB1081" s="11" t="s">
        <v>295</v>
      </c>
      <c r="AC1081" s="11" t="s">
        <v>331</v>
      </c>
      <c r="AD1081" s="154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/>
      <c r="C1082" s="9"/>
      <c r="D1082" s="26" t="s">
        <v>332</v>
      </c>
      <c r="E1082" s="26" t="s">
        <v>333</v>
      </c>
      <c r="F1082" s="26" t="s">
        <v>334</v>
      </c>
      <c r="G1082" s="26" t="s">
        <v>335</v>
      </c>
      <c r="H1082" s="26" t="s">
        <v>335</v>
      </c>
      <c r="I1082" s="26" t="s">
        <v>335</v>
      </c>
      <c r="J1082" s="26" t="s">
        <v>335</v>
      </c>
      <c r="K1082" s="26" t="s">
        <v>335</v>
      </c>
      <c r="L1082" s="26" t="s">
        <v>335</v>
      </c>
      <c r="M1082" s="26" t="s">
        <v>335</v>
      </c>
      <c r="N1082" s="26" t="s">
        <v>335</v>
      </c>
      <c r="O1082" s="26" t="s">
        <v>335</v>
      </c>
      <c r="P1082" s="26" t="s">
        <v>333</v>
      </c>
      <c r="Q1082" s="26" t="s">
        <v>334</v>
      </c>
      <c r="R1082" s="26" t="s">
        <v>334</v>
      </c>
      <c r="S1082" s="26" t="s">
        <v>333</v>
      </c>
      <c r="T1082" s="26" t="s">
        <v>335</v>
      </c>
      <c r="U1082" s="26" t="s">
        <v>271</v>
      </c>
      <c r="V1082" s="26" t="s">
        <v>334</v>
      </c>
      <c r="W1082" s="26" t="s">
        <v>333</v>
      </c>
      <c r="X1082" s="26" t="s">
        <v>333</v>
      </c>
      <c r="Y1082" s="26" t="s">
        <v>335</v>
      </c>
      <c r="Z1082" s="26" t="s">
        <v>335</v>
      </c>
      <c r="AA1082" s="26" t="s">
        <v>332</v>
      </c>
      <c r="AB1082" s="26" t="s">
        <v>335</v>
      </c>
      <c r="AC1082" s="26" t="s">
        <v>334</v>
      </c>
      <c r="AD1082" s="154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2</v>
      </c>
    </row>
    <row r="1083" spans="1:65">
      <c r="A1083" s="30"/>
      <c r="B1083" s="18">
        <v>1</v>
      </c>
      <c r="C1083" s="14">
        <v>1</v>
      </c>
      <c r="D1083" s="231">
        <v>32.316005329999541</v>
      </c>
      <c r="E1083" s="231">
        <v>37</v>
      </c>
      <c r="F1083" s="238">
        <v>40.885406349999997</v>
      </c>
      <c r="G1083" s="231">
        <v>30</v>
      </c>
      <c r="H1083" s="231">
        <v>36.549100000000003</v>
      </c>
      <c r="I1083" s="231">
        <v>36</v>
      </c>
      <c r="J1083" s="231">
        <v>35</v>
      </c>
      <c r="K1083" s="231">
        <v>34</v>
      </c>
      <c r="L1083" s="231">
        <v>32</v>
      </c>
      <c r="M1083" s="231">
        <v>34</v>
      </c>
      <c r="N1083" s="231">
        <v>35</v>
      </c>
      <c r="O1083" s="231">
        <v>34</v>
      </c>
      <c r="P1083" s="231">
        <v>32.611521010387833</v>
      </c>
      <c r="Q1083" s="231">
        <v>36</v>
      </c>
      <c r="R1083" s="231">
        <v>34</v>
      </c>
      <c r="S1083" s="231">
        <v>39</v>
      </c>
      <c r="T1083" s="238">
        <v>25</v>
      </c>
      <c r="U1083" s="231">
        <v>35</v>
      </c>
      <c r="V1083" s="231">
        <v>35</v>
      </c>
      <c r="W1083" s="231">
        <v>35</v>
      </c>
      <c r="X1083" s="231">
        <v>40</v>
      </c>
      <c r="Y1083" s="231">
        <v>36.17</v>
      </c>
      <c r="Z1083" s="231">
        <v>32.799999999999997</v>
      </c>
      <c r="AA1083" s="238">
        <v>40.01</v>
      </c>
      <c r="AB1083" s="231">
        <v>34</v>
      </c>
      <c r="AC1083" s="231">
        <v>35</v>
      </c>
      <c r="AD1083" s="232"/>
      <c r="AE1083" s="233"/>
      <c r="AF1083" s="233"/>
      <c r="AG1083" s="233"/>
      <c r="AH1083" s="233"/>
      <c r="AI1083" s="233"/>
      <c r="AJ1083" s="233"/>
      <c r="AK1083" s="233"/>
      <c r="AL1083" s="233"/>
      <c r="AM1083" s="233"/>
      <c r="AN1083" s="233"/>
      <c r="AO1083" s="233"/>
      <c r="AP1083" s="233"/>
      <c r="AQ1083" s="233"/>
      <c r="AR1083" s="233"/>
      <c r="AS1083" s="233"/>
      <c r="AT1083" s="233"/>
      <c r="AU1083" s="233"/>
      <c r="AV1083" s="233"/>
      <c r="AW1083" s="233"/>
      <c r="AX1083" s="233"/>
      <c r="AY1083" s="233"/>
      <c r="AZ1083" s="233"/>
      <c r="BA1083" s="233"/>
      <c r="BB1083" s="233"/>
      <c r="BC1083" s="233"/>
      <c r="BD1083" s="233"/>
      <c r="BE1083" s="233"/>
      <c r="BF1083" s="233"/>
      <c r="BG1083" s="233"/>
      <c r="BH1083" s="233"/>
      <c r="BI1083" s="233"/>
      <c r="BJ1083" s="233"/>
      <c r="BK1083" s="233"/>
      <c r="BL1083" s="233"/>
      <c r="BM1083" s="234">
        <v>1</v>
      </c>
    </row>
    <row r="1084" spans="1:65">
      <c r="A1084" s="30"/>
      <c r="B1084" s="19">
        <v>1</v>
      </c>
      <c r="C1084" s="9">
        <v>2</v>
      </c>
      <c r="D1084" s="235">
        <v>32.543313191192929</v>
      </c>
      <c r="E1084" s="235">
        <v>38</v>
      </c>
      <c r="F1084" s="240">
        <v>41.783863189999998</v>
      </c>
      <c r="G1084" s="235">
        <v>31</v>
      </c>
      <c r="H1084" s="235">
        <v>36.108899999999998</v>
      </c>
      <c r="I1084" s="235">
        <v>36</v>
      </c>
      <c r="J1084" s="235">
        <v>35</v>
      </c>
      <c r="K1084" s="235">
        <v>34</v>
      </c>
      <c r="L1084" s="235">
        <v>31</v>
      </c>
      <c r="M1084" s="235">
        <v>34</v>
      </c>
      <c r="N1084" s="235">
        <v>35</v>
      </c>
      <c r="O1084" s="235">
        <v>33</v>
      </c>
      <c r="P1084" s="235">
        <v>33.177288874256732</v>
      </c>
      <c r="Q1084" s="235">
        <v>36</v>
      </c>
      <c r="R1084" s="235">
        <v>35</v>
      </c>
      <c r="S1084" s="235">
        <v>39</v>
      </c>
      <c r="T1084" s="240">
        <v>24.8</v>
      </c>
      <c r="U1084" s="235">
        <v>35</v>
      </c>
      <c r="V1084" s="235">
        <v>35</v>
      </c>
      <c r="W1084" s="235">
        <v>35</v>
      </c>
      <c r="X1084" s="235">
        <v>40</v>
      </c>
      <c r="Y1084" s="235">
        <v>36.17</v>
      </c>
      <c r="Z1084" s="235">
        <v>31.7</v>
      </c>
      <c r="AA1084" s="240">
        <v>38.26</v>
      </c>
      <c r="AB1084" s="235">
        <v>34</v>
      </c>
      <c r="AC1084" s="235">
        <v>35</v>
      </c>
      <c r="AD1084" s="232"/>
      <c r="AE1084" s="233"/>
      <c r="AF1084" s="233"/>
      <c r="AG1084" s="233"/>
      <c r="AH1084" s="233"/>
      <c r="AI1084" s="233"/>
      <c r="AJ1084" s="233"/>
      <c r="AK1084" s="233"/>
      <c r="AL1084" s="233"/>
      <c r="AM1084" s="233"/>
      <c r="AN1084" s="233"/>
      <c r="AO1084" s="233"/>
      <c r="AP1084" s="233"/>
      <c r="AQ1084" s="233"/>
      <c r="AR1084" s="233"/>
      <c r="AS1084" s="233"/>
      <c r="AT1084" s="233"/>
      <c r="AU1084" s="233"/>
      <c r="AV1084" s="233"/>
      <c r="AW1084" s="233"/>
      <c r="AX1084" s="233"/>
      <c r="AY1084" s="233"/>
      <c r="AZ1084" s="233"/>
      <c r="BA1084" s="233"/>
      <c r="BB1084" s="233"/>
      <c r="BC1084" s="233"/>
      <c r="BD1084" s="233"/>
      <c r="BE1084" s="233"/>
      <c r="BF1084" s="233"/>
      <c r="BG1084" s="233"/>
      <c r="BH1084" s="233"/>
      <c r="BI1084" s="233"/>
      <c r="BJ1084" s="233"/>
      <c r="BK1084" s="233"/>
      <c r="BL1084" s="233"/>
      <c r="BM1084" s="234">
        <v>16</v>
      </c>
    </row>
    <row r="1085" spans="1:65">
      <c r="A1085" s="30"/>
      <c r="B1085" s="19">
        <v>1</v>
      </c>
      <c r="C1085" s="9">
        <v>3</v>
      </c>
      <c r="D1085" s="235">
        <v>32.789798099222978</v>
      </c>
      <c r="E1085" s="235">
        <v>37</v>
      </c>
      <c r="F1085" s="240">
        <v>41.495096709999999</v>
      </c>
      <c r="G1085" s="235">
        <v>30</v>
      </c>
      <c r="H1085" s="235">
        <v>35.564100000000003</v>
      </c>
      <c r="I1085" s="235">
        <v>36</v>
      </c>
      <c r="J1085" s="235">
        <v>35</v>
      </c>
      <c r="K1085" s="235">
        <v>33</v>
      </c>
      <c r="L1085" s="235">
        <v>32</v>
      </c>
      <c r="M1085" s="235">
        <v>34</v>
      </c>
      <c r="N1085" s="235">
        <v>36</v>
      </c>
      <c r="O1085" s="235">
        <v>33</v>
      </c>
      <c r="P1085" s="235">
        <v>34.08478285937381</v>
      </c>
      <c r="Q1085" s="235">
        <v>35</v>
      </c>
      <c r="R1085" s="235">
        <v>35</v>
      </c>
      <c r="S1085" s="235">
        <v>39</v>
      </c>
      <c r="T1085" s="240">
        <v>24</v>
      </c>
      <c r="U1085" s="235">
        <v>35</v>
      </c>
      <c r="V1085" s="235">
        <v>35</v>
      </c>
      <c r="W1085" s="235">
        <v>35</v>
      </c>
      <c r="X1085" s="235">
        <v>40</v>
      </c>
      <c r="Y1085" s="235">
        <v>36.01</v>
      </c>
      <c r="Z1085" s="235">
        <v>32.4</v>
      </c>
      <c r="AA1085" s="240">
        <v>41.85</v>
      </c>
      <c r="AB1085" s="235">
        <v>34</v>
      </c>
      <c r="AC1085" s="235">
        <v>35</v>
      </c>
      <c r="AD1085" s="232"/>
      <c r="AE1085" s="233"/>
      <c r="AF1085" s="233"/>
      <c r="AG1085" s="233"/>
      <c r="AH1085" s="233"/>
      <c r="AI1085" s="233"/>
      <c r="AJ1085" s="233"/>
      <c r="AK1085" s="233"/>
      <c r="AL1085" s="233"/>
      <c r="AM1085" s="233"/>
      <c r="AN1085" s="233"/>
      <c r="AO1085" s="233"/>
      <c r="AP1085" s="233"/>
      <c r="AQ1085" s="233"/>
      <c r="AR1085" s="233"/>
      <c r="AS1085" s="233"/>
      <c r="AT1085" s="233"/>
      <c r="AU1085" s="233"/>
      <c r="AV1085" s="233"/>
      <c r="AW1085" s="233"/>
      <c r="AX1085" s="233"/>
      <c r="AY1085" s="233"/>
      <c r="AZ1085" s="233"/>
      <c r="BA1085" s="233"/>
      <c r="BB1085" s="233"/>
      <c r="BC1085" s="233"/>
      <c r="BD1085" s="233"/>
      <c r="BE1085" s="233"/>
      <c r="BF1085" s="233"/>
      <c r="BG1085" s="233"/>
      <c r="BH1085" s="233"/>
      <c r="BI1085" s="233"/>
      <c r="BJ1085" s="233"/>
      <c r="BK1085" s="233"/>
      <c r="BL1085" s="233"/>
      <c r="BM1085" s="234">
        <v>16</v>
      </c>
    </row>
    <row r="1086" spans="1:65">
      <c r="A1086" s="30"/>
      <c r="B1086" s="19">
        <v>1</v>
      </c>
      <c r="C1086" s="9">
        <v>4</v>
      </c>
      <c r="D1086" s="235">
        <v>33.864540327697036</v>
      </c>
      <c r="E1086" s="235">
        <v>37</v>
      </c>
      <c r="F1086" s="240">
        <v>41.36378869</v>
      </c>
      <c r="G1086" s="235">
        <v>31</v>
      </c>
      <c r="H1086" s="235">
        <v>36.594900000000003</v>
      </c>
      <c r="I1086" s="235">
        <v>36</v>
      </c>
      <c r="J1086" s="235">
        <v>35</v>
      </c>
      <c r="K1086" s="235">
        <v>33</v>
      </c>
      <c r="L1086" s="235">
        <v>31</v>
      </c>
      <c r="M1086" s="235">
        <v>34</v>
      </c>
      <c r="N1086" s="235">
        <v>35</v>
      </c>
      <c r="O1086" s="235">
        <v>34</v>
      </c>
      <c r="P1086" s="235">
        <v>33.811031634938331</v>
      </c>
      <c r="Q1086" s="235">
        <v>35</v>
      </c>
      <c r="R1086" s="235">
        <v>34</v>
      </c>
      <c r="S1086" s="235">
        <v>38</v>
      </c>
      <c r="T1086" s="240">
        <v>24.2</v>
      </c>
      <c r="U1086" s="235">
        <v>35</v>
      </c>
      <c r="V1086" s="235">
        <v>36</v>
      </c>
      <c r="W1086" s="235">
        <v>35</v>
      </c>
      <c r="X1086" s="235">
        <v>39</v>
      </c>
      <c r="Y1086" s="235">
        <v>36.520000000000003</v>
      </c>
      <c r="Z1086" s="235">
        <v>31.7</v>
      </c>
      <c r="AA1086" s="240">
        <v>42.58</v>
      </c>
      <c r="AB1086" s="235">
        <v>37.299999999999997</v>
      </c>
      <c r="AC1086" s="235">
        <v>35</v>
      </c>
      <c r="AD1086" s="232"/>
      <c r="AE1086" s="233"/>
      <c r="AF1086" s="233"/>
      <c r="AG1086" s="233"/>
      <c r="AH1086" s="233"/>
      <c r="AI1086" s="233"/>
      <c r="AJ1086" s="233"/>
      <c r="AK1086" s="233"/>
      <c r="AL1086" s="233"/>
      <c r="AM1086" s="233"/>
      <c r="AN1086" s="233"/>
      <c r="AO1086" s="233"/>
      <c r="AP1086" s="233"/>
      <c r="AQ1086" s="233"/>
      <c r="AR1086" s="233"/>
      <c r="AS1086" s="233"/>
      <c r="AT1086" s="233"/>
      <c r="AU1086" s="233"/>
      <c r="AV1086" s="233"/>
      <c r="AW1086" s="233"/>
      <c r="AX1086" s="233"/>
      <c r="AY1086" s="233"/>
      <c r="AZ1086" s="233"/>
      <c r="BA1086" s="233"/>
      <c r="BB1086" s="233"/>
      <c r="BC1086" s="233"/>
      <c r="BD1086" s="233"/>
      <c r="BE1086" s="233"/>
      <c r="BF1086" s="233"/>
      <c r="BG1086" s="233"/>
      <c r="BH1086" s="233"/>
      <c r="BI1086" s="233"/>
      <c r="BJ1086" s="233"/>
      <c r="BK1086" s="233"/>
      <c r="BL1086" s="233"/>
      <c r="BM1086" s="234">
        <v>34.816121991190947</v>
      </c>
    </row>
    <row r="1087" spans="1:65">
      <c r="A1087" s="30"/>
      <c r="B1087" s="19">
        <v>1</v>
      </c>
      <c r="C1087" s="9">
        <v>5</v>
      </c>
      <c r="D1087" s="235">
        <v>33.350560035549577</v>
      </c>
      <c r="E1087" s="235">
        <v>36</v>
      </c>
      <c r="F1087" s="240">
        <v>41.06695234</v>
      </c>
      <c r="G1087" s="235">
        <v>29</v>
      </c>
      <c r="H1087" s="235">
        <v>37.565100000000001</v>
      </c>
      <c r="I1087" s="235">
        <v>36</v>
      </c>
      <c r="J1087" s="235">
        <v>36</v>
      </c>
      <c r="K1087" s="235">
        <v>34</v>
      </c>
      <c r="L1087" s="235">
        <v>32</v>
      </c>
      <c r="M1087" s="235">
        <v>34</v>
      </c>
      <c r="N1087" s="235">
        <v>35</v>
      </c>
      <c r="O1087" s="235">
        <v>34</v>
      </c>
      <c r="P1087" s="235">
        <v>33.596647971685634</v>
      </c>
      <c r="Q1087" s="235">
        <v>35</v>
      </c>
      <c r="R1087" s="235">
        <v>35</v>
      </c>
      <c r="S1087" s="235">
        <v>39</v>
      </c>
      <c r="T1087" s="240">
        <v>24.7</v>
      </c>
      <c r="U1087" s="235">
        <v>34</v>
      </c>
      <c r="V1087" s="235">
        <v>34</v>
      </c>
      <c r="W1087" s="235">
        <v>36</v>
      </c>
      <c r="X1087" s="235">
        <v>38</v>
      </c>
      <c r="Y1087" s="235">
        <v>34.369999999999997</v>
      </c>
      <c r="Z1087" s="235">
        <v>31.7</v>
      </c>
      <c r="AA1087" s="240">
        <v>40.949999999999996</v>
      </c>
      <c r="AB1087" s="235">
        <v>39</v>
      </c>
      <c r="AC1087" s="235">
        <v>34</v>
      </c>
      <c r="AD1087" s="232"/>
      <c r="AE1087" s="233"/>
      <c r="AF1087" s="233"/>
      <c r="AG1087" s="233"/>
      <c r="AH1087" s="233"/>
      <c r="AI1087" s="233"/>
      <c r="AJ1087" s="233"/>
      <c r="AK1087" s="233"/>
      <c r="AL1087" s="233"/>
      <c r="AM1087" s="233"/>
      <c r="AN1087" s="233"/>
      <c r="AO1087" s="233"/>
      <c r="AP1087" s="233"/>
      <c r="AQ1087" s="233"/>
      <c r="AR1087" s="233"/>
      <c r="AS1087" s="233"/>
      <c r="AT1087" s="233"/>
      <c r="AU1087" s="233"/>
      <c r="AV1087" s="233"/>
      <c r="AW1087" s="233"/>
      <c r="AX1087" s="233"/>
      <c r="AY1087" s="233"/>
      <c r="AZ1087" s="233"/>
      <c r="BA1087" s="233"/>
      <c r="BB1087" s="233"/>
      <c r="BC1087" s="233"/>
      <c r="BD1087" s="233"/>
      <c r="BE1087" s="233"/>
      <c r="BF1087" s="233"/>
      <c r="BG1087" s="233"/>
      <c r="BH1087" s="233"/>
      <c r="BI1087" s="233"/>
      <c r="BJ1087" s="233"/>
      <c r="BK1087" s="233"/>
      <c r="BL1087" s="233"/>
      <c r="BM1087" s="234">
        <v>122</v>
      </c>
    </row>
    <row r="1088" spans="1:65">
      <c r="A1088" s="30"/>
      <c r="B1088" s="19">
        <v>1</v>
      </c>
      <c r="C1088" s="9">
        <v>6</v>
      </c>
      <c r="D1088" s="235">
        <v>33.286776632413755</v>
      </c>
      <c r="E1088" s="235">
        <v>37</v>
      </c>
      <c r="F1088" s="240">
        <v>41.020861879999998</v>
      </c>
      <c r="G1088" s="235">
        <v>29</v>
      </c>
      <c r="H1088" s="235">
        <v>36.8307</v>
      </c>
      <c r="I1088" s="235">
        <v>36</v>
      </c>
      <c r="J1088" s="235">
        <v>35</v>
      </c>
      <c r="K1088" s="235">
        <v>33</v>
      </c>
      <c r="L1088" s="235">
        <v>31</v>
      </c>
      <c r="M1088" s="235">
        <v>34</v>
      </c>
      <c r="N1088" s="235">
        <v>35</v>
      </c>
      <c r="O1088" s="235">
        <v>33</v>
      </c>
      <c r="P1088" s="235">
        <v>32.879768817632034</v>
      </c>
      <c r="Q1088" s="235">
        <v>36</v>
      </c>
      <c r="R1088" s="235">
        <v>35</v>
      </c>
      <c r="S1088" s="235">
        <v>38</v>
      </c>
      <c r="T1088" s="240">
        <v>24</v>
      </c>
      <c r="U1088" s="235">
        <v>35</v>
      </c>
      <c r="V1088" s="235">
        <v>34</v>
      </c>
      <c r="W1088" s="235">
        <v>36</v>
      </c>
      <c r="X1088" s="235">
        <v>40</v>
      </c>
      <c r="Y1088" s="235">
        <v>34.86</v>
      </c>
      <c r="Z1088" s="235">
        <v>31.899999999999995</v>
      </c>
      <c r="AA1088" s="241">
        <v>32.22</v>
      </c>
      <c r="AB1088" s="235">
        <v>38.5</v>
      </c>
      <c r="AC1088" s="235">
        <v>35</v>
      </c>
      <c r="AD1088" s="232"/>
      <c r="AE1088" s="233"/>
      <c r="AF1088" s="233"/>
      <c r="AG1088" s="233"/>
      <c r="AH1088" s="233"/>
      <c r="AI1088" s="233"/>
      <c r="AJ1088" s="233"/>
      <c r="AK1088" s="233"/>
      <c r="AL1088" s="233"/>
      <c r="AM1088" s="233"/>
      <c r="AN1088" s="233"/>
      <c r="AO1088" s="233"/>
      <c r="AP1088" s="233"/>
      <c r="AQ1088" s="233"/>
      <c r="AR1088" s="233"/>
      <c r="AS1088" s="233"/>
      <c r="AT1088" s="233"/>
      <c r="AU1088" s="233"/>
      <c r="AV1088" s="233"/>
      <c r="AW1088" s="233"/>
      <c r="AX1088" s="233"/>
      <c r="AY1088" s="233"/>
      <c r="AZ1088" s="233"/>
      <c r="BA1088" s="233"/>
      <c r="BB1088" s="233"/>
      <c r="BC1088" s="233"/>
      <c r="BD1088" s="233"/>
      <c r="BE1088" s="233"/>
      <c r="BF1088" s="233"/>
      <c r="BG1088" s="233"/>
      <c r="BH1088" s="233"/>
      <c r="BI1088" s="233"/>
      <c r="BJ1088" s="233"/>
      <c r="BK1088" s="233"/>
      <c r="BL1088" s="233"/>
      <c r="BM1088" s="236"/>
    </row>
    <row r="1089" spans="1:65">
      <c r="A1089" s="30"/>
      <c r="B1089" s="20" t="s">
        <v>272</v>
      </c>
      <c r="C1089" s="12"/>
      <c r="D1089" s="237">
        <v>33.025165602679301</v>
      </c>
      <c r="E1089" s="237">
        <v>37</v>
      </c>
      <c r="F1089" s="237">
        <v>41.26932819333333</v>
      </c>
      <c r="G1089" s="237">
        <v>30</v>
      </c>
      <c r="H1089" s="237">
        <v>36.535466666666672</v>
      </c>
      <c r="I1089" s="237">
        <v>36</v>
      </c>
      <c r="J1089" s="237">
        <v>35.166666666666664</v>
      </c>
      <c r="K1089" s="237">
        <v>33.5</v>
      </c>
      <c r="L1089" s="237">
        <v>31.5</v>
      </c>
      <c r="M1089" s="237">
        <v>34</v>
      </c>
      <c r="N1089" s="237">
        <v>35.166666666666664</v>
      </c>
      <c r="O1089" s="237">
        <v>33.5</v>
      </c>
      <c r="P1089" s="237">
        <v>33.360173528045728</v>
      </c>
      <c r="Q1089" s="237">
        <v>35.5</v>
      </c>
      <c r="R1089" s="237">
        <v>34.666666666666664</v>
      </c>
      <c r="S1089" s="237">
        <v>38.666666666666664</v>
      </c>
      <c r="T1089" s="237">
        <v>24.45</v>
      </c>
      <c r="U1089" s="237">
        <v>34.833333333333336</v>
      </c>
      <c r="V1089" s="237">
        <v>34.833333333333336</v>
      </c>
      <c r="W1089" s="237">
        <v>35.333333333333336</v>
      </c>
      <c r="X1089" s="237">
        <v>39.5</v>
      </c>
      <c r="Y1089" s="237">
        <v>35.683333333333337</v>
      </c>
      <c r="Z1089" s="237">
        <v>32.033333333333331</v>
      </c>
      <c r="AA1089" s="237">
        <v>39.31166666666666</v>
      </c>
      <c r="AB1089" s="237">
        <v>36.133333333333333</v>
      </c>
      <c r="AC1089" s="237">
        <v>34.833333333333336</v>
      </c>
      <c r="AD1089" s="232"/>
      <c r="AE1089" s="233"/>
      <c r="AF1089" s="233"/>
      <c r="AG1089" s="233"/>
      <c r="AH1089" s="233"/>
      <c r="AI1089" s="233"/>
      <c r="AJ1089" s="233"/>
      <c r="AK1089" s="233"/>
      <c r="AL1089" s="233"/>
      <c r="AM1089" s="233"/>
      <c r="AN1089" s="233"/>
      <c r="AO1089" s="233"/>
      <c r="AP1089" s="233"/>
      <c r="AQ1089" s="233"/>
      <c r="AR1089" s="233"/>
      <c r="AS1089" s="233"/>
      <c r="AT1089" s="233"/>
      <c r="AU1089" s="233"/>
      <c r="AV1089" s="233"/>
      <c r="AW1089" s="233"/>
      <c r="AX1089" s="233"/>
      <c r="AY1089" s="233"/>
      <c r="AZ1089" s="233"/>
      <c r="BA1089" s="233"/>
      <c r="BB1089" s="233"/>
      <c r="BC1089" s="233"/>
      <c r="BD1089" s="233"/>
      <c r="BE1089" s="233"/>
      <c r="BF1089" s="233"/>
      <c r="BG1089" s="233"/>
      <c r="BH1089" s="233"/>
      <c r="BI1089" s="233"/>
      <c r="BJ1089" s="233"/>
      <c r="BK1089" s="233"/>
      <c r="BL1089" s="233"/>
      <c r="BM1089" s="236"/>
    </row>
    <row r="1090" spans="1:65">
      <c r="A1090" s="30"/>
      <c r="B1090" s="3" t="s">
        <v>273</v>
      </c>
      <c r="C1090" s="29"/>
      <c r="D1090" s="235">
        <v>33.038287365818363</v>
      </c>
      <c r="E1090" s="235">
        <v>37</v>
      </c>
      <c r="F1090" s="235">
        <v>41.215370515000004</v>
      </c>
      <c r="G1090" s="235">
        <v>30</v>
      </c>
      <c r="H1090" s="235">
        <v>36.572000000000003</v>
      </c>
      <c r="I1090" s="235">
        <v>36</v>
      </c>
      <c r="J1090" s="235">
        <v>35</v>
      </c>
      <c r="K1090" s="235">
        <v>33.5</v>
      </c>
      <c r="L1090" s="235">
        <v>31.5</v>
      </c>
      <c r="M1090" s="235">
        <v>34</v>
      </c>
      <c r="N1090" s="235">
        <v>35</v>
      </c>
      <c r="O1090" s="235">
        <v>33.5</v>
      </c>
      <c r="P1090" s="235">
        <v>33.386968422971179</v>
      </c>
      <c r="Q1090" s="235">
        <v>35.5</v>
      </c>
      <c r="R1090" s="235">
        <v>35</v>
      </c>
      <c r="S1090" s="235">
        <v>39</v>
      </c>
      <c r="T1090" s="235">
        <v>24.45</v>
      </c>
      <c r="U1090" s="235">
        <v>35</v>
      </c>
      <c r="V1090" s="235">
        <v>35</v>
      </c>
      <c r="W1090" s="235">
        <v>35</v>
      </c>
      <c r="X1090" s="235">
        <v>40</v>
      </c>
      <c r="Y1090" s="235">
        <v>36.090000000000003</v>
      </c>
      <c r="Z1090" s="235">
        <v>31.799999999999997</v>
      </c>
      <c r="AA1090" s="235">
        <v>40.479999999999997</v>
      </c>
      <c r="AB1090" s="235">
        <v>35.65</v>
      </c>
      <c r="AC1090" s="235">
        <v>35</v>
      </c>
      <c r="AD1090" s="232"/>
      <c r="AE1090" s="233"/>
      <c r="AF1090" s="233"/>
      <c r="AG1090" s="233"/>
      <c r="AH1090" s="233"/>
      <c r="AI1090" s="233"/>
      <c r="AJ1090" s="233"/>
      <c r="AK1090" s="233"/>
      <c r="AL1090" s="233"/>
      <c r="AM1090" s="233"/>
      <c r="AN1090" s="233"/>
      <c r="AO1090" s="233"/>
      <c r="AP1090" s="233"/>
      <c r="AQ1090" s="233"/>
      <c r="AR1090" s="233"/>
      <c r="AS1090" s="233"/>
      <c r="AT1090" s="233"/>
      <c r="AU1090" s="233"/>
      <c r="AV1090" s="233"/>
      <c r="AW1090" s="233"/>
      <c r="AX1090" s="233"/>
      <c r="AY1090" s="233"/>
      <c r="AZ1090" s="233"/>
      <c r="BA1090" s="233"/>
      <c r="BB1090" s="233"/>
      <c r="BC1090" s="233"/>
      <c r="BD1090" s="233"/>
      <c r="BE1090" s="233"/>
      <c r="BF1090" s="233"/>
      <c r="BG1090" s="233"/>
      <c r="BH1090" s="233"/>
      <c r="BI1090" s="233"/>
      <c r="BJ1090" s="233"/>
      <c r="BK1090" s="233"/>
      <c r="BL1090" s="233"/>
      <c r="BM1090" s="236"/>
    </row>
    <row r="1091" spans="1:65">
      <c r="A1091" s="30"/>
      <c r="B1091" s="3" t="s">
        <v>274</v>
      </c>
      <c r="C1091" s="29"/>
      <c r="D1091" s="24">
        <v>0.57781652750782631</v>
      </c>
      <c r="E1091" s="24">
        <v>0.63245553203367588</v>
      </c>
      <c r="F1091" s="24">
        <v>0.3390362659083731</v>
      </c>
      <c r="G1091" s="24">
        <v>0.89442719099991586</v>
      </c>
      <c r="H1091" s="24">
        <v>0.67476485286851307</v>
      </c>
      <c r="I1091" s="24">
        <v>0</v>
      </c>
      <c r="J1091" s="24">
        <v>0.40824829046386302</v>
      </c>
      <c r="K1091" s="24">
        <v>0.54772255750516607</v>
      </c>
      <c r="L1091" s="24">
        <v>0.54772255750516607</v>
      </c>
      <c r="M1091" s="24">
        <v>0</v>
      </c>
      <c r="N1091" s="24">
        <v>0.40824829046386302</v>
      </c>
      <c r="O1091" s="24">
        <v>0.54772255750516607</v>
      </c>
      <c r="P1091" s="24">
        <v>0.56726853476426975</v>
      </c>
      <c r="Q1091" s="24">
        <v>0.54772255750516607</v>
      </c>
      <c r="R1091" s="24">
        <v>0.51639777949432231</v>
      </c>
      <c r="S1091" s="24">
        <v>0.51639777949432231</v>
      </c>
      <c r="T1091" s="24">
        <v>0.43703546766824325</v>
      </c>
      <c r="U1091" s="24">
        <v>0.40824829046386302</v>
      </c>
      <c r="V1091" s="24">
        <v>0.752772652709081</v>
      </c>
      <c r="W1091" s="24">
        <v>0.51639777949432231</v>
      </c>
      <c r="X1091" s="24">
        <v>0.83666002653407556</v>
      </c>
      <c r="Y1091" s="24">
        <v>0.85826957692013628</v>
      </c>
      <c r="Z1091" s="24">
        <v>0.46332134277050752</v>
      </c>
      <c r="AA1091" s="24">
        <v>3.7866788438771337</v>
      </c>
      <c r="AB1091" s="24">
        <v>2.4013884872437163</v>
      </c>
      <c r="AC1091" s="24">
        <v>0.40824829046386302</v>
      </c>
      <c r="AD1091" s="154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87</v>
      </c>
      <c r="C1092" s="29"/>
      <c r="D1092" s="13">
        <v>1.7496249207633E-2</v>
      </c>
      <c r="E1092" s="13">
        <v>1.7093392757666914E-2</v>
      </c>
      <c r="F1092" s="13">
        <v>8.2152116535577913E-3</v>
      </c>
      <c r="G1092" s="13">
        <v>2.9814239699997195E-2</v>
      </c>
      <c r="H1092" s="13">
        <v>1.8468762395312126E-2</v>
      </c>
      <c r="I1092" s="13">
        <v>0</v>
      </c>
      <c r="J1092" s="13">
        <v>1.1608956126934494E-2</v>
      </c>
      <c r="K1092" s="13">
        <v>1.6349927089706451E-2</v>
      </c>
      <c r="L1092" s="13">
        <v>1.7388017698576702E-2</v>
      </c>
      <c r="M1092" s="13">
        <v>0</v>
      </c>
      <c r="N1092" s="13">
        <v>1.1608956126934494E-2</v>
      </c>
      <c r="O1092" s="13">
        <v>1.6349927089706451E-2</v>
      </c>
      <c r="P1092" s="13">
        <v>1.700436402968258E-2</v>
      </c>
      <c r="Q1092" s="13">
        <v>1.5428804436765241E-2</v>
      </c>
      <c r="R1092" s="13">
        <v>1.4896089793105452E-2</v>
      </c>
      <c r="S1092" s="13">
        <v>1.3355114986922129E-2</v>
      </c>
      <c r="T1092" s="13">
        <v>1.7874661254324877E-2</v>
      </c>
      <c r="U1092" s="13">
        <v>1.1720046616187455E-2</v>
      </c>
      <c r="V1092" s="13">
        <v>2.161069816389706E-2</v>
      </c>
      <c r="W1092" s="13">
        <v>1.4615031495122329E-2</v>
      </c>
      <c r="X1092" s="13">
        <v>2.1181266494533557E-2</v>
      </c>
      <c r="Y1092" s="13">
        <v>2.405239356151713E-2</v>
      </c>
      <c r="Z1092" s="13">
        <v>1.4463725580765063E-2</v>
      </c>
      <c r="AA1092" s="13">
        <v>9.6324556167646611E-2</v>
      </c>
      <c r="AB1092" s="13">
        <v>6.6459090975379609E-2</v>
      </c>
      <c r="AC1092" s="13">
        <v>1.1720046616187455E-2</v>
      </c>
      <c r="AD1092" s="154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3" t="s">
        <v>275</v>
      </c>
      <c r="C1093" s="29"/>
      <c r="D1093" s="13">
        <v>-5.1440432939796832E-2</v>
      </c>
      <c r="E1093" s="13">
        <v>6.2726055743991482E-2</v>
      </c>
      <c r="F1093" s="13">
        <v>0.18535109119203885</v>
      </c>
      <c r="G1093" s="13">
        <v>-0.13833022507243931</v>
      </c>
      <c r="H1093" s="13">
        <v>4.9383577984668969E-2</v>
      </c>
      <c r="I1093" s="13">
        <v>3.4003729913072878E-2</v>
      </c>
      <c r="J1093" s="13">
        <v>1.0068458387307189E-2</v>
      </c>
      <c r="K1093" s="13">
        <v>-3.7802084664223856E-2</v>
      </c>
      <c r="L1093" s="13">
        <v>-9.5246736326061288E-2</v>
      </c>
      <c r="M1093" s="13">
        <v>-2.3440921748764554E-2</v>
      </c>
      <c r="N1093" s="13">
        <v>1.0068458387307189E-2</v>
      </c>
      <c r="O1093" s="13">
        <v>-3.7802084664223856E-2</v>
      </c>
      <c r="P1093" s="13">
        <v>-4.1818226151482341E-2</v>
      </c>
      <c r="Q1093" s="13">
        <v>1.9642566997613464E-2</v>
      </c>
      <c r="R1093" s="13">
        <v>-4.2927045281521137E-3</v>
      </c>
      <c r="S1093" s="13">
        <v>0.11059659879552264</v>
      </c>
      <c r="T1093" s="13">
        <v>-0.29773913343403802</v>
      </c>
      <c r="U1093" s="13">
        <v>4.9434977700113514E-4</v>
      </c>
      <c r="V1093" s="13">
        <v>4.9434977700113514E-4</v>
      </c>
      <c r="W1093" s="13">
        <v>1.4855512692460549E-2</v>
      </c>
      <c r="X1093" s="13">
        <v>0.13453187032128833</v>
      </c>
      <c r="Y1093" s="13">
        <v>2.4908326733282138E-2</v>
      </c>
      <c r="Z1093" s="13">
        <v>-7.9928162549571358E-2</v>
      </c>
      <c r="AA1093" s="13">
        <v>0.12912249895646499</v>
      </c>
      <c r="AB1093" s="13">
        <v>3.7833373357195388E-2</v>
      </c>
      <c r="AC1093" s="13">
        <v>4.9434977700113514E-4</v>
      </c>
      <c r="AD1093" s="154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46" t="s">
        <v>276</v>
      </c>
      <c r="C1094" s="47"/>
      <c r="D1094" s="45">
        <v>0.89</v>
      </c>
      <c r="E1094" s="45">
        <v>0.9</v>
      </c>
      <c r="F1094" s="45">
        <v>2.82</v>
      </c>
      <c r="G1094" s="45">
        <v>2.25</v>
      </c>
      <c r="H1094" s="45">
        <v>0.69</v>
      </c>
      <c r="I1094" s="45">
        <v>0.45</v>
      </c>
      <c r="J1094" s="45">
        <v>7.0000000000000007E-2</v>
      </c>
      <c r="K1094" s="45">
        <v>0.67</v>
      </c>
      <c r="L1094" s="45">
        <v>1.57</v>
      </c>
      <c r="M1094" s="45">
        <v>0.45</v>
      </c>
      <c r="N1094" s="45">
        <v>7.0000000000000007E-2</v>
      </c>
      <c r="O1094" s="45">
        <v>0.67</v>
      </c>
      <c r="P1094" s="45">
        <v>0.74</v>
      </c>
      <c r="Q1094" s="45">
        <v>0.22</v>
      </c>
      <c r="R1094" s="45">
        <v>0.15</v>
      </c>
      <c r="S1094" s="45">
        <v>1.65</v>
      </c>
      <c r="T1094" s="45">
        <v>4.74</v>
      </c>
      <c r="U1094" s="45">
        <v>7.0000000000000007E-2</v>
      </c>
      <c r="V1094" s="45">
        <v>7.0000000000000007E-2</v>
      </c>
      <c r="W1094" s="45">
        <v>0.15</v>
      </c>
      <c r="X1094" s="45">
        <v>2.02</v>
      </c>
      <c r="Y1094" s="45">
        <v>0.31</v>
      </c>
      <c r="Z1094" s="45">
        <v>1.33</v>
      </c>
      <c r="AA1094" s="45">
        <v>1.94</v>
      </c>
      <c r="AB1094" s="45">
        <v>0.51</v>
      </c>
      <c r="AC1094" s="45">
        <v>7.0000000000000007E-2</v>
      </c>
      <c r="AD1094" s="154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B1095" s="31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AB1095" s="20"/>
      <c r="AC1095" s="20"/>
      <c r="BM1095" s="55"/>
    </row>
    <row r="1096" spans="1:65" ht="15">
      <c r="B1096" s="8" t="s">
        <v>625</v>
      </c>
      <c r="BM1096" s="28" t="s">
        <v>67</v>
      </c>
    </row>
    <row r="1097" spans="1:65" ht="15">
      <c r="A1097" s="25" t="s">
        <v>35</v>
      </c>
      <c r="B1097" s="18" t="s">
        <v>111</v>
      </c>
      <c r="C1097" s="15" t="s">
        <v>112</v>
      </c>
      <c r="D1097" s="16" t="s">
        <v>231</v>
      </c>
      <c r="E1097" s="17" t="s">
        <v>231</v>
      </c>
      <c r="F1097" s="17" t="s">
        <v>231</v>
      </c>
      <c r="G1097" s="17" t="s">
        <v>231</v>
      </c>
      <c r="H1097" s="17" t="s">
        <v>231</v>
      </c>
      <c r="I1097" s="17" t="s">
        <v>231</v>
      </c>
      <c r="J1097" s="17" t="s">
        <v>231</v>
      </c>
      <c r="K1097" s="17" t="s">
        <v>231</v>
      </c>
      <c r="L1097" s="17" t="s">
        <v>231</v>
      </c>
      <c r="M1097" s="17" t="s">
        <v>231</v>
      </c>
      <c r="N1097" s="17" t="s">
        <v>231</v>
      </c>
      <c r="O1097" s="17" t="s">
        <v>231</v>
      </c>
      <c r="P1097" s="17" t="s">
        <v>231</v>
      </c>
      <c r="Q1097" s="17" t="s">
        <v>231</v>
      </c>
      <c r="R1097" s="17" t="s">
        <v>231</v>
      </c>
      <c r="S1097" s="17" t="s">
        <v>231</v>
      </c>
      <c r="T1097" s="17" t="s">
        <v>231</v>
      </c>
      <c r="U1097" s="17" t="s">
        <v>231</v>
      </c>
      <c r="V1097" s="17" t="s">
        <v>231</v>
      </c>
      <c r="W1097" s="17" t="s">
        <v>231</v>
      </c>
      <c r="X1097" s="17" t="s">
        <v>231</v>
      </c>
      <c r="Y1097" s="17" t="s">
        <v>231</v>
      </c>
      <c r="Z1097" s="17" t="s">
        <v>231</v>
      </c>
      <c r="AA1097" s="17" t="s">
        <v>231</v>
      </c>
      <c r="AB1097" s="154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</v>
      </c>
    </row>
    <row r="1098" spans="1:65">
      <c r="A1098" s="30"/>
      <c r="B1098" s="19" t="s">
        <v>232</v>
      </c>
      <c r="C1098" s="9" t="s">
        <v>232</v>
      </c>
      <c r="D1098" s="152" t="s">
        <v>236</v>
      </c>
      <c r="E1098" s="153" t="s">
        <v>237</v>
      </c>
      <c r="F1098" s="153" t="s">
        <v>241</v>
      </c>
      <c r="G1098" s="153" t="s">
        <v>242</v>
      </c>
      <c r="H1098" s="153" t="s">
        <v>243</v>
      </c>
      <c r="I1098" s="153" t="s">
        <v>245</v>
      </c>
      <c r="J1098" s="153" t="s">
        <v>246</v>
      </c>
      <c r="K1098" s="153" t="s">
        <v>247</v>
      </c>
      <c r="L1098" s="153" t="s">
        <v>248</v>
      </c>
      <c r="M1098" s="153" t="s">
        <v>249</v>
      </c>
      <c r="N1098" s="153" t="s">
        <v>250</v>
      </c>
      <c r="O1098" s="153" t="s">
        <v>251</v>
      </c>
      <c r="P1098" s="153" t="s">
        <v>252</v>
      </c>
      <c r="Q1098" s="153" t="s">
        <v>253</v>
      </c>
      <c r="R1098" s="153" t="s">
        <v>254</v>
      </c>
      <c r="S1098" s="153" t="s">
        <v>255</v>
      </c>
      <c r="T1098" s="153" t="s">
        <v>256</v>
      </c>
      <c r="U1098" s="153" t="s">
        <v>257</v>
      </c>
      <c r="V1098" s="153" t="s">
        <v>258</v>
      </c>
      <c r="W1098" s="153" t="s">
        <v>259</v>
      </c>
      <c r="X1098" s="153" t="s">
        <v>261</v>
      </c>
      <c r="Y1098" s="153" t="s">
        <v>262</v>
      </c>
      <c r="Z1098" s="153" t="s">
        <v>263</v>
      </c>
      <c r="AA1098" s="153" t="s">
        <v>264</v>
      </c>
      <c r="AB1098" s="154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 t="s">
        <v>3</v>
      </c>
    </row>
    <row r="1099" spans="1:65">
      <c r="A1099" s="30"/>
      <c r="B1099" s="19"/>
      <c r="C1099" s="9"/>
      <c r="D1099" s="10" t="s">
        <v>295</v>
      </c>
      <c r="E1099" s="11" t="s">
        <v>295</v>
      </c>
      <c r="F1099" s="11" t="s">
        <v>331</v>
      </c>
      <c r="G1099" s="11" t="s">
        <v>330</v>
      </c>
      <c r="H1099" s="11" t="s">
        <v>330</v>
      </c>
      <c r="I1099" s="11" t="s">
        <v>295</v>
      </c>
      <c r="J1099" s="11" t="s">
        <v>295</v>
      </c>
      <c r="K1099" s="11" t="s">
        <v>295</v>
      </c>
      <c r="L1099" s="11" t="s">
        <v>295</v>
      </c>
      <c r="M1099" s="11" t="s">
        <v>295</v>
      </c>
      <c r="N1099" s="11" t="s">
        <v>295</v>
      </c>
      <c r="O1099" s="11" t="s">
        <v>331</v>
      </c>
      <c r="P1099" s="11" t="s">
        <v>331</v>
      </c>
      <c r="Q1099" s="11" t="s">
        <v>331</v>
      </c>
      <c r="R1099" s="11" t="s">
        <v>331</v>
      </c>
      <c r="S1099" s="11" t="s">
        <v>331</v>
      </c>
      <c r="T1099" s="11" t="s">
        <v>295</v>
      </c>
      <c r="U1099" s="11" t="s">
        <v>295</v>
      </c>
      <c r="V1099" s="11" t="s">
        <v>330</v>
      </c>
      <c r="W1099" s="11" t="s">
        <v>295</v>
      </c>
      <c r="X1099" s="11" t="s">
        <v>295</v>
      </c>
      <c r="Y1099" s="11" t="s">
        <v>330</v>
      </c>
      <c r="Z1099" s="11" t="s">
        <v>295</v>
      </c>
      <c r="AA1099" s="11" t="s">
        <v>331</v>
      </c>
      <c r="AB1099" s="154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0</v>
      </c>
    </row>
    <row r="1100" spans="1:65">
      <c r="A1100" s="30"/>
      <c r="B1100" s="19"/>
      <c r="C1100" s="9"/>
      <c r="D1100" s="26" t="s">
        <v>332</v>
      </c>
      <c r="E1100" s="26" t="s">
        <v>333</v>
      </c>
      <c r="F1100" s="26" t="s">
        <v>335</v>
      </c>
      <c r="G1100" s="26" t="s">
        <v>335</v>
      </c>
      <c r="H1100" s="26" t="s">
        <v>335</v>
      </c>
      <c r="I1100" s="26" t="s">
        <v>335</v>
      </c>
      <c r="J1100" s="26" t="s">
        <v>335</v>
      </c>
      <c r="K1100" s="26" t="s">
        <v>335</v>
      </c>
      <c r="L1100" s="26" t="s">
        <v>335</v>
      </c>
      <c r="M1100" s="26" t="s">
        <v>335</v>
      </c>
      <c r="N1100" s="26" t="s">
        <v>335</v>
      </c>
      <c r="O1100" s="26" t="s">
        <v>333</v>
      </c>
      <c r="P1100" s="26" t="s">
        <v>334</v>
      </c>
      <c r="Q1100" s="26" t="s">
        <v>334</v>
      </c>
      <c r="R1100" s="26" t="s">
        <v>333</v>
      </c>
      <c r="S1100" s="26" t="s">
        <v>335</v>
      </c>
      <c r="T1100" s="26" t="s">
        <v>271</v>
      </c>
      <c r="U1100" s="26" t="s">
        <v>334</v>
      </c>
      <c r="V1100" s="26" t="s">
        <v>333</v>
      </c>
      <c r="W1100" s="26" t="s">
        <v>333</v>
      </c>
      <c r="X1100" s="26" t="s">
        <v>335</v>
      </c>
      <c r="Y1100" s="26" t="s">
        <v>332</v>
      </c>
      <c r="Z1100" s="26" t="s">
        <v>335</v>
      </c>
      <c r="AA1100" s="26" t="s">
        <v>334</v>
      </c>
      <c r="AB1100" s="154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0</v>
      </c>
    </row>
    <row r="1101" spans="1:65">
      <c r="A1101" s="30"/>
      <c r="B1101" s="18">
        <v>1</v>
      </c>
      <c r="C1101" s="14">
        <v>1</v>
      </c>
      <c r="D1101" s="220">
        <v>171.98115747769731</v>
      </c>
      <c r="E1101" s="220">
        <v>175.86</v>
      </c>
      <c r="F1101" s="220">
        <v>164</v>
      </c>
      <c r="G1101" s="220">
        <v>169.34020000000001</v>
      </c>
      <c r="H1101" s="220">
        <v>214</v>
      </c>
      <c r="I1101" s="220">
        <v>159.13999999999999</v>
      </c>
      <c r="J1101" s="220">
        <v>176</v>
      </c>
      <c r="K1101" s="220">
        <v>184</v>
      </c>
      <c r="L1101" s="220">
        <v>184</v>
      </c>
      <c r="M1101" s="220">
        <v>178.5</v>
      </c>
      <c r="N1101" s="220">
        <v>184</v>
      </c>
      <c r="O1101" s="220">
        <v>193.05057897559601</v>
      </c>
      <c r="P1101" s="220">
        <v>192.4</v>
      </c>
      <c r="Q1101" s="220">
        <v>171.6</v>
      </c>
      <c r="R1101" s="220">
        <v>189</v>
      </c>
      <c r="S1101" s="220">
        <v>197</v>
      </c>
      <c r="T1101" s="220" t="s">
        <v>350</v>
      </c>
      <c r="U1101" s="220">
        <v>206</v>
      </c>
      <c r="V1101" s="220">
        <v>161</v>
      </c>
      <c r="W1101" s="220">
        <v>196.61</v>
      </c>
      <c r="X1101" s="221">
        <v>250.99999999999997</v>
      </c>
      <c r="Y1101" s="220">
        <v>172.56</v>
      </c>
      <c r="Z1101" s="220">
        <v>177</v>
      </c>
      <c r="AA1101" s="220">
        <v>208</v>
      </c>
      <c r="AB1101" s="223"/>
      <c r="AC1101" s="224"/>
      <c r="AD1101" s="224"/>
      <c r="AE1101" s="224"/>
      <c r="AF1101" s="224"/>
      <c r="AG1101" s="224"/>
      <c r="AH1101" s="224"/>
      <c r="AI1101" s="224"/>
      <c r="AJ1101" s="224"/>
      <c r="AK1101" s="224"/>
      <c r="AL1101" s="224"/>
      <c r="AM1101" s="224"/>
      <c r="AN1101" s="224"/>
      <c r="AO1101" s="224"/>
      <c r="AP1101" s="224"/>
      <c r="AQ1101" s="224"/>
      <c r="AR1101" s="224"/>
      <c r="AS1101" s="224"/>
      <c r="AT1101" s="224"/>
      <c r="AU1101" s="224"/>
      <c r="AV1101" s="224"/>
      <c r="AW1101" s="224"/>
      <c r="AX1101" s="224"/>
      <c r="AY1101" s="224"/>
      <c r="AZ1101" s="224"/>
      <c r="BA1101" s="224"/>
      <c r="BB1101" s="224"/>
      <c r="BC1101" s="224"/>
      <c r="BD1101" s="224"/>
      <c r="BE1101" s="224"/>
      <c r="BF1101" s="224"/>
      <c r="BG1101" s="224"/>
      <c r="BH1101" s="224"/>
      <c r="BI1101" s="224"/>
      <c r="BJ1101" s="224"/>
      <c r="BK1101" s="224"/>
      <c r="BL1101" s="224"/>
      <c r="BM1101" s="225">
        <v>1</v>
      </c>
    </row>
    <row r="1102" spans="1:65">
      <c r="A1102" s="30"/>
      <c r="B1102" s="19">
        <v>1</v>
      </c>
      <c r="C1102" s="9">
        <v>2</v>
      </c>
      <c r="D1102" s="226">
        <v>165.93726183800766</v>
      </c>
      <c r="E1102" s="226">
        <v>167.54</v>
      </c>
      <c r="F1102" s="226">
        <v>174</v>
      </c>
      <c r="G1102" s="226">
        <v>175.66849999999999</v>
      </c>
      <c r="H1102" s="226">
        <v>211</v>
      </c>
      <c r="I1102" s="226">
        <v>156.74</v>
      </c>
      <c r="J1102" s="226">
        <v>177.5</v>
      </c>
      <c r="K1102" s="226">
        <v>184</v>
      </c>
      <c r="L1102" s="226">
        <v>182.5</v>
      </c>
      <c r="M1102" s="226">
        <v>180</v>
      </c>
      <c r="N1102" s="226">
        <v>183</v>
      </c>
      <c r="O1102" s="226">
        <v>190.92550027772876</v>
      </c>
      <c r="P1102" s="226">
        <v>199.2</v>
      </c>
      <c r="Q1102" s="226">
        <v>171.1</v>
      </c>
      <c r="R1102" s="226">
        <v>190</v>
      </c>
      <c r="S1102" s="226">
        <v>201</v>
      </c>
      <c r="T1102" s="226" t="s">
        <v>350</v>
      </c>
      <c r="U1102" s="226">
        <v>204</v>
      </c>
      <c r="V1102" s="226">
        <v>166</v>
      </c>
      <c r="W1102" s="226">
        <v>201.66</v>
      </c>
      <c r="X1102" s="227">
        <v>248</v>
      </c>
      <c r="Y1102" s="226">
        <v>146.56</v>
      </c>
      <c r="Z1102" s="226">
        <v>169</v>
      </c>
      <c r="AA1102" s="226">
        <v>207</v>
      </c>
      <c r="AB1102" s="223"/>
      <c r="AC1102" s="224"/>
      <c r="AD1102" s="224"/>
      <c r="AE1102" s="224"/>
      <c r="AF1102" s="224"/>
      <c r="AG1102" s="224"/>
      <c r="AH1102" s="224"/>
      <c r="AI1102" s="224"/>
      <c r="AJ1102" s="224"/>
      <c r="AK1102" s="224"/>
      <c r="AL1102" s="224"/>
      <c r="AM1102" s="224"/>
      <c r="AN1102" s="224"/>
      <c r="AO1102" s="224"/>
      <c r="AP1102" s="224"/>
      <c r="AQ1102" s="224"/>
      <c r="AR1102" s="224"/>
      <c r="AS1102" s="224"/>
      <c r="AT1102" s="224"/>
      <c r="AU1102" s="224"/>
      <c r="AV1102" s="224"/>
      <c r="AW1102" s="224"/>
      <c r="AX1102" s="224"/>
      <c r="AY1102" s="224"/>
      <c r="AZ1102" s="224"/>
      <c r="BA1102" s="224"/>
      <c r="BB1102" s="224"/>
      <c r="BC1102" s="224"/>
      <c r="BD1102" s="224"/>
      <c r="BE1102" s="224"/>
      <c r="BF1102" s="224"/>
      <c r="BG1102" s="224"/>
      <c r="BH1102" s="224"/>
      <c r="BI1102" s="224"/>
      <c r="BJ1102" s="224"/>
      <c r="BK1102" s="224"/>
      <c r="BL1102" s="224"/>
      <c r="BM1102" s="225">
        <v>40</v>
      </c>
    </row>
    <row r="1103" spans="1:65">
      <c r="A1103" s="30"/>
      <c r="B1103" s="19">
        <v>1</v>
      </c>
      <c r="C1103" s="9">
        <v>3</v>
      </c>
      <c r="D1103" s="226">
        <v>170.35551357972409</v>
      </c>
      <c r="E1103" s="226">
        <v>169.34</v>
      </c>
      <c r="F1103" s="226">
        <v>172</v>
      </c>
      <c r="G1103" s="226">
        <v>170.95400000000001</v>
      </c>
      <c r="H1103" s="226">
        <v>213</v>
      </c>
      <c r="I1103" s="226">
        <v>159.76</v>
      </c>
      <c r="J1103" s="226">
        <v>178.5</v>
      </c>
      <c r="K1103" s="226">
        <v>184.5</v>
      </c>
      <c r="L1103" s="226">
        <v>185</v>
      </c>
      <c r="M1103" s="226">
        <v>183</v>
      </c>
      <c r="N1103" s="226">
        <v>185</v>
      </c>
      <c r="O1103" s="226">
        <v>190.19163113265</v>
      </c>
      <c r="P1103" s="226">
        <v>190.8</v>
      </c>
      <c r="Q1103" s="226">
        <v>168.7</v>
      </c>
      <c r="R1103" s="226">
        <v>189</v>
      </c>
      <c r="S1103" s="226">
        <v>192</v>
      </c>
      <c r="T1103" s="226" t="s">
        <v>350</v>
      </c>
      <c r="U1103" s="226">
        <v>201</v>
      </c>
      <c r="V1103" s="226">
        <v>168</v>
      </c>
      <c r="W1103" s="226">
        <v>193.12</v>
      </c>
      <c r="X1103" s="227">
        <v>244</v>
      </c>
      <c r="Y1103" s="226">
        <v>176.8</v>
      </c>
      <c r="Z1103" s="226">
        <v>177</v>
      </c>
      <c r="AA1103" s="226">
        <v>205.7</v>
      </c>
      <c r="AB1103" s="223"/>
      <c r="AC1103" s="224"/>
      <c r="AD1103" s="224"/>
      <c r="AE1103" s="224"/>
      <c r="AF1103" s="224"/>
      <c r="AG1103" s="224"/>
      <c r="AH1103" s="224"/>
      <c r="AI1103" s="224"/>
      <c r="AJ1103" s="224"/>
      <c r="AK1103" s="224"/>
      <c r="AL1103" s="224"/>
      <c r="AM1103" s="224"/>
      <c r="AN1103" s="224"/>
      <c r="AO1103" s="224"/>
      <c r="AP1103" s="224"/>
      <c r="AQ1103" s="224"/>
      <c r="AR1103" s="224"/>
      <c r="AS1103" s="224"/>
      <c r="AT1103" s="224"/>
      <c r="AU1103" s="224"/>
      <c r="AV1103" s="224"/>
      <c r="AW1103" s="224"/>
      <c r="AX1103" s="224"/>
      <c r="AY1103" s="224"/>
      <c r="AZ1103" s="224"/>
      <c r="BA1103" s="224"/>
      <c r="BB1103" s="224"/>
      <c r="BC1103" s="224"/>
      <c r="BD1103" s="224"/>
      <c r="BE1103" s="224"/>
      <c r="BF1103" s="224"/>
      <c r="BG1103" s="224"/>
      <c r="BH1103" s="224"/>
      <c r="BI1103" s="224"/>
      <c r="BJ1103" s="224"/>
      <c r="BK1103" s="224"/>
      <c r="BL1103" s="224"/>
      <c r="BM1103" s="225">
        <v>16</v>
      </c>
    </row>
    <row r="1104" spans="1:65">
      <c r="A1104" s="30"/>
      <c r="B1104" s="19">
        <v>1</v>
      </c>
      <c r="C1104" s="9">
        <v>4</v>
      </c>
      <c r="D1104" s="226">
        <v>174.52619751549432</v>
      </c>
      <c r="E1104" s="226">
        <v>160.76</v>
      </c>
      <c r="F1104" s="226">
        <v>170</v>
      </c>
      <c r="G1104" s="226">
        <v>181.41679999999999</v>
      </c>
      <c r="H1104" s="226">
        <v>212</v>
      </c>
      <c r="I1104" s="226">
        <v>173.84</v>
      </c>
      <c r="J1104" s="226">
        <v>176.5</v>
      </c>
      <c r="K1104" s="226">
        <v>184.5</v>
      </c>
      <c r="L1104" s="226">
        <v>183.5</v>
      </c>
      <c r="M1104" s="226">
        <v>174.5</v>
      </c>
      <c r="N1104" s="226">
        <v>186.5</v>
      </c>
      <c r="O1104" s="226">
        <v>192.77229035167827</v>
      </c>
      <c r="P1104" s="226">
        <v>197.4</v>
      </c>
      <c r="Q1104" s="226">
        <v>174.2</v>
      </c>
      <c r="R1104" s="226">
        <v>192</v>
      </c>
      <c r="S1104" s="226">
        <v>202</v>
      </c>
      <c r="T1104" s="226" t="s">
        <v>350</v>
      </c>
      <c r="U1104" s="226">
        <v>207</v>
      </c>
      <c r="V1104" s="226">
        <v>169</v>
      </c>
      <c r="W1104" s="226">
        <v>190.07</v>
      </c>
      <c r="X1104" s="227">
        <v>253.00000000000003</v>
      </c>
      <c r="Y1104" s="226">
        <v>182.07999999999998</v>
      </c>
      <c r="Z1104" s="226">
        <v>183</v>
      </c>
      <c r="AA1104" s="226">
        <v>207.4</v>
      </c>
      <c r="AB1104" s="223"/>
      <c r="AC1104" s="224"/>
      <c r="AD1104" s="224"/>
      <c r="AE1104" s="224"/>
      <c r="AF1104" s="224"/>
      <c r="AG1104" s="224"/>
      <c r="AH1104" s="224"/>
      <c r="AI1104" s="224"/>
      <c r="AJ1104" s="224"/>
      <c r="AK1104" s="224"/>
      <c r="AL1104" s="224"/>
      <c r="AM1104" s="224"/>
      <c r="AN1104" s="224"/>
      <c r="AO1104" s="224"/>
      <c r="AP1104" s="224"/>
      <c r="AQ1104" s="224"/>
      <c r="AR1104" s="224"/>
      <c r="AS1104" s="224"/>
      <c r="AT1104" s="224"/>
      <c r="AU1104" s="224"/>
      <c r="AV1104" s="224"/>
      <c r="AW1104" s="224"/>
      <c r="AX1104" s="224"/>
      <c r="AY1104" s="224"/>
      <c r="AZ1104" s="224"/>
      <c r="BA1104" s="224"/>
      <c r="BB1104" s="224"/>
      <c r="BC1104" s="224"/>
      <c r="BD1104" s="224"/>
      <c r="BE1104" s="224"/>
      <c r="BF1104" s="224"/>
      <c r="BG1104" s="224"/>
      <c r="BH1104" s="224"/>
      <c r="BI1104" s="224"/>
      <c r="BJ1104" s="224"/>
      <c r="BK1104" s="224"/>
      <c r="BL1104" s="224"/>
      <c r="BM1104" s="225">
        <v>183.36115553084173</v>
      </c>
    </row>
    <row r="1105" spans="1:65">
      <c r="A1105" s="30"/>
      <c r="B1105" s="19">
        <v>1</v>
      </c>
      <c r="C1105" s="9">
        <v>5</v>
      </c>
      <c r="D1105" s="226">
        <v>171.4355209430725</v>
      </c>
      <c r="E1105" s="226">
        <v>168.61</v>
      </c>
      <c r="F1105" s="226">
        <v>170</v>
      </c>
      <c r="G1105" s="226">
        <v>178.5067</v>
      </c>
      <c r="H1105" s="226">
        <v>211</v>
      </c>
      <c r="I1105" s="226">
        <v>174.94</v>
      </c>
      <c r="J1105" s="226">
        <v>179.5</v>
      </c>
      <c r="K1105" s="226">
        <v>185.5</v>
      </c>
      <c r="L1105" s="226">
        <v>185</v>
      </c>
      <c r="M1105" s="226">
        <v>177</v>
      </c>
      <c r="N1105" s="226">
        <v>178.5</v>
      </c>
      <c r="O1105" s="226">
        <v>191.14811122742725</v>
      </c>
      <c r="P1105" s="226">
        <v>198</v>
      </c>
      <c r="Q1105" s="226">
        <v>172</v>
      </c>
      <c r="R1105" s="226">
        <v>189</v>
      </c>
      <c r="S1105" s="226">
        <v>197</v>
      </c>
      <c r="T1105" s="226" t="s">
        <v>350</v>
      </c>
      <c r="U1105" s="226">
        <v>189</v>
      </c>
      <c r="V1105" s="226">
        <v>169</v>
      </c>
      <c r="W1105" s="226">
        <v>193.14</v>
      </c>
      <c r="X1105" s="227">
        <v>247</v>
      </c>
      <c r="Y1105" s="226">
        <v>171.84</v>
      </c>
      <c r="Z1105" s="226">
        <v>193</v>
      </c>
      <c r="AA1105" s="226">
        <v>207.5</v>
      </c>
      <c r="AB1105" s="223"/>
      <c r="AC1105" s="224"/>
      <c r="AD1105" s="224"/>
      <c r="AE1105" s="224"/>
      <c r="AF1105" s="224"/>
      <c r="AG1105" s="224"/>
      <c r="AH1105" s="224"/>
      <c r="AI1105" s="224"/>
      <c r="AJ1105" s="224"/>
      <c r="AK1105" s="224"/>
      <c r="AL1105" s="224"/>
      <c r="AM1105" s="224"/>
      <c r="AN1105" s="224"/>
      <c r="AO1105" s="224"/>
      <c r="AP1105" s="224"/>
      <c r="AQ1105" s="224"/>
      <c r="AR1105" s="224"/>
      <c r="AS1105" s="224"/>
      <c r="AT1105" s="224"/>
      <c r="AU1105" s="224"/>
      <c r="AV1105" s="224"/>
      <c r="AW1105" s="224"/>
      <c r="AX1105" s="224"/>
      <c r="AY1105" s="224"/>
      <c r="AZ1105" s="224"/>
      <c r="BA1105" s="224"/>
      <c r="BB1105" s="224"/>
      <c r="BC1105" s="224"/>
      <c r="BD1105" s="224"/>
      <c r="BE1105" s="224"/>
      <c r="BF1105" s="224"/>
      <c r="BG1105" s="224"/>
      <c r="BH1105" s="224"/>
      <c r="BI1105" s="224"/>
      <c r="BJ1105" s="224"/>
      <c r="BK1105" s="224"/>
      <c r="BL1105" s="224"/>
      <c r="BM1105" s="225">
        <v>123</v>
      </c>
    </row>
    <row r="1106" spans="1:65">
      <c r="A1106" s="30"/>
      <c r="B1106" s="19">
        <v>1</v>
      </c>
      <c r="C1106" s="9">
        <v>6</v>
      </c>
      <c r="D1106" s="226">
        <v>174.7752121485027</v>
      </c>
      <c r="E1106" s="226">
        <v>164.67</v>
      </c>
      <c r="F1106" s="226">
        <v>167</v>
      </c>
      <c r="G1106" s="226">
        <v>169.2938</v>
      </c>
      <c r="H1106" s="226">
        <v>210</v>
      </c>
      <c r="I1106" s="226">
        <v>172.42</v>
      </c>
      <c r="J1106" s="226">
        <v>181</v>
      </c>
      <c r="K1106" s="226">
        <v>184.5</v>
      </c>
      <c r="L1106" s="226">
        <v>184.5</v>
      </c>
      <c r="M1106" s="226">
        <v>171.5</v>
      </c>
      <c r="N1106" s="226">
        <v>173.5</v>
      </c>
      <c r="O1106" s="226">
        <v>189.79555460352577</v>
      </c>
      <c r="P1106" s="226">
        <v>191</v>
      </c>
      <c r="Q1106" s="226">
        <v>168.6</v>
      </c>
      <c r="R1106" s="226">
        <v>191</v>
      </c>
      <c r="S1106" s="226">
        <v>199</v>
      </c>
      <c r="T1106" s="226" t="s">
        <v>350</v>
      </c>
      <c r="U1106" s="226">
        <v>196</v>
      </c>
      <c r="V1106" s="226">
        <v>172</v>
      </c>
      <c r="W1106" s="226">
        <v>197.07</v>
      </c>
      <c r="X1106" s="227">
        <v>256</v>
      </c>
      <c r="Y1106" s="228">
        <v>133.68</v>
      </c>
      <c r="Z1106" s="226">
        <v>189</v>
      </c>
      <c r="AA1106" s="226">
        <v>208.4</v>
      </c>
      <c r="AB1106" s="223"/>
      <c r="AC1106" s="224"/>
      <c r="AD1106" s="224"/>
      <c r="AE1106" s="224"/>
      <c r="AF1106" s="224"/>
      <c r="AG1106" s="224"/>
      <c r="AH1106" s="224"/>
      <c r="AI1106" s="224"/>
      <c r="AJ1106" s="224"/>
      <c r="AK1106" s="224"/>
      <c r="AL1106" s="224"/>
      <c r="AM1106" s="224"/>
      <c r="AN1106" s="224"/>
      <c r="AO1106" s="224"/>
      <c r="AP1106" s="224"/>
      <c r="AQ1106" s="224"/>
      <c r="AR1106" s="224"/>
      <c r="AS1106" s="224"/>
      <c r="AT1106" s="224"/>
      <c r="AU1106" s="224"/>
      <c r="AV1106" s="224"/>
      <c r="AW1106" s="224"/>
      <c r="AX1106" s="224"/>
      <c r="AY1106" s="224"/>
      <c r="AZ1106" s="224"/>
      <c r="BA1106" s="224"/>
      <c r="BB1106" s="224"/>
      <c r="BC1106" s="224"/>
      <c r="BD1106" s="224"/>
      <c r="BE1106" s="224"/>
      <c r="BF1106" s="224"/>
      <c r="BG1106" s="224"/>
      <c r="BH1106" s="224"/>
      <c r="BI1106" s="224"/>
      <c r="BJ1106" s="224"/>
      <c r="BK1106" s="224"/>
      <c r="BL1106" s="224"/>
      <c r="BM1106" s="229"/>
    </row>
    <row r="1107" spans="1:65">
      <c r="A1107" s="30"/>
      <c r="B1107" s="20" t="s">
        <v>272</v>
      </c>
      <c r="C1107" s="12"/>
      <c r="D1107" s="230">
        <v>171.5018105837498</v>
      </c>
      <c r="E1107" s="230">
        <v>167.79666666666665</v>
      </c>
      <c r="F1107" s="230">
        <v>169.5</v>
      </c>
      <c r="G1107" s="230">
        <v>174.19666666666669</v>
      </c>
      <c r="H1107" s="230">
        <v>211.83333333333334</v>
      </c>
      <c r="I1107" s="230">
        <v>166.14000000000001</v>
      </c>
      <c r="J1107" s="230">
        <v>178.16666666666666</v>
      </c>
      <c r="K1107" s="230">
        <v>184.5</v>
      </c>
      <c r="L1107" s="230">
        <v>184.08333333333334</v>
      </c>
      <c r="M1107" s="230">
        <v>177.41666666666666</v>
      </c>
      <c r="N1107" s="230">
        <v>181.75</v>
      </c>
      <c r="O1107" s="230">
        <v>191.313944428101</v>
      </c>
      <c r="P1107" s="230">
        <v>194.80000000000004</v>
      </c>
      <c r="Q1107" s="230">
        <v>171.0333333333333</v>
      </c>
      <c r="R1107" s="230">
        <v>190</v>
      </c>
      <c r="S1107" s="230">
        <v>198</v>
      </c>
      <c r="T1107" s="230" t="s">
        <v>758</v>
      </c>
      <c r="U1107" s="230">
        <v>200.5</v>
      </c>
      <c r="V1107" s="230">
        <v>167.5</v>
      </c>
      <c r="W1107" s="230">
        <v>195.27833333333334</v>
      </c>
      <c r="X1107" s="230">
        <v>249.83333333333334</v>
      </c>
      <c r="Y1107" s="230">
        <v>163.92</v>
      </c>
      <c r="Z1107" s="230">
        <v>181.33333333333334</v>
      </c>
      <c r="AA1107" s="230">
        <v>207.33333333333334</v>
      </c>
      <c r="AB1107" s="223"/>
      <c r="AC1107" s="224"/>
      <c r="AD1107" s="224"/>
      <c r="AE1107" s="224"/>
      <c r="AF1107" s="224"/>
      <c r="AG1107" s="224"/>
      <c r="AH1107" s="224"/>
      <c r="AI1107" s="224"/>
      <c r="AJ1107" s="224"/>
      <c r="AK1107" s="224"/>
      <c r="AL1107" s="224"/>
      <c r="AM1107" s="224"/>
      <c r="AN1107" s="224"/>
      <c r="AO1107" s="224"/>
      <c r="AP1107" s="224"/>
      <c r="AQ1107" s="224"/>
      <c r="AR1107" s="224"/>
      <c r="AS1107" s="224"/>
      <c r="AT1107" s="224"/>
      <c r="AU1107" s="224"/>
      <c r="AV1107" s="224"/>
      <c r="AW1107" s="224"/>
      <c r="AX1107" s="224"/>
      <c r="AY1107" s="224"/>
      <c r="AZ1107" s="224"/>
      <c r="BA1107" s="224"/>
      <c r="BB1107" s="224"/>
      <c r="BC1107" s="224"/>
      <c r="BD1107" s="224"/>
      <c r="BE1107" s="224"/>
      <c r="BF1107" s="224"/>
      <c r="BG1107" s="224"/>
      <c r="BH1107" s="224"/>
      <c r="BI1107" s="224"/>
      <c r="BJ1107" s="224"/>
      <c r="BK1107" s="224"/>
      <c r="BL1107" s="224"/>
      <c r="BM1107" s="229"/>
    </row>
    <row r="1108" spans="1:65">
      <c r="A1108" s="30"/>
      <c r="B1108" s="3" t="s">
        <v>273</v>
      </c>
      <c r="C1108" s="29"/>
      <c r="D1108" s="226">
        <v>171.70833921038491</v>
      </c>
      <c r="E1108" s="226">
        <v>168.07499999999999</v>
      </c>
      <c r="F1108" s="226">
        <v>170</v>
      </c>
      <c r="G1108" s="226">
        <v>173.31125</v>
      </c>
      <c r="H1108" s="226">
        <v>211.5</v>
      </c>
      <c r="I1108" s="226">
        <v>166.08999999999997</v>
      </c>
      <c r="J1108" s="226">
        <v>178</v>
      </c>
      <c r="K1108" s="226">
        <v>184.5</v>
      </c>
      <c r="L1108" s="226">
        <v>184.25</v>
      </c>
      <c r="M1108" s="226">
        <v>177.75</v>
      </c>
      <c r="N1108" s="226">
        <v>183.5</v>
      </c>
      <c r="O1108" s="226">
        <v>191.036805752578</v>
      </c>
      <c r="P1108" s="226">
        <v>194.9</v>
      </c>
      <c r="Q1108" s="226">
        <v>171.35</v>
      </c>
      <c r="R1108" s="226">
        <v>189.5</v>
      </c>
      <c r="S1108" s="226">
        <v>198</v>
      </c>
      <c r="T1108" s="226" t="s">
        <v>758</v>
      </c>
      <c r="U1108" s="226">
        <v>202.5</v>
      </c>
      <c r="V1108" s="226">
        <v>168.5</v>
      </c>
      <c r="W1108" s="226">
        <v>194.875</v>
      </c>
      <c r="X1108" s="226">
        <v>249.5</v>
      </c>
      <c r="Y1108" s="226">
        <v>172.2</v>
      </c>
      <c r="Z1108" s="226">
        <v>180</v>
      </c>
      <c r="AA1108" s="226">
        <v>207.45</v>
      </c>
      <c r="AB1108" s="223"/>
      <c r="AC1108" s="224"/>
      <c r="AD1108" s="224"/>
      <c r="AE1108" s="224"/>
      <c r="AF1108" s="224"/>
      <c r="AG1108" s="224"/>
      <c r="AH1108" s="224"/>
      <c r="AI1108" s="224"/>
      <c r="AJ1108" s="224"/>
      <c r="AK1108" s="224"/>
      <c r="AL1108" s="224"/>
      <c r="AM1108" s="224"/>
      <c r="AN1108" s="224"/>
      <c r="AO1108" s="224"/>
      <c r="AP1108" s="224"/>
      <c r="AQ1108" s="224"/>
      <c r="AR1108" s="224"/>
      <c r="AS1108" s="224"/>
      <c r="AT1108" s="224"/>
      <c r="AU1108" s="224"/>
      <c r="AV1108" s="224"/>
      <c r="AW1108" s="224"/>
      <c r="AX1108" s="224"/>
      <c r="AY1108" s="224"/>
      <c r="AZ1108" s="224"/>
      <c r="BA1108" s="224"/>
      <c r="BB1108" s="224"/>
      <c r="BC1108" s="224"/>
      <c r="BD1108" s="224"/>
      <c r="BE1108" s="224"/>
      <c r="BF1108" s="224"/>
      <c r="BG1108" s="224"/>
      <c r="BH1108" s="224"/>
      <c r="BI1108" s="224"/>
      <c r="BJ1108" s="224"/>
      <c r="BK1108" s="224"/>
      <c r="BL1108" s="224"/>
      <c r="BM1108" s="229"/>
    </row>
    <row r="1109" spans="1:65">
      <c r="A1109" s="30"/>
      <c r="B1109" s="3" t="s">
        <v>274</v>
      </c>
      <c r="C1109" s="29"/>
      <c r="D1109" s="226">
        <v>3.2364932085023996</v>
      </c>
      <c r="E1109" s="226">
        <v>5.0481151598063567</v>
      </c>
      <c r="F1109" s="226">
        <v>3.5637059362410923</v>
      </c>
      <c r="G1109" s="226">
        <v>5.1188135967884785</v>
      </c>
      <c r="H1109" s="226">
        <v>1.4719601443879746</v>
      </c>
      <c r="I1109" s="226">
        <v>8.4170398597131513</v>
      </c>
      <c r="J1109" s="226">
        <v>1.8885620632287061</v>
      </c>
      <c r="K1109" s="226">
        <v>0.54772255750516607</v>
      </c>
      <c r="L1109" s="226">
        <v>0.97039510853397581</v>
      </c>
      <c r="M1109" s="226">
        <v>4.0671447806374763</v>
      </c>
      <c r="N1109" s="226">
        <v>4.8656962502811458</v>
      </c>
      <c r="O1109" s="226">
        <v>1.3331284023147514</v>
      </c>
      <c r="P1109" s="226">
        <v>3.8094619042589155</v>
      </c>
      <c r="Q1109" s="226">
        <v>2.1285362732795199</v>
      </c>
      <c r="R1109" s="226">
        <v>1.2649110640673518</v>
      </c>
      <c r="S1109" s="226">
        <v>3.5777087639996634</v>
      </c>
      <c r="T1109" s="226" t="s">
        <v>758</v>
      </c>
      <c r="U1109" s="226">
        <v>6.8920243760451108</v>
      </c>
      <c r="V1109" s="226">
        <v>3.7282703764614498</v>
      </c>
      <c r="W1109" s="226">
        <v>4.0513376391837159</v>
      </c>
      <c r="X1109" s="226">
        <v>4.3550736694878873</v>
      </c>
      <c r="Y1109" s="226">
        <v>19.229577218441445</v>
      </c>
      <c r="Z1109" s="226">
        <v>8.8015150211010074</v>
      </c>
      <c r="AA1109" s="226">
        <v>0.93737221351322164</v>
      </c>
      <c r="AB1109" s="223"/>
      <c r="AC1109" s="224"/>
      <c r="AD1109" s="224"/>
      <c r="AE1109" s="224"/>
      <c r="AF1109" s="224"/>
      <c r="AG1109" s="224"/>
      <c r="AH1109" s="224"/>
      <c r="AI1109" s="224"/>
      <c r="AJ1109" s="224"/>
      <c r="AK1109" s="224"/>
      <c r="AL1109" s="224"/>
      <c r="AM1109" s="224"/>
      <c r="AN1109" s="224"/>
      <c r="AO1109" s="224"/>
      <c r="AP1109" s="224"/>
      <c r="AQ1109" s="224"/>
      <c r="AR1109" s="224"/>
      <c r="AS1109" s="224"/>
      <c r="AT1109" s="224"/>
      <c r="AU1109" s="224"/>
      <c r="AV1109" s="224"/>
      <c r="AW1109" s="224"/>
      <c r="AX1109" s="224"/>
      <c r="AY1109" s="224"/>
      <c r="AZ1109" s="224"/>
      <c r="BA1109" s="224"/>
      <c r="BB1109" s="224"/>
      <c r="BC1109" s="224"/>
      <c r="BD1109" s="224"/>
      <c r="BE1109" s="224"/>
      <c r="BF1109" s="224"/>
      <c r="BG1109" s="224"/>
      <c r="BH1109" s="224"/>
      <c r="BI1109" s="224"/>
      <c r="BJ1109" s="224"/>
      <c r="BK1109" s="224"/>
      <c r="BL1109" s="224"/>
      <c r="BM1109" s="229"/>
    </row>
    <row r="1110" spans="1:65">
      <c r="A1110" s="30"/>
      <c r="B1110" s="3" t="s">
        <v>87</v>
      </c>
      <c r="C1110" s="29"/>
      <c r="D1110" s="13">
        <v>1.8871481283411391E-2</v>
      </c>
      <c r="E1110" s="13">
        <v>3.0084716580422877E-2</v>
      </c>
      <c r="F1110" s="13">
        <v>2.1024813783133287E-2</v>
      </c>
      <c r="G1110" s="13">
        <v>2.9385255726985655E-2</v>
      </c>
      <c r="H1110" s="13">
        <v>6.9486710199274963E-3</v>
      </c>
      <c r="I1110" s="13">
        <v>5.0662332127802759E-2</v>
      </c>
      <c r="J1110" s="13">
        <v>1.05999741621817E-2</v>
      </c>
      <c r="K1110" s="13">
        <v>2.9686859485374855E-3</v>
      </c>
      <c r="L1110" s="13">
        <v>5.2714990051641961E-3</v>
      </c>
      <c r="M1110" s="13">
        <v>2.2924254282597332E-2</v>
      </c>
      <c r="N1110" s="13">
        <v>2.6771368639786221E-2</v>
      </c>
      <c r="O1110" s="13">
        <v>6.9682761823760498E-3</v>
      </c>
      <c r="P1110" s="13">
        <v>1.955575926210942E-2</v>
      </c>
      <c r="Q1110" s="13">
        <v>1.2445154589433951E-2</v>
      </c>
      <c r="R1110" s="13">
        <v>6.6574266529860621E-3</v>
      </c>
      <c r="S1110" s="13">
        <v>1.8069236181816481E-2</v>
      </c>
      <c r="T1110" s="13" t="s">
        <v>758</v>
      </c>
      <c r="U1110" s="13">
        <v>3.4374186414190079E-2</v>
      </c>
      <c r="V1110" s="13">
        <v>2.225833060574E-2</v>
      </c>
      <c r="W1110" s="13">
        <v>2.0746477963165647E-2</v>
      </c>
      <c r="X1110" s="13">
        <v>1.7431915955255051E-2</v>
      </c>
      <c r="Y1110" s="13">
        <v>0.11731074437799809</v>
      </c>
      <c r="Z1110" s="13">
        <v>4.8537766660483497E-2</v>
      </c>
      <c r="AA1110" s="13">
        <v>4.5210878465267923E-3</v>
      </c>
      <c r="AB1110" s="154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3" t="s">
        <v>275</v>
      </c>
      <c r="C1111" s="29"/>
      <c r="D1111" s="13">
        <v>-6.4677520780005993E-2</v>
      </c>
      <c r="E1111" s="13">
        <v>-8.4884330157687593E-2</v>
      </c>
      <c r="F1111" s="13">
        <v>-7.5594830817426018E-2</v>
      </c>
      <c r="G1111" s="13">
        <v>-4.9980536159053401E-2</v>
      </c>
      <c r="H1111" s="13">
        <v>0.15527922323603893</v>
      </c>
      <c r="I1111" s="13">
        <v>-9.3919322666708882E-2</v>
      </c>
      <c r="J1111" s="13">
        <v>-2.8329276444275853E-2</v>
      </c>
      <c r="K1111" s="13">
        <v>6.2109363668725326E-3</v>
      </c>
      <c r="L1111" s="13">
        <v>3.9385539450864648E-3</v>
      </c>
      <c r="M1111" s="13">
        <v>-3.241956480349073E-2</v>
      </c>
      <c r="N1111" s="13">
        <v>-8.7867876169155368E-3</v>
      </c>
      <c r="O1111" s="13">
        <v>4.337226646633785E-2</v>
      </c>
      <c r="P1111" s="13">
        <v>6.2384229833424509E-2</v>
      </c>
      <c r="Q1111" s="13">
        <v>-6.723246350525347E-2</v>
      </c>
      <c r="R1111" s="13">
        <v>3.6206384334448671E-2</v>
      </c>
      <c r="S1111" s="13">
        <v>7.9836126832741217E-2</v>
      </c>
      <c r="T1111" s="13" t="s">
        <v>758</v>
      </c>
      <c r="U1111" s="13">
        <v>9.3470421363457623E-2</v>
      </c>
      <c r="V1111" s="13">
        <v>-8.6502266441999209E-2</v>
      </c>
      <c r="W1111" s="13">
        <v>6.4992924853634726E-2</v>
      </c>
      <c r="X1111" s="13">
        <v>0.36252050010292858</v>
      </c>
      <c r="Y1111" s="13">
        <v>-0.10602657620998523</v>
      </c>
      <c r="Z1111" s="13">
        <v>-1.1059170038701605E-2</v>
      </c>
      <c r="AA1111" s="13">
        <v>0.13073749308074922</v>
      </c>
      <c r="AB1111" s="154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30"/>
      <c r="B1112" s="46" t="s">
        <v>276</v>
      </c>
      <c r="C1112" s="47"/>
      <c r="D1112" s="45">
        <v>0.56000000000000005</v>
      </c>
      <c r="E1112" s="45">
        <v>0.77</v>
      </c>
      <c r="F1112" s="45">
        <v>0.67</v>
      </c>
      <c r="G1112" s="45">
        <v>0.42</v>
      </c>
      <c r="H1112" s="45">
        <v>1.66</v>
      </c>
      <c r="I1112" s="45">
        <v>0.86</v>
      </c>
      <c r="J1112" s="45">
        <v>0.2</v>
      </c>
      <c r="K1112" s="45">
        <v>0.15</v>
      </c>
      <c r="L1112" s="45">
        <v>0.13</v>
      </c>
      <c r="M1112" s="45">
        <v>0.24</v>
      </c>
      <c r="N1112" s="45">
        <v>0</v>
      </c>
      <c r="O1112" s="45">
        <v>0.53</v>
      </c>
      <c r="P1112" s="45">
        <v>0.72</v>
      </c>
      <c r="Q1112" s="45">
        <v>0.59</v>
      </c>
      <c r="R1112" s="45">
        <v>0.45</v>
      </c>
      <c r="S1112" s="45">
        <v>0.89</v>
      </c>
      <c r="T1112" s="45" t="s">
        <v>277</v>
      </c>
      <c r="U1112" s="45">
        <v>1.03</v>
      </c>
      <c r="V1112" s="45">
        <v>0.78</v>
      </c>
      <c r="W1112" s="45">
        <v>0.74</v>
      </c>
      <c r="X1112" s="45">
        <v>3.75</v>
      </c>
      <c r="Y1112" s="45">
        <v>0.98</v>
      </c>
      <c r="Z1112" s="45">
        <v>0.02</v>
      </c>
      <c r="AA1112" s="45">
        <v>1.41</v>
      </c>
      <c r="AB1112" s="154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B1113" s="31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  <c r="AA1113" s="20"/>
      <c r="BM1113" s="55"/>
    </row>
    <row r="1114" spans="1:65" ht="15">
      <c r="B1114" s="8" t="s">
        <v>626</v>
      </c>
      <c r="BM1114" s="28" t="s">
        <v>67</v>
      </c>
    </row>
    <row r="1115" spans="1:65" ht="15">
      <c r="A1115" s="25" t="s">
        <v>38</v>
      </c>
      <c r="B1115" s="18" t="s">
        <v>111</v>
      </c>
      <c r="C1115" s="15" t="s">
        <v>112</v>
      </c>
      <c r="D1115" s="16" t="s">
        <v>231</v>
      </c>
      <c r="E1115" s="17" t="s">
        <v>231</v>
      </c>
      <c r="F1115" s="17" t="s">
        <v>231</v>
      </c>
      <c r="G1115" s="17" t="s">
        <v>231</v>
      </c>
      <c r="H1115" s="17" t="s">
        <v>231</v>
      </c>
      <c r="I1115" s="17" t="s">
        <v>231</v>
      </c>
      <c r="J1115" s="17" t="s">
        <v>231</v>
      </c>
      <c r="K1115" s="17" t="s">
        <v>231</v>
      </c>
      <c r="L1115" s="17" t="s">
        <v>231</v>
      </c>
      <c r="M1115" s="17" t="s">
        <v>231</v>
      </c>
      <c r="N1115" s="17" t="s">
        <v>231</v>
      </c>
      <c r="O1115" s="17" t="s">
        <v>231</v>
      </c>
      <c r="P1115" s="17" t="s">
        <v>231</v>
      </c>
      <c r="Q1115" s="17" t="s">
        <v>231</v>
      </c>
      <c r="R1115" s="17" t="s">
        <v>231</v>
      </c>
      <c r="S1115" s="17" t="s">
        <v>231</v>
      </c>
      <c r="T1115" s="17" t="s">
        <v>231</v>
      </c>
      <c r="U1115" s="17" t="s">
        <v>231</v>
      </c>
      <c r="V1115" s="17" t="s">
        <v>231</v>
      </c>
      <c r="W1115" s="17" t="s">
        <v>231</v>
      </c>
      <c r="X1115" s="17" t="s">
        <v>231</v>
      </c>
      <c r="Y1115" s="154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</v>
      </c>
    </row>
    <row r="1116" spans="1:65">
      <c r="A1116" s="30"/>
      <c r="B1116" s="19" t="s">
        <v>232</v>
      </c>
      <c r="C1116" s="9" t="s">
        <v>232</v>
      </c>
      <c r="D1116" s="152" t="s">
        <v>236</v>
      </c>
      <c r="E1116" s="153" t="s">
        <v>237</v>
      </c>
      <c r="F1116" s="153" t="s">
        <v>241</v>
      </c>
      <c r="G1116" s="153" t="s">
        <v>242</v>
      </c>
      <c r="H1116" s="153" t="s">
        <v>243</v>
      </c>
      <c r="I1116" s="153" t="s">
        <v>246</v>
      </c>
      <c r="J1116" s="153" t="s">
        <v>247</v>
      </c>
      <c r="K1116" s="153" t="s">
        <v>248</v>
      </c>
      <c r="L1116" s="153" t="s">
        <v>249</v>
      </c>
      <c r="M1116" s="153" t="s">
        <v>250</v>
      </c>
      <c r="N1116" s="153" t="s">
        <v>251</v>
      </c>
      <c r="O1116" s="153" t="s">
        <v>252</v>
      </c>
      <c r="P1116" s="153" t="s">
        <v>253</v>
      </c>
      <c r="Q1116" s="153" t="s">
        <v>254</v>
      </c>
      <c r="R1116" s="153" t="s">
        <v>255</v>
      </c>
      <c r="S1116" s="153" t="s">
        <v>257</v>
      </c>
      <c r="T1116" s="153" t="s">
        <v>259</v>
      </c>
      <c r="U1116" s="153" t="s">
        <v>261</v>
      </c>
      <c r="V1116" s="153" t="s">
        <v>262</v>
      </c>
      <c r="W1116" s="153" t="s">
        <v>263</v>
      </c>
      <c r="X1116" s="153" t="s">
        <v>264</v>
      </c>
      <c r="Y1116" s="154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 t="s">
        <v>3</v>
      </c>
    </row>
    <row r="1117" spans="1:65">
      <c r="A1117" s="30"/>
      <c r="B1117" s="19"/>
      <c r="C1117" s="9"/>
      <c r="D1117" s="10" t="s">
        <v>295</v>
      </c>
      <c r="E1117" s="11" t="s">
        <v>295</v>
      </c>
      <c r="F1117" s="11" t="s">
        <v>331</v>
      </c>
      <c r="G1117" s="11" t="s">
        <v>295</v>
      </c>
      <c r="H1117" s="11" t="s">
        <v>330</v>
      </c>
      <c r="I1117" s="11" t="s">
        <v>295</v>
      </c>
      <c r="J1117" s="11" t="s">
        <v>295</v>
      </c>
      <c r="K1117" s="11" t="s">
        <v>295</v>
      </c>
      <c r="L1117" s="11" t="s">
        <v>295</v>
      </c>
      <c r="M1117" s="11" t="s">
        <v>295</v>
      </c>
      <c r="N1117" s="11" t="s">
        <v>331</v>
      </c>
      <c r="O1117" s="11" t="s">
        <v>331</v>
      </c>
      <c r="P1117" s="11" t="s">
        <v>331</v>
      </c>
      <c r="Q1117" s="11" t="s">
        <v>331</v>
      </c>
      <c r="R1117" s="11" t="s">
        <v>331</v>
      </c>
      <c r="S1117" s="11" t="s">
        <v>295</v>
      </c>
      <c r="T1117" s="11" t="s">
        <v>295</v>
      </c>
      <c r="U1117" s="11" t="s">
        <v>295</v>
      </c>
      <c r="V1117" s="11" t="s">
        <v>330</v>
      </c>
      <c r="W1117" s="11" t="s">
        <v>295</v>
      </c>
      <c r="X1117" s="11" t="s">
        <v>331</v>
      </c>
      <c r="Y1117" s="154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2</v>
      </c>
    </row>
    <row r="1118" spans="1:65">
      <c r="A1118" s="30"/>
      <c r="B1118" s="19"/>
      <c r="C1118" s="9"/>
      <c r="D1118" s="26" t="s">
        <v>332</v>
      </c>
      <c r="E1118" s="26" t="s">
        <v>333</v>
      </c>
      <c r="F1118" s="26" t="s">
        <v>335</v>
      </c>
      <c r="G1118" s="26" t="s">
        <v>335</v>
      </c>
      <c r="H1118" s="26" t="s">
        <v>335</v>
      </c>
      <c r="I1118" s="26" t="s">
        <v>335</v>
      </c>
      <c r="J1118" s="26" t="s">
        <v>335</v>
      </c>
      <c r="K1118" s="26" t="s">
        <v>335</v>
      </c>
      <c r="L1118" s="26" t="s">
        <v>335</v>
      </c>
      <c r="M1118" s="26" t="s">
        <v>335</v>
      </c>
      <c r="N1118" s="26" t="s">
        <v>333</v>
      </c>
      <c r="O1118" s="26" t="s">
        <v>334</v>
      </c>
      <c r="P1118" s="26" t="s">
        <v>334</v>
      </c>
      <c r="Q1118" s="26" t="s">
        <v>333</v>
      </c>
      <c r="R1118" s="26" t="s">
        <v>335</v>
      </c>
      <c r="S1118" s="26" t="s">
        <v>334</v>
      </c>
      <c r="T1118" s="26" t="s">
        <v>333</v>
      </c>
      <c r="U1118" s="26" t="s">
        <v>335</v>
      </c>
      <c r="V1118" s="26" t="s">
        <v>332</v>
      </c>
      <c r="W1118" s="26" t="s">
        <v>335</v>
      </c>
      <c r="X1118" s="26" t="s">
        <v>334</v>
      </c>
      <c r="Y1118" s="154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3</v>
      </c>
    </row>
    <row r="1119" spans="1:65">
      <c r="A1119" s="30"/>
      <c r="B1119" s="18">
        <v>1</v>
      </c>
      <c r="C1119" s="14">
        <v>1</v>
      </c>
      <c r="D1119" s="22">
        <v>6.7289981542687469</v>
      </c>
      <c r="E1119" s="22">
        <v>6.91</v>
      </c>
      <c r="F1119" s="22">
        <v>5.57</v>
      </c>
      <c r="G1119" s="22">
        <v>6.976</v>
      </c>
      <c r="H1119" s="148">
        <v>6</v>
      </c>
      <c r="I1119" s="22">
        <v>6.41</v>
      </c>
      <c r="J1119" s="22">
        <v>6.52</v>
      </c>
      <c r="K1119" s="22">
        <v>6.46</v>
      </c>
      <c r="L1119" s="22">
        <v>6.85</v>
      </c>
      <c r="M1119" s="22">
        <v>6</v>
      </c>
      <c r="N1119" s="22">
        <v>6.1971915742799997</v>
      </c>
      <c r="O1119" s="22">
        <v>6.2</v>
      </c>
      <c r="P1119" s="22">
        <v>6.22</v>
      </c>
      <c r="Q1119" s="22">
        <v>7.81</v>
      </c>
      <c r="R1119" s="22">
        <v>6.23</v>
      </c>
      <c r="S1119" s="22">
        <v>6.82</v>
      </c>
      <c r="T1119" s="22">
        <v>7.3</v>
      </c>
      <c r="U1119" s="155">
        <v>4.55</v>
      </c>
      <c r="V1119" s="148">
        <v>9.3149999999999995</v>
      </c>
      <c r="W1119" s="22">
        <v>6.52</v>
      </c>
      <c r="X1119" s="22">
        <v>6.88</v>
      </c>
      <c r="Y1119" s="154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>
        <v>1</v>
      </c>
      <c r="C1120" s="9">
        <v>2</v>
      </c>
      <c r="D1120" s="11">
        <v>6.6441300801796892</v>
      </c>
      <c r="E1120" s="11">
        <v>6.93</v>
      </c>
      <c r="F1120" s="11">
        <v>5.51</v>
      </c>
      <c r="G1120" s="11">
        <v>6.9551999999999996</v>
      </c>
      <c r="H1120" s="150">
        <v>6</v>
      </c>
      <c r="I1120" s="11">
        <v>6.74</v>
      </c>
      <c r="J1120" s="11">
        <v>6.67</v>
      </c>
      <c r="K1120" s="11">
        <v>6.34</v>
      </c>
      <c r="L1120" s="11">
        <v>7.06</v>
      </c>
      <c r="M1120" s="11">
        <v>5.94</v>
      </c>
      <c r="N1120" s="11">
        <v>6.0331074535799996</v>
      </c>
      <c r="O1120" s="11">
        <v>6.3</v>
      </c>
      <c r="P1120" s="11">
        <v>6.26</v>
      </c>
      <c r="Q1120" s="11">
        <v>7.6</v>
      </c>
      <c r="R1120" s="11">
        <v>6.26</v>
      </c>
      <c r="S1120" s="11">
        <v>6.41</v>
      </c>
      <c r="T1120" s="11">
        <v>7.31</v>
      </c>
      <c r="U1120" s="150">
        <v>4.38</v>
      </c>
      <c r="V1120" s="150">
        <v>9</v>
      </c>
      <c r="W1120" s="11">
        <v>6.59</v>
      </c>
      <c r="X1120" s="11">
        <v>6.94</v>
      </c>
      <c r="Y1120" s="154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35</v>
      </c>
    </row>
    <row r="1121" spans="1:65">
      <c r="A1121" s="30"/>
      <c r="B1121" s="19">
        <v>1</v>
      </c>
      <c r="C1121" s="9">
        <v>3</v>
      </c>
      <c r="D1121" s="11">
        <v>6.7478965447717849</v>
      </c>
      <c r="E1121" s="11">
        <v>6.81</v>
      </c>
      <c r="F1121" s="11">
        <v>5.47</v>
      </c>
      <c r="G1121" s="11">
        <v>6.8395999999999999</v>
      </c>
      <c r="H1121" s="150">
        <v>6</v>
      </c>
      <c r="I1121" s="11">
        <v>6.58</v>
      </c>
      <c r="J1121" s="11">
        <v>6.66</v>
      </c>
      <c r="K1121" s="11">
        <v>6.5</v>
      </c>
      <c r="L1121" s="11">
        <v>7.29</v>
      </c>
      <c r="M1121" s="11">
        <v>6.03</v>
      </c>
      <c r="N1121" s="11">
        <v>6.0363384305916084</v>
      </c>
      <c r="O1121" s="11">
        <v>6.1</v>
      </c>
      <c r="P1121" s="11">
        <v>6.07</v>
      </c>
      <c r="Q1121" s="11">
        <v>7.79</v>
      </c>
      <c r="R1121" s="11">
        <v>6.16</v>
      </c>
      <c r="S1121" s="11">
        <v>6.5</v>
      </c>
      <c r="T1121" s="11">
        <v>7.25</v>
      </c>
      <c r="U1121" s="150">
        <v>4.34</v>
      </c>
      <c r="V1121" s="150">
        <v>9.7650000000000006</v>
      </c>
      <c r="W1121" s="11">
        <v>6.55</v>
      </c>
      <c r="X1121" s="11">
        <v>7.21</v>
      </c>
      <c r="Y1121" s="154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16</v>
      </c>
    </row>
    <row r="1122" spans="1:65">
      <c r="A1122" s="30"/>
      <c r="B1122" s="19">
        <v>1</v>
      </c>
      <c r="C1122" s="9">
        <v>4</v>
      </c>
      <c r="D1122" s="11">
        <v>6.8649088030181353</v>
      </c>
      <c r="E1122" s="11">
        <v>6.77</v>
      </c>
      <c r="F1122" s="11">
        <v>5.3</v>
      </c>
      <c r="G1122" s="11">
        <v>6.9379</v>
      </c>
      <c r="H1122" s="150">
        <v>6</v>
      </c>
      <c r="I1122" s="11">
        <v>6.69</v>
      </c>
      <c r="J1122" s="11">
        <v>6.46</v>
      </c>
      <c r="K1122" s="11">
        <v>6.49</v>
      </c>
      <c r="L1122" s="11">
        <v>7.09</v>
      </c>
      <c r="M1122" s="11">
        <v>6.27</v>
      </c>
      <c r="N1122" s="11">
        <v>6.2671356762599997</v>
      </c>
      <c r="O1122" s="11">
        <v>6.1</v>
      </c>
      <c r="P1122" s="11">
        <v>6.22</v>
      </c>
      <c r="Q1122" s="11">
        <v>7.43</v>
      </c>
      <c r="R1122" s="11">
        <v>6.17</v>
      </c>
      <c r="S1122" s="11">
        <v>6.78</v>
      </c>
      <c r="T1122" s="11">
        <v>7</v>
      </c>
      <c r="U1122" s="150">
        <v>4.3499999999999996</v>
      </c>
      <c r="V1122" s="150">
        <v>9.729000000000001</v>
      </c>
      <c r="W1122" s="11">
        <v>7.25</v>
      </c>
      <c r="X1122" s="11">
        <v>7.1</v>
      </c>
      <c r="Y1122" s="154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6.6078652763776802</v>
      </c>
    </row>
    <row r="1123" spans="1:65">
      <c r="A1123" s="30"/>
      <c r="B1123" s="19">
        <v>1</v>
      </c>
      <c r="C1123" s="9">
        <v>5</v>
      </c>
      <c r="D1123" s="11">
        <v>6.7758898284432236</v>
      </c>
      <c r="E1123" s="11">
        <v>6.63</v>
      </c>
      <c r="F1123" s="11">
        <v>5.21</v>
      </c>
      <c r="G1123" s="11">
        <v>6.9420999999999999</v>
      </c>
      <c r="H1123" s="150">
        <v>6</v>
      </c>
      <c r="I1123" s="11">
        <v>7.06</v>
      </c>
      <c r="J1123" s="11">
        <v>6.87</v>
      </c>
      <c r="K1123" s="11">
        <v>6.68</v>
      </c>
      <c r="L1123" s="11">
        <v>6.87</v>
      </c>
      <c r="M1123" s="11">
        <v>6.32</v>
      </c>
      <c r="N1123" s="11">
        <v>6.1910317276486495</v>
      </c>
      <c r="O1123" s="11">
        <v>6.2</v>
      </c>
      <c r="P1123" s="11">
        <v>6.1</v>
      </c>
      <c r="Q1123" s="11">
        <v>7.46</v>
      </c>
      <c r="R1123" s="11">
        <v>6.23</v>
      </c>
      <c r="S1123" s="11">
        <v>6.23</v>
      </c>
      <c r="T1123" s="11">
        <v>6.92</v>
      </c>
      <c r="U1123" s="150">
        <v>4.32</v>
      </c>
      <c r="V1123" s="150">
        <v>9.3780000000000001</v>
      </c>
      <c r="W1123" s="11">
        <v>7.6900000000000013</v>
      </c>
      <c r="X1123" s="11">
        <v>7.24</v>
      </c>
      <c r="Y1123" s="154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124</v>
      </c>
    </row>
    <row r="1124" spans="1:65">
      <c r="A1124" s="30"/>
      <c r="B1124" s="19">
        <v>1</v>
      </c>
      <c r="C1124" s="9">
        <v>6</v>
      </c>
      <c r="D1124" s="11">
        <v>6.8496024186474829</v>
      </c>
      <c r="E1124" s="11">
        <v>6.71</v>
      </c>
      <c r="F1124" s="11">
        <v>5.19</v>
      </c>
      <c r="G1124" s="11">
        <v>6.8526999999999996</v>
      </c>
      <c r="H1124" s="150">
        <v>6</v>
      </c>
      <c r="I1124" s="11">
        <v>7.01</v>
      </c>
      <c r="J1124" s="11">
        <v>6.8</v>
      </c>
      <c r="K1124" s="11">
        <v>6.42</v>
      </c>
      <c r="L1124" s="11">
        <v>6.89</v>
      </c>
      <c r="M1124" s="11">
        <v>6.14</v>
      </c>
      <c r="N1124" s="11">
        <v>5.9997191571000004</v>
      </c>
      <c r="O1124" s="11">
        <v>6.4</v>
      </c>
      <c r="P1124" s="11">
        <v>6.26</v>
      </c>
      <c r="Q1124" s="11">
        <v>7.46</v>
      </c>
      <c r="R1124" s="11">
        <v>6.16</v>
      </c>
      <c r="S1124" s="11">
        <v>6.25</v>
      </c>
      <c r="T1124" s="11">
        <v>7.2</v>
      </c>
      <c r="U1124" s="150">
        <v>4.38</v>
      </c>
      <c r="V1124" s="149">
        <v>7.7039999999999997</v>
      </c>
      <c r="W1124" s="11">
        <v>7.46</v>
      </c>
      <c r="X1124" s="11">
        <v>7.1</v>
      </c>
      <c r="Y1124" s="154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20" t="s">
        <v>272</v>
      </c>
      <c r="C1125" s="12"/>
      <c r="D1125" s="23">
        <v>6.7685709715548441</v>
      </c>
      <c r="E1125" s="23">
        <v>6.793333333333333</v>
      </c>
      <c r="F1125" s="23">
        <v>5.375</v>
      </c>
      <c r="G1125" s="23">
        <v>6.9172500000000001</v>
      </c>
      <c r="H1125" s="23">
        <v>6</v>
      </c>
      <c r="I1125" s="23">
        <v>6.748333333333334</v>
      </c>
      <c r="J1125" s="23">
        <v>6.6633333333333331</v>
      </c>
      <c r="K1125" s="23">
        <v>6.4816666666666665</v>
      </c>
      <c r="L1125" s="23">
        <v>7.0083333333333329</v>
      </c>
      <c r="M1125" s="23">
        <v>6.1166666666666671</v>
      </c>
      <c r="N1125" s="23">
        <v>6.1207540032433769</v>
      </c>
      <c r="O1125" s="23">
        <v>6.2166666666666677</v>
      </c>
      <c r="P1125" s="23">
        <v>6.1883333333333326</v>
      </c>
      <c r="Q1125" s="23">
        <v>7.5916666666666659</v>
      </c>
      <c r="R1125" s="23">
        <v>6.2016666666666671</v>
      </c>
      <c r="S1125" s="23">
        <v>6.498333333333334</v>
      </c>
      <c r="T1125" s="23">
        <v>7.163333333333334</v>
      </c>
      <c r="U1125" s="23">
        <v>4.3866666666666658</v>
      </c>
      <c r="V1125" s="23">
        <v>9.1485000000000003</v>
      </c>
      <c r="W1125" s="23">
        <v>7.0100000000000007</v>
      </c>
      <c r="X1125" s="23">
        <v>7.078333333333334</v>
      </c>
      <c r="Y1125" s="154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273</v>
      </c>
      <c r="C1126" s="29"/>
      <c r="D1126" s="11">
        <v>6.7618931866075043</v>
      </c>
      <c r="E1126" s="11">
        <v>6.7899999999999991</v>
      </c>
      <c r="F1126" s="11">
        <v>5.3849999999999998</v>
      </c>
      <c r="G1126" s="11">
        <v>6.9399999999999995</v>
      </c>
      <c r="H1126" s="11">
        <v>6</v>
      </c>
      <c r="I1126" s="11">
        <v>6.7149999999999999</v>
      </c>
      <c r="J1126" s="11">
        <v>6.665</v>
      </c>
      <c r="K1126" s="11">
        <v>6.4749999999999996</v>
      </c>
      <c r="L1126" s="11">
        <v>6.9749999999999996</v>
      </c>
      <c r="M1126" s="11">
        <v>6.085</v>
      </c>
      <c r="N1126" s="11">
        <v>6.1136850791201294</v>
      </c>
      <c r="O1126" s="11">
        <v>6.2</v>
      </c>
      <c r="P1126" s="11">
        <v>6.22</v>
      </c>
      <c r="Q1126" s="11">
        <v>7.5299999999999994</v>
      </c>
      <c r="R1126" s="11">
        <v>6.2</v>
      </c>
      <c r="S1126" s="11">
        <v>6.4550000000000001</v>
      </c>
      <c r="T1126" s="11">
        <v>7.2249999999999996</v>
      </c>
      <c r="U1126" s="11">
        <v>4.3650000000000002</v>
      </c>
      <c r="V1126" s="11">
        <v>9.3464999999999989</v>
      </c>
      <c r="W1126" s="11">
        <v>6.92</v>
      </c>
      <c r="X1126" s="11">
        <v>7.1</v>
      </c>
      <c r="Y1126" s="154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274</v>
      </c>
      <c r="C1127" s="29"/>
      <c r="D1127" s="24">
        <v>8.1706320553723635E-2</v>
      </c>
      <c r="E1127" s="24">
        <v>0.11552777443829976</v>
      </c>
      <c r="F1127" s="24">
        <v>0.16269603560013374</v>
      </c>
      <c r="G1127" s="24">
        <v>5.6801293999344825E-2</v>
      </c>
      <c r="H1127" s="24">
        <v>0</v>
      </c>
      <c r="I1127" s="24">
        <v>0.24975321152422958</v>
      </c>
      <c r="J1127" s="24">
        <v>0.15705625319186337</v>
      </c>
      <c r="K1127" s="24">
        <v>0.11321071798494457</v>
      </c>
      <c r="L1127" s="24">
        <v>0.17139622710744451</v>
      </c>
      <c r="M1127" s="24">
        <v>0.15344923156101703</v>
      </c>
      <c r="N1127" s="24">
        <v>0.1110554776349905</v>
      </c>
      <c r="O1127" s="24">
        <v>0.11690451944500142</v>
      </c>
      <c r="P1127" s="24">
        <v>8.2563107176672118E-2</v>
      </c>
      <c r="Q1127" s="24">
        <v>0.17197868084930371</v>
      </c>
      <c r="R1127" s="24">
        <v>4.3550736694878855E-2</v>
      </c>
      <c r="S1127" s="24">
        <v>0.25466972074957539</v>
      </c>
      <c r="T1127" s="24">
        <v>0.16427619020012194</v>
      </c>
      <c r="U1127" s="24">
        <v>8.3346665600170566E-2</v>
      </c>
      <c r="V1127" s="24">
        <v>0.76237490777176065</v>
      </c>
      <c r="W1127" s="24">
        <v>0.51973069949734585</v>
      </c>
      <c r="X1127" s="24">
        <v>0.14344569239495014</v>
      </c>
      <c r="Y1127" s="211"/>
      <c r="Z1127" s="212"/>
      <c r="AA1127" s="212"/>
      <c r="AB1127" s="212"/>
      <c r="AC1127" s="212"/>
      <c r="AD1127" s="212"/>
      <c r="AE1127" s="212"/>
      <c r="AF1127" s="212"/>
      <c r="AG1127" s="212"/>
      <c r="AH1127" s="212"/>
      <c r="AI1127" s="212"/>
      <c r="AJ1127" s="212"/>
      <c r="AK1127" s="212"/>
      <c r="AL1127" s="212"/>
      <c r="AM1127" s="212"/>
      <c r="AN1127" s="212"/>
      <c r="AO1127" s="212"/>
      <c r="AP1127" s="212"/>
      <c r="AQ1127" s="212"/>
      <c r="AR1127" s="212"/>
      <c r="AS1127" s="212"/>
      <c r="AT1127" s="212"/>
      <c r="AU1127" s="212"/>
      <c r="AV1127" s="212"/>
      <c r="AW1127" s="212"/>
      <c r="AX1127" s="212"/>
      <c r="AY1127" s="212"/>
      <c r="AZ1127" s="212"/>
      <c r="BA1127" s="212"/>
      <c r="BB1127" s="212"/>
      <c r="BC1127" s="212"/>
      <c r="BD1127" s="212"/>
      <c r="BE1127" s="212"/>
      <c r="BF1127" s="212"/>
      <c r="BG1127" s="212"/>
      <c r="BH1127" s="212"/>
      <c r="BI1127" s="212"/>
      <c r="BJ1127" s="212"/>
      <c r="BK1127" s="212"/>
      <c r="BL1127" s="212"/>
      <c r="BM1127" s="56"/>
    </row>
    <row r="1128" spans="1:65">
      <c r="A1128" s="30"/>
      <c r="B1128" s="3" t="s">
        <v>87</v>
      </c>
      <c r="C1128" s="29"/>
      <c r="D1128" s="13">
        <v>1.2071428503460671E-2</v>
      </c>
      <c r="E1128" s="13">
        <v>1.7006051193076511E-2</v>
      </c>
      <c r="F1128" s="13">
        <v>3.0269029879094647E-2</v>
      </c>
      <c r="G1128" s="13">
        <v>8.2115427372647827E-3</v>
      </c>
      <c r="H1128" s="13">
        <v>0</v>
      </c>
      <c r="I1128" s="13">
        <v>3.7009613957653183E-2</v>
      </c>
      <c r="J1128" s="13">
        <v>2.3570223090324669E-2</v>
      </c>
      <c r="K1128" s="13">
        <v>1.7466297452035675E-2</v>
      </c>
      <c r="L1128" s="13">
        <v>2.4456060942798268E-2</v>
      </c>
      <c r="M1128" s="13">
        <v>2.5087067830139021E-2</v>
      </c>
      <c r="N1128" s="13">
        <v>1.8144084466740928E-2</v>
      </c>
      <c r="O1128" s="13">
        <v>1.8805016532708E-2</v>
      </c>
      <c r="P1128" s="13">
        <v>1.3341735606249199E-2</v>
      </c>
      <c r="Q1128" s="13">
        <v>2.2653613284211248E-2</v>
      </c>
      <c r="R1128" s="13">
        <v>7.0224246215875603E-3</v>
      </c>
      <c r="S1128" s="13">
        <v>3.9190005757821292E-2</v>
      </c>
      <c r="T1128" s="13">
        <v>2.2932925574702921E-2</v>
      </c>
      <c r="U1128" s="13">
        <v>1.8999999756877793E-2</v>
      </c>
      <c r="V1128" s="13">
        <v>8.3333323252091668E-2</v>
      </c>
      <c r="W1128" s="13">
        <v>7.4141326604471577E-2</v>
      </c>
      <c r="X1128" s="13">
        <v>2.0265461605125989E-2</v>
      </c>
      <c r="Y1128" s="154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3" t="s">
        <v>275</v>
      </c>
      <c r="C1129" s="29"/>
      <c r="D1129" s="13">
        <v>2.4320364967437724E-2</v>
      </c>
      <c r="E1129" s="13">
        <v>2.8067772147031933E-2</v>
      </c>
      <c r="F1129" s="13">
        <v>-0.18657542561968155</v>
      </c>
      <c r="G1129" s="13">
        <v>4.6820676675768835E-2</v>
      </c>
      <c r="H1129" s="13">
        <v>-9.1991172784760766E-2</v>
      </c>
      <c r="I1129" s="13">
        <v>2.125770594291776E-2</v>
      </c>
      <c r="J1129" s="13">
        <v>8.394247557368395E-3</v>
      </c>
      <c r="K1129" s="13">
        <v>-1.9098241933315219E-2</v>
      </c>
      <c r="L1129" s="13">
        <v>6.0604755122244613E-2</v>
      </c>
      <c r="M1129" s="13">
        <v>-7.4335445588908811E-2</v>
      </c>
      <c r="N1129" s="13">
        <v>-7.3716889307000155E-2</v>
      </c>
      <c r="O1129" s="13">
        <v>-5.9201965135321388E-2</v>
      </c>
      <c r="P1129" s="13">
        <v>-6.3489784597171472E-2</v>
      </c>
      <c r="Q1129" s="13">
        <v>0.14888339110150395</v>
      </c>
      <c r="R1129" s="13">
        <v>-6.1471987203359557E-2</v>
      </c>
      <c r="S1129" s="13">
        <v>-1.6575995191050574E-2</v>
      </c>
      <c r="T1129" s="13">
        <v>8.4061649825305063E-2</v>
      </c>
      <c r="U1129" s="13">
        <v>-0.33614465743596966</v>
      </c>
      <c r="V1129" s="13">
        <v>0.3844864592964361</v>
      </c>
      <c r="W1129" s="13">
        <v>6.0856979796471311E-2</v>
      </c>
      <c r="X1129" s="13">
        <v>7.119819143975592E-2</v>
      </c>
      <c r="Y1129" s="154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46" t="s">
        <v>276</v>
      </c>
      <c r="C1130" s="47"/>
      <c r="D1130" s="45">
        <v>0.1</v>
      </c>
      <c r="E1130" s="45">
        <v>0.14000000000000001</v>
      </c>
      <c r="F1130" s="45">
        <v>2.16</v>
      </c>
      <c r="G1130" s="45">
        <v>0.34</v>
      </c>
      <c r="H1130" s="45" t="s">
        <v>277</v>
      </c>
      <c r="I1130" s="45">
        <v>7.0000000000000007E-2</v>
      </c>
      <c r="J1130" s="45">
        <v>7.0000000000000007E-2</v>
      </c>
      <c r="K1130" s="45">
        <v>0.36</v>
      </c>
      <c r="L1130" s="45">
        <v>0.49</v>
      </c>
      <c r="M1130" s="45">
        <v>0.96</v>
      </c>
      <c r="N1130" s="45">
        <v>0.95</v>
      </c>
      <c r="O1130" s="45">
        <v>0.79</v>
      </c>
      <c r="P1130" s="45">
        <v>0.84</v>
      </c>
      <c r="Q1130" s="45">
        <v>1.44</v>
      </c>
      <c r="R1130" s="45">
        <v>0.82</v>
      </c>
      <c r="S1130" s="45">
        <v>0.34</v>
      </c>
      <c r="T1130" s="45">
        <v>0.74</v>
      </c>
      <c r="U1130" s="45">
        <v>3.77</v>
      </c>
      <c r="V1130" s="45">
        <v>3.97</v>
      </c>
      <c r="W1130" s="45">
        <v>0.49</v>
      </c>
      <c r="X1130" s="45">
        <v>0.61</v>
      </c>
      <c r="Y1130" s="154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B1131" s="31" t="s">
        <v>351</v>
      </c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X1131" s="20"/>
      <c r="BM1131" s="55"/>
    </row>
    <row r="1132" spans="1:65">
      <c r="BM1132" s="55"/>
    </row>
    <row r="1133" spans="1:65" ht="15">
      <c r="B1133" s="8" t="s">
        <v>627</v>
      </c>
      <c r="BM1133" s="28" t="s">
        <v>67</v>
      </c>
    </row>
    <row r="1134" spans="1:65" ht="15">
      <c r="A1134" s="25" t="s">
        <v>41</v>
      </c>
      <c r="B1134" s="18" t="s">
        <v>111</v>
      </c>
      <c r="C1134" s="15" t="s">
        <v>112</v>
      </c>
      <c r="D1134" s="16" t="s">
        <v>231</v>
      </c>
      <c r="E1134" s="17" t="s">
        <v>231</v>
      </c>
      <c r="F1134" s="17" t="s">
        <v>231</v>
      </c>
      <c r="G1134" s="17" t="s">
        <v>231</v>
      </c>
      <c r="H1134" s="17" t="s">
        <v>231</v>
      </c>
      <c r="I1134" s="17" t="s">
        <v>231</v>
      </c>
      <c r="J1134" s="17" t="s">
        <v>231</v>
      </c>
      <c r="K1134" s="17" t="s">
        <v>231</v>
      </c>
      <c r="L1134" s="154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1</v>
      </c>
    </row>
    <row r="1135" spans="1:65">
      <c r="A1135" s="30"/>
      <c r="B1135" s="19" t="s">
        <v>232</v>
      </c>
      <c r="C1135" s="9" t="s">
        <v>232</v>
      </c>
      <c r="D1135" s="152" t="s">
        <v>236</v>
      </c>
      <c r="E1135" s="153" t="s">
        <v>237</v>
      </c>
      <c r="F1135" s="153" t="s">
        <v>241</v>
      </c>
      <c r="G1135" s="153" t="s">
        <v>242</v>
      </c>
      <c r="H1135" s="153" t="s">
        <v>253</v>
      </c>
      <c r="I1135" s="153" t="s">
        <v>257</v>
      </c>
      <c r="J1135" s="153" t="s">
        <v>261</v>
      </c>
      <c r="K1135" s="153" t="s">
        <v>264</v>
      </c>
      <c r="L1135" s="154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 t="s">
        <v>3</v>
      </c>
    </row>
    <row r="1136" spans="1:65">
      <c r="A1136" s="30"/>
      <c r="B1136" s="19"/>
      <c r="C1136" s="9"/>
      <c r="D1136" s="10" t="s">
        <v>295</v>
      </c>
      <c r="E1136" s="11" t="s">
        <v>295</v>
      </c>
      <c r="F1136" s="11" t="s">
        <v>331</v>
      </c>
      <c r="G1136" s="11" t="s">
        <v>295</v>
      </c>
      <c r="H1136" s="11" t="s">
        <v>331</v>
      </c>
      <c r="I1136" s="11" t="s">
        <v>295</v>
      </c>
      <c r="J1136" s="11" t="s">
        <v>295</v>
      </c>
      <c r="K1136" s="11" t="s">
        <v>331</v>
      </c>
      <c r="L1136" s="154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2</v>
      </c>
    </row>
    <row r="1137" spans="1:65">
      <c r="A1137" s="30"/>
      <c r="B1137" s="19"/>
      <c r="C1137" s="9"/>
      <c r="D1137" s="26" t="s">
        <v>332</v>
      </c>
      <c r="E1137" s="26" t="s">
        <v>333</v>
      </c>
      <c r="F1137" s="26" t="s">
        <v>335</v>
      </c>
      <c r="G1137" s="26" t="s">
        <v>335</v>
      </c>
      <c r="H1137" s="26" t="s">
        <v>334</v>
      </c>
      <c r="I1137" s="26" t="s">
        <v>334</v>
      </c>
      <c r="J1137" s="26" t="s">
        <v>335</v>
      </c>
      <c r="K1137" s="26" t="s">
        <v>334</v>
      </c>
      <c r="L1137" s="154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3</v>
      </c>
    </row>
    <row r="1138" spans="1:65">
      <c r="A1138" s="30"/>
      <c r="B1138" s="18">
        <v>1</v>
      </c>
      <c r="C1138" s="14">
        <v>1</v>
      </c>
      <c r="D1138" s="22">
        <v>0.55526577277588518</v>
      </c>
      <c r="E1138" s="22">
        <v>0.55800000000000005</v>
      </c>
      <c r="F1138" s="22">
        <v>0.5</v>
      </c>
      <c r="G1138" s="22">
        <v>0.59379999999999999</v>
      </c>
      <c r="H1138" s="22">
        <v>0.5</v>
      </c>
      <c r="I1138" s="22">
        <v>0.6</v>
      </c>
      <c r="J1138" s="22">
        <v>0.51</v>
      </c>
      <c r="K1138" s="22">
        <v>0.5</v>
      </c>
      <c r="L1138" s="154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1</v>
      </c>
    </row>
    <row r="1139" spans="1:65">
      <c r="A1139" s="30"/>
      <c r="B1139" s="19">
        <v>1</v>
      </c>
      <c r="C1139" s="9">
        <v>2</v>
      </c>
      <c r="D1139" s="11">
        <v>0.54271127408594844</v>
      </c>
      <c r="E1139" s="11">
        <v>0.57399999999999995</v>
      </c>
      <c r="F1139" s="11">
        <v>0.5</v>
      </c>
      <c r="G1139" s="11">
        <v>0.56340000000000001</v>
      </c>
      <c r="H1139" s="11">
        <v>0.5</v>
      </c>
      <c r="I1139" s="11">
        <v>0.5</v>
      </c>
      <c r="J1139" s="11">
        <v>0.51</v>
      </c>
      <c r="K1139" s="11">
        <v>0.6</v>
      </c>
      <c r="L1139" s="154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36</v>
      </c>
    </row>
    <row r="1140" spans="1:65">
      <c r="A1140" s="30"/>
      <c r="B1140" s="19">
        <v>1</v>
      </c>
      <c r="C1140" s="9">
        <v>3</v>
      </c>
      <c r="D1140" s="11">
        <v>0.55614598704050877</v>
      </c>
      <c r="E1140" s="11">
        <v>0.53400000000000003</v>
      </c>
      <c r="F1140" s="11">
        <v>0.5</v>
      </c>
      <c r="G1140" s="11">
        <v>0.6633</v>
      </c>
      <c r="H1140" s="11">
        <v>0.6</v>
      </c>
      <c r="I1140" s="11">
        <v>0.5</v>
      </c>
      <c r="J1140" s="11">
        <v>0.5</v>
      </c>
      <c r="K1140" s="11">
        <v>0.6</v>
      </c>
      <c r="L1140" s="154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>
        <v>16</v>
      </c>
    </row>
    <row r="1141" spans="1:65">
      <c r="A1141" s="30"/>
      <c r="B1141" s="19">
        <v>1</v>
      </c>
      <c r="C1141" s="9">
        <v>4</v>
      </c>
      <c r="D1141" s="11">
        <v>0.57705452854799077</v>
      </c>
      <c r="E1141" s="11">
        <v>0.53500000000000003</v>
      </c>
      <c r="F1141" s="11">
        <v>0.5</v>
      </c>
      <c r="G1141" s="11">
        <v>0.66510000000000002</v>
      </c>
      <c r="H1141" s="11">
        <v>0.6</v>
      </c>
      <c r="I1141" s="11">
        <v>0.6</v>
      </c>
      <c r="J1141" s="11">
        <v>0.5</v>
      </c>
      <c r="K1141" s="11">
        <v>0.6</v>
      </c>
      <c r="L1141" s="154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8">
        <v>0.54487831785634855</v>
      </c>
    </row>
    <row r="1142" spans="1:65">
      <c r="A1142" s="30"/>
      <c r="B1142" s="19">
        <v>1</v>
      </c>
      <c r="C1142" s="9">
        <v>5</v>
      </c>
      <c r="D1142" s="11">
        <v>0.56185683303054756</v>
      </c>
      <c r="E1142" s="11">
        <v>0.53800000000000003</v>
      </c>
      <c r="F1142" s="11">
        <v>0.5</v>
      </c>
      <c r="G1142" s="11">
        <v>0.59670000000000001</v>
      </c>
      <c r="H1142" s="11">
        <v>0.5</v>
      </c>
      <c r="I1142" s="11">
        <v>0.5</v>
      </c>
      <c r="J1142" s="11">
        <v>0.51</v>
      </c>
      <c r="K1142" s="11">
        <v>0.5</v>
      </c>
      <c r="L1142" s="154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8">
        <v>125</v>
      </c>
    </row>
    <row r="1143" spans="1:65">
      <c r="A1143" s="30"/>
      <c r="B1143" s="19">
        <v>1</v>
      </c>
      <c r="C1143" s="9">
        <v>6</v>
      </c>
      <c r="D1143" s="11">
        <v>0.58072486162385484</v>
      </c>
      <c r="E1143" s="11">
        <v>0.52200000000000002</v>
      </c>
      <c r="F1143" s="11">
        <v>0.5</v>
      </c>
      <c r="G1143" s="11">
        <v>0.60709999999999997</v>
      </c>
      <c r="H1143" s="11">
        <v>0.5</v>
      </c>
      <c r="I1143" s="11">
        <v>0.5</v>
      </c>
      <c r="J1143" s="11">
        <v>0.5</v>
      </c>
      <c r="K1143" s="11">
        <v>0.6</v>
      </c>
      <c r="L1143" s="154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30"/>
      <c r="B1144" s="20" t="s">
        <v>272</v>
      </c>
      <c r="C1144" s="12"/>
      <c r="D1144" s="23">
        <v>0.56229320951745587</v>
      </c>
      <c r="E1144" s="23">
        <v>0.54349999999999998</v>
      </c>
      <c r="F1144" s="23">
        <v>0.5</v>
      </c>
      <c r="G1144" s="23">
        <v>0.6149</v>
      </c>
      <c r="H1144" s="23">
        <v>0.53333333333333333</v>
      </c>
      <c r="I1144" s="23">
        <v>0.53333333333333333</v>
      </c>
      <c r="J1144" s="23">
        <v>0.505</v>
      </c>
      <c r="K1144" s="23">
        <v>0.56666666666666676</v>
      </c>
      <c r="L1144" s="154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30"/>
      <c r="B1145" s="3" t="s">
        <v>273</v>
      </c>
      <c r="C1145" s="29"/>
      <c r="D1145" s="11">
        <v>0.55900141003552817</v>
      </c>
      <c r="E1145" s="11">
        <v>0.53649999999999998</v>
      </c>
      <c r="F1145" s="11">
        <v>0.5</v>
      </c>
      <c r="G1145" s="11">
        <v>0.60189999999999999</v>
      </c>
      <c r="H1145" s="11">
        <v>0.5</v>
      </c>
      <c r="I1145" s="11">
        <v>0.5</v>
      </c>
      <c r="J1145" s="11">
        <v>0.505</v>
      </c>
      <c r="K1145" s="11">
        <v>0.6</v>
      </c>
      <c r="L1145" s="154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274</v>
      </c>
      <c r="C1146" s="29"/>
      <c r="D1146" s="24">
        <v>1.4341814180308344E-2</v>
      </c>
      <c r="E1146" s="24">
        <v>1.894993403682449E-2</v>
      </c>
      <c r="F1146" s="24">
        <v>0</v>
      </c>
      <c r="G1146" s="24">
        <v>4.0870869821915956E-2</v>
      </c>
      <c r="H1146" s="24">
        <v>5.1639777949432218E-2</v>
      </c>
      <c r="I1146" s="24">
        <v>5.1639777949432218E-2</v>
      </c>
      <c r="J1146" s="24">
        <v>5.4772255750516656E-3</v>
      </c>
      <c r="K1146" s="24">
        <v>5.1639777949432211E-2</v>
      </c>
      <c r="L1146" s="211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  <c r="AH1146" s="212"/>
      <c r="AI1146" s="212"/>
      <c r="AJ1146" s="212"/>
      <c r="AK1146" s="212"/>
      <c r="AL1146" s="212"/>
      <c r="AM1146" s="212"/>
      <c r="AN1146" s="212"/>
      <c r="AO1146" s="212"/>
      <c r="AP1146" s="212"/>
      <c r="AQ1146" s="212"/>
      <c r="AR1146" s="212"/>
      <c r="AS1146" s="212"/>
      <c r="AT1146" s="212"/>
      <c r="AU1146" s="212"/>
      <c r="AV1146" s="212"/>
      <c r="AW1146" s="212"/>
      <c r="AX1146" s="212"/>
      <c r="AY1146" s="212"/>
      <c r="AZ1146" s="212"/>
      <c r="BA1146" s="212"/>
      <c r="BB1146" s="212"/>
      <c r="BC1146" s="212"/>
      <c r="BD1146" s="212"/>
      <c r="BE1146" s="212"/>
      <c r="BF1146" s="212"/>
      <c r="BG1146" s="212"/>
      <c r="BH1146" s="212"/>
      <c r="BI1146" s="212"/>
      <c r="BJ1146" s="212"/>
      <c r="BK1146" s="212"/>
      <c r="BL1146" s="212"/>
      <c r="BM1146" s="56"/>
    </row>
    <row r="1147" spans="1:65">
      <c r="A1147" s="30"/>
      <c r="B1147" s="3" t="s">
        <v>87</v>
      </c>
      <c r="C1147" s="29"/>
      <c r="D1147" s="13">
        <v>2.5505935226598386E-2</v>
      </c>
      <c r="E1147" s="13">
        <v>3.4866483968398324E-2</v>
      </c>
      <c r="F1147" s="13">
        <v>0</v>
      </c>
      <c r="G1147" s="13">
        <v>6.6467506622078315E-2</v>
      </c>
      <c r="H1147" s="13">
        <v>9.6824583655185412E-2</v>
      </c>
      <c r="I1147" s="13">
        <v>9.6824583655185412E-2</v>
      </c>
      <c r="J1147" s="13">
        <v>1.0845991237726071E-2</v>
      </c>
      <c r="K1147" s="13">
        <v>9.1129019910762707E-2</v>
      </c>
      <c r="L1147" s="154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30"/>
      <c r="B1148" s="3" t="s">
        <v>275</v>
      </c>
      <c r="C1148" s="29"/>
      <c r="D1148" s="13">
        <v>3.1961065600152105E-2</v>
      </c>
      <c r="E1148" s="13">
        <v>-2.5295883707965316E-3</v>
      </c>
      <c r="F1148" s="13">
        <v>-8.236392674406301E-2</v>
      </c>
      <c r="G1148" s="13">
        <v>0.1285088428901513</v>
      </c>
      <c r="H1148" s="13">
        <v>-2.1188188527000551E-2</v>
      </c>
      <c r="I1148" s="13">
        <v>-2.1188188527000551E-2</v>
      </c>
      <c r="J1148" s="13">
        <v>-7.3187566011503558E-2</v>
      </c>
      <c r="K1148" s="13">
        <v>3.998754969006213E-2</v>
      </c>
      <c r="L1148" s="154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30"/>
      <c r="B1149" s="46" t="s">
        <v>276</v>
      </c>
      <c r="C1149" s="47"/>
      <c r="D1149" s="45">
        <v>0.62</v>
      </c>
      <c r="E1149" s="45">
        <v>0.13</v>
      </c>
      <c r="F1149" s="45">
        <v>0.99</v>
      </c>
      <c r="G1149" s="45">
        <v>1.98</v>
      </c>
      <c r="H1149" s="45">
        <v>0.13</v>
      </c>
      <c r="I1149" s="45">
        <v>0.13</v>
      </c>
      <c r="J1149" s="45">
        <v>0.86</v>
      </c>
      <c r="K1149" s="45">
        <v>0.73</v>
      </c>
      <c r="L1149" s="154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B1150" s="31"/>
      <c r="C1150" s="20"/>
      <c r="D1150" s="20"/>
      <c r="E1150" s="20"/>
      <c r="F1150" s="20"/>
      <c r="G1150" s="20"/>
      <c r="H1150" s="20"/>
      <c r="I1150" s="20"/>
      <c r="J1150" s="20"/>
      <c r="K1150" s="20"/>
      <c r="BM1150" s="55"/>
    </row>
    <row r="1151" spans="1:65" ht="15">
      <c r="B1151" s="8" t="s">
        <v>628</v>
      </c>
      <c r="BM1151" s="28" t="s">
        <v>67</v>
      </c>
    </row>
    <row r="1152" spans="1:65" ht="15">
      <c r="A1152" s="25" t="s">
        <v>44</v>
      </c>
      <c r="B1152" s="18" t="s">
        <v>111</v>
      </c>
      <c r="C1152" s="15" t="s">
        <v>112</v>
      </c>
      <c r="D1152" s="16" t="s">
        <v>231</v>
      </c>
      <c r="E1152" s="17" t="s">
        <v>231</v>
      </c>
      <c r="F1152" s="17" t="s">
        <v>231</v>
      </c>
      <c r="G1152" s="17" t="s">
        <v>231</v>
      </c>
      <c r="H1152" s="17" t="s">
        <v>231</v>
      </c>
      <c r="I1152" s="17" t="s">
        <v>231</v>
      </c>
      <c r="J1152" s="17" t="s">
        <v>231</v>
      </c>
      <c r="K1152" s="17" t="s">
        <v>231</v>
      </c>
      <c r="L1152" s="17" t="s">
        <v>231</v>
      </c>
      <c r="M1152" s="17" t="s">
        <v>231</v>
      </c>
      <c r="N1152" s="17" t="s">
        <v>231</v>
      </c>
      <c r="O1152" s="17" t="s">
        <v>231</v>
      </c>
      <c r="P1152" s="17" t="s">
        <v>231</v>
      </c>
      <c r="Q1152" s="17" t="s">
        <v>231</v>
      </c>
      <c r="R1152" s="17" t="s">
        <v>231</v>
      </c>
      <c r="S1152" s="17" t="s">
        <v>231</v>
      </c>
      <c r="T1152" s="17" t="s">
        <v>231</v>
      </c>
      <c r="U1152" s="17" t="s">
        <v>231</v>
      </c>
      <c r="V1152" s="17" t="s">
        <v>231</v>
      </c>
      <c r="W1152" s="17" t="s">
        <v>231</v>
      </c>
      <c r="X1152" s="17" t="s">
        <v>231</v>
      </c>
      <c r="Y1152" s="17" t="s">
        <v>231</v>
      </c>
      <c r="Z1152" s="17" t="s">
        <v>231</v>
      </c>
      <c r="AA1152" s="17" t="s">
        <v>231</v>
      </c>
      <c r="AB1152" s="17" t="s">
        <v>231</v>
      </c>
      <c r="AC1152" s="17" t="s">
        <v>231</v>
      </c>
      <c r="AD1152" s="17" t="s">
        <v>231</v>
      </c>
      <c r="AE1152" s="17" t="s">
        <v>231</v>
      </c>
      <c r="AF1152" s="154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</v>
      </c>
    </row>
    <row r="1153" spans="1:65">
      <c r="A1153" s="30"/>
      <c r="B1153" s="19" t="s">
        <v>232</v>
      </c>
      <c r="C1153" s="9" t="s">
        <v>232</v>
      </c>
      <c r="D1153" s="152" t="s">
        <v>235</v>
      </c>
      <c r="E1153" s="153" t="s">
        <v>236</v>
      </c>
      <c r="F1153" s="153" t="s">
        <v>237</v>
      </c>
      <c r="G1153" s="153" t="s">
        <v>299</v>
      </c>
      <c r="H1153" s="153" t="s">
        <v>241</v>
      </c>
      <c r="I1153" s="153" t="s">
        <v>242</v>
      </c>
      <c r="J1153" s="153" t="s">
        <v>243</v>
      </c>
      <c r="K1153" s="153" t="s">
        <v>244</v>
      </c>
      <c r="L1153" s="153" t="s">
        <v>245</v>
      </c>
      <c r="M1153" s="153" t="s">
        <v>246</v>
      </c>
      <c r="N1153" s="153" t="s">
        <v>247</v>
      </c>
      <c r="O1153" s="153" t="s">
        <v>248</v>
      </c>
      <c r="P1153" s="153" t="s">
        <v>249</v>
      </c>
      <c r="Q1153" s="153" t="s">
        <v>250</v>
      </c>
      <c r="R1153" s="153" t="s">
        <v>251</v>
      </c>
      <c r="S1153" s="153" t="s">
        <v>252</v>
      </c>
      <c r="T1153" s="153" t="s">
        <v>253</v>
      </c>
      <c r="U1153" s="153" t="s">
        <v>254</v>
      </c>
      <c r="V1153" s="153" t="s">
        <v>255</v>
      </c>
      <c r="W1153" s="153" t="s">
        <v>256</v>
      </c>
      <c r="X1153" s="153" t="s">
        <v>257</v>
      </c>
      <c r="Y1153" s="153" t="s">
        <v>258</v>
      </c>
      <c r="Z1153" s="153" t="s">
        <v>259</v>
      </c>
      <c r="AA1153" s="153" t="s">
        <v>260</v>
      </c>
      <c r="AB1153" s="153" t="s">
        <v>261</v>
      </c>
      <c r="AC1153" s="153" t="s">
        <v>262</v>
      </c>
      <c r="AD1153" s="153" t="s">
        <v>263</v>
      </c>
      <c r="AE1153" s="153" t="s">
        <v>264</v>
      </c>
      <c r="AF1153" s="154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 t="s">
        <v>3</v>
      </c>
    </row>
    <row r="1154" spans="1:65">
      <c r="A1154" s="30"/>
      <c r="B1154" s="19"/>
      <c r="C1154" s="9"/>
      <c r="D1154" s="10" t="s">
        <v>330</v>
      </c>
      <c r="E1154" s="11" t="s">
        <v>295</v>
      </c>
      <c r="F1154" s="11" t="s">
        <v>295</v>
      </c>
      <c r="G1154" s="11" t="s">
        <v>331</v>
      </c>
      <c r="H1154" s="11" t="s">
        <v>331</v>
      </c>
      <c r="I1154" s="11" t="s">
        <v>330</v>
      </c>
      <c r="J1154" s="11" t="s">
        <v>330</v>
      </c>
      <c r="K1154" s="11" t="s">
        <v>331</v>
      </c>
      <c r="L1154" s="11" t="s">
        <v>295</v>
      </c>
      <c r="M1154" s="11" t="s">
        <v>295</v>
      </c>
      <c r="N1154" s="11" t="s">
        <v>295</v>
      </c>
      <c r="O1154" s="11" t="s">
        <v>295</v>
      </c>
      <c r="P1154" s="11" t="s">
        <v>295</v>
      </c>
      <c r="Q1154" s="11" t="s">
        <v>295</v>
      </c>
      <c r="R1154" s="11" t="s">
        <v>331</v>
      </c>
      <c r="S1154" s="11" t="s">
        <v>331</v>
      </c>
      <c r="T1154" s="11" t="s">
        <v>331</v>
      </c>
      <c r="U1154" s="11" t="s">
        <v>331</v>
      </c>
      <c r="V1154" s="11" t="s">
        <v>331</v>
      </c>
      <c r="W1154" s="11" t="s">
        <v>295</v>
      </c>
      <c r="X1154" s="11" t="s">
        <v>330</v>
      </c>
      <c r="Y1154" s="11" t="s">
        <v>330</v>
      </c>
      <c r="Z1154" s="11" t="s">
        <v>295</v>
      </c>
      <c r="AA1154" s="11" t="s">
        <v>331</v>
      </c>
      <c r="AB1154" s="11" t="s">
        <v>295</v>
      </c>
      <c r="AC1154" s="11" t="s">
        <v>330</v>
      </c>
      <c r="AD1154" s="11" t="s">
        <v>295</v>
      </c>
      <c r="AE1154" s="11" t="s">
        <v>331</v>
      </c>
      <c r="AF1154" s="154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1</v>
      </c>
    </row>
    <row r="1155" spans="1:65">
      <c r="A1155" s="30"/>
      <c r="B1155" s="19"/>
      <c r="C1155" s="9"/>
      <c r="D1155" s="26" t="s">
        <v>334</v>
      </c>
      <c r="E1155" s="26" t="s">
        <v>332</v>
      </c>
      <c r="F1155" s="26" t="s">
        <v>333</v>
      </c>
      <c r="G1155" s="26" t="s">
        <v>334</v>
      </c>
      <c r="H1155" s="26" t="s">
        <v>335</v>
      </c>
      <c r="I1155" s="26" t="s">
        <v>335</v>
      </c>
      <c r="J1155" s="26" t="s">
        <v>335</v>
      </c>
      <c r="K1155" s="26" t="s">
        <v>335</v>
      </c>
      <c r="L1155" s="26" t="s">
        <v>335</v>
      </c>
      <c r="M1155" s="26" t="s">
        <v>335</v>
      </c>
      <c r="N1155" s="26" t="s">
        <v>335</v>
      </c>
      <c r="O1155" s="26" t="s">
        <v>335</v>
      </c>
      <c r="P1155" s="26" t="s">
        <v>335</v>
      </c>
      <c r="Q1155" s="26" t="s">
        <v>335</v>
      </c>
      <c r="R1155" s="26" t="s">
        <v>333</v>
      </c>
      <c r="S1155" s="26" t="s">
        <v>334</v>
      </c>
      <c r="T1155" s="26" t="s">
        <v>334</v>
      </c>
      <c r="U1155" s="26" t="s">
        <v>333</v>
      </c>
      <c r="V1155" s="26" t="s">
        <v>335</v>
      </c>
      <c r="W1155" s="26" t="s">
        <v>271</v>
      </c>
      <c r="X1155" s="26" t="s">
        <v>334</v>
      </c>
      <c r="Y1155" s="26" t="s">
        <v>333</v>
      </c>
      <c r="Z1155" s="26" t="s">
        <v>333</v>
      </c>
      <c r="AA1155" s="26" t="s">
        <v>335</v>
      </c>
      <c r="AB1155" s="26" t="s">
        <v>335</v>
      </c>
      <c r="AC1155" s="26" t="s">
        <v>332</v>
      </c>
      <c r="AD1155" s="26" t="s">
        <v>335</v>
      </c>
      <c r="AE1155" s="26" t="s">
        <v>334</v>
      </c>
      <c r="AF1155" s="154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2</v>
      </c>
    </row>
    <row r="1156" spans="1:65">
      <c r="A1156" s="30"/>
      <c r="B1156" s="18">
        <v>1</v>
      </c>
      <c r="C1156" s="14">
        <v>1</v>
      </c>
      <c r="D1156" s="231">
        <v>38.26</v>
      </c>
      <c r="E1156" s="231">
        <v>39.658539036684658</v>
      </c>
      <c r="F1156" s="231">
        <v>43</v>
      </c>
      <c r="G1156" s="231">
        <v>34.268180409999999</v>
      </c>
      <c r="H1156" s="231">
        <v>45</v>
      </c>
      <c r="I1156" s="231">
        <v>44.8688</v>
      </c>
      <c r="J1156" s="231">
        <v>39</v>
      </c>
      <c r="K1156" s="231">
        <v>42</v>
      </c>
      <c r="L1156" s="231">
        <v>47.9</v>
      </c>
      <c r="M1156" s="231">
        <v>42</v>
      </c>
      <c r="N1156" s="231">
        <v>39</v>
      </c>
      <c r="O1156" s="231">
        <v>40</v>
      </c>
      <c r="P1156" s="231">
        <v>41</v>
      </c>
      <c r="Q1156" s="231">
        <v>41</v>
      </c>
      <c r="R1156" s="231">
        <v>40.358083894240004</v>
      </c>
      <c r="S1156" s="231">
        <v>39</v>
      </c>
      <c r="T1156" s="231">
        <v>41</v>
      </c>
      <c r="U1156" s="231">
        <v>40</v>
      </c>
      <c r="V1156" s="231">
        <v>40.299999999999997</v>
      </c>
      <c r="W1156" s="231">
        <v>37.799999999999997</v>
      </c>
      <c r="X1156" s="231">
        <v>38</v>
      </c>
      <c r="Y1156" s="231">
        <v>36</v>
      </c>
      <c r="Z1156" s="231">
        <v>41</v>
      </c>
      <c r="AA1156" s="238">
        <v>64.44</v>
      </c>
      <c r="AB1156" s="231">
        <v>40.4</v>
      </c>
      <c r="AC1156" s="238">
        <v>65.567999999999998</v>
      </c>
      <c r="AD1156" s="238">
        <v>28</v>
      </c>
      <c r="AE1156" s="231">
        <v>36</v>
      </c>
      <c r="AF1156" s="232"/>
      <c r="AG1156" s="233"/>
      <c r="AH1156" s="233"/>
      <c r="AI1156" s="233"/>
      <c r="AJ1156" s="233"/>
      <c r="AK1156" s="233"/>
      <c r="AL1156" s="233"/>
      <c r="AM1156" s="233"/>
      <c r="AN1156" s="233"/>
      <c r="AO1156" s="233"/>
      <c r="AP1156" s="233"/>
      <c r="AQ1156" s="233"/>
      <c r="AR1156" s="233"/>
      <c r="AS1156" s="233"/>
      <c r="AT1156" s="233"/>
      <c r="AU1156" s="233"/>
      <c r="AV1156" s="233"/>
      <c r="AW1156" s="233"/>
      <c r="AX1156" s="233"/>
      <c r="AY1156" s="233"/>
      <c r="AZ1156" s="233"/>
      <c r="BA1156" s="233"/>
      <c r="BB1156" s="233"/>
      <c r="BC1156" s="233"/>
      <c r="BD1156" s="233"/>
      <c r="BE1156" s="233"/>
      <c r="BF1156" s="233"/>
      <c r="BG1156" s="233"/>
      <c r="BH1156" s="233"/>
      <c r="BI1156" s="233"/>
      <c r="BJ1156" s="233"/>
      <c r="BK1156" s="233"/>
      <c r="BL1156" s="233"/>
      <c r="BM1156" s="234">
        <v>1</v>
      </c>
    </row>
    <row r="1157" spans="1:65">
      <c r="A1157" s="30"/>
      <c r="B1157" s="19">
        <v>1</v>
      </c>
      <c r="C1157" s="9">
        <v>2</v>
      </c>
      <c r="D1157" s="235">
        <v>36.81</v>
      </c>
      <c r="E1157" s="235">
        <v>40.153853397149099</v>
      </c>
      <c r="F1157" s="235">
        <v>43</v>
      </c>
      <c r="G1157" s="235">
        <v>35.606599889999998</v>
      </c>
      <c r="H1157" s="235">
        <v>47.3</v>
      </c>
      <c r="I1157" s="235">
        <v>43.481200000000001</v>
      </c>
      <c r="J1157" s="235">
        <v>39</v>
      </c>
      <c r="K1157" s="235">
        <v>42</v>
      </c>
      <c r="L1157" s="235">
        <v>42.4</v>
      </c>
      <c r="M1157" s="235">
        <v>42</v>
      </c>
      <c r="N1157" s="235">
        <v>39</v>
      </c>
      <c r="O1157" s="235">
        <v>40</v>
      </c>
      <c r="P1157" s="235">
        <v>40</v>
      </c>
      <c r="Q1157" s="235">
        <v>41</v>
      </c>
      <c r="R1157" s="235">
        <v>39.42253804944</v>
      </c>
      <c r="S1157" s="235">
        <v>39</v>
      </c>
      <c r="T1157" s="235">
        <v>40</v>
      </c>
      <c r="U1157" s="235">
        <v>39</v>
      </c>
      <c r="V1157" s="235">
        <v>39.5</v>
      </c>
      <c r="W1157" s="235">
        <v>37.9</v>
      </c>
      <c r="X1157" s="235">
        <v>39</v>
      </c>
      <c r="Y1157" s="235">
        <v>37</v>
      </c>
      <c r="Z1157" s="235">
        <v>41</v>
      </c>
      <c r="AA1157" s="240">
        <v>67.239999999999995</v>
      </c>
      <c r="AB1157" s="235">
        <v>39.4</v>
      </c>
      <c r="AC1157" s="240">
        <v>56.136000000000003</v>
      </c>
      <c r="AD1157" s="240">
        <v>25</v>
      </c>
      <c r="AE1157" s="235">
        <v>37</v>
      </c>
      <c r="AF1157" s="232"/>
      <c r="AG1157" s="233"/>
      <c r="AH1157" s="233"/>
      <c r="AI1157" s="233"/>
      <c r="AJ1157" s="233"/>
      <c r="AK1157" s="233"/>
      <c r="AL1157" s="233"/>
      <c r="AM1157" s="233"/>
      <c r="AN1157" s="233"/>
      <c r="AO1157" s="233"/>
      <c r="AP1157" s="233"/>
      <c r="AQ1157" s="233"/>
      <c r="AR1157" s="233"/>
      <c r="AS1157" s="233"/>
      <c r="AT1157" s="233"/>
      <c r="AU1157" s="233"/>
      <c r="AV1157" s="233"/>
      <c r="AW1157" s="233"/>
      <c r="AX1157" s="233"/>
      <c r="AY1157" s="233"/>
      <c r="AZ1157" s="233"/>
      <c r="BA1157" s="233"/>
      <c r="BB1157" s="233"/>
      <c r="BC1157" s="233"/>
      <c r="BD1157" s="233"/>
      <c r="BE1157" s="233"/>
      <c r="BF1157" s="233"/>
      <c r="BG1157" s="233"/>
      <c r="BH1157" s="233"/>
      <c r="BI1157" s="233"/>
      <c r="BJ1157" s="233"/>
      <c r="BK1157" s="233"/>
      <c r="BL1157" s="233"/>
      <c r="BM1157" s="234">
        <v>17</v>
      </c>
    </row>
    <row r="1158" spans="1:65">
      <c r="A1158" s="30"/>
      <c r="B1158" s="19">
        <v>1</v>
      </c>
      <c r="C1158" s="9">
        <v>3</v>
      </c>
      <c r="D1158" s="235">
        <v>38.630000000000003</v>
      </c>
      <c r="E1158" s="235">
        <v>40.41062395225147</v>
      </c>
      <c r="F1158" s="235">
        <v>43</v>
      </c>
      <c r="G1158" s="235">
        <v>35.258819819999999</v>
      </c>
      <c r="H1158" s="241">
        <v>50</v>
      </c>
      <c r="I1158" s="235">
        <v>45.813099999999999</v>
      </c>
      <c r="J1158" s="235">
        <v>39</v>
      </c>
      <c r="K1158" s="235">
        <v>42</v>
      </c>
      <c r="L1158" s="235">
        <v>43.8</v>
      </c>
      <c r="M1158" s="235">
        <v>41</v>
      </c>
      <c r="N1158" s="235">
        <v>41</v>
      </c>
      <c r="O1158" s="235">
        <v>41</v>
      </c>
      <c r="P1158" s="235">
        <v>41</v>
      </c>
      <c r="Q1158" s="235">
        <v>41</v>
      </c>
      <c r="R1158" s="235">
        <v>38.842039148640005</v>
      </c>
      <c r="S1158" s="235">
        <v>38</v>
      </c>
      <c r="T1158" s="235">
        <v>43</v>
      </c>
      <c r="U1158" s="235">
        <v>40</v>
      </c>
      <c r="V1158" s="235">
        <v>38.299999999999997</v>
      </c>
      <c r="W1158" s="235">
        <v>38</v>
      </c>
      <c r="X1158" s="235">
        <v>38</v>
      </c>
      <c r="Y1158" s="235">
        <v>35</v>
      </c>
      <c r="Z1158" s="235">
        <v>41</v>
      </c>
      <c r="AA1158" s="240">
        <v>62.48</v>
      </c>
      <c r="AB1158" s="235">
        <v>39</v>
      </c>
      <c r="AC1158" s="240">
        <v>63.840000000000011</v>
      </c>
      <c r="AD1158" s="240">
        <v>27</v>
      </c>
      <c r="AE1158" s="235">
        <v>37</v>
      </c>
      <c r="AF1158" s="232"/>
      <c r="AG1158" s="233"/>
      <c r="AH1158" s="233"/>
      <c r="AI1158" s="233"/>
      <c r="AJ1158" s="233"/>
      <c r="AK1158" s="233"/>
      <c r="AL1158" s="233"/>
      <c r="AM1158" s="233"/>
      <c r="AN1158" s="233"/>
      <c r="AO1158" s="233"/>
      <c r="AP1158" s="233"/>
      <c r="AQ1158" s="233"/>
      <c r="AR1158" s="233"/>
      <c r="AS1158" s="233"/>
      <c r="AT1158" s="233"/>
      <c r="AU1158" s="233"/>
      <c r="AV1158" s="233"/>
      <c r="AW1158" s="233"/>
      <c r="AX1158" s="233"/>
      <c r="AY1158" s="233"/>
      <c r="AZ1158" s="233"/>
      <c r="BA1158" s="233"/>
      <c r="BB1158" s="233"/>
      <c r="BC1158" s="233"/>
      <c r="BD1158" s="233"/>
      <c r="BE1158" s="233"/>
      <c r="BF1158" s="233"/>
      <c r="BG1158" s="233"/>
      <c r="BH1158" s="233"/>
      <c r="BI1158" s="233"/>
      <c r="BJ1158" s="233"/>
      <c r="BK1158" s="233"/>
      <c r="BL1158" s="233"/>
      <c r="BM1158" s="234">
        <v>16</v>
      </c>
    </row>
    <row r="1159" spans="1:65">
      <c r="A1159" s="30"/>
      <c r="B1159" s="19">
        <v>1</v>
      </c>
      <c r="C1159" s="9">
        <v>4</v>
      </c>
      <c r="D1159" s="235">
        <v>37.04</v>
      </c>
      <c r="E1159" s="235">
        <v>41.334654042681905</v>
      </c>
      <c r="F1159" s="235">
        <v>42</v>
      </c>
      <c r="G1159" s="235">
        <v>34.040207500000001</v>
      </c>
      <c r="H1159" s="235">
        <v>45.6</v>
      </c>
      <c r="I1159" s="235">
        <v>43.536700000000003</v>
      </c>
      <c r="J1159" s="235">
        <v>38</v>
      </c>
      <c r="K1159" s="235">
        <v>42</v>
      </c>
      <c r="L1159" s="235">
        <v>45.5</v>
      </c>
      <c r="M1159" s="235">
        <v>40</v>
      </c>
      <c r="N1159" s="235">
        <v>39</v>
      </c>
      <c r="O1159" s="235">
        <v>40</v>
      </c>
      <c r="P1159" s="235">
        <v>40</v>
      </c>
      <c r="Q1159" s="235">
        <v>41</v>
      </c>
      <c r="R1159" s="235">
        <v>43.213131703839998</v>
      </c>
      <c r="S1159" s="235">
        <v>38</v>
      </c>
      <c r="T1159" s="235">
        <v>41</v>
      </c>
      <c r="U1159" s="235">
        <v>39</v>
      </c>
      <c r="V1159" s="235">
        <v>40.700000000000003</v>
      </c>
      <c r="W1159" s="235">
        <v>38.299999999999997</v>
      </c>
      <c r="X1159" s="235">
        <v>40</v>
      </c>
      <c r="Y1159" s="235">
        <v>36</v>
      </c>
      <c r="Z1159" s="235">
        <v>39</v>
      </c>
      <c r="AA1159" s="235"/>
      <c r="AB1159" s="235">
        <v>39.200000000000003</v>
      </c>
      <c r="AC1159" s="240">
        <v>66.055999999999997</v>
      </c>
      <c r="AD1159" s="240">
        <v>27</v>
      </c>
      <c r="AE1159" s="235">
        <v>37</v>
      </c>
      <c r="AF1159" s="232"/>
      <c r="AG1159" s="233"/>
      <c r="AH1159" s="233"/>
      <c r="AI1159" s="233"/>
      <c r="AJ1159" s="233"/>
      <c r="AK1159" s="233"/>
      <c r="AL1159" s="233"/>
      <c r="AM1159" s="233"/>
      <c r="AN1159" s="233"/>
      <c r="AO1159" s="233"/>
      <c r="AP1159" s="233"/>
      <c r="AQ1159" s="233"/>
      <c r="AR1159" s="233"/>
      <c r="AS1159" s="233"/>
      <c r="AT1159" s="233"/>
      <c r="AU1159" s="233"/>
      <c r="AV1159" s="233"/>
      <c r="AW1159" s="233"/>
      <c r="AX1159" s="233"/>
      <c r="AY1159" s="233"/>
      <c r="AZ1159" s="233"/>
      <c r="BA1159" s="233"/>
      <c r="BB1159" s="233"/>
      <c r="BC1159" s="233"/>
      <c r="BD1159" s="233"/>
      <c r="BE1159" s="233"/>
      <c r="BF1159" s="233"/>
      <c r="BG1159" s="233"/>
      <c r="BH1159" s="233"/>
      <c r="BI1159" s="233"/>
      <c r="BJ1159" s="233"/>
      <c r="BK1159" s="233"/>
      <c r="BL1159" s="233"/>
      <c r="BM1159" s="234">
        <v>40.098636455136457</v>
      </c>
    </row>
    <row r="1160" spans="1:65">
      <c r="A1160" s="30"/>
      <c r="B1160" s="19">
        <v>1</v>
      </c>
      <c r="C1160" s="9">
        <v>5</v>
      </c>
      <c r="D1160" s="235">
        <v>35.81</v>
      </c>
      <c r="E1160" s="235">
        <v>40.794396875551811</v>
      </c>
      <c r="F1160" s="235">
        <v>42</v>
      </c>
      <c r="G1160" s="235">
        <v>33.757389119999999</v>
      </c>
      <c r="H1160" s="235">
        <v>42.9</v>
      </c>
      <c r="I1160" s="235">
        <v>44.362400000000001</v>
      </c>
      <c r="J1160" s="235">
        <v>38</v>
      </c>
      <c r="K1160" s="235">
        <v>43</v>
      </c>
      <c r="L1160" s="235">
        <v>46.1</v>
      </c>
      <c r="M1160" s="235">
        <v>41</v>
      </c>
      <c r="N1160" s="235">
        <v>40</v>
      </c>
      <c r="O1160" s="235">
        <v>41</v>
      </c>
      <c r="P1160" s="235">
        <v>40</v>
      </c>
      <c r="Q1160" s="241">
        <v>45</v>
      </c>
      <c r="R1160" s="235">
        <v>42.518702527839999</v>
      </c>
      <c r="S1160" s="235">
        <v>39</v>
      </c>
      <c r="T1160" s="235">
        <v>41</v>
      </c>
      <c r="U1160" s="235">
        <v>40</v>
      </c>
      <c r="V1160" s="235">
        <v>41.3</v>
      </c>
      <c r="W1160" s="235">
        <v>38.299999999999997</v>
      </c>
      <c r="X1160" s="235">
        <v>38</v>
      </c>
      <c r="Y1160" s="235">
        <v>38</v>
      </c>
      <c r="Z1160" s="235">
        <v>40</v>
      </c>
      <c r="AA1160" s="240">
        <v>65.84</v>
      </c>
      <c r="AB1160" s="235">
        <v>39.4</v>
      </c>
      <c r="AC1160" s="240">
        <v>62.168000000000006</v>
      </c>
      <c r="AD1160" s="240">
        <v>28</v>
      </c>
      <c r="AE1160" s="235">
        <v>37</v>
      </c>
      <c r="AF1160" s="232"/>
      <c r="AG1160" s="233"/>
      <c r="AH1160" s="233"/>
      <c r="AI1160" s="233"/>
      <c r="AJ1160" s="233"/>
      <c r="AK1160" s="233"/>
      <c r="AL1160" s="233"/>
      <c r="AM1160" s="233"/>
      <c r="AN1160" s="233"/>
      <c r="AO1160" s="233"/>
      <c r="AP1160" s="233"/>
      <c r="AQ1160" s="233"/>
      <c r="AR1160" s="233"/>
      <c r="AS1160" s="233"/>
      <c r="AT1160" s="233"/>
      <c r="AU1160" s="233"/>
      <c r="AV1160" s="233"/>
      <c r="AW1160" s="233"/>
      <c r="AX1160" s="233"/>
      <c r="AY1160" s="233"/>
      <c r="AZ1160" s="233"/>
      <c r="BA1160" s="233"/>
      <c r="BB1160" s="233"/>
      <c r="BC1160" s="233"/>
      <c r="BD1160" s="233"/>
      <c r="BE1160" s="233"/>
      <c r="BF1160" s="233"/>
      <c r="BG1160" s="233"/>
      <c r="BH1160" s="233"/>
      <c r="BI1160" s="233"/>
      <c r="BJ1160" s="233"/>
      <c r="BK1160" s="233"/>
      <c r="BL1160" s="233"/>
      <c r="BM1160" s="234">
        <v>126</v>
      </c>
    </row>
    <row r="1161" spans="1:65">
      <c r="A1161" s="30"/>
      <c r="B1161" s="19">
        <v>1</v>
      </c>
      <c r="C1161" s="9">
        <v>6</v>
      </c>
      <c r="D1161" s="235">
        <v>37.33</v>
      </c>
      <c r="E1161" s="235">
        <v>41.217857077109457</v>
      </c>
      <c r="F1161" s="235">
        <v>42</v>
      </c>
      <c r="G1161" s="235">
        <v>34.940800629999998</v>
      </c>
      <c r="H1161" s="235">
        <v>42.6</v>
      </c>
      <c r="I1161" s="235">
        <v>43.781599999999997</v>
      </c>
      <c r="J1161" s="235">
        <v>39</v>
      </c>
      <c r="K1161" s="235">
        <v>42</v>
      </c>
      <c r="L1161" s="235">
        <v>43.7</v>
      </c>
      <c r="M1161" s="235">
        <v>41</v>
      </c>
      <c r="N1161" s="235">
        <v>39</v>
      </c>
      <c r="O1161" s="235">
        <v>40</v>
      </c>
      <c r="P1161" s="235">
        <v>40</v>
      </c>
      <c r="Q1161" s="235">
        <v>42</v>
      </c>
      <c r="R1161" s="235">
        <v>39.695251195040008</v>
      </c>
      <c r="S1161" s="235">
        <v>39</v>
      </c>
      <c r="T1161" s="235">
        <v>43</v>
      </c>
      <c r="U1161" s="235">
        <v>40</v>
      </c>
      <c r="V1161" s="235">
        <v>38.9</v>
      </c>
      <c r="W1161" s="235">
        <v>38.299999999999997</v>
      </c>
      <c r="X1161" s="235">
        <v>38</v>
      </c>
      <c r="Y1161" s="235">
        <v>37</v>
      </c>
      <c r="Z1161" s="235">
        <v>41</v>
      </c>
      <c r="AA1161" s="240">
        <v>63.910000000000004</v>
      </c>
      <c r="AB1161" s="235">
        <v>38.9</v>
      </c>
      <c r="AC1161" s="240">
        <v>50.152000000000001</v>
      </c>
      <c r="AD1161" s="240">
        <v>28</v>
      </c>
      <c r="AE1161" s="235">
        <v>37</v>
      </c>
      <c r="AF1161" s="232"/>
      <c r="AG1161" s="233"/>
      <c r="AH1161" s="233"/>
      <c r="AI1161" s="233"/>
      <c r="AJ1161" s="233"/>
      <c r="AK1161" s="233"/>
      <c r="AL1161" s="233"/>
      <c r="AM1161" s="233"/>
      <c r="AN1161" s="233"/>
      <c r="AO1161" s="233"/>
      <c r="AP1161" s="233"/>
      <c r="AQ1161" s="233"/>
      <c r="AR1161" s="233"/>
      <c r="AS1161" s="233"/>
      <c r="AT1161" s="233"/>
      <c r="AU1161" s="233"/>
      <c r="AV1161" s="233"/>
      <c r="AW1161" s="233"/>
      <c r="AX1161" s="233"/>
      <c r="AY1161" s="233"/>
      <c r="AZ1161" s="233"/>
      <c r="BA1161" s="233"/>
      <c r="BB1161" s="233"/>
      <c r="BC1161" s="233"/>
      <c r="BD1161" s="233"/>
      <c r="BE1161" s="233"/>
      <c r="BF1161" s="233"/>
      <c r="BG1161" s="233"/>
      <c r="BH1161" s="233"/>
      <c r="BI1161" s="233"/>
      <c r="BJ1161" s="233"/>
      <c r="BK1161" s="233"/>
      <c r="BL1161" s="233"/>
      <c r="BM1161" s="236"/>
    </row>
    <row r="1162" spans="1:65">
      <c r="A1162" s="30"/>
      <c r="B1162" s="20" t="s">
        <v>272</v>
      </c>
      <c r="C1162" s="12"/>
      <c r="D1162" s="237">
        <v>37.313333333333333</v>
      </c>
      <c r="E1162" s="237">
        <v>40.594987396904735</v>
      </c>
      <c r="F1162" s="237">
        <v>42.5</v>
      </c>
      <c r="G1162" s="237">
        <v>34.645332894999996</v>
      </c>
      <c r="H1162" s="237">
        <v>45.56666666666667</v>
      </c>
      <c r="I1162" s="237">
        <v>44.307299999999998</v>
      </c>
      <c r="J1162" s="237">
        <v>38.666666666666664</v>
      </c>
      <c r="K1162" s="237">
        <v>42.166666666666664</v>
      </c>
      <c r="L1162" s="237">
        <v>44.9</v>
      </c>
      <c r="M1162" s="237">
        <v>41.166666666666664</v>
      </c>
      <c r="N1162" s="237">
        <v>39.5</v>
      </c>
      <c r="O1162" s="237">
        <v>40.333333333333336</v>
      </c>
      <c r="P1162" s="237">
        <v>40.333333333333336</v>
      </c>
      <c r="Q1162" s="237">
        <v>41.833333333333336</v>
      </c>
      <c r="R1162" s="237">
        <v>40.674957753173338</v>
      </c>
      <c r="S1162" s="237">
        <v>38.666666666666664</v>
      </c>
      <c r="T1162" s="237">
        <v>41.5</v>
      </c>
      <c r="U1162" s="237">
        <v>39.666666666666664</v>
      </c>
      <c r="V1162" s="237">
        <v>39.833333333333336</v>
      </c>
      <c r="W1162" s="237">
        <v>38.1</v>
      </c>
      <c r="X1162" s="237">
        <v>38.5</v>
      </c>
      <c r="Y1162" s="237">
        <v>36.5</v>
      </c>
      <c r="Z1162" s="237">
        <v>40.5</v>
      </c>
      <c r="AA1162" s="237">
        <v>64.782000000000011</v>
      </c>
      <c r="AB1162" s="237">
        <v>39.383333333333333</v>
      </c>
      <c r="AC1162" s="237">
        <v>60.653333333333336</v>
      </c>
      <c r="AD1162" s="237">
        <v>27.166666666666668</v>
      </c>
      <c r="AE1162" s="237">
        <v>36.833333333333336</v>
      </c>
      <c r="AF1162" s="232"/>
      <c r="AG1162" s="233"/>
      <c r="AH1162" s="233"/>
      <c r="AI1162" s="233"/>
      <c r="AJ1162" s="233"/>
      <c r="AK1162" s="233"/>
      <c r="AL1162" s="233"/>
      <c r="AM1162" s="233"/>
      <c r="AN1162" s="233"/>
      <c r="AO1162" s="233"/>
      <c r="AP1162" s="233"/>
      <c r="AQ1162" s="233"/>
      <c r="AR1162" s="233"/>
      <c r="AS1162" s="233"/>
      <c r="AT1162" s="233"/>
      <c r="AU1162" s="233"/>
      <c r="AV1162" s="233"/>
      <c r="AW1162" s="233"/>
      <c r="AX1162" s="233"/>
      <c r="AY1162" s="233"/>
      <c r="AZ1162" s="233"/>
      <c r="BA1162" s="233"/>
      <c r="BB1162" s="233"/>
      <c r="BC1162" s="233"/>
      <c r="BD1162" s="233"/>
      <c r="BE1162" s="233"/>
      <c r="BF1162" s="233"/>
      <c r="BG1162" s="233"/>
      <c r="BH1162" s="233"/>
      <c r="BI1162" s="233"/>
      <c r="BJ1162" s="233"/>
      <c r="BK1162" s="233"/>
      <c r="BL1162" s="233"/>
      <c r="BM1162" s="236"/>
    </row>
    <row r="1163" spans="1:65">
      <c r="A1163" s="30"/>
      <c r="B1163" s="3" t="s">
        <v>273</v>
      </c>
      <c r="C1163" s="29"/>
      <c r="D1163" s="235">
        <v>37.185000000000002</v>
      </c>
      <c r="E1163" s="235">
        <v>40.602510413901641</v>
      </c>
      <c r="F1163" s="235">
        <v>42.5</v>
      </c>
      <c r="G1163" s="235">
        <v>34.604490519999999</v>
      </c>
      <c r="H1163" s="235">
        <v>45.3</v>
      </c>
      <c r="I1163" s="235">
        <v>44.072000000000003</v>
      </c>
      <c r="J1163" s="235">
        <v>39</v>
      </c>
      <c r="K1163" s="235">
        <v>42</v>
      </c>
      <c r="L1163" s="235">
        <v>44.65</v>
      </c>
      <c r="M1163" s="235">
        <v>41</v>
      </c>
      <c r="N1163" s="235">
        <v>39</v>
      </c>
      <c r="O1163" s="235">
        <v>40</v>
      </c>
      <c r="P1163" s="235">
        <v>40</v>
      </c>
      <c r="Q1163" s="235">
        <v>41</v>
      </c>
      <c r="R1163" s="235">
        <v>40.026667544640006</v>
      </c>
      <c r="S1163" s="235">
        <v>39</v>
      </c>
      <c r="T1163" s="235">
        <v>41</v>
      </c>
      <c r="U1163" s="235">
        <v>40</v>
      </c>
      <c r="V1163" s="235">
        <v>39.9</v>
      </c>
      <c r="W1163" s="235">
        <v>38.15</v>
      </c>
      <c r="X1163" s="235">
        <v>38</v>
      </c>
      <c r="Y1163" s="235">
        <v>36.5</v>
      </c>
      <c r="Z1163" s="235">
        <v>41</v>
      </c>
      <c r="AA1163" s="235">
        <v>64.44</v>
      </c>
      <c r="AB1163" s="235">
        <v>39.299999999999997</v>
      </c>
      <c r="AC1163" s="235">
        <v>63.004000000000005</v>
      </c>
      <c r="AD1163" s="235">
        <v>27.5</v>
      </c>
      <c r="AE1163" s="235">
        <v>37</v>
      </c>
      <c r="AF1163" s="232"/>
      <c r="AG1163" s="233"/>
      <c r="AH1163" s="233"/>
      <c r="AI1163" s="233"/>
      <c r="AJ1163" s="233"/>
      <c r="AK1163" s="233"/>
      <c r="AL1163" s="233"/>
      <c r="AM1163" s="233"/>
      <c r="AN1163" s="233"/>
      <c r="AO1163" s="233"/>
      <c r="AP1163" s="233"/>
      <c r="AQ1163" s="233"/>
      <c r="AR1163" s="233"/>
      <c r="AS1163" s="233"/>
      <c r="AT1163" s="233"/>
      <c r="AU1163" s="233"/>
      <c r="AV1163" s="233"/>
      <c r="AW1163" s="233"/>
      <c r="AX1163" s="233"/>
      <c r="AY1163" s="233"/>
      <c r="AZ1163" s="233"/>
      <c r="BA1163" s="233"/>
      <c r="BB1163" s="233"/>
      <c r="BC1163" s="233"/>
      <c r="BD1163" s="233"/>
      <c r="BE1163" s="233"/>
      <c r="BF1163" s="233"/>
      <c r="BG1163" s="233"/>
      <c r="BH1163" s="233"/>
      <c r="BI1163" s="233"/>
      <c r="BJ1163" s="233"/>
      <c r="BK1163" s="233"/>
      <c r="BL1163" s="233"/>
      <c r="BM1163" s="236"/>
    </row>
    <row r="1164" spans="1:65">
      <c r="A1164" s="30"/>
      <c r="B1164" s="3" t="s">
        <v>274</v>
      </c>
      <c r="C1164" s="29"/>
      <c r="D1164" s="24">
        <v>1.0215804748851975</v>
      </c>
      <c r="E1164" s="24">
        <v>0.64503676521444486</v>
      </c>
      <c r="F1164" s="24">
        <v>0.54772255750516607</v>
      </c>
      <c r="G1164" s="24">
        <v>0.73274368143644109</v>
      </c>
      <c r="H1164" s="24">
        <v>2.7890261143751709</v>
      </c>
      <c r="I1164" s="24">
        <v>0.9097667789054501</v>
      </c>
      <c r="J1164" s="24">
        <v>0.5163977794943222</v>
      </c>
      <c r="K1164" s="24">
        <v>0.40824829046386302</v>
      </c>
      <c r="L1164" s="24">
        <v>1.9849433241279211</v>
      </c>
      <c r="M1164" s="24">
        <v>0.752772652709081</v>
      </c>
      <c r="N1164" s="24">
        <v>0.83666002653407556</v>
      </c>
      <c r="O1164" s="24">
        <v>0.51639777949432231</v>
      </c>
      <c r="P1164" s="24">
        <v>0.51639777949432231</v>
      </c>
      <c r="Q1164" s="24">
        <v>1.6020819787597222</v>
      </c>
      <c r="R1164" s="24">
        <v>1.7793314196979775</v>
      </c>
      <c r="S1164" s="24">
        <v>0.51639777949432231</v>
      </c>
      <c r="T1164" s="24">
        <v>1.2247448713915889</v>
      </c>
      <c r="U1164" s="24">
        <v>0.51639777949432231</v>
      </c>
      <c r="V1164" s="24">
        <v>1.1360751148875095</v>
      </c>
      <c r="W1164" s="24">
        <v>0.22803508501982708</v>
      </c>
      <c r="X1164" s="24">
        <v>0.83666002653407556</v>
      </c>
      <c r="Y1164" s="24">
        <v>1.0488088481701516</v>
      </c>
      <c r="Z1164" s="24">
        <v>0.83666002653407556</v>
      </c>
      <c r="AA1164" s="24">
        <v>1.8260394300233493</v>
      </c>
      <c r="AB1164" s="24">
        <v>0.53820689949745737</v>
      </c>
      <c r="AC1164" s="24">
        <v>6.268590229602399</v>
      </c>
      <c r="AD1164" s="24">
        <v>1.1690451944500124</v>
      </c>
      <c r="AE1164" s="24">
        <v>0.40824829046386302</v>
      </c>
      <c r="AF1164" s="154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3" t="s">
        <v>87</v>
      </c>
      <c r="C1165" s="29"/>
      <c r="D1165" s="13">
        <v>2.7378429736069257E-2</v>
      </c>
      <c r="E1165" s="13">
        <v>1.5889566830204937E-2</v>
      </c>
      <c r="F1165" s="13">
        <v>1.2887589588356849E-2</v>
      </c>
      <c r="G1165" s="13">
        <v>2.114985252579837E-2</v>
      </c>
      <c r="H1165" s="13">
        <v>6.1207595779996432E-2</v>
      </c>
      <c r="I1165" s="13">
        <v>2.0533112577508675E-2</v>
      </c>
      <c r="J1165" s="13">
        <v>1.3355114986922127E-2</v>
      </c>
      <c r="K1165" s="13">
        <v>9.6817776394592034E-3</v>
      </c>
      <c r="L1165" s="13">
        <v>4.4208091851401364E-2</v>
      </c>
      <c r="M1165" s="13">
        <v>1.8285975369451361E-2</v>
      </c>
      <c r="N1165" s="13">
        <v>2.1181266494533557E-2</v>
      </c>
      <c r="O1165" s="13">
        <v>1.2803250731264188E-2</v>
      </c>
      <c r="P1165" s="13">
        <v>1.2803250731264188E-2</v>
      </c>
      <c r="Q1165" s="13">
        <v>3.8296780368758297E-2</v>
      </c>
      <c r="R1165" s="13">
        <v>4.3745132582446493E-2</v>
      </c>
      <c r="S1165" s="13">
        <v>1.3355114986922129E-2</v>
      </c>
      <c r="T1165" s="13">
        <v>2.9511924611845517E-2</v>
      </c>
      <c r="U1165" s="13">
        <v>1.3018431415823253E-2</v>
      </c>
      <c r="V1165" s="13">
        <v>2.8520714181276385E-2</v>
      </c>
      <c r="W1165" s="13">
        <v>5.9851728351660652E-3</v>
      </c>
      <c r="X1165" s="13">
        <v>2.1731429260625341E-2</v>
      </c>
      <c r="Y1165" s="13">
        <v>2.8734488990963057E-2</v>
      </c>
      <c r="Z1165" s="13">
        <v>2.065827226010063E-2</v>
      </c>
      <c r="AA1165" s="13">
        <v>2.8187450681105074E-2</v>
      </c>
      <c r="AB1165" s="13">
        <v>1.3665854409584191E-2</v>
      </c>
      <c r="AC1165" s="13">
        <v>0.10335112491100899</v>
      </c>
      <c r="AD1165" s="13">
        <v>4.3032338446012723E-2</v>
      </c>
      <c r="AE1165" s="13">
        <v>1.1083663994494017E-2</v>
      </c>
      <c r="AF1165" s="154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30"/>
      <c r="B1166" s="3" t="s">
        <v>275</v>
      </c>
      <c r="C1166" s="29"/>
      <c r="D1166" s="13">
        <v>-6.9461292653165474E-2</v>
      </c>
      <c r="E1166" s="13">
        <v>1.2378249876990433E-2</v>
      </c>
      <c r="F1166" s="13">
        <v>5.9886414031815161E-2</v>
      </c>
      <c r="G1166" s="13">
        <v>-0.13599723188188151</v>
      </c>
      <c r="H1166" s="13">
        <v>0.13636449253450311</v>
      </c>
      <c r="I1166" s="13">
        <v>0.1049577720572199</v>
      </c>
      <c r="J1166" s="13">
        <v>-3.5711184096544613E-2</v>
      </c>
      <c r="K1166" s="13">
        <v>5.1573579411957837E-2</v>
      </c>
      <c r="L1166" s="13">
        <v>0.11973882329478824</v>
      </c>
      <c r="M1166" s="13">
        <v>2.6635075552385645E-2</v>
      </c>
      <c r="N1166" s="13">
        <v>-1.4929097546901082E-2</v>
      </c>
      <c r="O1166" s="13">
        <v>5.852989002742337E-3</v>
      </c>
      <c r="P1166" s="13">
        <v>5.852989002742337E-3</v>
      </c>
      <c r="Q1166" s="13">
        <v>4.3260744792100514E-2</v>
      </c>
      <c r="R1166" s="13">
        <v>1.4372590915446404E-2</v>
      </c>
      <c r="S1166" s="13">
        <v>-3.5711184096544613E-2</v>
      </c>
      <c r="T1166" s="13">
        <v>3.4947910172243191E-2</v>
      </c>
      <c r="U1166" s="13">
        <v>-1.0772680236972532E-2</v>
      </c>
      <c r="V1166" s="13">
        <v>-6.6162629270436479E-3</v>
      </c>
      <c r="W1166" s="13">
        <v>-4.9843002950302084E-2</v>
      </c>
      <c r="X1166" s="13">
        <v>-3.9867601406473274E-2</v>
      </c>
      <c r="Y1166" s="13">
        <v>-8.9744609125617436E-2</v>
      </c>
      <c r="Z1166" s="13">
        <v>1.0009406312670999E-2</v>
      </c>
      <c r="AA1166" s="13">
        <v>0.61556615703080153</v>
      </c>
      <c r="AB1166" s="13">
        <v>-1.7838589663851212E-2</v>
      </c>
      <c r="AC1166" s="13">
        <v>0.51260338742924794</v>
      </c>
      <c r="AD1166" s="13">
        <v>-0.32250397848162393</v>
      </c>
      <c r="AE1166" s="13">
        <v>-8.1431774505760002E-2</v>
      </c>
      <c r="AF1166" s="154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30"/>
      <c r="B1167" s="46" t="s">
        <v>276</v>
      </c>
      <c r="C1167" s="47"/>
      <c r="D1167" s="45">
        <v>1.1599999999999999</v>
      </c>
      <c r="E1167" s="45">
        <v>0.1</v>
      </c>
      <c r="F1167" s="45">
        <v>0.83</v>
      </c>
      <c r="G1167" s="45">
        <v>2.19</v>
      </c>
      <c r="H1167" s="45">
        <v>2.02</v>
      </c>
      <c r="I1167" s="45">
        <v>1.53</v>
      </c>
      <c r="J1167" s="45">
        <v>0.64</v>
      </c>
      <c r="K1167" s="45">
        <v>0.71</v>
      </c>
      <c r="L1167" s="45">
        <v>1.76</v>
      </c>
      <c r="M1167" s="45">
        <v>0.32</v>
      </c>
      <c r="N1167" s="45">
        <v>0.32</v>
      </c>
      <c r="O1167" s="45">
        <v>0</v>
      </c>
      <c r="P1167" s="45">
        <v>0</v>
      </c>
      <c r="Q1167" s="45">
        <v>0.57999999999999996</v>
      </c>
      <c r="R1167" s="45">
        <v>0.13</v>
      </c>
      <c r="S1167" s="45">
        <v>0.64</v>
      </c>
      <c r="T1167" s="45">
        <v>0.45</v>
      </c>
      <c r="U1167" s="45">
        <v>0.26</v>
      </c>
      <c r="V1167" s="45">
        <v>0.19</v>
      </c>
      <c r="W1167" s="45">
        <v>0.86</v>
      </c>
      <c r="X1167" s="45">
        <v>0.71</v>
      </c>
      <c r="Y1167" s="45">
        <v>1.48</v>
      </c>
      <c r="Z1167" s="45">
        <v>0.06</v>
      </c>
      <c r="AA1167" s="45">
        <v>9.42</v>
      </c>
      <c r="AB1167" s="45">
        <v>0.37</v>
      </c>
      <c r="AC1167" s="45">
        <v>7.83</v>
      </c>
      <c r="AD1167" s="45">
        <v>5.07</v>
      </c>
      <c r="AE1167" s="45">
        <v>1.35</v>
      </c>
      <c r="AF1167" s="154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B1168" s="31"/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20"/>
      <c r="Z1168" s="20"/>
      <c r="AA1168" s="20"/>
      <c r="AB1168" s="20"/>
      <c r="AC1168" s="20"/>
      <c r="AD1168" s="20"/>
      <c r="AE1168" s="20"/>
      <c r="BM1168" s="55"/>
    </row>
    <row r="1169" spans="1:65" ht="15">
      <c r="B1169" s="8" t="s">
        <v>629</v>
      </c>
      <c r="BM1169" s="28" t="s">
        <v>67</v>
      </c>
    </row>
    <row r="1170" spans="1:65" ht="15">
      <c r="A1170" s="25" t="s">
        <v>45</v>
      </c>
      <c r="B1170" s="18" t="s">
        <v>111</v>
      </c>
      <c r="C1170" s="15" t="s">
        <v>112</v>
      </c>
      <c r="D1170" s="16" t="s">
        <v>231</v>
      </c>
      <c r="E1170" s="17" t="s">
        <v>231</v>
      </c>
      <c r="F1170" s="17" t="s">
        <v>231</v>
      </c>
      <c r="G1170" s="17" t="s">
        <v>231</v>
      </c>
      <c r="H1170" s="17" t="s">
        <v>231</v>
      </c>
      <c r="I1170" s="17" t="s">
        <v>231</v>
      </c>
      <c r="J1170" s="17" t="s">
        <v>231</v>
      </c>
      <c r="K1170" s="17" t="s">
        <v>231</v>
      </c>
      <c r="L1170" s="17" t="s">
        <v>231</v>
      </c>
      <c r="M1170" s="17" t="s">
        <v>231</v>
      </c>
      <c r="N1170" s="17" t="s">
        <v>231</v>
      </c>
      <c r="O1170" s="17" t="s">
        <v>231</v>
      </c>
      <c r="P1170" s="17" t="s">
        <v>231</v>
      </c>
      <c r="Q1170" s="17" t="s">
        <v>231</v>
      </c>
      <c r="R1170" s="17" t="s">
        <v>231</v>
      </c>
      <c r="S1170" s="17" t="s">
        <v>231</v>
      </c>
      <c r="T1170" s="17" t="s">
        <v>231</v>
      </c>
      <c r="U1170" s="17" t="s">
        <v>231</v>
      </c>
      <c r="V1170" s="17" t="s">
        <v>231</v>
      </c>
      <c r="W1170" s="17" t="s">
        <v>231</v>
      </c>
      <c r="X1170" s="17" t="s">
        <v>231</v>
      </c>
      <c r="Y1170" s="154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8">
        <v>1</v>
      </c>
    </row>
    <row r="1171" spans="1:65">
      <c r="A1171" s="30"/>
      <c r="B1171" s="19" t="s">
        <v>232</v>
      </c>
      <c r="C1171" s="9" t="s">
        <v>232</v>
      </c>
      <c r="D1171" s="152" t="s">
        <v>236</v>
      </c>
      <c r="E1171" s="153" t="s">
        <v>237</v>
      </c>
      <c r="F1171" s="153" t="s">
        <v>241</v>
      </c>
      <c r="G1171" s="153" t="s">
        <v>242</v>
      </c>
      <c r="H1171" s="153" t="s">
        <v>243</v>
      </c>
      <c r="I1171" s="153" t="s">
        <v>246</v>
      </c>
      <c r="J1171" s="153" t="s">
        <v>247</v>
      </c>
      <c r="K1171" s="153" t="s">
        <v>248</v>
      </c>
      <c r="L1171" s="153" t="s">
        <v>249</v>
      </c>
      <c r="M1171" s="153" t="s">
        <v>250</v>
      </c>
      <c r="N1171" s="153" t="s">
        <v>251</v>
      </c>
      <c r="O1171" s="153" t="s">
        <v>252</v>
      </c>
      <c r="P1171" s="153" t="s">
        <v>253</v>
      </c>
      <c r="Q1171" s="153" t="s">
        <v>254</v>
      </c>
      <c r="R1171" s="153" t="s">
        <v>255</v>
      </c>
      <c r="S1171" s="153" t="s">
        <v>257</v>
      </c>
      <c r="T1171" s="153" t="s">
        <v>259</v>
      </c>
      <c r="U1171" s="153" t="s">
        <v>261</v>
      </c>
      <c r="V1171" s="153" t="s">
        <v>262</v>
      </c>
      <c r="W1171" s="153" t="s">
        <v>263</v>
      </c>
      <c r="X1171" s="153" t="s">
        <v>264</v>
      </c>
      <c r="Y1171" s="154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8" t="s">
        <v>3</v>
      </c>
    </row>
    <row r="1172" spans="1:65">
      <c r="A1172" s="30"/>
      <c r="B1172" s="19"/>
      <c r="C1172" s="9"/>
      <c r="D1172" s="10" t="s">
        <v>295</v>
      </c>
      <c r="E1172" s="11" t="s">
        <v>295</v>
      </c>
      <c r="F1172" s="11" t="s">
        <v>331</v>
      </c>
      <c r="G1172" s="11" t="s">
        <v>330</v>
      </c>
      <c r="H1172" s="11" t="s">
        <v>330</v>
      </c>
      <c r="I1172" s="11" t="s">
        <v>295</v>
      </c>
      <c r="J1172" s="11" t="s">
        <v>295</v>
      </c>
      <c r="K1172" s="11" t="s">
        <v>295</v>
      </c>
      <c r="L1172" s="11" t="s">
        <v>295</v>
      </c>
      <c r="M1172" s="11" t="s">
        <v>295</v>
      </c>
      <c r="N1172" s="11" t="s">
        <v>331</v>
      </c>
      <c r="O1172" s="11" t="s">
        <v>331</v>
      </c>
      <c r="P1172" s="11" t="s">
        <v>331</v>
      </c>
      <c r="Q1172" s="11" t="s">
        <v>331</v>
      </c>
      <c r="R1172" s="11" t="s">
        <v>331</v>
      </c>
      <c r="S1172" s="11" t="s">
        <v>330</v>
      </c>
      <c r="T1172" s="11" t="s">
        <v>295</v>
      </c>
      <c r="U1172" s="11" t="s">
        <v>295</v>
      </c>
      <c r="V1172" s="11" t="s">
        <v>330</v>
      </c>
      <c r="W1172" s="11" t="s">
        <v>295</v>
      </c>
      <c r="X1172" s="11" t="s">
        <v>331</v>
      </c>
      <c r="Y1172" s="154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8">
        <v>2</v>
      </c>
    </row>
    <row r="1173" spans="1:65">
      <c r="A1173" s="30"/>
      <c r="B1173" s="19"/>
      <c r="C1173" s="9"/>
      <c r="D1173" s="26" t="s">
        <v>332</v>
      </c>
      <c r="E1173" s="26" t="s">
        <v>333</v>
      </c>
      <c r="F1173" s="26" t="s">
        <v>335</v>
      </c>
      <c r="G1173" s="26" t="s">
        <v>335</v>
      </c>
      <c r="H1173" s="26" t="s">
        <v>335</v>
      </c>
      <c r="I1173" s="26" t="s">
        <v>335</v>
      </c>
      <c r="J1173" s="26" t="s">
        <v>335</v>
      </c>
      <c r="K1173" s="26" t="s">
        <v>335</v>
      </c>
      <c r="L1173" s="26" t="s">
        <v>335</v>
      </c>
      <c r="M1173" s="26" t="s">
        <v>335</v>
      </c>
      <c r="N1173" s="26" t="s">
        <v>333</v>
      </c>
      <c r="O1173" s="26" t="s">
        <v>334</v>
      </c>
      <c r="P1173" s="26" t="s">
        <v>334</v>
      </c>
      <c r="Q1173" s="26" t="s">
        <v>333</v>
      </c>
      <c r="R1173" s="26" t="s">
        <v>335</v>
      </c>
      <c r="S1173" s="26" t="s">
        <v>334</v>
      </c>
      <c r="T1173" s="26" t="s">
        <v>333</v>
      </c>
      <c r="U1173" s="26" t="s">
        <v>335</v>
      </c>
      <c r="V1173" s="26" t="s">
        <v>332</v>
      </c>
      <c r="W1173" s="26" t="s">
        <v>335</v>
      </c>
      <c r="X1173" s="26" t="s">
        <v>334</v>
      </c>
      <c r="Y1173" s="154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8">
        <v>2</v>
      </c>
    </row>
    <row r="1174" spans="1:65">
      <c r="A1174" s="30"/>
      <c r="B1174" s="18">
        <v>1</v>
      </c>
      <c r="C1174" s="14">
        <v>1</v>
      </c>
      <c r="D1174" s="22">
        <v>8.8396440089545436</v>
      </c>
      <c r="E1174" s="22">
        <v>9.6999999999999993</v>
      </c>
      <c r="F1174" s="148">
        <v>6.4</v>
      </c>
      <c r="G1174" s="148">
        <v>5.7446000000000002</v>
      </c>
      <c r="H1174" s="148">
        <v>11</v>
      </c>
      <c r="I1174" s="22">
        <v>8.1</v>
      </c>
      <c r="J1174" s="22">
        <v>9.9</v>
      </c>
      <c r="K1174" s="22">
        <v>9.4</v>
      </c>
      <c r="L1174" s="22">
        <v>9.4</v>
      </c>
      <c r="M1174" s="22">
        <v>8.3000000000000007</v>
      </c>
      <c r="N1174" s="22">
        <v>8.8084065307306236</v>
      </c>
      <c r="O1174" s="22">
        <v>9</v>
      </c>
      <c r="P1174" s="22">
        <v>8.6</v>
      </c>
      <c r="Q1174" s="22">
        <v>10.7</v>
      </c>
      <c r="R1174" s="22">
        <v>7.8</v>
      </c>
      <c r="S1174" s="22">
        <v>8.6999999999999993</v>
      </c>
      <c r="T1174" s="22">
        <v>10.7</v>
      </c>
      <c r="U1174" s="148">
        <v>13.9</v>
      </c>
      <c r="V1174" s="22">
        <v>7.1999999999999993</v>
      </c>
      <c r="W1174" s="22">
        <v>7.9</v>
      </c>
      <c r="X1174" s="22">
        <v>9.9</v>
      </c>
      <c r="Y1174" s="154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8">
        <v>1</v>
      </c>
    </row>
    <row r="1175" spans="1:65">
      <c r="A1175" s="30"/>
      <c r="B1175" s="19">
        <v>1</v>
      </c>
      <c r="C1175" s="9">
        <v>2</v>
      </c>
      <c r="D1175" s="11">
        <v>8.9151102570102516</v>
      </c>
      <c r="E1175" s="11">
        <v>9.6999999999999993</v>
      </c>
      <c r="F1175" s="150">
        <v>6.8</v>
      </c>
      <c r="G1175" s="150">
        <v>5.5011999999999999</v>
      </c>
      <c r="H1175" s="150">
        <v>11</v>
      </c>
      <c r="I1175" s="11">
        <v>8.5</v>
      </c>
      <c r="J1175" s="11">
        <v>9.9</v>
      </c>
      <c r="K1175" s="11">
        <v>9.1999999999999993</v>
      </c>
      <c r="L1175" s="11">
        <v>9.5</v>
      </c>
      <c r="M1175" s="11">
        <v>8.1</v>
      </c>
      <c r="N1175" s="11">
        <v>9.2807884645564229</v>
      </c>
      <c r="O1175" s="11">
        <v>8.9</v>
      </c>
      <c r="P1175" s="11">
        <v>8.8000000000000007</v>
      </c>
      <c r="Q1175" s="11">
        <v>10.5</v>
      </c>
      <c r="R1175" s="11">
        <v>8.1</v>
      </c>
      <c r="S1175" s="11">
        <v>8.6999999999999993</v>
      </c>
      <c r="T1175" s="11">
        <v>10.8</v>
      </c>
      <c r="U1175" s="150">
        <v>13.4</v>
      </c>
      <c r="V1175" s="11">
        <v>7.31</v>
      </c>
      <c r="W1175" s="11">
        <v>8.9</v>
      </c>
      <c r="X1175" s="11">
        <v>9.9</v>
      </c>
      <c r="Y1175" s="154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8">
        <v>18</v>
      </c>
    </row>
    <row r="1176" spans="1:65">
      <c r="A1176" s="30"/>
      <c r="B1176" s="19">
        <v>1</v>
      </c>
      <c r="C1176" s="9">
        <v>3</v>
      </c>
      <c r="D1176" s="11">
        <v>8.9530059292225257</v>
      </c>
      <c r="E1176" s="11">
        <v>9.5</v>
      </c>
      <c r="F1176" s="150">
        <v>6.5</v>
      </c>
      <c r="G1176" s="150">
        <v>5.6359000000000004</v>
      </c>
      <c r="H1176" s="150">
        <v>11</v>
      </c>
      <c r="I1176" s="11">
        <v>8.3000000000000007</v>
      </c>
      <c r="J1176" s="11">
        <v>9.9</v>
      </c>
      <c r="K1176" s="11">
        <v>9.5</v>
      </c>
      <c r="L1176" s="11">
        <v>9.8000000000000007</v>
      </c>
      <c r="M1176" s="11">
        <v>8.4</v>
      </c>
      <c r="N1176" s="11">
        <v>8.9859784706150787</v>
      </c>
      <c r="O1176" s="11">
        <v>8.8000000000000007</v>
      </c>
      <c r="P1176" s="11">
        <v>8.3000000000000007</v>
      </c>
      <c r="Q1176" s="11">
        <v>10.8</v>
      </c>
      <c r="R1176" s="11">
        <v>7.9</v>
      </c>
      <c r="S1176" s="11">
        <v>8.6999999999999993</v>
      </c>
      <c r="T1176" s="11">
        <v>10.8</v>
      </c>
      <c r="U1176" s="150">
        <v>12.8</v>
      </c>
      <c r="V1176" s="11">
        <v>7.04</v>
      </c>
      <c r="W1176" s="11">
        <v>8.1999999999999993</v>
      </c>
      <c r="X1176" s="11">
        <v>9.9</v>
      </c>
      <c r="Y1176" s="154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8">
        <v>16</v>
      </c>
    </row>
    <row r="1177" spans="1:65">
      <c r="A1177" s="30"/>
      <c r="B1177" s="19">
        <v>1</v>
      </c>
      <c r="C1177" s="9">
        <v>4</v>
      </c>
      <c r="D1177" s="11">
        <v>9.296868651318448</v>
      </c>
      <c r="E1177" s="11">
        <v>9.1</v>
      </c>
      <c r="F1177" s="150">
        <v>6.4</v>
      </c>
      <c r="G1177" s="150">
        <v>5.8692000000000002</v>
      </c>
      <c r="H1177" s="150">
        <v>11</v>
      </c>
      <c r="I1177" s="11">
        <v>8.4</v>
      </c>
      <c r="J1177" s="11">
        <v>9.8000000000000007</v>
      </c>
      <c r="K1177" s="11">
        <v>9.4</v>
      </c>
      <c r="L1177" s="11">
        <v>10</v>
      </c>
      <c r="M1177" s="11">
        <v>8.8000000000000007</v>
      </c>
      <c r="N1177" s="11">
        <v>9.4026955030682959</v>
      </c>
      <c r="O1177" s="11">
        <v>8.6</v>
      </c>
      <c r="P1177" s="11">
        <v>8.6999999999999993</v>
      </c>
      <c r="Q1177" s="11">
        <v>10.8</v>
      </c>
      <c r="R1177" s="11">
        <v>7.7000000000000011</v>
      </c>
      <c r="S1177" s="149">
        <v>9.1999999999999993</v>
      </c>
      <c r="T1177" s="11">
        <v>10.6</v>
      </c>
      <c r="U1177" s="150">
        <v>13</v>
      </c>
      <c r="V1177" s="11">
        <v>7.17</v>
      </c>
      <c r="W1177" s="11">
        <v>8.9</v>
      </c>
      <c r="X1177" s="11">
        <v>9.8000000000000007</v>
      </c>
      <c r="Y1177" s="154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8">
        <v>9.0858518274576046</v>
      </c>
    </row>
    <row r="1178" spans="1:65">
      <c r="A1178" s="30"/>
      <c r="B1178" s="19">
        <v>1</v>
      </c>
      <c r="C1178" s="9">
        <v>5</v>
      </c>
      <c r="D1178" s="11">
        <v>9.0931211577195175</v>
      </c>
      <c r="E1178" s="11">
        <v>9.3000000000000007</v>
      </c>
      <c r="F1178" s="150">
        <v>6.3</v>
      </c>
      <c r="G1178" s="149">
        <v>4.5186000000000002</v>
      </c>
      <c r="H1178" s="150">
        <v>11</v>
      </c>
      <c r="I1178" s="11">
        <v>8.6</v>
      </c>
      <c r="J1178" s="11">
        <v>10.199999999999999</v>
      </c>
      <c r="K1178" s="11">
        <v>9</v>
      </c>
      <c r="L1178" s="11">
        <v>9.5</v>
      </c>
      <c r="M1178" s="11">
        <v>8.8000000000000007</v>
      </c>
      <c r="N1178" s="11">
        <v>9.1779219471733828</v>
      </c>
      <c r="O1178" s="11">
        <v>9</v>
      </c>
      <c r="P1178" s="11">
        <v>8.5</v>
      </c>
      <c r="Q1178" s="11">
        <v>10.5</v>
      </c>
      <c r="R1178" s="11">
        <v>7.9</v>
      </c>
      <c r="S1178" s="11">
        <v>8.8000000000000007</v>
      </c>
      <c r="T1178" s="11">
        <v>10.6</v>
      </c>
      <c r="U1178" s="150">
        <v>12.8</v>
      </c>
      <c r="V1178" s="11">
        <v>6.8199999999999994</v>
      </c>
      <c r="W1178" s="11">
        <v>9.6999999999999993</v>
      </c>
      <c r="X1178" s="11">
        <v>9.6999999999999993</v>
      </c>
      <c r="Y1178" s="154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8">
        <v>127</v>
      </c>
    </row>
    <row r="1179" spans="1:65">
      <c r="A1179" s="30"/>
      <c r="B1179" s="19">
        <v>1</v>
      </c>
      <c r="C1179" s="9">
        <v>6</v>
      </c>
      <c r="D1179" s="11">
        <v>9.1185815543063384</v>
      </c>
      <c r="E1179" s="11">
        <v>9</v>
      </c>
      <c r="F1179" s="150">
        <v>6</v>
      </c>
      <c r="G1179" s="150">
        <v>5.7332999999999998</v>
      </c>
      <c r="H1179" s="150">
        <v>11</v>
      </c>
      <c r="I1179" s="11">
        <v>8.6</v>
      </c>
      <c r="J1179" s="149">
        <v>10.4</v>
      </c>
      <c r="K1179" s="11">
        <v>9.3000000000000007</v>
      </c>
      <c r="L1179" s="11">
        <v>9.6</v>
      </c>
      <c r="M1179" s="11">
        <v>8.3000000000000007</v>
      </c>
      <c r="N1179" s="11">
        <v>8.7567639260004349</v>
      </c>
      <c r="O1179" s="11">
        <v>8.8000000000000007</v>
      </c>
      <c r="P1179" s="11">
        <v>8.6999999999999993</v>
      </c>
      <c r="Q1179" s="11">
        <v>10.7</v>
      </c>
      <c r="R1179" s="11">
        <v>7.8</v>
      </c>
      <c r="S1179" s="11">
        <v>8.8000000000000007</v>
      </c>
      <c r="T1179" s="11">
        <v>10.6</v>
      </c>
      <c r="U1179" s="150">
        <v>13.3</v>
      </c>
      <c r="V1179" s="149">
        <v>6.0699999999999994</v>
      </c>
      <c r="W1179" s="11">
        <v>9.6999999999999993</v>
      </c>
      <c r="X1179" s="11">
        <v>9.8000000000000007</v>
      </c>
      <c r="Y1179" s="154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5"/>
    </row>
    <row r="1180" spans="1:65">
      <c r="A1180" s="30"/>
      <c r="B1180" s="20" t="s">
        <v>272</v>
      </c>
      <c r="C1180" s="12"/>
      <c r="D1180" s="23">
        <v>9.0360552597552708</v>
      </c>
      <c r="E1180" s="23">
        <v>9.3833333333333329</v>
      </c>
      <c r="F1180" s="23">
        <v>6.3999999999999995</v>
      </c>
      <c r="G1180" s="23">
        <v>5.5004666666666653</v>
      </c>
      <c r="H1180" s="23">
        <v>11</v>
      </c>
      <c r="I1180" s="23">
        <v>8.4166666666666679</v>
      </c>
      <c r="J1180" s="23">
        <v>10.016666666666667</v>
      </c>
      <c r="K1180" s="23">
        <v>9.2999999999999989</v>
      </c>
      <c r="L1180" s="23">
        <v>9.6333333333333346</v>
      </c>
      <c r="M1180" s="23">
        <v>8.4499999999999975</v>
      </c>
      <c r="N1180" s="23">
        <v>9.068759140357372</v>
      </c>
      <c r="O1180" s="23">
        <v>8.85</v>
      </c>
      <c r="P1180" s="23">
        <v>8.6</v>
      </c>
      <c r="Q1180" s="23">
        <v>10.666666666666666</v>
      </c>
      <c r="R1180" s="23">
        <v>7.8666666666666663</v>
      </c>
      <c r="S1180" s="23">
        <v>8.8166666666666647</v>
      </c>
      <c r="T1180" s="23">
        <v>10.683333333333332</v>
      </c>
      <c r="U1180" s="23">
        <v>13.200000000000001</v>
      </c>
      <c r="V1180" s="23">
        <v>6.9349999999999996</v>
      </c>
      <c r="W1180" s="23">
        <v>8.8833333333333329</v>
      </c>
      <c r="X1180" s="23">
        <v>9.8333333333333339</v>
      </c>
      <c r="Y1180" s="154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5"/>
    </row>
    <row r="1181" spans="1:65">
      <c r="A1181" s="30"/>
      <c r="B1181" s="3" t="s">
        <v>273</v>
      </c>
      <c r="C1181" s="29"/>
      <c r="D1181" s="11">
        <v>9.0230635434710216</v>
      </c>
      <c r="E1181" s="11">
        <v>9.4</v>
      </c>
      <c r="F1181" s="11">
        <v>6.4</v>
      </c>
      <c r="G1181" s="11">
        <v>5.6845999999999997</v>
      </c>
      <c r="H1181" s="11">
        <v>11</v>
      </c>
      <c r="I1181" s="11">
        <v>8.4499999999999993</v>
      </c>
      <c r="J1181" s="11">
        <v>9.9</v>
      </c>
      <c r="K1181" s="11">
        <v>9.3500000000000014</v>
      </c>
      <c r="L1181" s="11">
        <v>9.5500000000000007</v>
      </c>
      <c r="M1181" s="11">
        <v>8.3500000000000014</v>
      </c>
      <c r="N1181" s="11">
        <v>9.0819502088942308</v>
      </c>
      <c r="O1181" s="11">
        <v>8.8500000000000014</v>
      </c>
      <c r="P1181" s="11">
        <v>8.6499999999999986</v>
      </c>
      <c r="Q1181" s="11">
        <v>10.7</v>
      </c>
      <c r="R1181" s="11">
        <v>7.85</v>
      </c>
      <c r="S1181" s="11">
        <v>8.75</v>
      </c>
      <c r="T1181" s="11">
        <v>10.649999999999999</v>
      </c>
      <c r="U1181" s="11">
        <v>13.15</v>
      </c>
      <c r="V1181" s="11">
        <v>7.1050000000000004</v>
      </c>
      <c r="W1181" s="11">
        <v>8.9</v>
      </c>
      <c r="X1181" s="11">
        <v>9.8500000000000014</v>
      </c>
      <c r="Y1181" s="154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5"/>
    </row>
    <row r="1182" spans="1:65">
      <c r="A1182" s="30"/>
      <c r="B1182" s="3" t="s">
        <v>274</v>
      </c>
      <c r="C1182" s="29"/>
      <c r="D1182" s="24">
        <v>0.16624860640229053</v>
      </c>
      <c r="E1182" s="24">
        <v>0.29944392908634249</v>
      </c>
      <c r="F1182" s="24">
        <v>0.26076809620810593</v>
      </c>
      <c r="G1182" s="24">
        <v>0.49642352751120356</v>
      </c>
      <c r="H1182" s="24">
        <v>0</v>
      </c>
      <c r="I1182" s="24">
        <v>0.19407902170679506</v>
      </c>
      <c r="J1182" s="24">
        <v>0.23166067138525381</v>
      </c>
      <c r="K1182" s="24">
        <v>0.17888543819998334</v>
      </c>
      <c r="L1182" s="24">
        <v>0.22509257354845513</v>
      </c>
      <c r="M1182" s="24">
        <v>0.28809720581775894</v>
      </c>
      <c r="N1182" s="24">
        <v>0.26090748607770131</v>
      </c>
      <c r="O1182" s="24">
        <v>0.15165750888103105</v>
      </c>
      <c r="P1182" s="24">
        <v>0.17888543819998293</v>
      </c>
      <c r="Q1182" s="24">
        <v>0.13662601021279486</v>
      </c>
      <c r="R1182" s="24">
        <v>0.13662601021279433</v>
      </c>
      <c r="S1182" s="24">
        <v>0.19407902170679509</v>
      </c>
      <c r="T1182" s="24">
        <v>9.8319208025018007E-2</v>
      </c>
      <c r="U1182" s="24">
        <v>0.4242640687119284</v>
      </c>
      <c r="V1182" s="24">
        <v>0.45575212561215789</v>
      </c>
      <c r="W1182" s="24">
        <v>0.7440878084384035</v>
      </c>
      <c r="X1182" s="24">
        <v>8.1649658092772887E-2</v>
      </c>
      <c r="Y1182" s="154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5"/>
    </row>
    <row r="1183" spans="1:65">
      <c r="A1183" s="30"/>
      <c r="B1183" s="3" t="s">
        <v>87</v>
      </c>
      <c r="C1183" s="29"/>
      <c r="D1183" s="13">
        <v>1.8398360968721338E-2</v>
      </c>
      <c r="E1183" s="13">
        <v>3.1912319263198138E-2</v>
      </c>
      <c r="F1183" s="13">
        <v>4.0745015032516554E-2</v>
      </c>
      <c r="G1183" s="13">
        <v>9.0251165509205949E-2</v>
      </c>
      <c r="H1183" s="13">
        <v>0</v>
      </c>
      <c r="I1183" s="13">
        <v>2.3058893668134062E-2</v>
      </c>
      <c r="J1183" s="13">
        <v>2.3127521269742476E-2</v>
      </c>
      <c r="K1183" s="13">
        <v>1.9234993354836919E-2</v>
      </c>
      <c r="L1183" s="13">
        <v>2.336601109499534E-2</v>
      </c>
      <c r="M1183" s="13">
        <v>3.4094343883758461E-2</v>
      </c>
      <c r="N1183" s="13">
        <v>2.8769921225123611E-2</v>
      </c>
      <c r="O1183" s="13">
        <v>1.7136441681472436E-2</v>
      </c>
      <c r="P1183" s="13">
        <v>2.0800632348835224E-2</v>
      </c>
      <c r="Q1183" s="13">
        <v>1.2808688457449518E-2</v>
      </c>
      <c r="R1183" s="13">
        <v>1.7367713162643347E-2</v>
      </c>
      <c r="S1183" s="13">
        <v>2.2012743482812302E-2</v>
      </c>
      <c r="T1183" s="13">
        <v>9.2030459929814054E-3</v>
      </c>
      <c r="U1183" s="13">
        <v>3.2141217326661239E-2</v>
      </c>
      <c r="V1183" s="13">
        <v>6.5717682135855507E-2</v>
      </c>
      <c r="W1183" s="13">
        <v>8.3762229842972255E-2</v>
      </c>
      <c r="X1183" s="13">
        <v>8.3033550602819878E-3</v>
      </c>
      <c r="Y1183" s="154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5"/>
    </row>
    <row r="1184" spans="1:65">
      <c r="A1184" s="30"/>
      <c r="B1184" s="3" t="s">
        <v>275</v>
      </c>
      <c r="C1184" s="29"/>
      <c r="D1184" s="13">
        <v>-5.4806713391305495E-3</v>
      </c>
      <c r="E1184" s="13">
        <v>3.2741179531096343E-2</v>
      </c>
      <c r="F1184" s="13">
        <v>-0.29560814753118836</v>
      </c>
      <c r="G1184" s="13">
        <v>-0.39461188987870588</v>
      </c>
      <c r="H1184" s="13">
        <v>0.21067349643077016</v>
      </c>
      <c r="I1184" s="13">
        <v>-7.3651339852213726E-2</v>
      </c>
      <c r="J1184" s="13">
        <v>0.10244662326498921</v>
      </c>
      <c r="K1184" s="13">
        <v>2.3569410618741848E-2</v>
      </c>
      <c r="L1184" s="13">
        <v>6.0256486268159382E-2</v>
      </c>
      <c r="M1184" s="13">
        <v>-6.9982632287272306E-2</v>
      </c>
      <c r="N1184" s="13">
        <v>-1.8812421140941282E-3</v>
      </c>
      <c r="O1184" s="13">
        <v>-2.5958141507971377E-2</v>
      </c>
      <c r="P1184" s="13">
        <v>-5.3473448245034305E-2</v>
      </c>
      <c r="Q1184" s="13">
        <v>0.17398642078135285</v>
      </c>
      <c r="R1184" s="13">
        <v>-0.13418501467375232</v>
      </c>
      <c r="S1184" s="13">
        <v>-2.9626849072913242E-2</v>
      </c>
      <c r="T1184" s="13">
        <v>0.17582077456382339</v>
      </c>
      <c r="U1184" s="13">
        <v>0.4528081957169241</v>
      </c>
      <c r="V1184" s="13">
        <v>-0.23672539111387358</v>
      </c>
      <c r="W1184" s="13">
        <v>-2.2289433943029624E-2</v>
      </c>
      <c r="X1184" s="13">
        <v>8.2268731657809679E-2</v>
      </c>
      <c r="Y1184" s="154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5"/>
    </row>
    <row r="1185" spans="1:65">
      <c r="A1185" s="30"/>
      <c r="B1185" s="46" t="s">
        <v>276</v>
      </c>
      <c r="C1185" s="47"/>
      <c r="D1185" s="45">
        <v>0.08</v>
      </c>
      <c r="E1185" s="45">
        <v>0.47</v>
      </c>
      <c r="F1185" s="45">
        <v>2.84</v>
      </c>
      <c r="G1185" s="45">
        <v>3.83</v>
      </c>
      <c r="H1185" s="45" t="s">
        <v>277</v>
      </c>
      <c r="I1185" s="45">
        <v>0.6</v>
      </c>
      <c r="J1185" s="45">
        <v>1.17</v>
      </c>
      <c r="K1185" s="45">
        <v>0.38</v>
      </c>
      <c r="L1185" s="45">
        <v>0.75</v>
      </c>
      <c r="M1185" s="45">
        <v>0.56000000000000005</v>
      </c>
      <c r="N1185" s="45">
        <v>0.12</v>
      </c>
      <c r="O1185" s="45">
        <v>0.12</v>
      </c>
      <c r="P1185" s="45">
        <v>0.4</v>
      </c>
      <c r="Q1185" s="45">
        <v>1.89</v>
      </c>
      <c r="R1185" s="45">
        <v>1.21</v>
      </c>
      <c r="S1185" s="45">
        <v>0.16</v>
      </c>
      <c r="T1185" s="45">
        <v>1.91</v>
      </c>
      <c r="U1185" s="45">
        <v>4.7</v>
      </c>
      <c r="V1185" s="45">
        <v>2.2400000000000002</v>
      </c>
      <c r="W1185" s="45">
        <v>0.08</v>
      </c>
      <c r="X1185" s="45">
        <v>0.97</v>
      </c>
      <c r="Y1185" s="154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5"/>
    </row>
    <row r="1186" spans="1:65">
      <c r="B1186" s="31" t="s">
        <v>351</v>
      </c>
      <c r="C1186" s="20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BM1186" s="55"/>
    </row>
    <row r="1187" spans="1:65">
      <c r="BM1187" s="55"/>
    </row>
    <row r="1188" spans="1:65">
      <c r="BM1188" s="55"/>
    </row>
    <row r="1189" spans="1:65">
      <c r="BM1189" s="55"/>
    </row>
    <row r="1190" spans="1:65">
      <c r="BM1190" s="55"/>
    </row>
    <row r="1191" spans="1:65">
      <c r="BM1191" s="55"/>
    </row>
    <row r="1192" spans="1:65">
      <c r="BM1192" s="55"/>
    </row>
    <row r="1193" spans="1:65">
      <c r="BM1193" s="55"/>
    </row>
    <row r="1194" spans="1:65">
      <c r="BM1194" s="55"/>
    </row>
    <row r="1195" spans="1:65">
      <c r="BM1195" s="55"/>
    </row>
    <row r="1196" spans="1:65">
      <c r="BM1196" s="55"/>
    </row>
    <row r="1197" spans="1:65">
      <c r="BM1197" s="55"/>
    </row>
    <row r="1198" spans="1:65">
      <c r="BM1198" s="55"/>
    </row>
    <row r="1199" spans="1:65">
      <c r="BM1199" s="55"/>
    </row>
    <row r="1200" spans="1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6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</sheetData>
  <dataConsolidate/>
  <conditionalFormatting sqref="B6:AB11 B25:AC30 B43:AF48 B61:V66 B79:AD84 B97:Y102 B116:AB121 B134:AE139 B152:AB157 B170:W175 B189:AE194 B207:AE212 B225:U230 B243:AE248 B261:H266 B279:H284 B297:H302 B315:AE320 B333:Y338 B352:H357 B370:Q375 B389:U394 B408:X413 B426:H431 B444:T449 B462:AD467 B480:AA485 B499:AB504 B517:J522 B535:AD540 B553:AD558 B571:AE576 B590:AD595 B608:W613 B627:H632 B645:AD650 B663:AB668 B681:AD686 B699:F704 B717:H722 B735:F740 B753:U758 B771:S776 B789:AD794 B807:AC812 B826:AA831 B845:AA850 B864:D869 B882:H887 B900:Y905 B918:AD923 B936:U941 B954:K959 B973:AA978 B992:Z997 B1010:AD1015 B1029:AA1034 B1047:G1052 B1065:Z1070 B1083:AC1088 B1101:AA1106 B1119:X1124 B1138:K1143 B1156:AE1161 B1174:X1179">
    <cfRule type="expression" dxfId="22" priority="195">
      <formula>AND($B6&lt;&gt;$B5,NOT(ISBLANK(INDIRECT(Anlyt_LabRefThisCol))))</formula>
    </cfRule>
  </conditionalFormatting>
  <conditionalFormatting sqref="C2:AB17 C21:AC36 C39:AF54 C57:V72 C75:AD90 C93:Y108 C112:AB127 C130:AE145 C148:AB163 C166:W181 C185:AE200 C203:AE218 C221:U236 C239:AE254 C257:H272 C275:H290 C293:H308 C311:AE326 C329:Y344 C348:H363 C366:Q381 C385:U400 C404:X419 C422:H437 C440:T455 C458:AD473 C476:AA491 C495:AB510 C513:J528 C531:AD546 C549:AD564 C567:AE582 C586:AD601 C604:W619 C623:H638 C641:AD656 C659:AB674 C677:AD692 C695:F710 C713:H728 C731:F746 C749:U764 C767:S782 C785:AD800 C803:AC818 C822:AA837 C841:AA856 C860:D875 C878:H893 C896:Y911 C914:AD929 C932:U947 C950:K965 C969:AA984 C988:Z1003 C1006:AD1021 C1025:AA1040 C1043:G1058 C1061:Z1076 C1079:AC1094 C1097:AA1112 C1115:X1130 C1134:K1149 C1152:AE1167 C1170:X1185">
    <cfRule type="expression" dxfId="21" priority="193" stopIfTrue="1">
      <formula>AND(ISBLANK(INDIRECT(Anlyt_LabRefLastCol)),ISBLANK(INDIRECT(Anlyt_LabRefThisCol)))</formula>
    </cfRule>
    <cfRule type="expression" dxfId="20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D9C5-A374-4B08-8F42-59730B67A781}">
  <sheetPr codeName="Sheet17"/>
  <dimension ref="A1:BN119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630</v>
      </c>
      <c r="BM1" s="28" t="s">
        <v>329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231</v>
      </c>
      <c r="E2" s="267" t="s">
        <v>352</v>
      </c>
      <c r="F2" s="15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2" t="s">
        <v>244</v>
      </c>
      <c r="E3" s="11" t="s">
        <v>113</v>
      </c>
      <c r="F3" s="15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1" t="s">
        <v>100</v>
      </c>
      <c r="F4" s="15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15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2.63</v>
      </c>
      <c r="E6" s="22">
        <v>2.19</v>
      </c>
      <c r="F6" s="154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2.58</v>
      </c>
      <c r="E7" s="11">
        <v>2.2200000000000002</v>
      </c>
      <c r="F7" s="15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9</v>
      </c>
    </row>
    <row r="8" spans="1:66">
      <c r="A8" s="30"/>
      <c r="B8" s="19">
        <v>1</v>
      </c>
      <c r="C8" s="9">
        <v>3</v>
      </c>
      <c r="D8" s="11">
        <v>2.65</v>
      </c>
      <c r="E8" s="11"/>
      <c r="F8" s="15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2.44</v>
      </c>
      <c r="E9" s="11"/>
      <c r="F9" s="154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2.3808333333333298</v>
      </c>
      <c r="BN9" s="28"/>
    </row>
    <row r="10" spans="1:66">
      <c r="A10" s="30"/>
      <c r="B10" s="19">
        <v>1</v>
      </c>
      <c r="C10" s="9">
        <v>5</v>
      </c>
      <c r="D10" s="11">
        <v>2.5</v>
      </c>
      <c r="E10" s="11"/>
      <c r="F10" s="15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19">
        <v>1</v>
      </c>
      <c r="C11" s="9">
        <v>6</v>
      </c>
      <c r="D11" s="11">
        <v>2.54</v>
      </c>
      <c r="E11" s="11"/>
      <c r="F11" s="15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272</v>
      </c>
      <c r="C12" s="12"/>
      <c r="D12" s="23">
        <v>2.5566666666666666</v>
      </c>
      <c r="E12" s="23">
        <v>2.2050000000000001</v>
      </c>
      <c r="F12" s="15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273</v>
      </c>
      <c r="C13" s="29"/>
      <c r="D13" s="11">
        <v>2.56</v>
      </c>
      <c r="E13" s="11">
        <v>2.2050000000000001</v>
      </c>
      <c r="F13" s="15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274</v>
      </c>
      <c r="C14" s="29"/>
      <c r="D14" s="24">
        <v>7.9665969313544804E-2</v>
      </c>
      <c r="E14" s="24">
        <v>2.12132034355966E-2</v>
      </c>
      <c r="F14" s="154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87</v>
      </c>
      <c r="C15" s="29"/>
      <c r="D15" s="13">
        <v>3.1160092299952334E-2</v>
      </c>
      <c r="E15" s="13">
        <v>9.6205004243068472E-3</v>
      </c>
      <c r="F15" s="154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7.3853692684635819E-2</v>
      </c>
      <c r="E16" s="13">
        <v>-7.3853692684632821E-2</v>
      </c>
      <c r="F16" s="15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0.67</v>
      </c>
      <c r="E17" s="45">
        <v>0.67</v>
      </c>
      <c r="F17" s="15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631</v>
      </c>
      <c r="BM19" s="28" t="s">
        <v>67</v>
      </c>
    </row>
    <row r="20" spans="1:65" ht="15">
      <c r="A20" s="25" t="s">
        <v>60</v>
      </c>
      <c r="B20" s="18" t="s">
        <v>111</v>
      </c>
      <c r="C20" s="15" t="s">
        <v>112</v>
      </c>
      <c r="D20" s="16" t="s">
        <v>231</v>
      </c>
      <c r="E20" s="17" t="s">
        <v>231</v>
      </c>
      <c r="F20" s="17" t="s">
        <v>231</v>
      </c>
      <c r="G20" s="17" t="s">
        <v>231</v>
      </c>
      <c r="H20" s="17" t="s">
        <v>231</v>
      </c>
      <c r="I20" s="17" t="s">
        <v>231</v>
      </c>
      <c r="J20" s="17" t="s">
        <v>231</v>
      </c>
      <c r="K20" s="17" t="s">
        <v>231</v>
      </c>
      <c r="L20" s="17" t="s">
        <v>231</v>
      </c>
      <c r="M20" s="17" t="s">
        <v>231</v>
      </c>
      <c r="N20" s="17" t="s">
        <v>231</v>
      </c>
      <c r="O20" s="17" t="s">
        <v>231</v>
      </c>
      <c r="P20" s="17" t="s">
        <v>231</v>
      </c>
      <c r="Q20" s="17" t="s">
        <v>231</v>
      </c>
      <c r="R20" s="17" t="s">
        <v>231</v>
      </c>
      <c r="S20" s="17" t="s">
        <v>231</v>
      </c>
      <c r="T20" s="17" t="s">
        <v>231</v>
      </c>
      <c r="U20" s="17" t="s">
        <v>231</v>
      </c>
      <c r="V20" s="17" t="s">
        <v>231</v>
      </c>
      <c r="W20" s="17" t="s">
        <v>231</v>
      </c>
      <c r="X20" s="17" t="s">
        <v>231</v>
      </c>
      <c r="Y20" s="17" t="s">
        <v>231</v>
      </c>
      <c r="Z20" s="17" t="s">
        <v>231</v>
      </c>
      <c r="AA20" s="17" t="s">
        <v>231</v>
      </c>
      <c r="AB20" s="17" t="s">
        <v>231</v>
      </c>
      <c r="AC20" s="17" t="s">
        <v>231</v>
      </c>
      <c r="AD20" s="17" t="s">
        <v>231</v>
      </c>
      <c r="AE20" s="154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232</v>
      </c>
      <c r="C21" s="9" t="s">
        <v>232</v>
      </c>
      <c r="D21" s="152" t="s">
        <v>236</v>
      </c>
      <c r="E21" s="153" t="s">
        <v>237</v>
      </c>
      <c r="F21" s="153" t="s">
        <v>240</v>
      </c>
      <c r="G21" s="153" t="s">
        <v>241</v>
      </c>
      <c r="H21" s="153" t="s">
        <v>242</v>
      </c>
      <c r="I21" s="153" t="s">
        <v>243</v>
      </c>
      <c r="J21" s="153" t="s">
        <v>244</v>
      </c>
      <c r="K21" s="153" t="s">
        <v>245</v>
      </c>
      <c r="L21" s="153" t="s">
        <v>246</v>
      </c>
      <c r="M21" s="153" t="s">
        <v>247</v>
      </c>
      <c r="N21" s="153" t="s">
        <v>248</v>
      </c>
      <c r="O21" s="153" t="s">
        <v>249</v>
      </c>
      <c r="P21" s="153" t="s">
        <v>250</v>
      </c>
      <c r="Q21" s="153" t="s">
        <v>251</v>
      </c>
      <c r="R21" s="153" t="s">
        <v>252</v>
      </c>
      <c r="S21" s="153" t="s">
        <v>253</v>
      </c>
      <c r="T21" s="153" t="s">
        <v>254</v>
      </c>
      <c r="U21" s="153" t="s">
        <v>255</v>
      </c>
      <c r="V21" s="153" t="s">
        <v>256</v>
      </c>
      <c r="W21" s="153" t="s">
        <v>257</v>
      </c>
      <c r="X21" s="153" t="s">
        <v>258</v>
      </c>
      <c r="Y21" s="153" t="s">
        <v>259</v>
      </c>
      <c r="Z21" s="153" t="s">
        <v>260</v>
      </c>
      <c r="AA21" s="153" t="s">
        <v>261</v>
      </c>
      <c r="AB21" s="153" t="s">
        <v>262</v>
      </c>
      <c r="AC21" s="153" t="s">
        <v>263</v>
      </c>
      <c r="AD21" s="153" t="s">
        <v>264</v>
      </c>
      <c r="AE21" s="154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11" t="s">
        <v>100</v>
      </c>
      <c r="J22" s="11" t="s">
        <v>100</v>
      </c>
      <c r="K22" s="11" t="s">
        <v>100</v>
      </c>
      <c r="L22" s="11" t="s">
        <v>100</v>
      </c>
      <c r="M22" s="11" t="s">
        <v>100</v>
      </c>
      <c r="N22" s="11" t="s">
        <v>100</v>
      </c>
      <c r="O22" s="11" t="s">
        <v>100</v>
      </c>
      <c r="P22" s="11" t="s">
        <v>100</v>
      </c>
      <c r="Q22" s="11" t="s">
        <v>100</v>
      </c>
      <c r="R22" s="11" t="s">
        <v>100</v>
      </c>
      <c r="S22" s="11" t="s">
        <v>100</v>
      </c>
      <c r="T22" s="11" t="s">
        <v>100</v>
      </c>
      <c r="U22" s="11" t="s">
        <v>100</v>
      </c>
      <c r="V22" s="11" t="s">
        <v>100</v>
      </c>
      <c r="W22" s="11" t="s">
        <v>100</v>
      </c>
      <c r="X22" s="11" t="s">
        <v>100</v>
      </c>
      <c r="Y22" s="11" t="s">
        <v>100</v>
      </c>
      <c r="Z22" s="11" t="s">
        <v>100</v>
      </c>
      <c r="AA22" s="11" t="s">
        <v>100</v>
      </c>
      <c r="AB22" s="11" t="s">
        <v>100</v>
      </c>
      <c r="AC22" s="11" t="s">
        <v>100</v>
      </c>
      <c r="AD22" s="11" t="s">
        <v>100</v>
      </c>
      <c r="AE22" s="154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154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3.2219499999999996</v>
      </c>
      <c r="E24" s="22">
        <v>3.32</v>
      </c>
      <c r="F24" s="22">
        <v>3.39</v>
      </c>
      <c r="G24" s="22">
        <v>3.35</v>
      </c>
      <c r="H24" s="148">
        <v>3.54</v>
      </c>
      <c r="I24" s="22">
        <v>3.29</v>
      </c>
      <c r="J24" s="148">
        <v>4.22</v>
      </c>
      <c r="K24" s="22">
        <v>3.32</v>
      </c>
      <c r="L24" s="22">
        <v>3.27</v>
      </c>
      <c r="M24" s="22">
        <v>3.4000000000000004</v>
      </c>
      <c r="N24" s="22">
        <v>3.35</v>
      </c>
      <c r="O24" s="22">
        <v>3.27</v>
      </c>
      <c r="P24" s="22">
        <v>3.36</v>
      </c>
      <c r="Q24" s="22">
        <v>3.2231631999999997</v>
      </c>
      <c r="R24" s="22">
        <v>3.3099999999999996</v>
      </c>
      <c r="S24" s="22">
        <v>3.3000000000000003</v>
      </c>
      <c r="T24" s="22">
        <v>3.36</v>
      </c>
      <c r="U24" s="22">
        <v>3.42</v>
      </c>
      <c r="V24" s="22">
        <v>3.19</v>
      </c>
      <c r="W24" s="22">
        <v>3.2460000000000004</v>
      </c>
      <c r="X24" s="22">
        <v>3.17</v>
      </c>
      <c r="Y24" s="22">
        <v>3.3000000000000003</v>
      </c>
      <c r="Z24" s="22">
        <v>3.5000000000000004</v>
      </c>
      <c r="AA24" s="148">
        <v>3.08</v>
      </c>
      <c r="AB24" s="148">
        <v>2.94</v>
      </c>
      <c r="AC24" s="22">
        <v>3.26</v>
      </c>
      <c r="AD24" s="22">
        <v>3.3300000000000005</v>
      </c>
      <c r="AE24" s="154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3.2210999999999999</v>
      </c>
      <c r="E25" s="11">
        <v>3.34</v>
      </c>
      <c r="F25" s="11">
        <v>3.32</v>
      </c>
      <c r="G25" s="11">
        <v>3.37</v>
      </c>
      <c r="H25" s="150">
        <v>3.54</v>
      </c>
      <c r="I25" s="11">
        <v>3.2400000000000007</v>
      </c>
      <c r="J25" s="150">
        <v>3.61</v>
      </c>
      <c r="K25" s="11">
        <v>3.4300000000000006</v>
      </c>
      <c r="L25" s="11">
        <v>3.26</v>
      </c>
      <c r="M25" s="11">
        <v>3.4099999999999997</v>
      </c>
      <c r="N25" s="11">
        <v>3.2300000000000004</v>
      </c>
      <c r="O25" s="11">
        <v>3.25</v>
      </c>
      <c r="P25" s="11">
        <v>3.32</v>
      </c>
      <c r="Q25" s="11">
        <v>3.2514399999999997</v>
      </c>
      <c r="R25" s="11">
        <v>3.3099999999999996</v>
      </c>
      <c r="S25" s="11">
        <v>3.2799999999999994</v>
      </c>
      <c r="T25" s="11">
        <v>3.35</v>
      </c>
      <c r="U25" s="11">
        <v>3.44</v>
      </c>
      <c r="V25" s="11">
        <v>3.25</v>
      </c>
      <c r="W25" s="11">
        <v>3.25</v>
      </c>
      <c r="X25" s="11">
        <v>3.17</v>
      </c>
      <c r="Y25" s="11">
        <v>3.2799999999999994</v>
      </c>
      <c r="Z25" s="11">
        <v>3.4000000000000004</v>
      </c>
      <c r="AA25" s="150">
        <v>3.05</v>
      </c>
      <c r="AB25" s="150">
        <v>2.92</v>
      </c>
      <c r="AC25" s="11">
        <v>3.2400000000000007</v>
      </c>
      <c r="AD25" s="11">
        <v>3.32</v>
      </c>
      <c r="AE25" s="154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11</v>
      </c>
    </row>
    <row r="26" spans="1:65">
      <c r="A26" s="30"/>
      <c r="B26" s="19">
        <v>1</v>
      </c>
      <c r="C26" s="9">
        <v>3</v>
      </c>
      <c r="D26" s="11">
        <v>3.2172499999999999</v>
      </c>
      <c r="E26" s="11">
        <v>3.34</v>
      </c>
      <c r="F26" s="149">
        <v>3.03</v>
      </c>
      <c r="G26" s="11">
        <v>3.3300000000000005</v>
      </c>
      <c r="H26" s="150">
        <v>3.53</v>
      </c>
      <c r="I26" s="11">
        <v>3.2300000000000004</v>
      </c>
      <c r="J26" s="150">
        <v>3.2400000000000007</v>
      </c>
      <c r="K26" s="11">
        <v>3.4300000000000006</v>
      </c>
      <c r="L26" s="11">
        <v>3.3099999999999996</v>
      </c>
      <c r="M26" s="11">
        <v>3.46</v>
      </c>
      <c r="N26" s="11">
        <v>3.1400000000000006</v>
      </c>
      <c r="O26" s="11">
        <v>3.27</v>
      </c>
      <c r="P26" s="11">
        <v>3.36</v>
      </c>
      <c r="Q26" s="11">
        <v>3.246254</v>
      </c>
      <c r="R26" s="11">
        <v>3.3000000000000003</v>
      </c>
      <c r="S26" s="11">
        <v>3.2799999999999994</v>
      </c>
      <c r="T26" s="11">
        <v>3.37</v>
      </c>
      <c r="U26" s="11">
        <v>3.45</v>
      </c>
      <c r="V26" s="11">
        <v>3.34</v>
      </c>
      <c r="W26" s="11">
        <v>3.2649999999999997</v>
      </c>
      <c r="X26" s="11">
        <v>3.17</v>
      </c>
      <c r="Y26" s="11">
        <v>3.3000000000000003</v>
      </c>
      <c r="Z26" s="11">
        <v>3.5000000000000004</v>
      </c>
      <c r="AA26" s="150">
        <v>3.05</v>
      </c>
      <c r="AB26" s="150">
        <v>2.95</v>
      </c>
      <c r="AC26" s="11">
        <v>3.26</v>
      </c>
      <c r="AD26" s="11">
        <v>3.19</v>
      </c>
      <c r="AE26" s="154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3.2153499999999999</v>
      </c>
      <c r="E27" s="11">
        <v>3.3300000000000005</v>
      </c>
      <c r="F27" s="11">
        <v>3.44</v>
      </c>
      <c r="G27" s="11">
        <v>3.34</v>
      </c>
      <c r="H27" s="150">
        <v>3.52</v>
      </c>
      <c r="I27" s="11">
        <v>3.2300000000000004</v>
      </c>
      <c r="J27" s="150">
        <v>3.7699999999999996</v>
      </c>
      <c r="K27" s="11">
        <v>3.38</v>
      </c>
      <c r="L27" s="11">
        <v>3.25</v>
      </c>
      <c r="M27" s="11">
        <v>3.4099999999999997</v>
      </c>
      <c r="N27" s="11">
        <v>3.19</v>
      </c>
      <c r="O27" s="11">
        <v>3.25</v>
      </c>
      <c r="P27" s="11">
        <v>3.36</v>
      </c>
      <c r="Q27" s="11">
        <v>3.2375682500000003</v>
      </c>
      <c r="R27" s="11">
        <v>3.32</v>
      </c>
      <c r="S27" s="11">
        <v>3.29</v>
      </c>
      <c r="T27" s="11">
        <v>3.36</v>
      </c>
      <c r="U27" s="11">
        <v>3.46</v>
      </c>
      <c r="V27" s="11">
        <v>3.32</v>
      </c>
      <c r="W27" s="11">
        <v>3.2639999999999993</v>
      </c>
      <c r="X27" s="11">
        <v>3.16</v>
      </c>
      <c r="Y27" s="11">
        <v>3.29</v>
      </c>
      <c r="Z27" s="11">
        <v>3.46</v>
      </c>
      <c r="AA27" s="150">
        <v>3.06</v>
      </c>
      <c r="AB27" s="150">
        <v>2.93</v>
      </c>
      <c r="AC27" s="149">
        <v>2.88</v>
      </c>
      <c r="AD27" s="11">
        <v>3.26</v>
      </c>
      <c r="AE27" s="154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3.3102085684782607</v>
      </c>
    </row>
    <row r="28" spans="1:65">
      <c r="A28" s="30"/>
      <c r="B28" s="19">
        <v>1</v>
      </c>
      <c r="C28" s="9">
        <v>5</v>
      </c>
      <c r="D28" s="11">
        <v>3.2137500000000001</v>
      </c>
      <c r="E28" s="11">
        <v>3.35</v>
      </c>
      <c r="F28" s="11">
        <v>3.46</v>
      </c>
      <c r="G28" s="11">
        <v>3.29</v>
      </c>
      <c r="H28" s="150">
        <v>3.53</v>
      </c>
      <c r="I28" s="11">
        <v>3.2400000000000007</v>
      </c>
      <c r="J28" s="150">
        <v>3.82</v>
      </c>
      <c r="K28" s="11">
        <v>3.42</v>
      </c>
      <c r="L28" s="11">
        <v>3.2799999999999994</v>
      </c>
      <c r="M28" s="11">
        <v>3.39</v>
      </c>
      <c r="N28" s="11">
        <v>3.36</v>
      </c>
      <c r="O28" s="11">
        <v>3.26</v>
      </c>
      <c r="P28" s="11">
        <v>3.38</v>
      </c>
      <c r="Q28" s="11">
        <v>3.2239070000000001</v>
      </c>
      <c r="R28" s="11">
        <v>3.32</v>
      </c>
      <c r="S28" s="11">
        <v>3.3000000000000003</v>
      </c>
      <c r="T28" s="11">
        <v>3.38</v>
      </c>
      <c r="U28" s="11">
        <v>3.45</v>
      </c>
      <c r="V28" s="11">
        <v>3.18</v>
      </c>
      <c r="W28" s="11">
        <v>3.2280000000000002</v>
      </c>
      <c r="X28" s="11">
        <v>3.17</v>
      </c>
      <c r="Y28" s="11">
        <v>3.2799999999999994</v>
      </c>
      <c r="Z28" s="11">
        <v>3.52</v>
      </c>
      <c r="AA28" s="150">
        <v>3.07</v>
      </c>
      <c r="AB28" s="150">
        <v>2.93</v>
      </c>
      <c r="AC28" s="11">
        <v>3.2300000000000004</v>
      </c>
      <c r="AD28" s="11">
        <v>3.3099999999999996</v>
      </c>
      <c r="AE28" s="154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129</v>
      </c>
    </row>
    <row r="29" spans="1:65">
      <c r="A29" s="30"/>
      <c r="B29" s="19">
        <v>1</v>
      </c>
      <c r="C29" s="9">
        <v>6</v>
      </c>
      <c r="D29" s="11">
        <v>3.21305</v>
      </c>
      <c r="E29" s="11">
        <v>3.34</v>
      </c>
      <c r="F29" s="11">
        <v>3.55</v>
      </c>
      <c r="G29" s="11">
        <v>3.32</v>
      </c>
      <c r="H29" s="150">
        <v>3.54</v>
      </c>
      <c r="I29" s="11">
        <v>3.2300000000000004</v>
      </c>
      <c r="J29" s="150">
        <v>3.6699999999999995</v>
      </c>
      <c r="K29" s="11">
        <v>3.36</v>
      </c>
      <c r="L29" s="11">
        <v>3.29</v>
      </c>
      <c r="M29" s="11">
        <v>3.34</v>
      </c>
      <c r="N29" s="11">
        <v>3.3000000000000003</v>
      </c>
      <c r="O29" s="11">
        <v>3.27</v>
      </c>
      <c r="P29" s="11">
        <v>3.39</v>
      </c>
      <c r="Q29" s="11">
        <v>3.25</v>
      </c>
      <c r="R29" s="11">
        <v>3.32</v>
      </c>
      <c r="S29" s="11">
        <v>3.3000000000000003</v>
      </c>
      <c r="T29" s="11">
        <v>3.36</v>
      </c>
      <c r="U29" s="11">
        <v>3.4799999999999995</v>
      </c>
      <c r="V29" s="11">
        <v>3.2199999999999998</v>
      </c>
      <c r="W29" s="11">
        <v>3.2509999999999999</v>
      </c>
      <c r="X29" s="11">
        <v>3.18</v>
      </c>
      <c r="Y29" s="11">
        <v>3.25</v>
      </c>
      <c r="Z29" s="11">
        <v>3.5000000000000004</v>
      </c>
      <c r="AA29" s="150">
        <v>3.05</v>
      </c>
      <c r="AB29" s="150">
        <v>2.97</v>
      </c>
      <c r="AC29" s="11">
        <v>3.2400000000000007</v>
      </c>
      <c r="AD29" s="149">
        <v>2.96</v>
      </c>
      <c r="AE29" s="154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272</v>
      </c>
      <c r="C30" s="12"/>
      <c r="D30" s="23">
        <v>3.2170749999999999</v>
      </c>
      <c r="E30" s="23">
        <v>3.3366666666666664</v>
      </c>
      <c r="F30" s="23">
        <v>3.3650000000000002</v>
      </c>
      <c r="G30" s="23">
        <v>3.3333333333333335</v>
      </c>
      <c r="H30" s="23">
        <v>3.5333333333333332</v>
      </c>
      <c r="I30" s="23">
        <v>3.2433333333333341</v>
      </c>
      <c r="J30" s="23">
        <v>3.7216666666666662</v>
      </c>
      <c r="K30" s="23">
        <v>3.3899999999999992</v>
      </c>
      <c r="L30" s="23">
        <v>3.276666666666666</v>
      </c>
      <c r="M30" s="23">
        <v>3.4016666666666668</v>
      </c>
      <c r="N30" s="23">
        <v>3.2616666666666667</v>
      </c>
      <c r="O30" s="23">
        <v>3.2616666666666663</v>
      </c>
      <c r="P30" s="23">
        <v>3.3616666666666664</v>
      </c>
      <c r="Q30" s="23">
        <v>3.2387220750000001</v>
      </c>
      <c r="R30" s="23">
        <v>3.313333333333333</v>
      </c>
      <c r="S30" s="23">
        <v>3.2916666666666665</v>
      </c>
      <c r="T30" s="23">
        <v>3.3633333333333333</v>
      </c>
      <c r="U30" s="23">
        <v>3.4499999999999997</v>
      </c>
      <c r="V30" s="23">
        <v>3.25</v>
      </c>
      <c r="W30" s="23">
        <v>3.250666666666667</v>
      </c>
      <c r="X30" s="23">
        <v>3.17</v>
      </c>
      <c r="Y30" s="23">
        <v>3.2833333333333337</v>
      </c>
      <c r="Z30" s="23">
        <v>3.48</v>
      </c>
      <c r="AA30" s="23">
        <v>3.06</v>
      </c>
      <c r="AB30" s="23">
        <v>2.9399999999999995</v>
      </c>
      <c r="AC30" s="23">
        <v>3.1850000000000005</v>
      </c>
      <c r="AD30" s="23">
        <v>3.2283333333333335</v>
      </c>
      <c r="AE30" s="154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273</v>
      </c>
      <c r="C31" s="29"/>
      <c r="D31" s="11">
        <v>3.2162999999999999</v>
      </c>
      <c r="E31" s="11">
        <v>3.34</v>
      </c>
      <c r="F31" s="11">
        <v>3.415</v>
      </c>
      <c r="G31" s="11">
        <v>3.335</v>
      </c>
      <c r="H31" s="11">
        <v>3.5350000000000001</v>
      </c>
      <c r="I31" s="11">
        <v>3.2350000000000003</v>
      </c>
      <c r="J31" s="11">
        <v>3.7199999999999998</v>
      </c>
      <c r="K31" s="11">
        <v>3.4</v>
      </c>
      <c r="L31" s="11">
        <v>3.2749999999999995</v>
      </c>
      <c r="M31" s="11">
        <v>3.4050000000000002</v>
      </c>
      <c r="N31" s="11">
        <v>3.2650000000000006</v>
      </c>
      <c r="O31" s="11">
        <v>3.2649999999999997</v>
      </c>
      <c r="P31" s="11">
        <v>3.36</v>
      </c>
      <c r="Q31" s="11">
        <v>3.2419111250000001</v>
      </c>
      <c r="R31" s="11">
        <v>3.3149999999999995</v>
      </c>
      <c r="S31" s="11">
        <v>3.2949999999999999</v>
      </c>
      <c r="T31" s="11">
        <v>3.36</v>
      </c>
      <c r="U31" s="11">
        <v>3.45</v>
      </c>
      <c r="V31" s="11">
        <v>3.2349999999999999</v>
      </c>
      <c r="W31" s="11">
        <v>3.2504999999999997</v>
      </c>
      <c r="X31" s="11">
        <v>3.17</v>
      </c>
      <c r="Y31" s="11">
        <v>3.2849999999999997</v>
      </c>
      <c r="Z31" s="11">
        <v>3.5000000000000004</v>
      </c>
      <c r="AA31" s="11">
        <v>3.0549999999999997</v>
      </c>
      <c r="AB31" s="11">
        <v>2.9350000000000001</v>
      </c>
      <c r="AC31" s="11">
        <v>3.2400000000000007</v>
      </c>
      <c r="AD31" s="11">
        <v>3.2849999999999997</v>
      </c>
      <c r="AE31" s="154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274</v>
      </c>
      <c r="C32" s="29"/>
      <c r="D32" s="24">
        <v>3.7477660012331395E-3</v>
      </c>
      <c r="E32" s="24">
        <v>1.0327955589886426E-2</v>
      </c>
      <c r="F32" s="24">
        <v>0.18096961070853862</v>
      </c>
      <c r="G32" s="24">
        <v>2.7325202042558953E-2</v>
      </c>
      <c r="H32" s="24">
        <v>8.1649658092773046E-3</v>
      </c>
      <c r="I32" s="24">
        <v>2.3380903889000069E-2</v>
      </c>
      <c r="J32" s="24">
        <v>0.31858541502502352</v>
      </c>
      <c r="K32" s="24">
        <v>4.4721359549996079E-2</v>
      </c>
      <c r="L32" s="24">
        <v>2.1602468994692765E-2</v>
      </c>
      <c r="M32" s="24">
        <v>3.8686776379877746E-2</v>
      </c>
      <c r="N32" s="24">
        <v>8.9312186551817427E-2</v>
      </c>
      <c r="O32" s="24">
        <v>9.8319208025017674E-3</v>
      </c>
      <c r="P32" s="24">
        <v>2.4013884872437243E-2</v>
      </c>
      <c r="Q32" s="24">
        <v>1.2716630477203844E-2</v>
      </c>
      <c r="R32" s="24">
        <v>8.1649658092771589E-3</v>
      </c>
      <c r="S32" s="24">
        <v>9.8319208025021872E-3</v>
      </c>
      <c r="T32" s="24">
        <v>1.0327955589886426E-2</v>
      </c>
      <c r="U32" s="24">
        <v>1.9999999999999882E-2</v>
      </c>
      <c r="V32" s="24">
        <v>6.6932802122725968E-2</v>
      </c>
      <c r="W32" s="24">
        <v>1.3559744343705698E-2</v>
      </c>
      <c r="X32" s="24">
        <v>6.324555320336764E-3</v>
      </c>
      <c r="Y32" s="24">
        <v>1.8618986725025398E-2</v>
      </c>
      <c r="Z32" s="24">
        <v>4.381780460041329E-2</v>
      </c>
      <c r="AA32" s="24">
        <v>1.2649110640673597E-2</v>
      </c>
      <c r="AB32" s="24">
        <v>1.7888543819998382E-2</v>
      </c>
      <c r="AC32" s="24">
        <v>0.14989996664442604</v>
      </c>
      <c r="AD32" s="24">
        <v>0.14133883637085268</v>
      </c>
      <c r="AE32" s="211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56"/>
    </row>
    <row r="33" spans="1:65">
      <c r="A33" s="30"/>
      <c r="B33" s="3" t="s">
        <v>87</v>
      </c>
      <c r="C33" s="29"/>
      <c r="D33" s="13">
        <v>1.1649607178051925E-3</v>
      </c>
      <c r="E33" s="13">
        <v>3.0952913855803476E-3</v>
      </c>
      <c r="F33" s="13">
        <v>5.3779973464647433E-2</v>
      </c>
      <c r="G33" s="13">
        <v>8.1975606127676851E-3</v>
      </c>
      <c r="H33" s="13">
        <v>2.310839379984143E-3</v>
      </c>
      <c r="I33" s="13">
        <v>7.2089117848921063E-3</v>
      </c>
      <c r="J33" s="13">
        <v>8.5602888049715248E-2</v>
      </c>
      <c r="K33" s="13">
        <v>1.3192141460175838E-2</v>
      </c>
      <c r="L33" s="13">
        <v>6.5928186148604588E-3</v>
      </c>
      <c r="M33" s="13">
        <v>1.1372888695701444E-2</v>
      </c>
      <c r="N33" s="13">
        <v>2.7382377072606261E-2</v>
      </c>
      <c r="O33" s="13">
        <v>3.0143855296377422E-3</v>
      </c>
      <c r="P33" s="13">
        <v>7.14344616929219E-3</v>
      </c>
      <c r="Q33" s="13">
        <v>3.9264346191865947E-3</v>
      </c>
      <c r="R33" s="13">
        <v>2.4642753951540724E-3</v>
      </c>
      <c r="S33" s="13">
        <v>2.9869126488614242E-3</v>
      </c>
      <c r="T33" s="13">
        <v>3.0707499276173716E-3</v>
      </c>
      <c r="U33" s="13">
        <v>5.7971014492753286E-3</v>
      </c>
      <c r="V33" s="13">
        <v>2.0594708345454144E-2</v>
      </c>
      <c r="W33" s="13">
        <v>4.1713733625017525E-3</v>
      </c>
      <c r="X33" s="13">
        <v>1.9951278613049728E-3</v>
      </c>
      <c r="Y33" s="13">
        <v>5.6707573781803241E-3</v>
      </c>
      <c r="Z33" s="13">
        <v>1.2591323161038302E-2</v>
      </c>
      <c r="AA33" s="13">
        <v>4.1336962878018293E-3</v>
      </c>
      <c r="AB33" s="13">
        <v>6.0845387142851644E-3</v>
      </c>
      <c r="AC33" s="13">
        <v>4.7064353734513661E-2</v>
      </c>
      <c r="AD33" s="13">
        <v>4.378074435855013E-2</v>
      </c>
      <c r="AE33" s="154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275</v>
      </c>
      <c r="C34" s="29"/>
      <c r="D34" s="13">
        <v>-2.8135256903487282E-2</v>
      </c>
      <c r="E34" s="13">
        <v>7.9928794941670489E-3</v>
      </c>
      <c r="F34" s="13">
        <v>1.6552259589772023E-2</v>
      </c>
      <c r="G34" s="13">
        <v>6.9858936005664507E-3</v>
      </c>
      <c r="H34" s="13">
        <v>6.7405047216600344E-2</v>
      </c>
      <c r="I34" s="13">
        <v>-2.0202725526648591E-2</v>
      </c>
      <c r="J34" s="13">
        <v>0.12429975020503226</v>
      </c>
      <c r="K34" s="13">
        <v>2.4104653791775954E-2</v>
      </c>
      <c r="L34" s="13">
        <v>-1.0132866590643386E-2</v>
      </c>
      <c r="M34" s="13">
        <v>2.7629104419378159E-2</v>
      </c>
      <c r="N34" s="13">
        <v>-1.4664303111845634E-2</v>
      </c>
      <c r="O34" s="13">
        <v>-1.4664303111845856E-2</v>
      </c>
      <c r="P34" s="13">
        <v>1.5545273696171202E-2</v>
      </c>
      <c r="Q34" s="13">
        <v>-2.1595767154673262E-2</v>
      </c>
      <c r="R34" s="13">
        <v>9.4397823896308353E-4</v>
      </c>
      <c r="S34" s="13">
        <v>-5.6014300694406938E-3</v>
      </c>
      <c r="T34" s="13">
        <v>1.6048766642971612E-2</v>
      </c>
      <c r="U34" s="13">
        <v>4.2230399876586278E-2</v>
      </c>
      <c r="V34" s="13">
        <v>-1.8188753739447727E-2</v>
      </c>
      <c r="W34" s="13">
        <v>-1.7987356560727474E-2</v>
      </c>
      <c r="X34" s="13">
        <v>-4.2356415185861307E-2</v>
      </c>
      <c r="Y34" s="13">
        <v>-8.1188948034419672E-3</v>
      </c>
      <c r="Z34" s="13">
        <v>5.1293272918991439E-2</v>
      </c>
      <c r="AA34" s="13">
        <v>-7.5586949674679937E-2</v>
      </c>
      <c r="AB34" s="13">
        <v>-0.11183844184430047</v>
      </c>
      <c r="AC34" s="13">
        <v>-3.7824978664658615E-2</v>
      </c>
      <c r="AD34" s="13">
        <v>-2.4734162047851282E-2</v>
      </c>
      <c r="AE34" s="154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276</v>
      </c>
      <c r="C35" s="47"/>
      <c r="D35" s="45">
        <v>0.67</v>
      </c>
      <c r="E35" s="45">
        <v>0.54</v>
      </c>
      <c r="F35" s="45">
        <v>0.83</v>
      </c>
      <c r="G35" s="45">
        <v>0.51</v>
      </c>
      <c r="H35" s="45">
        <v>2.54</v>
      </c>
      <c r="I35" s="45">
        <v>0.41</v>
      </c>
      <c r="J35" s="45">
        <v>4.46</v>
      </c>
      <c r="K35" s="45">
        <v>1.0900000000000001</v>
      </c>
      <c r="L35" s="45">
        <v>7.0000000000000007E-2</v>
      </c>
      <c r="M35" s="45">
        <v>1.2</v>
      </c>
      <c r="N35" s="45">
        <v>0.22</v>
      </c>
      <c r="O35" s="45">
        <v>0.22</v>
      </c>
      <c r="P35" s="45">
        <v>0.8</v>
      </c>
      <c r="Q35" s="45">
        <v>0.45</v>
      </c>
      <c r="R35" s="45">
        <v>0.31</v>
      </c>
      <c r="S35" s="45">
        <v>0.08</v>
      </c>
      <c r="T35" s="45">
        <v>0.81</v>
      </c>
      <c r="U35" s="45">
        <v>1.7</v>
      </c>
      <c r="V35" s="45">
        <v>0.34</v>
      </c>
      <c r="W35" s="45">
        <v>0.33</v>
      </c>
      <c r="X35" s="45">
        <v>1.1499999999999999</v>
      </c>
      <c r="Y35" s="45">
        <v>0</v>
      </c>
      <c r="Z35" s="45">
        <v>2</v>
      </c>
      <c r="AA35" s="45">
        <v>2.27</v>
      </c>
      <c r="AB35" s="45">
        <v>3.49</v>
      </c>
      <c r="AC35" s="45">
        <v>1</v>
      </c>
      <c r="AD35" s="45">
        <v>0.56000000000000005</v>
      </c>
      <c r="AE35" s="154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24:AD29 B6:E11">
    <cfRule type="expression" dxfId="19" priority="8">
      <formula>AND($B6&lt;&gt;$B5,NOT(ISBLANK(INDIRECT(Anlyt_LabRefThisCol))))</formula>
    </cfRule>
  </conditionalFormatting>
  <conditionalFormatting sqref="C2:E17">
    <cfRule type="expression" dxfId="18" priority="1" stopIfTrue="1">
      <formula>AND(ISBLANK(INDIRECT(Anlyt_LabRefLastCol)),ISBLANK(INDIRECT(Anlyt_LabRefThisCol)))</formula>
    </cfRule>
    <cfRule type="expression" dxfId="17" priority="2">
      <formula>ISBLANK(INDIRECT(Anlyt_LabRefThisCol))</formula>
    </cfRule>
  </conditionalFormatting>
  <conditionalFormatting sqref="C20:AD35">
    <cfRule type="expression" dxfId="16" priority="6" stopIfTrue="1">
      <formula>AND(ISBLANK(INDIRECT(Anlyt_LabRefLastCol)),ISBLANK(INDIRECT(Anlyt_LabRefThisCol)))</formula>
    </cfRule>
    <cfRule type="expression" dxfId="15" priority="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6DFF-399B-4115-816A-7321752B0A81}">
  <sheetPr codeName="Sheet18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632</v>
      </c>
      <c r="BM1" s="28" t="s">
        <v>329</v>
      </c>
    </row>
    <row r="2" spans="1:66" ht="19.5">
      <c r="A2" s="25" t="s">
        <v>118</v>
      </c>
      <c r="B2" s="18" t="s">
        <v>111</v>
      </c>
      <c r="C2" s="15" t="s">
        <v>112</v>
      </c>
      <c r="D2" s="16" t="s">
        <v>352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113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11.57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11.56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20" t="s">
        <v>272</v>
      </c>
      <c r="C8" s="12"/>
      <c r="D8" s="23">
        <v>11.565000000000001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11.565000000000001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11.565</v>
      </c>
      <c r="BN9" s="28"/>
    </row>
    <row r="10" spans="1:66">
      <c r="A10" s="30"/>
      <c r="B10" s="3" t="s">
        <v>274</v>
      </c>
      <c r="C10" s="29"/>
      <c r="D10" s="24">
        <v>7.0710678118653244E-3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</v>
      </c>
    </row>
    <row r="11" spans="1:66">
      <c r="A11" s="30"/>
      <c r="B11" s="3" t="s">
        <v>87</v>
      </c>
      <c r="C11" s="29"/>
      <c r="D11" s="13">
        <v>6.1141961192090998E-4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2.2204460492503131E-16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633</v>
      </c>
      <c r="BM15" s="28" t="s">
        <v>329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352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113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99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0">
        <v>6830</v>
      </c>
      <c r="E20" s="223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  <c r="BI20" s="224"/>
      <c r="BJ20" s="224"/>
      <c r="BK20" s="224"/>
      <c r="BL20" s="224"/>
      <c r="BM20" s="225">
        <v>1</v>
      </c>
    </row>
    <row r="21" spans="1:65">
      <c r="A21" s="30"/>
      <c r="B21" s="19">
        <v>1</v>
      </c>
      <c r="C21" s="9">
        <v>2</v>
      </c>
      <c r="D21" s="226">
        <v>6800.0000000000009</v>
      </c>
      <c r="E21" s="223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5">
        <v>12</v>
      </c>
    </row>
    <row r="22" spans="1:65">
      <c r="A22" s="30"/>
      <c r="B22" s="20" t="s">
        <v>272</v>
      </c>
      <c r="C22" s="12"/>
      <c r="D22" s="230">
        <v>6815</v>
      </c>
      <c r="E22" s="223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5">
        <v>16</v>
      </c>
    </row>
    <row r="23" spans="1:65">
      <c r="A23" s="30"/>
      <c r="B23" s="3" t="s">
        <v>273</v>
      </c>
      <c r="C23" s="29"/>
      <c r="D23" s="226">
        <v>6815</v>
      </c>
      <c r="E23" s="223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5">
        <v>6815</v>
      </c>
    </row>
    <row r="24" spans="1:65">
      <c r="A24" s="30"/>
      <c r="B24" s="3" t="s">
        <v>274</v>
      </c>
      <c r="C24" s="29"/>
      <c r="D24" s="226">
        <v>21.213203435595783</v>
      </c>
      <c r="E24" s="223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5">
        <v>18</v>
      </c>
    </row>
    <row r="25" spans="1:65">
      <c r="A25" s="30"/>
      <c r="B25" s="3" t="s">
        <v>87</v>
      </c>
      <c r="C25" s="29"/>
      <c r="D25" s="13">
        <v>3.1127224410265274E-3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634</v>
      </c>
      <c r="BM29" s="28" t="s">
        <v>329</v>
      </c>
    </row>
    <row r="30" spans="1:65" ht="15">
      <c r="A30" s="25" t="s">
        <v>10</v>
      </c>
      <c r="B30" s="18" t="s">
        <v>111</v>
      </c>
      <c r="C30" s="15" t="s">
        <v>112</v>
      </c>
      <c r="D30" s="16" t="s">
        <v>352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232</v>
      </c>
      <c r="C31" s="9" t="s">
        <v>232</v>
      </c>
      <c r="D31" s="10" t="s">
        <v>113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99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0">
        <v>470</v>
      </c>
      <c r="E34" s="223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5">
        <v>1</v>
      </c>
    </row>
    <row r="35" spans="1:65">
      <c r="A35" s="30"/>
      <c r="B35" s="19">
        <v>1</v>
      </c>
      <c r="C35" s="9">
        <v>2</v>
      </c>
      <c r="D35" s="226">
        <v>509.99999999999994</v>
      </c>
      <c r="E35" s="223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5">
        <v>4</v>
      </c>
    </row>
    <row r="36" spans="1:65">
      <c r="A36" s="30"/>
      <c r="B36" s="20" t="s">
        <v>272</v>
      </c>
      <c r="C36" s="12"/>
      <c r="D36" s="230">
        <v>490</v>
      </c>
      <c r="E36" s="223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5">
        <v>16</v>
      </c>
    </row>
    <row r="37" spans="1:65">
      <c r="A37" s="30"/>
      <c r="B37" s="3" t="s">
        <v>273</v>
      </c>
      <c r="C37" s="29"/>
      <c r="D37" s="226">
        <v>490</v>
      </c>
      <c r="E37" s="223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5">
        <v>490</v>
      </c>
    </row>
    <row r="38" spans="1:65">
      <c r="A38" s="30"/>
      <c r="B38" s="3" t="s">
        <v>274</v>
      </c>
      <c r="C38" s="29"/>
      <c r="D38" s="226">
        <v>28.284271247461859</v>
      </c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5">
        <v>19</v>
      </c>
    </row>
    <row r="39" spans="1:65">
      <c r="A39" s="30"/>
      <c r="B39" s="3" t="s">
        <v>87</v>
      </c>
      <c r="C39" s="29"/>
      <c r="D39" s="13">
        <v>5.7723002545840528E-2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275</v>
      </c>
      <c r="C40" s="29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276</v>
      </c>
      <c r="C41" s="47"/>
      <c r="D41" s="45" t="s">
        <v>277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635</v>
      </c>
      <c r="BM43" s="28" t="s">
        <v>329</v>
      </c>
    </row>
    <row r="44" spans="1:65" ht="15">
      <c r="A44" s="25" t="s">
        <v>102</v>
      </c>
      <c r="B44" s="18" t="s">
        <v>111</v>
      </c>
      <c r="C44" s="15" t="s">
        <v>112</v>
      </c>
      <c r="D44" s="16" t="s">
        <v>352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232</v>
      </c>
      <c r="C45" s="9" t="s">
        <v>232</v>
      </c>
      <c r="D45" s="10" t="s">
        <v>113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6.23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6.2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14</v>
      </c>
    </row>
    <row r="50" spans="1:65">
      <c r="A50" s="30"/>
      <c r="B50" s="20" t="s">
        <v>272</v>
      </c>
      <c r="C50" s="12"/>
      <c r="D50" s="23">
        <v>6.2149999999999999</v>
      </c>
      <c r="E50" s="15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273</v>
      </c>
      <c r="C51" s="29"/>
      <c r="D51" s="11">
        <v>6.2149999999999999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6.2149999999999999</v>
      </c>
    </row>
    <row r="52" spans="1:65">
      <c r="A52" s="30"/>
      <c r="B52" s="3" t="s">
        <v>274</v>
      </c>
      <c r="C52" s="29"/>
      <c r="D52" s="24">
        <v>2.12132034355966E-2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20</v>
      </c>
    </row>
    <row r="53" spans="1:65">
      <c r="A53" s="30"/>
      <c r="B53" s="3" t="s">
        <v>87</v>
      </c>
      <c r="C53" s="29"/>
      <c r="D53" s="13">
        <v>3.4132266187605152E-3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275</v>
      </c>
      <c r="C54" s="29"/>
      <c r="D54" s="13">
        <v>0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276</v>
      </c>
      <c r="C55" s="47"/>
      <c r="D55" s="45" t="s">
        <v>277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636</v>
      </c>
      <c r="BM57" s="28" t="s">
        <v>329</v>
      </c>
    </row>
    <row r="58" spans="1:65" ht="15">
      <c r="A58" s="25" t="s">
        <v>208</v>
      </c>
      <c r="B58" s="18" t="s">
        <v>111</v>
      </c>
      <c r="C58" s="15" t="s">
        <v>112</v>
      </c>
      <c r="D58" s="16" t="s">
        <v>352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232</v>
      </c>
      <c r="C59" s="9" t="s">
        <v>232</v>
      </c>
      <c r="D59" s="10" t="s">
        <v>113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99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/>
      <c r="C61" s="9"/>
      <c r="D61" s="26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8">
        <v>1</v>
      </c>
      <c r="C62" s="14">
        <v>1</v>
      </c>
      <c r="D62" s="231">
        <v>20</v>
      </c>
      <c r="E62" s="232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3"/>
      <c r="AT62" s="233"/>
      <c r="AU62" s="233"/>
      <c r="AV62" s="233"/>
      <c r="AW62" s="233"/>
      <c r="AX62" s="233"/>
      <c r="AY62" s="233"/>
      <c r="AZ62" s="233"/>
      <c r="BA62" s="233"/>
      <c r="BB62" s="233"/>
      <c r="BC62" s="233"/>
      <c r="BD62" s="233"/>
      <c r="BE62" s="233"/>
      <c r="BF62" s="233"/>
      <c r="BG62" s="233"/>
      <c r="BH62" s="233"/>
      <c r="BI62" s="233"/>
      <c r="BJ62" s="233"/>
      <c r="BK62" s="233"/>
      <c r="BL62" s="233"/>
      <c r="BM62" s="234">
        <v>1</v>
      </c>
    </row>
    <row r="63" spans="1:65">
      <c r="A63" s="30"/>
      <c r="B63" s="19">
        <v>1</v>
      </c>
      <c r="C63" s="9">
        <v>2</v>
      </c>
      <c r="D63" s="235">
        <v>20</v>
      </c>
      <c r="E63" s="232"/>
      <c r="F63" s="233"/>
      <c r="G63" s="233"/>
      <c r="H63" s="233"/>
      <c r="I63" s="233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233"/>
      <c r="Z63" s="233"/>
      <c r="AA63" s="233"/>
      <c r="AB63" s="233"/>
      <c r="AC63" s="233"/>
      <c r="AD63" s="233"/>
      <c r="AE63" s="233"/>
      <c r="AF63" s="233"/>
      <c r="AG63" s="233"/>
      <c r="AH63" s="233"/>
      <c r="AI63" s="233"/>
      <c r="AJ63" s="233"/>
      <c r="AK63" s="233"/>
      <c r="AL63" s="233"/>
      <c r="AM63" s="233"/>
      <c r="AN63" s="233"/>
      <c r="AO63" s="233"/>
      <c r="AP63" s="233"/>
      <c r="AQ63" s="233"/>
      <c r="AR63" s="233"/>
      <c r="AS63" s="233"/>
      <c r="AT63" s="233"/>
      <c r="AU63" s="233"/>
      <c r="AV63" s="233"/>
      <c r="AW63" s="233"/>
      <c r="AX63" s="233"/>
      <c r="AY63" s="233"/>
      <c r="AZ63" s="233"/>
      <c r="BA63" s="233"/>
      <c r="BB63" s="233"/>
      <c r="BC63" s="233"/>
      <c r="BD63" s="233"/>
      <c r="BE63" s="233"/>
      <c r="BF63" s="233"/>
      <c r="BG63" s="233"/>
      <c r="BH63" s="233"/>
      <c r="BI63" s="233"/>
      <c r="BJ63" s="233"/>
      <c r="BK63" s="233"/>
      <c r="BL63" s="233"/>
      <c r="BM63" s="234">
        <v>15</v>
      </c>
    </row>
    <row r="64" spans="1:65">
      <c r="A64" s="30"/>
      <c r="B64" s="20" t="s">
        <v>272</v>
      </c>
      <c r="C64" s="12"/>
      <c r="D64" s="237">
        <v>20</v>
      </c>
      <c r="E64" s="232"/>
      <c r="F64" s="233"/>
      <c r="G64" s="233"/>
      <c r="H64" s="233"/>
      <c r="I64" s="233"/>
      <c r="J64" s="233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33"/>
      <c r="V64" s="233"/>
      <c r="W64" s="233"/>
      <c r="X64" s="233"/>
      <c r="Y64" s="233"/>
      <c r="Z64" s="233"/>
      <c r="AA64" s="233"/>
      <c r="AB64" s="233"/>
      <c r="AC64" s="233"/>
      <c r="AD64" s="233"/>
      <c r="AE64" s="233"/>
      <c r="AF64" s="233"/>
      <c r="AG64" s="233"/>
      <c r="AH64" s="233"/>
      <c r="AI64" s="233"/>
      <c r="AJ64" s="233"/>
      <c r="AK64" s="233"/>
      <c r="AL64" s="233"/>
      <c r="AM64" s="233"/>
      <c r="AN64" s="233"/>
      <c r="AO64" s="233"/>
      <c r="AP64" s="233"/>
      <c r="AQ64" s="233"/>
      <c r="AR64" s="233"/>
      <c r="AS64" s="233"/>
      <c r="AT64" s="233"/>
      <c r="AU64" s="233"/>
      <c r="AV64" s="233"/>
      <c r="AW64" s="233"/>
      <c r="AX64" s="233"/>
      <c r="AY64" s="233"/>
      <c r="AZ64" s="233"/>
      <c r="BA64" s="233"/>
      <c r="BB64" s="233"/>
      <c r="BC64" s="233"/>
      <c r="BD64" s="233"/>
      <c r="BE64" s="233"/>
      <c r="BF64" s="233"/>
      <c r="BG64" s="233"/>
      <c r="BH64" s="233"/>
      <c r="BI64" s="233"/>
      <c r="BJ64" s="233"/>
      <c r="BK64" s="233"/>
      <c r="BL64" s="233"/>
      <c r="BM64" s="234">
        <v>16</v>
      </c>
    </row>
    <row r="65" spans="1:65">
      <c r="A65" s="30"/>
      <c r="B65" s="3" t="s">
        <v>273</v>
      </c>
      <c r="C65" s="29"/>
      <c r="D65" s="235">
        <v>20</v>
      </c>
      <c r="E65" s="232"/>
      <c r="F65" s="233"/>
      <c r="G65" s="233"/>
      <c r="H65" s="233"/>
      <c r="I65" s="233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233"/>
      <c r="W65" s="233"/>
      <c r="X65" s="233"/>
      <c r="Y65" s="233"/>
      <c r="Z65" s="233"/>
      <c r="AA65" s="233"/>
      <c r="AB65" s="233"/>
      <c r="AC65" s="233"/>
      <c r="AD65" s="233"/>
      <c r="AE65" s="233"/>
      <c r="AF65" s="233"/>
      <c r="AG65" s="233"/>
      <c r="AH65" s="233"/>
      <c r="AI65" s="233"/>
      <c r="AJ65" s="233"/>
      <c r="AK65" s="233"/>
      <c r="AL65" s="233"/>
      <c r="AM65" s="233"/>
      <c r="AN65" s="233"/>
      <c r="AO65" s="233"/>
      <c r="AP65" s="233"/>
      <c r="AQ65" s="233"/>
      <c r="AR65" s="233"/>
      <c r="AS65" s="233"/>
      <c r="AT65" s="233"/>
      <c r="AU65" s="233"/>
      <c r="AV65" s="233"/>
      <c r="AW65" s="233"/>
      <c r="AX65" s="233"/>
      <c r="AY65" s="233"/>
      <c r="AZ65" s="233"/>
      <c r="BA65" s="233"/>
      <c r="BB65" s="233"/>
      <c r="BC65" s="233"/>
      <c r="BD65" s="233"/>
      <c r="BE65" s="233"/>
      <c r="BF65" s="233"/>
      <c r="BG65" s="233"/>
      <c r="BH65" s="233"/>
      <c r="BI65" s="233"/>
      <c r="BJ65" s="233"/>
      <c r="BK65" s="233"/>
      <c r="BL65" s="233"/>
      <c r="BM65" s="234">
        <v>20</v>
      </c>
    </row>
    <row r="66" spans="1:65">
      <c r="A66" s="30"/>
      <c r="B66" s="3" t="s">
        <v>274</v>
      </c>
      <c r="C66" s="29"/>
      <c r="D66" s="235">
        <v>0</v>
      </c>
      <c r="E66" s="232"/>
      <c r="F66" s="233"/>
      <c r="G66" s="233"/>
      <c r="H66" s="233"/>
      <c r="I66" s="233"/>
      <c r="J66" s="233"/>
      <c r="K66" s="233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233"/>
      <c r="W66" s="233"/>
      <c r="X66" s="233"/>
      <c r="Y66" s="233"/>
      <c r="Z66" s="233"/>
      <c r="AA66" s="233"/>
      <c r="AB66" s="233"/>
      <c r="AC66" s="233"/>
      <c r="AD66" s="233"/>
      <c r="AE66" s="233"/>
      <c r="AF66" s="233"/>
      <c r="AG66" s="233"/>
      <c r="AH66" s="233"/>
      <c r="AI66" s="233"/>
      <c r="AJ66" s="233"/>
      <c r="AK66" s="233"/>
      <c r="AL66" s="233"/>
      <c r="AM66" s="233"/>
      <c r="AN66" s="233"/>
      <c r="AO66" s="233"/>
      <c r="AP66" s="233"/>
      <c r="AQ66" s="233"/>
      <c r="AR66" s="233"/>
      <c r="AS66" s="233"/>
      <c r="AT66" s="233"/>
      <c r="AU66" s="233"/>
      <c r="AV66" s="233"/>
      <c r="AW66" s="233"/>
      <c r="AX66" s="233"/>
      <c r="AY66" s="233"/>
      <c r="AZ66" s="233"/>
      <c r="BA66" s="233"/>
      <c r="BB66" s="233"/>
      <c r="BC66" s="233"/>
      <c r="BD66" s="233"/>
      <c r="BE66" s="233"/>
      <c r="BF66" s="233"/>
      <c r="BG66" s="233"/>
      <c r="BH66" s="233"/>
      <c r="BI66" s="233"/>
      <c r="BJ66" s="233"/>
      <c r="BK66" s="233"/>
      <c r="BL66" s="233"/>
      <c r="BM66" s="234">
        <v>21</v>
      </c>
    </row>
    <row r="67" spans="1:65">
      <c r="A67" s="30"/>
      <c r="B67" s="3" t="s">
        <v>87</v>
      </c>
      <c r="C67" s="29"/>
      <c r="D67" s="13">
        <v>0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 t="s">
        <v>277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637</v>
      </c>
      <c r="BM71" s="28" t="s">
        <v>329</v>
      </c>
    </row>
    <row r="72" spans="1:65" ht="15">
      <c r="A72" s="25" t="s">
        <v>25</v>
      </c>
      <c r="B72" s="18" t="s">
        <v>111</v>
      </c>
      <c r="C72" s="15" t="s">
        <v>112</v>
      </c>
      <c r="D72" s="16" t="s">
        <v>352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232</v>
      </c>
      <c r="C73" s="9" t="s">
        <v>232</v>
      </c>
      <c r="D73" s="10" t="s">
        <v>113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99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0</v>
      </c>
    </row>
    <row r="75" spans="1:65">
      <c r="A75" s="30"/>
      <c r="B75" s="19"/>
      <c r="C75" s="9"/>
      <c r="D75" s="26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0</v>
      </c>
    </row>
    <row r="76" spans="1:65">
      <c r="A76" s="30"/>
      <c r="B76" s="18">
        <v>1</v>
      </c>
      <c r="C76" s="14">
        <v>1</v>
      </c>
      <c r="D76" s="220">
        <v>219.99999999999997</v>
      </c>
      <c r="E76" s="223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24"/>
      <c r="U76" s="224"/>
      <c r="V76" s="224"/>
      <c r="W76" s="224"/>
      <c r="X76" s="224"/>
      <c r="Y76" s="224"/>
      <c r="Z76" s="224"/>
      <c r="AA76" s="224"/>
      <c r="AB76" s="224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4"/>
      <c r="BD76" s="224"/>
      <c r="BE76" s="224"/>
      <c r="BF76" s="224"/>
      <c r="BG76" s="224"/>
      <c r="BH76" s="224"/>
      <c r="BI76" s="224"/>
      <c r="BJ76" s="224"/>
      <c r="BK76" s="224"/>
      <c r="BL76" s="224"/>
      <c r="BM76" s="225">
        <v>1</v>
      </c>
    </row>
    <row r="77" spans="1:65">
      <c r="A77" s="30"/>
      <c r="B77" s="19">
        <v>1</v>
      </c>
      <c r="C77" s="9">
        <v>2</v>
      </c>
      <c r="D77" s="226">
        <v>219.99999999999997</v>
      </c>
      <c r="E77" s="223"/>
      <c r="F77" s="224"/>
      <c r="G77" s="224"/>
      <c r="H77" s="224"/>
      <c r="I77" s="224"/>
      <c r="J77" s="224"/>
      <c r="K77" s="224"/>
      <c r="L77" s="224"/>
      <c r="M77" s="224"/>
      <c r="N77" s="224"/>
      <c r="O77" s="224"/>
      <c r="P77" s="224"/>
      <c r="Q77" s="224"/>
      <c r="R77" s="224"/>
      <c r="S77" s="224"/>
      <c r="T77" s="224"/>
      <c r="U77" s="224"/>
      <c r="V77" s="224"/>
      <c r="W77" s="224"/>
      <c r="X77" s="224"/>
      <c r="Y77" s="224"/>
      <c r="Z77" s="224"/>
      <c r="AA77" s="224"/>
      <c r="AB77" s="224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224"/>
      <c r="AT77" s="224"/>
      <c r="AU77" s="224"/>
      <c r="AV77" s="224"/>
      <c r="AW77" s="224"/>
      <c r="AX77" s="224"/>
      <c r="AY77" s="224"/>
      <c r="AZ77" s="224"/>
      <c r="BA77" s="224"/>
      <c r="BB77" s="224"/>
      <c r="BC77" s="224"/>
      <c r="BD77" s="224"/>
      <c r="BE77" s="224"/>
      <c r="BF77" s="224"/>
      <c r="BG77" s="224"/>
      <c r="BH77" s="224"/>
      <c r="BI77" s="224"/>
      <c r="BJ77" s="224"/>
      <c r="BK77" s="224"/>
      <c r="BL77" s="224"/>
      <c r="BM77" s="225">
        <v>16</v>
      </c>
    </row>
    <row r="78" spans="1:65">
      <c r="A78" s="30"/>
      <c r="B78" s="20" t="s">
        <v>272</v>
      </c>
      <c r="C78" s="12"/>
      <c r="D78" s="230">
        <v>219.99999999999997</v>
      </c>
      <c r="E78" s="223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24"/>
      <c r="U78" s="224"/>
      <c r="V78" s="224"/>
      <c r="W78" s="224"/>
      <c r="X78" s="224"/>
      <c r="Y78" s="224"/>
      <c r="Z78" s="224"/>
      <c r="AA78" s="224"/>
      <c r="AB78" s="224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4"/>
      <c r="BF78" s="224"/>
      <c r="BG78" s="224"/>
      <c r="BH78" s="224"/>
      <c r="BI78" s="224"/>
      <c r="BJ78" s="224"/>
      <c r="BK78" s="224"/>
      <c r="BL78" s="224"/>
      <c r="BM78" s="225">
        <v>16</v>
      </c>
    </row>
    <row r="79" spans="1:65">
      <c r="A79" s="30"/>
      <c r="B79" s="3" t="s">
        <v>273</v>
      </c>
      <c r="C79" s="29"/>
      <c r="D79" s="226">
        <v>219.99999999999997</v>
      </c>
      <c r="E79" s="223"/>
      <c r="F79" s="224"/>
      <c r="G79" s="224"/>
      <c r="H79" s="224"/>
      <c r="I79" s="224"/>
      <c r="J79" s="224"/>
      <c r="K79" s="224"/>
      <c r="L79" s="224"/>
      <c r="M79" s="224"/>
      <c r="N79" s="224"/>
      <c r="O79" s="224"/>
      <c r="P79" s="224"/>
      <c r="Q79" s="224"/>
      <c r="R79" s="224"/>
      <c r="S79" s="224"/>
      <c r="T79" s="224"/>
      <c r="U79" s="224"/>
      <c r="V79" s="224"/>
      <c r="W79" s="224"/>
      <c r="X79" s="224"/>
      <c r="Y79" s="224"/>
      <c r="Z79" s="224"/>
      <c r="AA79" s="224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220</v>
      </c>
    </row>
    <row r="80" spans="1:65">
      <c r="A80" s="30"/>
      <c r="B80" s="3" t="s">
        <v>274</v>
      </c>
      <c r="C80" s="29"/>
      <c r="D80" s="226">
        <v>0</v>
      </c>
      <c r="E80" s="223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224"/>
      <c r="V80" s="224"/>
      <c r="W80" s="224"/>
      <c r="X80" s="224"/>
      <c r="Y80" s="224"/>
      <c r="Z80" s="224"/>
      <c r="AA80" s="224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22</v>
      </c>
    </row>
    <row r="81" spans="1:65">
      <c r="A81" s="30"/>
      <c r="B81" s="3" t="s">
        <v>87</v>
      </c>
      <c r="C81" s="29"/>
      <c r="D81" s="13">
        <v>0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275</v>
      </c>
      <c r="C82" s="29"/>
      <c r="D82" s="13">
        <v>-1.1102230246251565E-16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276</v>
      </c>
      <c r="C83" s="47"/>
      <c r="D83" s="45" t="s">
        <v>277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638</v>
      </c>
      <c r="BM85" s="28" t="s">
        <v>329</v>
      </c>
    </row>
    <row r="86" spans="1:65" ht="15">
      <c r="A86" s="25" t="s">
        <v>51</v>
      </c>
      <c r="B86" s="18" t="s">
        <v>111</v>
      </c>
      <c r="C86" s="15" t="s">
        <v>112</v>
      </c>
      <c r="D86" s="16" t="s">
        <v>352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232</v>
      </c>
      <c r="C87" s="9" t="s">
        <v>232</v>
      </c>
      <c r="D87" s="10" t="s">
        <v>113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99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20">
        <v>100</v>
      </c>
      <c r="E90" s="223"/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  <c r="AQ90" s="224"/>
      <c r="AR90" s="224"/>
      <c r="AS90" s="224"/>
      <c r="AT90" s="224"/>
      <c r="AU90" s="224"/>
      <c r="AV90" s="224"/>
      <c r="AW90" s="224"/>
      <c r="AX90" s="224"/>
      <c r="AY90" s="224"/>
      <c r="AZ90" s="224"/>
      <c r="BA90" s="224"/>
      <c r="BB90" s="224"/>
      <c r="BC90" s="224"/>
      <c r="BD90" s="224"/>
      <c r="BE90" s="224"/>
      <c r="BF90" s="224"/>
      <c r="BG90" s="224"/>
      <c r="BH90" s="224"/>
      <c r="BI90" s="224"/>
      <c r="BJ90" s="224"/>
      <c r="BK90" s="224"/>
      <c r="BL90" s="224"/>
      <c r="BM90" s="225">
        <v>1</v>
      </c>
    </row>
    <row r="91" spans="1:65">
      <c r="A91" s="30"/>
      <c r="B91" s="19">
        <v>1</v>
      </c>
      <c r="C91" s="9">
        <v>2</v>
      </c>
      <c r="D91" s="226">
        <v>70.000000000000014</v>
      </c>
      <c r="E91" s="223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4"/>
      <c r="V91" s="224"/>
      <c r="W91" s="224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  <c r="AQ91" s="224"/>
      <c r="AR91" s="224"/>
      <c r="AS91" s="224"/>
      <c r="AT91" s="224"/>
      <c r="AU91" s="224"/>
      <c r="AV91" s="224"/>
      <c r="AW91" s="224"/>
      <c r="AX91" s="224"/>
      <c r="AY91" s="224"/>
      <c r="AZ91" s="224"/>
      <c r="BA91" s="224"/>
      <c r="BB91" s="224"/>
      <c r="BC91" s="224"/>
      <c r="BD91" s="224"/>
      <c r="BE91" s="224"/>
      <c r="BF91" s="224"/>
      <c r="BG91" s="224"/>
      <c r="BH91" s="224"/>
      <c r="BI91" s="224"/>
      <c r="BJ91" s="224"/>
      <c r="BK91" s="224"/>
      <c r="BL91" s="224"/>
      <c r="BM91" s="225">
        <v>17</v>
      </c>
    </row>
    <row r="92" spans="1:65">
      <c r="A92" s="30"/>
      <c r="B92" s="20" t="s">
        <v>272</v>
      </c>
      <c r="C92" s="12"/>
      <c r="D92" s="230">
        <v>85</v>
      </c>
      <c r="E92" s="223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  <c r="AQ92" s="224"/>
      <c r="AR92" s="224"/>
      <c r="AS92" s="224"/>
      <c r="AT92" s="224"/>
      <c r="AU92" s="224"/>
      <c r="AV92" s="224"/>
      <c r="AW92" s="224"/>
      <c r="AX92" s="224"/>
      <c r="AY92" s="224"/>
      <c r="AZ92" s="224"/>
      <c r="BA92" s="224"/>
      <c r="BB92" s="224"/>
      <c r="BC92" s="224"/>
      <c r="BD92" s="224"/>
      <c r="BE92" s="224"/>
      <c r="BF92" s="224"/>
      <c r="BG92" s="224"/>
      <c r="BH92" s="224"/>
      <c r="BI92" s="224"/>
      <c r="BJ92" s="224"/>
      <c r="BK92" s="224"/>
      <c r="BL92" s="224"/>
      <c r="BM92" s="225">
        <v>16</v>
      </c>
    </row>
    <row r="93" spans="1:65">
      <c r="A93" s="30"/>
      <c r="B93" s="3" t="s">
        <v>273</v>
      </c>
      <c r="C93" s="29"/>
      <c r="D93" s="226">
        <v>85</v>
      </c>
      <c r="E93" s="223"/>
      <c r="F93" s="224"/>
      <c r="G93" s="224"/>
      <c r="H93" s="224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  <c r="AQ93" s="224"/>
      <c r="AR93" s="224"/>
      <c r="AS93" s="224"/>
      <c r="AT93" s="224"/>
      <c r="AU93" s="224"/>
      <c r="AV93" s="224"/>
      <c r="AW93" s="224"/>
      <c r="AX93" s="224"/>
      <c r="AY93" s="224"/>
      <c r="AZ93" s="224"/>
      <c r="BA93" s="224"/>
      <c r="BB93" s="224"/>
      <c r="BC93" s="224"/>
      <c r="BD93" s="224"/>
      <c r="BE93" s="224"/>
      <c r="BF93" s="224"/>
      <c r="BG93" s="224"/>
      <c r="BH93" s="224"/>
      <c r="BI93" s="224"/>
      <c r="BJ93" s="224"/>
      <c r="BK93" s="224"/>
      <c r="BL93" s="224"/>
      <c r="BM93" s="225">
        <v>85</v>
      </c>
    </row>
    <row r="94" spans="1:65">
      <c r="A94" s="30"/>
      <c r="B94" s="3" t="s">
        <v>274</v>
      </c>
      <c r="C94" s="29"/>
      <c r="D94" s="226">
        <v>21.213203435596469</v>
      </c>
      <c r="E94" s="223"/>
      <c r="F94" s="224"/>
      <c r="G94" s="22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  <c r="AQ94" s="224"/>
      <c r="AR94" s="224"/>
      <c r="AS94" s="224"/>
      <c r="AT94" s="224"/>
      <c r="AU94" s="224"/>
      <c r="AV94" s="224"/>
      <c r="AW94" s="224"/>
      <c r="AX94" s="224"/>
      <c r="AY94" s="224"/>
      <c r="AZ94" s="224"/>
      <c r="BA94" s="224"/>
      <c r="BB94" s="224"/>
      <c r="BC94" s="224"/>
      <c r="BD94" s="224"/>
      <c r="BE94" s="224"/>
      <c r="BF94" s="224"/>
      <c r="BG94" s="224"/>
      <c r="BH94" s="224"/>
      <c r="BI94" s="224"/>
      <c r="BJ94" s="224"/>
      <c r="BK94" s="224"/>
      <c r="BL94" s="224"/>
      <c r="BM94" s="225">
        <v>23</v>
      </c>
    </row>
    <row r="95" spans="1:65">
      <c r="A95" s="30"/>
      <c r="B95" s="3" t="s">
        <v>87</v>
      </c>
      <c r="C95" s="29"/>
      <c r="D95" s="13">
        <v>0.24956709924231141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275</v>
      </c>
      <c r="C96" s="29"/>
      <c r="D96" s="13">
        <v>0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276</v>
      </c>
      <c r="C97" s="47"/>
      <c r="D97" s="45" t="s">
        <v>277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639</v>
      </c>
      <c r="BM99" s="28" t="s">
        <v>329</v>
      </c>
    </row>
    <row r="100" spans="1:65" ht="15">
      <c r="A100" s="25" t="s">
        <v>0</v>
      </c>
      <c r="B100" s="18" t="s">
        <v>111</v>
      </c>
      <c r="C100" s="15" t="s">
        <v>112</v>
      </c>
      <c r="D100" s="16" t="s">
        <v>352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232</v>
      </c>
      <c r="C101" s="9" t="s">
        <v>232</v>
      </c>
      <c r="D101" s="10" t="s">
        <v>113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99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20">
        <v>179.99999999999997</v>
      </c>
      <c r="E104" s="223"/>
      <c r="F104" s="224"/>
      <c r="G104" s="224"/>
      <c r="H104" s="224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224"/>
      <c r="AT104" s="224"/>
      <c r="AU104" s="224"/>
      <c r="AV104" s="224"/>
      <c r="AW104" s="224"/>
      <c r="AX104" s="224"/>
      <c r="AY104" s="224"/>
      <c r="AZ104" s="224"/>
      <c r="BA104" s="224"/>
      <c r="BB104" s="224"/>
      <c r="BC104" s="224"/>
      <c r="BD104" s="224"/>
      <c r="BE104" s="224"/>
      <c r="BF104" s="224"/>
      <c r="BG104" s="224"/>
      <c r="BH104" s="224"/>
      <c r="BI104" s="224"/>
      <c r="BJ104" s="224"/>
      <c r="BK104" s="224"/>
      <c r="BL104" s="224"/>
      <c r="BM104" s="225">
        <v>1</v>
      </c>
    </row>
    <row r="105" spans="1:65">
      <c r="A105" s="30"/>
      <c r="B105" s="19">
        <v>1</v>
      </c>
      <c r="C105" s="9">
        <v>2</v>
      </c>
      <c r="D105" s="226">
        <v>179.99999999999997</v>
      </c>
      <c r="E105" s="223"/>
      <c r="F105" s="224"/>
      <c r="G105" s="224"/>
      <c r="H105" s="224"/>
      <c r="I105" s="224"/>
      <c r="J105" s="224"/>
      <c r="K105" s="224"/>
      <c r="L105" s="224"/>
      <c r="M105" s="224"/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  <c r="AQ105" s="224"/>
      <c r="AR105" s="224"/>
      <c r="AS105" s="224"/>
      <c r="AT105" s="224"/>
      <c r="AU105" s="224"/>
      <c r="AV105" s="224"/>
      <c r="AW105" s="224"/>
      <c r="AX105" s="224"/>
      <c r="AY105" s="224"/>
      <c r="AZ105" s="224"/>
      <c r="BA105" s="224"/>
      <c r="BB105" s="224"/>
      <c r="BC105" s="224"/>
      <c r="BD105" s="224"/>
      <c r="BE105" s="224"/>
      <c r="BF105" s="224"/>
      <c r="BG105" s="224"/>
      <c r="BH105" s="224"/>
      <c r="BI105" s="224"/>
      <c r="BJ105" s="224"/>
      <c r="BK105" s="224"/>
      <c r="BL105" s="224"/>
      <c r="BM105" s="225">
        <v>18</v>
      </c>
    </row>
    <row r="106" spans="1:65">
      <c r="A106" s="30"/>
      <c r="B106" s="20" t="s">
        <v>272</v>
      </c>
      <c r="C106" s="12"/>
      <c r="D106" s="230">
        <v>179.99999999999997</v>
      </c>
      <c r="E106" s="223"/>
      <c r="F106" s="224"/>
      <c r="G106" s="224"/>
      <c r="H106" s="224"/>
      <c r="I106" s="224"/>
      <c r="J106" s="224"/>
      <c r="K106" s="224"/>
      <c r="L106" s="224"/>
      <c r="M106" s="224"/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  <c r="AQ106" s="224"/>
      <c r="AR106" s="224"/>
      <c r="AS106" s="224"/>
      <c r="AT106" s="224"/>
      <c r="AU106" s="224"/>
      <c r="AV106" s="224"/>
      <c r="AW106" s="224"/>
      <c r="AX106" s="224"/>
      <c r="AY106" s="224"/>
      <c r="AZ106" s="224"/>
      <c r="BA106" s="224"/>
      <c r="BB106" s="224"/>
      <c r="BC106" s="224"/>
      <c r="BD106" s="224"/>
      <c r="BE106" s="224"/>
      <c r="BF106" s="224"/>
      <c r="BG106" s="224"/>
      <c r="BH106" s="224"/>
      <c r="BI106" s="224"/>
      <c r="BJ106" s="224"/>
      <c r="BK106" s="224"/>
      <c r="BL106" s="224"/>
      <c r="BM106" s="225">
        <v>16</v>
      </c>
    </row>
    <row r="107" spans="1:65">
      <c r="A107" s="30"/>
      <c r="B107" s="3" t="s">
        <v>273</v>
      </c>
      <c r="C107" s="29"/>
      <c r="D107" s="226">
        <v>179.99999999999997</v>
      </c>
      <c r="E107" s="223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  <c r="AQ107" s="224"/>
      <c r="AR107" s="224"/>
      <c r="AS107" s="224"/>
      <c r="AT107" s="224"/>
      <c r="AU107" s="224"/>
      <c r="AV107" s="224"/>
      <c r="AW107" s="224"/>
      <c r="AX107" s="224"/>
      <c r="AY107" s="224"/>
      <c r="AZ107" s="224"/>
      <c r="BA107" s="224"/>
      <c r="BB107" s="224"/>
      <c r="BC107" s="224"/>
      <c r="BD107" s="224"/>
      <c r="BE107" s="224"/>
      <c r="BF107" s="224"/>
      <c r="BG107" s="224"/>
      <c r="BH107" s="224"/>
      <c r="BI107" s="224"/>
      <c r="BJ107" s="224"/>
      <c r="BK107" s="224"/>
      <c r="BL107" s="224"/>
      <c r="BM107" s="225">
        <v>180</v>
      </c>
    </row>
    <row r="108" spans="1:65">
      <c r="A108" s="30"/>
      <c r="B108" s="3" t="s">
        <v>274</v>
      </c>
      <c r="C108" s="29"/>
      <c r="D108" s="226">
        <v>0</v>
      </c>
      <c r="E108" s="223"/>
      <c r="F108" s="224"/>
      <c r="G108" s="224"/>
      <c r="H108" s="224"/>
      <c r="I108" s="224"/>
      <c r="J108" s="224"/>
      <c r="K108" s="224"/>
      <c r="L108" s="224"/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  <c r="AQ108" s="224"/>
      <c r="AR108" s="224"/>
      <c r="AS108" s="224"/>
      <c r="AT108" s="224"/>
      <c r="AU108" s="224"/>
      <c r="AV108" s="224"/>
      <c r="AW108" s="224"/>
      <c r="AX108" s="224"/>
      <c r="AY108" s="224"/>
      <c r="AZ108" s="224"/>
      <c r="BA108" s="224"/>
      <c r="BB108" s="224"/>
      <c r="BC108" s="224"/>
      <c r="BD108" s="224"/>
      <c r="BE108" s="224"/>
      <c r="BF108" s="224"/>
      <c r="BG108" s="224"/>
      <c r="BH108" s="224"/>
      <c r="BI108" s="224"/>
      <c r="BJ108" s="224"/>
      <c r="BK108" s="224"/>
      <c r="BL108" s="224"/>
      <c r="BM108" s="225">
        <v>24</v>
      </c>
    </row>
    <row r="109" spans="1:65">
      <c r="A109" s="30"/>
      <c r="B109" s="3" t="s">
        <v>87</v>
      </c>
      <c r="C109" s="29"/>
      <c r="D109" s="13">
        <v>0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275</v>
      </c>
      <c r="C110" s="29"/>
      <c r="D110" s="13">
        <v>-1.1102230246251565E-16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276</v>
      </c>
      <c r="C111" s="47"/>
      <c r="D111" s="45" t="s">
        <v>277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640</v>
      </c>
      <c r="BM113" s="28" t="s">
        <v>329</v>
      </c>
    </row>
    <row r="114" spans="1:65" ht="15">
      <c r="A114" s="25" t="s">
        <v>52</v>
      </c>
      <c r="B114" s="18" t="s">
        <v>111</v>
      </c>
      <c r="C114" s="15" t="s">
        <v>112</v>
      </c>
      <c r="D114" s="16" t="s">
        <v>352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232</v>
      </c>
      <c r="C115" s="9" t="s">
        <v>232</v>
      </c>
      <c r="D115" s="10" t="s">
        <v>113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6.41</v>
      </c>
      <c r="E118" s="15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6.38</v>
      </c>
      <c r="E119" s="15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11</v>
      </c>
    </row>
    <row r="120" spans="1:65">
      <c r="A120" s="30"/>
      <c r="B120" s="20" t="s">
        <v>272</v>
      </c>
      <c r="C120" s="12"/>
      <c r="D120" s="23">
        <v>6.3949999999999996</v>
      </c>
      <c r="E120" s="15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273</v>
      </c>
      <c r="C121" s="29"/>
      <c r="D121" s="11">
        <v>6.3949999999999996</v>
      </c>
      <c r="E121" s="15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6.3949999999999996</v>
      </c>
    </row>
    <row r="122" spans="1:65">
      <c r="A122" s="30"/>
      <c r="B122" s="3" t="s">
        <v>274</v>
      </c>
      <c r="C122" s="29"/>
      <c r="D122" s="24">
        <v>2.12132034355966E-2</v>
      </c>
      <c r="E122" s="15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17</v>
      </c>
    </row>
    <row r="123" spans="1:65">
      <c r="A123" s="30"/>
      <c r="B123" s="3" t="s">
        <v>87</v>
      </c>
      <c r="C123" s="29"/>
      <c r="D123" s="13">
        <v>3.3171545638149493E-3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641</v>
      </c>
      <c r="BM127" s="28" t="s">
        <v>329</v>
      </c>
    </row>
    <row r="128" spans="1:65" ht="19.5">
      <c r="A128" s="25" t="s">
        <v>353</v>
      </c>
      <c r="B128" s="18" t="s">
        <v>111</v>
      </c>
      <c r="C128" s="15" t="s">
        <v>112</v>
      </c>
      <c r="D128" s="16" t="s">
        <v>352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232</v>
      </c>
      <c r="C129" s="9" t="s">
        <v>232</v>
      </c>
      <c r="D129" s="10" t="s">
        <v>113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1.48</v>
      </c>
      <c r="E132" s="15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1.48</v>
      </c>
      <c r="E133" s="15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12</v>
      </c>
    </row>
    <row r="134" spans="1:65">
      <c r="A134" s="30"/>
      <c r="B134" s="20" t="s">
        <v>272</v>
      </c>
      <c r="C134" s="12"/>
      <c r="D134" s="23">
        <v>1.48</v>
      </c>
      <c r="E134" s="15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273</v>
      </c>
      <c r="C135" s="29"/>
      <c r="D135" s="11">
        <v>1.48</v>
      </c>
      <c r="E135" s="15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1.48</v>
      </c>
    </row>
    <row r="136" spans="1:65">
      <c r="A136" s="30"/>
      <c r="B136" s="3" t="s">
        <v>274</v>
      </c>
      <c r="C136" s="29"/>
      <c r="D136" s="24">
        <v>0</v>
      </c>
      <c r="E136" s="15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18</v>
      </c>
    </row>
    <row r="137" spans="1:65">
      <c r="A137" s="30"/>
      <c r="B137" s="3" t="s">
        <v>87</v>
      </c>
      <c r="C137" s="29"/>
      <c r="D137" s="13">
        <v>0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275</v>
      </c>
      <c r="C138" s="29"/>
      <c r="D138" s="13">
        <v>0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276</v>
      </c>
      <c r="C139" s="47"/>
      <c r="D139" s="45" t="s">
        <v>277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642</v>
      </c>
      <c r="BM141" s="28" t="s">
        <v>329</v>
      </c>
    </row>
    <row r="142" spans="1:65" ht="15">
      <c r="A142" s="25" t="s">
        <v>108</v>
      </c>
      <c r="B142" s="18" t="s">
        <v>111</v>
      </c>
      <c r="C142" s="15" t="s">
        <v>112</v>
      </c>
      <c r="D142" s="16" t="s">
        <v>352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232</v>
      </c>
      <c r="C143" s="9" t="s">
        <v>232</v>
      </c>
      <c r="D143" s="10" t="s">
        <v>113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3.32</v>
      </c>
      <c r="E146" s="15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3.3099999999999996</v>
      </c>
      <c r="E147" s="15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13</v>
      </c>
    </row>
    <row r="148" spans="1:65">
      <c r="A148" s="30"/>
      <c r="B148" s="20" t="s">
        <v>272</v>
      </c>
      <c r="C148" s="12"/>
      <c r="D148" s="23">
        <v>3.3149999999999995</v>
      </c>
      <c r="E148" s="15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273</v>
      </c>
      <c r="C149" s="29"/>
      <c r="D149" s="11">
        <v>3.3149999999999995</v>
      </c>
      <c r="E149" s="15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3.3149999999999999</v>
      </c>
    </row>
    <row r="150" spans="1:65">
      <c r="A150" s="30"/>
      <c r="B150" s="3" t="s">
        <v>274</v>
      </c>
      <c r="C150" s="29"/>
      <c r="D150" s="24">
        <v>7.0710678118656384E-3</v>
      </c>
      <c r="E150" s="15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19</v>
      </c>
    </row>
    <row r="151" spans="1:65">
      <c r="A151" s="30"/>
      <c r="B151" s="3" t="s">
        <v>87</v>
      </c>
      <c r="C151" s="29"/>
      <c r="D151" s="13">
        <v>2.1330521302762111E-3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275</v>
      </c>
      <c r="C152" s="29"/>
      <c r="D152" s="13">
        <v>-1.1102230246251565E-16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276</v>
      </c>
      <c r="C153" s="47"/>
      <c r="D153" s="45" t="s">
        <v>277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643</v>
      </c>
      <c r="BM155" s="28" t="s">
        <v>329</v>
      </c>
    </row>
    <row r="156" spans="1:65" ht="15">
      <c r="A156" s="25" t="s">
        <v>109</v>
      </c>
      <c r="B156" s="18" t="s">
        <v>111</v>
      </c>
      <c r="C156" s="15" t="s">
        <v>112</v>
      </c>
      <c r="D156" s="16" t="s">
        <v>352</v>
      </c>
      <c r="E156" s="15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232</v>
      </c>
      <c r="C157" s="9" t="s">
        <v>232</v>
      </c>
      <c r="D157" s="10" t="s">
        <v>113</v>
      </c>
      <c r="E157" s="15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99</v>
      </c>
      <c r="E158" s="15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5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14">
        <v>0.10199999999999998</v>
      </c>
      <c r="E160" s="211"/>
      <c r="F160" s="212"/>
      <c r="G160" s="212"/>
      <c r="H160" s="212"/>
      <c r="I160" s="212"/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  <c r="BI160" s="212"/>
      <c r="BJ160" s="212"/>
      <c r="BK160" s="212"/>
      <c r="BL160" s="212"/>
      <c r="BM160" s="216">
        <v>1</v>
      </c>
    </row>
    <row r="161" spans="1:65">
      <c r="A161" s="30"/>
      <c r="B161" s="19">
        <v>1</v>
      </c>
      <c r="C161" s="9">
        <v>2</v>
      </c>
      <c r="D161" s="24">
        <v>0.10100000000000001</v>
      </c>
      <c r="E161" s="211"/>
      <c r="F161" s="212"/>
      <c r="G161" s="212"/>
      <c r="H161" s="212"/>
      <c r="I161" s="212"/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  <c r="BI161" s="212"/>
      <c r="BJ161" s="212"/>
      <c r="BK161" s="212"/>
      <c r="BL161" s="212"/>
      <c r="BM161" s="216">
        <v>14</v>
      </c>
    </row>
    <row r="162" spans="1:65">
      <c r="A162" s="30"/>
      <c r="B162" s="20" t="s">
        <v>272</v>
      </c>
      <c r="C162" s="12"/>
      <c r="D162" s="219">
        <v>0.10149999999999999</v>
      </c>
      <c r="E162" s="211"/>
      <c r="F162" s="212"/>
      <c r="G162" s="212"/>
      <c r="H162" s="212"/>
      <c r="I162" s="212"/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  <c r="BI162" s="212"/>
      <c r="BJ162" s="212"/>
      <c r="BK162" s="212"/>
      <c r="BL162" s="212"/>
      <c r="BM162" s="216">
        <v>16</v>
      </c>
    </row>
    <row r="163" spans="1:65">
      <c r="A163" s="30"/>
      <c r="B163" s="3" t="s">
        <v>273</v>
      </c>
      <c r="C163" s="29"/>
      <c r="D163" s="24">
        <v>0.10149999999999999</v>
      </c>
      <c r="E163" s="211"/>
      <c r="F163" s="212"/>
      <c r="G163" s="212"/>
      <c r="H163" s="212"/>
      <c r="I163" s="212"/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  <c r="BI163" s="212"/>
      <c r="BJ163" s="212"/>
      <c r="BK163" s="212"/>
      <c r="BL163" s="212"/>
      <c r="BM163" s="216">
        <v>0.10150000000000001</v>
      </c>
    </row>
    <row r="164" spans="1:65">
      <c r="A164" s="30"/>
      <c r="B164" s="3" t="s">
        <v>274</v>
      </c>
      <c r="C164" s="29"/>
      <c r="D164" s="24">
        <v>7.0710678118652854E-4</v>
      </c>
      <c r="E164" s="211"/>
      <c r="F164" s="212"/>
      <c r="G164" s="212"/>
      <c r="H164" s="212"/>
      <c r="I164" s="212"/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  <c r="BI164" s="212"/>
      <c r="BJ164" s="212"/>
      <c r="BK164" s="212"/>
      <c r="BL164" s="212"/>
      <c r="BM164" s="216">
        <v>20</v>
      </c>
    </row>
    <row r="165" spans="1:65">
      <c r="A165" s="30"/>
      <c r="B165" s="3" t="s">
        <v>87</v>
      </c>
      <c r="C165" s="29"/>
      <c r="D165" s="13">
        <v>6.966569272773681E-3</v>
      </c>
      <c r="E165" s="15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275</v>
      </c>
      <c r="C166" s="29"/>
      <c r="D166" s="13">
        <v>-1.1102230246251565E-16</v>
      </c>
      <c r="E166" s="15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276</v>
      </c>
      <c r="C167" s="47"/>
      <c r="D167" s="45" t="s">
        <v>277</v>
      </c>
      <c r="E167" s="15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644</v>
      </c>
      <c r="BM169" s="28" t="s">
        <v>329</v>
      </c>
    </row>
    <row r="170" spans="1:65" ht="19.5">
      <c r="A170" s="25" t="s">
        <v>354</v>
      </c>
      <c r="B170" s="18" t="s">
        <v>111</v>
      </c>
      <c r="C170" s="15" t="s">
        <v>112</v>
      </c>
      <c r="D170" s="16" t="s">
        <v>352</v>
      </c>
      <c r="E170" s="15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232</v>
      </c>
      <c r="C171" s="9" t="s">
        <v>232</v>
      </c>
      <c r="D171" s="10" t="s">
        <v>113</v>
      </c>
      <c r="E171" s="15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99</v>
      </c>
      <c r="E172" s="15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3.8900000000000006</v>
      </c>
      <c r="E174" s="15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3.8699999999999997</v>
      </c>
      <c r="E175" s="15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15</v>
      </c>
    </row>
    <row r="176" spans="1:65">
      <c r="A176" s="30"/>
      <c r="B176" s="20" t="s">
        <v>272</v>
      </c>
      <c r="C176" s="12"/>
      <c r="D176" s="23">
        <v>3.88</v>
      </c>
      <c r="E176" s="15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273</v>
      </c>
      <c r="C177" s="29"/>
      <c r="D177" s="11">
        <v>3.88</v>
      </c>
      <c r="E177" s="15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3.88</v>
      </c>
    </row>
    <row r="178" spans="1:65">
      <c r="A178" s="30"/>
      <c r="B178" s="3" t="s">
        <v>274</v>
      </c>
      <c r="C178" s="29"/>
      <c r="D178" s="24">
        <v>1.4142135623731591E-2</v>
      </c>
      <c r="E178" s="15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21</v>
      </c>
    </row>
    <row r="179" spans="1:65">
      <c r="A179" s="30"/>
      <c r="B179" s="3" t="s">
        <v>87</v>
      </c>
      <c r="C179" s="29"/>
      <c r="D179" s="13">
        <v>3.6448803153947399E-3</v>
      </c>
      <c r="E179" s="15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0</v>
      </c>
      <c r="E180" s="15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 t="s">
        <v>277</v>
      </c>
      <c r="E181" s="15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645</v>
      </c>
      <c r="BM183" s="28" t="s">
        <v>329</v>
      </c>
    </row>
    <row r="184" spans="1:65" ht="15">
      <c r="A184" s="25" t="s">
        <v>34</v>
      </c>
      <c r="B184" s="18" t="s">
        <v>111</v>
      </c>
      <c r="C184" s="15" t="s">
        <v>112</v>
      </c>
      <c r="D184" s="16" t="s">
        <v>352</v>
      </c>
      <c r="E184" s="15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232</v>
      </c>
      <c r="C185" s="9" t="s">
        <v>232</v>
      </c>
      <c r="D185" s="10" t="s">
        <v>113</v>
      </c>
      <c r="E185" s="15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99</v>
      </c>
      <c r="E186" s="15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15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20">
        <v>70.000000000000014</v>
      </c>
      <c r="E188" s="223"/>
      <c r="F188" s="224"/>
      <c r="G188" s="224"/>
      <c r="H188" s="224"/>
      <c r="I188" s="224"/>
      <c r="J188" s="224"/>
      <c r="K188" s="224"/>
      <c r="L188" s="224"/>
      <c r="M188" s="224"/>
      <c r="N188" s="224"/>
      <c r="O188" s="224"/>
      <c r="P188" s="224"/>
      <c r="Q188" s="224"/>
      <c r="R188" s="224"/>
      <c r="S188" s="224"/>
      <c r="T188" s="224"/>
      <c r="U188" s="224"/>
      <c r="V188" s="224"/>
      <c r="W188" s="224"/>
      <c r="X188" s="224"/>
      <c r="Y188" s="224"/>
      <c r="Z188" s="224"/>
      <c r="AA188" s="224"/>
      <c r="AB188" s="224"/>
      <c r="AC188" s="224"/>
      <c r="AD188" s="224"/>
      <c r="AE188" s="224"/>
      <c r="AF188" s="224"/>
      <c r="AG188" s="224"/>
      <c r="AH188" s="224"/>
      <c r="AI188" s="224"/>
      <c r="AJ188" s="224"/>
      <c r="AK188" s="224"/>
      <c r="AL188" s="224"/>
      <c r="AM188" s="224"/>
      <c r="AN188" s="224"/>
      <c r="AO188" s="224"/>
      <c r="AP188" s="224"/>
      <c r="AQ188" s="224"/>
      <c r="AR188" s="224"/>
      <c r="AS188" s="224"/>
      <c r="AT188" s="224"/>
      <c r="AU188" s="224"/>
      <c r="AV188" s="224"/>
      <c r="AW188" s="224"/>
      <c r="AX188" s="224"/>
      <c r="AY188" s="224"/>
      <c r="AZ188" s="224"/>
      <c r="BA188" s="224"/>
      <c r="BB188" s="224"/>
      <c r="BC188" s="224"/>
      <c r="BD188" s="224"/>
      <c r="BE188" s="224"/>
      <c r="BF188" s="224"/>
      <c r="BG188" s="224"/>
      <c r="BH188" s="224"/>
      <c r="BI188" s="224"/>
      <c r="BJ188" s="224"/>
      <c r="BK188" s="224"/>
      <c r="BL188" s="224"/>
      <c r="BM188" s="225">
        <v>1</v>
      </c>
    </row>
    <row r="189" spans="1:65">
      <c r="A189" s="30"/>
      <c r="B189" s="19">
        <v>1</v>
      </c>
      <c r="C189" s="9">
        <v>2</v>
      </c>
      <c r="D189" s="226">
        <v>60</v>
      </c>
      <c r="E189" s="223"/>
      <c r="F189" s="224"/>
      <c r="G189" s="224"/>
      <c r="H189" s="224"/>
      <c r="I189" s="224"/>
      <c r="J189" s="224"/>
      <c r="K189" s="224"/>
      <c r="L189" s="224"/>
      <c r="M189" s="224"/>
      <c r="N189" s="224"/>
      <c r="O189" s="224"/>
      <c r="P189" s="224"/>
      <c r="Q189" s="224"/>
      <c r="R189" s="224"/>
      <c r="S189" s="224"/>
      <c r="T189" s="224"/>
      <c r="U189" s="224"/>
      <c r="V189" s="224"/>
      <c r="W189" s="224"/>
      <c r="X189" s="224"/>
      <c r="Y189" s="224"/>
      <c r="Z189" s="224"/>
      <c r="AA189" s="224"/>
      <c r="AB189" s="224"/>
      <c r="AC189" s="224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5">
        <v>16</v>
      </c>
    </row>
    <row r="190" spans="1:65">
      <c r="A190" s="30"/>
      <c r="B190" s="20" t="s">
        <v>272</v>
      </c>
      <c r="C190" s="12"/>
      <c r="D190" s="230">
        <v>65</v>
      </c>
      <c r="E190" s="223"/>
      <c r="F190" s="224"/>
      <c r="G190" s="224"/>
      <c r="H190" s="224"/>
      <c r="I190" s="224"/>
      <c r="J190" s="224"/>
      <c r="K190" s="224"/>
      <c r="L190" s="224"/>
      <c r="M190" s="224"/>
      <c r="N190" s="224"/>
      <c r="O190" s="224"/>
      <c r="P190" s="224"/>
      <c r="Q190" s="224"/>
      <c r="R190" s="224"/>
      <c r="S190" s="224"/>
      <c r="T190" s="224"/>
      <c r="U190" s="224"/>
      <c r="V190" s="224"/>
      <c r="W190" s="224"/>
      <c r="X190" s="224"/>
      <c r="Y190" s="224"/>
      <c r="Z190" s="224"/>
      <c r="AA190" s="224"/>
      <c r="AB190" s="224"/>
      <c r="AC190" s="224"/>
      <c r="AD190" s="224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4"/>
      <c r="BA190" s="224"/>
      <c r="BB190" s="224"/>
      <c r="BC190" s="224"/>
      <c r="BD190" s="224"/>
      <c r="BE190" s="224"/>
      <c r="BF190" s="224"/>
      <c r="BG190" s="224"/>
      <c r="BH190" s="224"/>
      <c r="BI190" s="224"/>
      <c r="BJ190" s="224"/>
      <c r="BK190" s="224"/>
      <c r="BL190" s="224"/>
      <c r="BM190" s="225">
        <v>16</v>
      </c>
    </row>
    <row r="191" spans="1:65">
      <c r="A191" s="30"/>
      <c r="B191" s="3" t="s">
        <v>273</v>
      </c>
      <c r="C191" s="29"/>
      <c r="D191" s="226">
        <v>65</v>
      </c>
      <c r="E191" s="223"/>
      <c r="F191" s="224"/>
      <c r="G191" s="224"/>
      <c r="H191" s="224"/>
      <c r="I191" s="224"/>
      <c r="J191" s="224"/>
      <c r="K191" s="224"/>
      <c r="L191" s="224"/>
      <c r="M191" s="224"/>
      <c r="N191" s="224"/>
      <c r="O191" s="224"/>
      <c r="P191" s="224"/>
      <c r="Q191" s="224"/>
      <c r="R191" s="224"/>
      <c r="S191" s="224"/>
      <c r="T191" s="224"/>
      <c r="U191" s="224"/>
      <c r="V191" s="224"/>
      <c r="W191" s="224"/>
      <c r="X191" s="224"/>
      <c r="Y191" s="224"/>
      <c r="Z191" s="224"/>
      <c r="AA191" s="224"/>
      <c r="AB191" s="224"/>
      <c r="AC191" s="224"/>
      <c r="AD191" s="224"/>
      <c r="AE191" s="224"/>
      <c r="AF191" s="224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4"/>
      <c r="AW191" s="224"/>
      <c r="AX191" s="224"/>
      <c r="AY191" s="224"/>
      <c r="AZ191" s="224"/>
      <c r="BA191" s="224"/>
      <c r="BB191" s="224"/>
      <c r="BC191" s="224"/>
      <c r="BD191" s="224"/>
      <c r="BE191" s="224"/>
      <c r="BF191" s="224"/>
      <c r="BG191" s="224"/>
      <c r="BH191" s="224"/>
      <c r="BI191" s="224"/>
      <c r="BJ191" s="224"/>
      <c r="BK191" s="224"/>
      <c r="BL191" s="224"/>
      <c r="BM191" s="225">
        <v>65</v>
      </c>
    </row>
    <row r="192" spans="1:65">
      <c r="A192" s="30"/>
      <c r="B192" s="3" t="s">
        <v>274</v>
      </c>
      <c r="C192" s="29"/>
      <c r="D192" s="226">
        <v>7.0710678118654853</v>
      </c>
      <c r="E192" s="223"/>
      <c r="F192" s="224"/>
      <c r="G192" s="224"/>
      <c r="H192" s="224"/>
      <c r="I192" s="224"/>
      <c r="J192" s="224"/>
      <c r="K192" s="224"/>
      <c r="L192" s="224"/>
      <c r="M192" s="224"/>
      <c r="N192" s="224"/>
      <c r="O192" s="224"/>
      <c r="P192" s="224"/>
      <c r="Q192" s="224"/>
      <c r="R192" s="224"/>
      <c r="S192" s="224"/>
      <c r="T192" s="224"/>
      <c r="U192" s="224"/>
      <c r="V192" s="224"/>
      <c r="W192" s="224"/>
      <c r="X192" s="224"/>
      <c r="Y192" s="224"/>
      <c r="Z192" s="224"/>
      <c r="AA192" s="224"/>
      <c r="AB192" s="224"/>
      <c r="AC192" s="224"/>
      <c r="AD192" s="224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4"/>
      <c r="AW192" s="224"/>
      <c r="AX192" s="224"/>
      <c r="AY192" s="224"/>
      <c r="AZ192" s="224"/>
      <c r="BA192" s="224"/>
      <c r="BB192" s="224"/>
      <c r="BC192" s="224"/>
      <c r="BD192" s="224"/>
      <c r="BE192" s="224"/>
      <c r="BF192" s="224"/>
      <c r="BG192" s="224"/>
      <c r="BH192" s="224"/>
      <c r="BI192" s="224"/>
      <c r="BJ192" s="224"/>
      <c r="BK192" s="224"/>
      <c r="BL192" s="224"/>
      <c r="BM192" s="225">
        <v>22</v>
      </c>
    </row>
    <row r="193" spans="1:65">
      <c r="A193" s="30"/>
      <c r="B193" s="3" t="s">
        <v>87</v>
      </c>
      <c r="C193" s="29"/>
      <c r="D193" s="13">
        <v>0.10878565864408439</v>
      </c>
      <c r="E193" s="15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275</v>
      </c>
      <c r="C194" s="29"/>
      <c r="D194" s="13">
        <v>0</v>
      </c>
      <c r="E194" s="15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276</v>
      </c>
      <c r="C195" s="47"/>
      <c r="D195" s="45" t="s">
        <v>277</v>
      </c>
      <c r="E195" s="15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646</v>
      </c>
      <c r="BM197" s="28" t="s">
        <v>329</v>
      </c>
    </row>
    <row r="198" spans="1:65" ht="15">
      <c r="A198" s="25" t="s">
        <v>58</v>
      </c>
      <c r="B198" s="18" t="s">
        <v>111</v>
      </c>
      <c r="C198" s="15" t="s">
        <v>112</v>
      </c>
      <c r="D198" s="16" t="s">
        <v>352</v>
      </c>
      <c r="E198" s="15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232</v>
      </c>
      <c r="C199" s="9" t="s">
        <v>232</v>
      </c>
      <c r="D199" s="10" t="s">
        <v>113</v>
      </c>
      <c r="E199" s="15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99</v>
      </c>
      <c r="E200" s="15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5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14">
        <v>5.8000000000000003E-2</v>
      </c>
      <c r="E202" s="211"/>
      <c r="F202" s="212"/>
      <c r="G202" s="212"/>
      <c r="H202" s="212"/>
      <c r="I202" s="212"/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  <c r="AH202" s="212"/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  <c r="BI202" s="212"/>
      <c r="BJ202" s="212"/>
      <c r="BK202" s="212"/>
      <c r="BL202" s="212"/>
      <c r="BM202" s="216">
        <v>1</v>
      </c>
    </row>
    <row r="203" spans="1:65">
      <c r="A203" s="30"/>
      <c r="B203" s="19">
        <v>1</v>
      </c>
      <c r="C203" s="9">
        <v>2</v>
      </c>
      <c r="D203" s="24">
        <v>5.8000000000000003E-2</v>
      </c>
      <c r="E203" s="211"/>
      <c r="F203" s="212"/>
      <c r="G203" s="212"/>
      <c r="H203" s="212"/>
      <c r="I203" s="212"/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  <c r="AH203" s="212"/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  <c r="BI203" s="212"/>
      <c r="BJ203" s="212"/>
      <c r="BK203" s="212"/>
      <c r="BL203" s="212"/>
      <c r="BM203" s="216">
        <v>17</v>
      </c>
    </row>
    <row r="204" spans="1:65">
      <c r="A204" s="30"/>
      <c r="B204" s="20" t="s">
        <v>272</v>
      </c>
      <c r="C204" s="12"/>
      <c r="D204" s="219">
        <v>5.8000000000000003E-2</v>
      </c>
      <c r="E204" s="211"/>
      <c r="F204" s="212"/>
      <c r="G204" s="212"/>
      <c r="H204" s="212"/>
      <c r="I204" s="212"/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  <c r="AH204" s="212"/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  <c r="BI204" s="212"/>
      <c r="BJ204" s="212"/>
      <c r="BK204" s="212"/>
      <c r="BL204" s="212"/>
      <c r="BM204" s="216">
        <v>16</v>
      </c>
    </row>
    <row r="205" spans="1:65">
      <c r="A205" s="30"/>
      <c r="B205" s="3" t="s">
        <v>273</v>
      </c>
      <c r="C205" s="29"/>
      <c r="D205" s="24">
        <v>5.8000000000000003E-2</v>
      </c>
      <c r="E205" s="211"/>
      <c r="F205" s="212"/>
      <c r="G205" s="212"/>
      <c r="H205" s="212"/>
      <c r="I205" s="212"/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  <c r="AH205" s="212"/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  <c r="BI205" s="212"/>
      <c r="BJ205" s="212"/>
      <c r="BK205" s="212"/>
      <c r="BL205" s="212"/>
      <c r="BM205" s="216">
        <v>5.8000000000000003E-2</v>
      </c>
    </row>
    <row r="206" spans="1:65">
      <c r="A206" s="30"/>
      <c r="B206" s="3" t="s">
        <v>274</v>
      </c>
      <c r="C206" s="29"/>
      <c r="D206" s="24">
        <v>0</v>
      </c>
      <c r="E206" s="211"/>
      <c r="F206" s="212"/>
      <c r="G206" s="212"/>
      <c r="H206" s="212"/>
      <c r="I206" s="212"/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  <c r="AH206" s="212"/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  <c r="BI206" s="212"/>
      <c r="BJ206" s="212"/>
      <c r="BK206" s="212"/>
      <c r="BL206" s="212"/>
      <c r="BM206" s="216">
        <v>23</v>
      </c>
    </row>
    <row r="207" spans="1:65">
      <c r="A207" s="30"/>
      <c r="B207" s="3" t="s">
        <v>87</v>
      </c>
      <c r="C207" s="29"/>
      <c r="D207" s="13">
        <v>0</v>
      </c>
      <c r="E207" s="15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275</v>
      </c>
      <c r="C208" s="29"/>
      <c r="D208" s="13">
        <v>0</v>
      </c>
      <c r="E208" s="15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276</v>
      </c>
      <c r="C209" s="47"/>
      <c r="D209" s="45" t="s">
        <v>277</v>
      </c>
      <c r="E209" s="15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647</v>
      </c>
      <c r="BM211" s="28" t="s">
        <v>329</v>
      </c>
    </row>
    <row r="212" spans="1:65" ht="15">
      <c r="A212" s="25" t="s">
        <v>37</v>
      </c>
      <c r="B212" s="18" t="s">
        <v>111</v>
      </c>
      <c r="C212" s="15" t="s">
        <v>112</v>
      </c>
      <c r="D212" s="16" t="s">
        <v>352</v>
      </c>
      <c r="E212" s="15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232</v>
      </c>
      <c r="C213" s="9" t="s">
        <v>232</v>
      </c>
      <c r="D213" s="10" t="s">
        <v>113</v>
      </c>
      <c r="E213" s="15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99</v>
      </c>
      <c r="E214" s="15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1</v>
      </c>
    </row>
    <row r="215" spans="1:65">
      <c r="A215" s="30"/>
      <c r="B215" s="19"/>
      <c r="C215" s="9"/>
      <c r="D215" s="26"/>
      <c r="E215" s="15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1</v>
      </c>
    </row>
    <row r="216" spans="1:65">
      <c r="A216" s="30"/>
      <c r="B216" s="18">
        <v>1</v>
      </c>
      <c r="C216" s="14">
        <v>1</v>
      </c>
      <c r="D216" s="231">
        <v>40</v>
      </c>
      <c r="E216" s="232"/>
      <c r="F216" s="233"/>
      <c r="G216" s="233"/>
      <c r="H216" s="233"/>
      <c r="I216" s="233"/>
      <c r="J216" s="233"/>
      <c r="K216" s="233"/>
      <c r="L216" s="233"/>
      <c r="M216" s="233"/>
      <c r="N216" s="233"/>
      <c r="O216" s="233"/>
      <c r="P216" s="233"/>
      <c r="Q216" s="233"/>
      <c r="R216" s="233"/>
      <c r="S216" s="233"/>
      <c r="T216" s="233"/>
      <c r="U216" s="233"/>
      <c r="V216" s="233"/>
      <c r="W216" s="233"/>
      <c r="X216" s="233"/>
      <c r="Y216" s="233"/>
      <c r="Z216" s="233"/>
      <c r="AA216" s="233"/>
      <c r="AB216" s="233"/>
      <c r="AC216" s="233"/>
      <c r="AD216" s="233"/>
      <c r="AE216" s="233"/>
      <c r="AF216" s="233"/>
      <c r="AG216" s="233"/>
      <c r="AH216" s="233"/>
      <c r="AI216" s="233"/>
      <c r="AJ216" s="233"/>
      <c r="AK216" s="233"/>
      <c r="AL216" s="233"/>
      <c r="AM216" s="233"/>
      <c r="AN216" s="233"/>
      <c r="AO216" s="233"/>
      <c r="AP216" s="233"/>
      <c r="AQ216" s="233"/>
      <c r="AR216" s="233"/>
      <c r="AS216" s="233"/>
      <c r="AT216" s="233"/>
      <c r="AU216" s="233"/>
      <c r="AV216" s="233"/>
      <c r="AW216" s="233"/>
      <c r="AX216" s="233"/>
      <c r="AY216" s="233"/>
      <c r="AZ216" s="233"/>
      <c r="BA216" s="233"/>
      <c r="BB216" s="233"/>
      <c r="BC216" s="233"/>
      <c r="BD216" s="233"/>
      <c r="BE216" s="233"/>
      <c r="BF216" s="233"/>
      <c r="BG216" s="233"/>
      <c r="BH216" s="233"/>
      <c r="BI216" s="233"/>
      <c r="BJ216" s="233"/>
      <c r="BK216" s="233"/>
      <c r="BL216" s="233"/>
      <c r="BM216" s="234">
        <v>1</v>
      </c>
    </row>
    <row r="217" spans="1:65">
      <c r="A217" s="30"/>
      <c r="B217" s="19">
        <v>1</v>
      </c>
      <c r="C217" s="9">
        <v>2</v>
      </c>
      <c r="D217" s="235">
        <v>30</v>
      </c>
      <c r="E217" s="232"/>
      <c r="F217" s="233"/>
      <c r="G217" s="233"/>
      <c r="H217" s="233"/>
      <c r="I217" s="233"/>
      <c r="J217" s="233"/>
      <c r="K217" s="233"/>
      <c r="L217" s="233"/>
      <c r="M217" s="233"/>
      <c r="N217" s="233"/>
      <c r="O217" s="233"/>
      <c r="P217" s="233"/>
      <c r="Q217" s="233"/>
      <c r="R217" s="233"/>
      <c r="S217" s="233"/>
      <c r="T217" s="233"/>
      <c r="U217" s="233"/>
      <c r="V217" s="233"/>
      <c r="W217" s="233"/>
      <c r="X217" s="233"/>
      <c r="Y217" s="233"/>
      <c r="Z217" s="233"/>
      <c r="AA217" s="233"/>
      <c r="AB217" s="233"/>
      <c r="AC217" s="233"/>
      <c r="AD217" s="233"/>
      <c r="AE217" s="233"/>
      <c r="AF217" s="233"/>
      <c r="AG217" s="233"/>
      <c r="AH217" s="233"/>
      <c r="AI217" s="233"/>
      <c r="AJ217" s="233"/>
      <c r="AK217" s="233"/>
      <c r="AL217" s="233"/>
      <c r="AM217" s="233"/>
      <c r="AN217" s="233"/>
      <c r="AO217" s="233"/>
      <c r="AP217" s="233"/>
      <c r="AQ217" s="233"/>
      <c r="AR217" s="233"/>
      <c r="AS217" s="233"/>
      <c r="AT217" s="233"/>
      <c r="AU217" s="233"/>
      <c r="AV217" s="233"/>
      <c r="AW217" s="233"/>
      <c r="AX217" s="233"/>
      <c r="AY217" s="233"/>
      <c r="AZ217" s="233"/>
      <c r="BA217" s="233"/>
      <c r="BB217" s="233"/>
      <c r="BC217" s="233"/>
      <c r="BD217" s="233"/>
      <c r="BE217" s="233"/>
      <c r="BF217" s="233"/>
      <c r="BG217" s="233"/>
      <c r="BH217" s="233"/>
      <c r="BI217" s="233"/>
      <c r="BJ217" s="233"/>
      <c r="BK217" s="233"/>
      <c r="BL217" s="233"/>
      <c r="BM217" s="234">
        <v>18</v>
      </c>
    </row>
    <row r="218" spans="1:65">
      <c r="A218" s="30"/>
      <c r="B218" s="20" t="s">
        <v>272</v>
      </c>
      <c r="C218" s="12"/>
      <c r="D218" s="237">
        <v>35</v>
      </c>
      <c r="E218" s="232"/>
      <c r="F218" s="233"/>
      <c r="G218" s="233"/>
      <c r="H218" s="233"/>
      <c r="I218" s="233"/>
      <c r="J218" s="233"/>
      <c r="K218" s="233"/>
      <c r="L218" s="233"/>
      <c r="M218" s="233"/>
      <c r="N218" s="233"/>
      <c r="O218" s="233"/>
      <c r="P218" s="233"/>
      <c r="Q218" s="233"/>
      <c r="R218" s="233"/>
      <c r="S218" s="233"/>
      <c r="T218" s="233"/>
      <c r="U218" s="233"/>
      <c r="V218" s="233"/>
      <c r="W218" s="233"/>
      <c r="X218" s="233"/>
      <c r="Y218" s="233"/>
      <c r="Z218" s="233"/>
      <c r="AA218" s="233"/>
      <c r="AB218" s="233"/>
      <c r="AC218" s="233"/>
      <c r="AD218" s="233"/>
      <c r="AE218" s="233"/>
      <c r="AF218" s="233"/>
      <c r="AG218" s="233"/>
      <c r="AH218" s="233"/>
      <c r="AI218" s="233"/>
      <c r="AJ218" s="233"/>
      <c r="AK218" s="233"/>
      <c r="AL218" s="233"/>
      <c r="AM218" s="233"/>
      <c r="AN218" s="233"/>
      <c r="AO218" s="233"/>
      <c r="AP218" s="233"/>
      <c r="AQ218" s="233"/>
      <c r="AR218" s="233"/>
      <c r="AS218" s="233"/>
      <c r="AT218" s="233"/>
      <c r="AU218" s="233"/>
      <c r="AV218" s="233"/>
      <c r="AW218" s="233"/>
      <c r="AX218" s="233"/>
      <c r="AY218" s="233"/>
      <c r="AZ218" s="233"/>
      <c r="BA218" s="233"/>
      <c r="BB218" s="233"/>
      <c r="BC218" s="233"/>
      <c r="BD218" s="233"/>
      <c r="BE218" s="233"/>
      <c r="BF218" s="233"/>
      <c r="BG218" s="233"/>
      <c r="BH218" s="233"/>
      <c r="BI218" s="233"/>
      <c r="BJ218" s="233"/>
      <c r="BK218" s="233"/>
      <c r="BL218" s="233"/>
      <c r="BM218" s="234">
        <v>16</v>
      </c>
    </row>
    <row r="219" spans="1:65">
      <c r="A219" s="30"/>
      <c r="B219" s="3" t="s">
        <v>273</v>
      </c>
      <c r="C219" s="29"/>
      <c r="D219" s="235">
        <v>35</v>
      </c>
      <c r="E219" s="232"/>
      <c r="F219" s="233"/>
      <c r="G219" s="233"/>
      <c r="H219" s="233"/>
      <c r="I219" s="233"/>
      <c r="J219" s="233"/>
      <c r="K219" s="233"/>
      <c r="L219" s="233"/>
      <c r="M219" s="233"/>
      <c r="N219" s="233"/>
      <c r="O219" s="233"/>
      <c r="P219" s="233"/>
      <c r="Q219" s="233"/>
      <c r="R219" s="233"/>
      <c r="S219" s="233"/>
      <c r="T219" s="233"/>
      <c r="U219" s="233"/>
      <c r="V219" s="233"/>
      <c r="W219" s="233"/>
      <c r="X219" s="233"/>
      <c r="Y219" s="233"/>
      <c r="Z219" s="233"/>
      <c r="AA219" s="233"/>
      <c r="AB219" s="233"/>
      <c r="AC219" s="233"/>
      <c r="AD219" s="233"/>
      <c r="AE219" s="233"/>
      <c r="AF219" s="233"/>
      <c r="AG219" s="233"/>
      <c r="AH219" s="233"/>
      <c r="AI219" s="233"/>
      <c r="AJ219" s="233"/>
      <c r="AK219" s="233"/>
      <c r="AL219" s="233"/>
      <c r="AM219" s="233"/>
      <c r="AN219" s="233"/>
      <c r="AO219" s="233"/>
      <c r="AP219" s="233"/>
      <c r="AQ219" s="233"/>
      <c r="AR219" s="233"/>
      <c r="AS219" s="233"/>
      <c r="AT219" s="233"/>
      <c r="AU219" s="233"/>
      <c r="AV219" s="233"/>
      <c r="AW219" s="233"/>
      <c r="AX219" s="233"/>
      <c r="AY219" s="233"/>
      <c r="AZ219" s="233"/>
      <c r="BA219" s="233"/>
      <c r="BB219" s="233"/>
      <c r="BC219" s="233"/>
      <c r="BD219" s="233"/>
      <c r="BE219" s="233"/>
      <c r="BF219" s="233"/>
      <c r="BG219" s="233"/>
      <c r="BH219" s="233"/>
      <c r="BI219" s="233"/>
      <c r="BJ219" s="233"/>
      <c r="BK219" s="233"/>
      <c r="BL219" s="233"/>
      <c r="BM219" s="234">
        <v>35</v>
      </c>
    </row>
    <row r="220" spans="1:65">
      <c r="A220" s="30"/>
      <c r="B220" s="3" t="s">
        <v>274</v>
      </c>
      <c r="C220" s="29"/>
      <c r="D220" s="235">
        <v>7.0710678118654755</v>
      </c>
      <c r="E220" s="232"/>
      <c r="F220" s="233"/>
      <c r="G220" s="233"/>
      <c r="H220" s="233"/>
      <c r="I220" s="233"/>
      <c r="J220" s="233"/>
      <c r="K220" s="233"/>
      <c r="L220" s="233"/>
      <c r="M220" s="233"/>
      <c r="N220" s="233"/>
      <c r="O220" s="233"/>
      <c r="P220" s="233"/>
      <c r="Q220" s="233"/>
      <c r="R220" s="233"/>
      <c r="S220" s="233"/>
      <c r="T220" s="233"/>
      <c r="U220" s="233"/>
      <c r="V220" s="233"/>
      <c r="W220" s="233"/>
      <c r="X220" s="233"/>
      <c r="Y220" s="233"/>
      <c r="Z220" s="233"/>
      <c r="AA220" s="233"/>
      <c r="AB220" s="233"/>
      <c r="AC220" s="233"/>
      <c r="AD220" s="233"/>
      <c r="AE220" s="233"/>
      <c r="AF220" s="233"/>
      <c r="AG220" s="233"/>
      <c r="AH220" s="233"/>
      <c r="AI220" s="233"/>
      <c r="AJ220" s="233"/>
      <c r="AK220" s="233"/>
      <c r="AL220" s="233"/>
      <c r="AM220" s="233"/>
      <c r="AN220" s="233"/>
      <c r="AO220" s="233"/>
      <c r="AP220" s="233"/>
      <c r="AQ220" s="233"/>
      <c r="AR220" s="233"/>
      <c r="AS220" s="233"/>
      <c r="AT220" s="233"/>
      <c r="AU220" s="233"/>
      <c r="AV220" s="233"/>
      <c r="AW220" s="233"/>
      <c r="AX220" s="233"/>
      <c r="AY220" s="233"/>
      <c r="AZ220" s="233"/>
      <c r="BA220" s="233"/>
      <c r="BB220" s="233"/>
      <c r="BC220" s="233"/>
      <c r="BD220" s="233"/>
      <c r="BE220" s="233"/>
      <c r="BF220" s="233"/>
      <c r="BG220" s="233"/>
      <c r="BH220" s="233"/>
      <c r="BI220" s="233"/>
      <c r="BJ220" s="233"/>
      <c r="BK220" s="233"/>
      <c r="BL220" s="233"/>
      <c r="BM220" s="234">
        <v>24</v>
      </c>
    </row>
    <row r="221" spans="1:65">
      <c r="A221" s="30"/>
      <c r="B221" s="3" t="s">
        <v>87</v>
      </c>
      <c r="C221" s="29"/>
      <c r="D221" s="13">
        <v>0.20203050891044216</v>
      </c>
      <c r="E221" s="15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275</v>
      </c>
      <c r="C222" s="29"/>
      <c r="D222" s="13">
        <v>0</v>
      </c>
      <c r="E222" s="15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276</v>
      </c>
      <c r="C223" s="47"/>
      <c r="D223" s="45" t="s">
        <v>277</v>
      </c>
      <c r="E223" s="15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648</v>
      </c>
      <c r="BM225" s="28" t="s">
        <v>329</v>
      </c>
    </row>
    <row r="226" spans="1:65" ht="15">
      <c r="A226" s="25" t="s">
        <v>60</v>
      </c>
      <c r="B226" s="18" t="s">
        <v>111</v>
      </c>
      <c r="C226" s="15" t="s">
        <v>112</v>
      </c>
      <c r="D226" s="16" t="s">
        <v>352</v>
      </c>
      <c r="E226" s="15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232</v>
      </c>
      <c r="C227" s="9" t="s">
        <v>232</v>
      </c>
      <c r="D227" s="10" t="s">
        <v>113</v>
      </c>
      <c r="E227" s="15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99</v>
      </c>
      <c r="E228" s="15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3.2300000000000004</v>
      </c>
      <c r="E230" s="15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3.2199999999999998</v>
      </c>
      <c r="E231" s="15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11</v>
      </c>
    </row>
    <row r="232" spans="1:65">
      <c r="A232" s="30"/>
      <c r="B232" s="20" t="s">
        <v>272</v>
      </c>
      <c r="C232" s="12"/>
      <c r="D232" s="23">
        <v>3.2250000000000001</v>
      </c>
      <c r="E232" s="15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273</v>
      </c>
      <c r="C233" s="29"/>
      <c r="D233" s="11">
        <v>3.2250000000000001</v>
      </c>
      <c r="E233" s="15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3.2250000000000001</v>
      </c>
    </row>
    <row r="234" spans="1:65">
      <c r="A234" s="30"/>
      <c r="B234" s="3" t="s">
        <v>274</v>
      </c>
      <c r="C234" s="29"/>
      <c r="D234" s="24">
        <v>7.0710678118659524E-3</v>
      </c>
      <c r="E234" s="15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17</v>
      </c>
    </row>
    <row r="235" spans="1:65">
      <c r="A235" s="30"/>
      <c r="B235" s="3" t="s">
        <v>87</v>
      </c>
      <c r="C235" s="29"/>
      <c r="D235" s="13">
        <v>2.1925791664700626E-3</v>
      </c>
      <c r="E235" s="15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13">
        <v>0</v>
      </c>
      <c r="E236" s="15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276</v>
      </c>
      <c r="C237" s="47"/>
      <c r="D237" s="45" t="s">
        <v>277</v>
      </c>
      <c r="E237" s="15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649</v>
      </c>
      <c r="BM239" s="28" t="s">
        <v>329</v>
      </c>
    </row>
    <row r="240" spans="1:65" ht="19.5">
      <c r="A240" s="25" t="s">
        <v>355</v>
      </c>
      <c r="B240" s="18" t="s">
        <v>111</v>
      </c>
      <c r="C240" s="15" t="s">
        <v>112</v>
      </c>
      <c r="D240" s="16" t="s">
        <v>352</v>
      </c>
      <c r="E240" s="15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232</v>
      </c>
      <c r="C241" s="9" t="s">
        <v>232</v>
      </c>
      <c r="D241" s="10" t="s">
        <v>113</v>
      </c>
      <c r="E241" s="15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99</v>
      </c>
      <c r="E242" s="15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52.839999999999996</v>
      </c>
      <c r="E244" s="15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52.81</v>
      </c>
      <c r="E245" s="15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12</v>
      </c>
    </row>
    <row r="246" spans="1:65">
      <c r="A246" s="30"/>
      <c r="B246" s="20" t="s">
        <v>272</v>
      </c>
      <c r="C246" s="12"/>
      <c r="D246" s="23">
        <v>52.825000000000003</v>
      </c>
      <c r="E246" s="15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273</v>
      </c>
      <c r="C247" s="29"/>
      <c r="D247" s="11">
        <v>52.825000000000003</v>
      </c>
      <c r="E247" s="15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52.825000000000003</v>
      </c>
    </row>
    <row r="248" spans="1:65">
      <c r="A248" s="30"/>
      <c r="B248" s="3" t="s">
        <v>274</v>
      </c>
      <c r="C248" s="29"/>
      <c r="D248" s="24">
        <v>2.1213203435592205E-2</v>
      </c>
      <c r="E248" s="15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18</v>
      </c>
    </row>
    <row r="249" spans="1:65">
      <c r="A249" s="30"/>
      <c r="B249" s="3" t="s">
        <v>87</v>
      </c>
      <c r="C249" s="29"/>
      <c r="D249" s="13">
        <v>4.0157507686875918E-4</v>
      </c>
      <c r="E249" s="15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275</v>
      </c>
      <c r="C250" s="29"/>
      <c r="D250" s="13">
        <v>0</v>
      </c>
      <c r="E250" s="15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276</v>
      </c>
      <c r="C251" s="47"/>
      <c r="D251" s="45" t="s">
        <v>277</v>
      </c>
      <c r="E251" s="15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650</v>
      </c>
      <c r="BM253" s="28" t="s">
        <v>329</v>
      </c>
    </row>
    <row r="254" spans="1:65" ht="15">
      <c r="A254" s="25" t="s">
        <v>15</v>
      </c>
      <c r="B254" s="18" t="s">
        <v>111</v>
      </c>
      <c r="C254" s="15" t="s">
        <v>112</v>
      </c>
      <c r="D254" s="16" t="s">
        <v>352</v>
      </c>
      <c r="E254" s="15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232</v>
      </c>
      <c r="C255" s="9" t="s">
        <v>232</v>
      </c>
      <c r="D255" s="10" t="s">
        <v>113</v>
      </c>
      <c r="E255" s="15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99</v>
      </c>
      <c r="E256" s="15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/>
      <c r="C257" s="9"/>
      <c r="D257" s="26"/>
      <c r="E257" s="15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8">
        <v>1</v>
      </c>
      <c r="C258" s="14">
        <v>1</v>
      </c>
      <c r="D258" s="231">
        <v>10</v>
      </c>
      <c r="E258" s="232"/>
      <c r="F258" s="233"/>
      <c r="G258" s="233"/>
      <c r="H258" s="233"/>
      <c r="I258" s="233"/>
      <c r="J258" s="233"/>
      <c r="K258" s="233"/>
      <c r="L258" s="233"/>
      <c r="M258" s="233"/>
      <c r="N258" s="233"/>
      <c r="O258" s="233"/>
      <c r="P258" s="233"/>
      <c r="Q258" s="233"/>
      <c r="R258" s="233"/>
      <c r="S258" s="233"/>
      <c r="T258" s="233"/>
      <c r="U258" s="233"/>
      <c r="V258" s="233"/>
      <c r="W258" s="233"/>
      <c r="X258" s="233"/>
      <c r="Y258" s="233"/>
      <c r="Z258" s="233"/>
      <c r="AA258" s="233"/>
      <c r="AB258" s="233"/>
      <c r="AC258" s="233"/>
      <c r="AD258" s="233"/>
      <c r="AE258" s="233"/>
      <c r="AF258" s="233"/>
      <c r="AG258" s="233"/>
      <c r="AH258" s="233"/>
      <c r="AI258" s="233"/>
      <c r="AJ258" s="233"/>
      <c r="AK258" s="233"/>
      <c r="AL258" s="233"/>
      <c r="AM258" s="233"/>
      <c r="AN258" s="233"/>
      <c r="AO258" s="233"/>
      <c r="AP258" s="233"/>
      <c r="AQ258" s="233"/>
      <c r="AR258" s="233"/>
      <c r="AS258" s="233"/>
      <c r="AT258" s="233"/>
      <c r="AU258" s="233"/>
      <c r="AV258" s="233"/>
      <c r="AW258" s="233"/>
      <c r="AX258" s="233"/>
      <c r="AY258" s="233"/>
      <c r="AZ258" s="233"/>
      <c r="BA258" s="233"/>
      <c r="BB258" s="233"/>
      <c r="BC258" s="233"/>
      <c r="BD258" s="233"/>
      <c r="BE258" s="233"/>
      <c r="BF258" s="233"/>
      <c r="BG258" s="233"/>
      <c r="BH258" s="233"/>
      <c r="BI258" s="233"/>
      <c r="BJ258" s="233"/>
      <c r="BK258" s="233"/>
      <c r="BL258" s="233"/>
      <c r="BM258" s="234">
        <v>1</v>
      </c>
    </row>
    <row r="259" spans="1:65">
      <c r="A259" s="30"/>
      <c r="B259" s="19">
        <v>1</v>
      </c>
      <c r="C259" s="9">
        <v>2</v>
      </c>
      <c r="D259" s="235">
        <v>10</v>
      </c>
      <c r="E259" s="232"/>
      <c r="F259" s="233"/>
      <c r="G259" s="233"/>
      <c r="H259" s="233"/>
      <c r="I259" s="233"/>
      <c r="J259" s="233"/>
      <c r="K259" s="233"/>
      <c r="L259" s="233"/>
      <c r="M259" s="233"/>
      <c r="N259" s="233"/>
      <c r="O259" s="233"/>
      <c r="P259" s="233"/>
      <c r="Q259" s="233"/>
      <c r="R259" s="233"/>
      <c r="S259" s="233"/>
      <c r="T259" s="233"/>
      <c r="U259" s="233"/>
      <c r="V259" s="233"/>
      <c r="W259" s="233"/>
      <c r="X259" s="233"/>
      <c r="Y259" s="233"/>
      <c r="Z259" s="233"/>
      <c r="AA259" s="233"/>
      <c r="AB259" s="233"/>
      <c r="AC259" s="233"/>
      <c r="AD259" s="233"/>
      <c r="AE259" s="233"/>
      <c r="AF259" s="233"/>
      <c r="AG259" s="233"/>
      <c r="AH259" s="233"/>
      <c r="AI259" s="233"/>
      <c r="AJ259" s="233"/>
      <c r="AK259" s="233"/>
      <c r="AL259" s="233"/>
      <c r="AM259" s="233"/>
      <c r="AN259" s="233"/>
      <c r="AO259" s="233"/>
      <c r="AP259" s="233"/>
      <c r="AQ259" s="233"/>
      <c r="AR259" s="233"/>
      <c r="AS259" s="233"/>
      <c r="AT259" s="233"/>
      <c r="AU259" s="233"/>
      <c r="AV259" s="233"/>
      <c r="AW259" s="233"/>
      <c r="AX259" s="233"/>
      <c r="AY259" s="233"/>
      <c r="AZ259" s="233"/>
      <c r="BA259" s="233"/>
      <c r="BB259" s="233"/>
      <c r="BC259" s="233"/>
      <c r="BD259" s="233"/>
      <c r="BE259" s="233"/>
      <c r="BF259" s="233"/>
      <c r="BG259" s="233"/>
      <c r="BH259" s="233"/>
      <c r="BI259" s="233"/>
      <c r="BJ259" s="233"/>
      <c r="BK259" s="233"/>
      <c r="BL259" s="233"/>
      <c r="BM259" s="234">
        <v>13</v>
      </c>
    </row>
    <row r="260" spans="1:65">
      <c r="A260" s="30"/>
      <c r="B260" s="20" t="s">
        <v>272</v>
      </c>
      <c r="C260" s="12"/>
      <c r="D260" s="237">
        <v>10</v>
      </c>
      <c r="E260" s="232"/>
      <c r="F260" s="233"/>
      <c r="G260" s="233"/>
      <c r="H260" s="233"/>
      <c r="I260" s="233"/>
      <c r="J260" s="233"/>
      <c r="K260" s="233"/>
      <c r="L260" s="233"/>
      <c r="M260" s="233"/>
      <c r="N260" s="233"/>
      <c r="O260" s="233"/>
      <c r="P260" s="233"/>
      <c r="Q260" s="233"/>
      <c r="R260" s="233"/>
      <c r="S260" s="233"/>
      <c r="T260" s="233"/>
      <c r="U260" s="233"/>
      <c r="V260" s="233"/>
      <c r="W260" s="233"/>
      <c r="X260" s="233"/>
      <c r="Y260" s="233"/>
      <c r="Z260" s="233"/>
      <c r="AA260" s="233"/>
      <c r="AB260" s="233"/>
      <c r="AC260" s="233"/>
      <c r="AD260" s="233"/>
      <c r="AE260" s="233"/>
      <c r="AF260" s="233"/>
      <c r="AG260" s="233"/>
      <c r="AH260" s="233"/>
      <c r="AI260" s="233"/>
      <c r="AJ260" s="233"/>
      <c r="AK260" s="233"/>
      <c r="AL260" s="233"/>
      <c r="AM260" s="233"/>
      <c r="AN260" s="233"/>
      <c r="AO260" s="233"/>
      <c r="AP260" s="233"/>
      <c r="AQ260" s="233"/>
      <c r="AR260" s="233"/>
      <c r="AS260" s="233"/>
      <c r="AT260" s="233"/>
      <c r="AU260" s="233"/>
      <c r="AV260" s="233"/>
      <c r="AW260" s="233"/>
      <c r="AX260" s="233"/>
      <c r="AY260" s="233"/>
      <c r="AZ260" s="233"/>
      <c r="BA260" s="233"/>
      <c r="BB260" s="233"/>
      <c r="BC260" s="233"/>
      <c r="BD260" s="233"/>
      <c r="BE260" s="233"/>
      <c r="BF260" s="233"/>
      <c r="BG260" s="233"/>
      <c r="BH260" s="233"/>
      <c r="BI260" s="233"/>
      <c r="BJ260" s="233"/>
      <c r="BK260" s="233"/>
      <c r="BL260" s="233"/>
      <c r="BM260" s="234">
        <v>16</v>
      </c>
    </row>
    <row r="261" spans="1:65">
      <c r="A261" s="30"/>
      <c r="B261" s="3" t="s">
        <v>273</v>
      </c>
      <c r="C261" s="29"/>
      <c r="D261" s="235">
        <v>10</v>
      </c>
      <c r="E261" s="232"/>
      <c r="F261" s="233"/>
      <c r="G261" s="233"/>
      <c r="H261" s="233"/>
      <c r="I261" s="233"/>
      <c r="J261" s="233"/>
      <c r="K261" s="233"/>
      <c r="L261" s="233"/>
      <c r="M261" s="233"/>
      <c r="N261" s="233"/>
      <c r="O261" s="233"/>
      <c r="P261" s="233"/>
      <c r="Q261" s="233"/>
      <c r="R261" s="233"/>
      <c r="S261" s="233"/>
      <c r="T261" s="233"/>
      <c r="U261" s="233"/>
      <c r="V261" s="233"/>
      <c r="W261" s="233"/>
      <c r="X261" s="233"/>
      <c r="Y261" s="233"/>
      <c r="Z261" s="233"/>
      <c r="AA261" s="233"/>
      <c r="AB261" s="233"/>
      <c r="AC261" s="233"/>
      <c r="AD261" s="233"/>
      <c r="AE261" s="233"/>
      <c r="AF261" s="233"/>
      <c r="AG261" s="233"/>
      <c r="AH261" s="233"/>
      <c r="AI261" s="233"/>
      <c r="AJ261" s="233"/>
      <c r="AK261" s="233"/>
      <c r="AL261" s="233"/>
      <c r="AM261" s="233"/>
      <c r="AN261" s="233"/>
      <c r="AO261" s="233"/>
      <c r="AP261" s="233"/>
      <c r="AQ261" s="233"/>
      <c r="AR261" s="233"/>
      <c r="AS261" s="233"/>
      <c r="AT261" s="233"/>
      <c r="AU261" s="233"/>
      <c r="AV261" s="233"/>
      <c r="AW261" s="233"/>
      <c r="AX261" s="233"/>
      <c r="AY261" s="233"/>
      <c r="AZ261" s="233"/>
      <c r="BA261" s="233"/>
      <c r="BB261" s="233"/>
      <c r="BC261" s="233"/>
      <c r="BD261" s="233"/>
      <c r="BE261" s="233"/>
      <c r="BF261" s="233"/>
      <c r="BG261" s="233"/>
      <c r="BH261" s="233"/>
      <c r="BI261" s="233"/>
      <c r="BJ261" s="233"/>
      <c r="BK261" s="233"/>
      <c r="BL261" s="233"/>
      <c r="BM261" s="234">
        <v>10</v>
      </c>
    </row>
    <row r="262" spans="1:65">
      <c r="A262" s="30"/>
      <c r="B262" s="3" t="s">
        <v>274</v>
      </c>
      <c r="C262" s="29"/>
      <c r="D262" s="235">
        <v>0</v>
      </c>
      <c r="E262" s="232"/>
      <c r="F262" s="233"/>
      <c r="G262" s="233"/>
      <c r="H262" s="233"/>
      <c r="I262" s="233"/>
      <c r="J262" s="233"/>
      <c r="K262" s="233"/>
      <c r="L262" s="233"/>
      <c r="M262" s="233"/>
      <c r="N262" s="233"/>
      <c r="O262" s="233"/>
      <c r="P262" s="233"/>
      <c r="Q262" s="233"/>
      <c r="R262" s="233"/>
      <c r="S262" s="233"/>
      <c r="T262" s="233"/>
      <c r="U262" s="233"/>
      <c r="V262" s="233"/>
      <c r="W262" s="233"/>
      <c r="X262" s="233"/>
      <c r="Y262" s="233"/>
      <c r="Z262" s="233"/>
      <c r="AA262" s="233"/>
      <c r="AB262" s="233"/>
      <c r="AC262" s="233"/>
      <c r="AD262" s="233"/>
      <c r="AE262" s="233"/>
      <c r="AF262" s="233"/>
      <c r="AG262" s="233"/>
      <c r="AH262" s="233"/>
      <c r="AI262" s="233"/>
      <c r="AJ262" s="233"/>
      <c r="AK262" s="233"/>
      <c r="AL262" s="233"/>
      <c r="AM262" s="233"/>
      <c r="AN262" s="233"/>
      <c r="AO262" s="233"/>
      <c r="AP262" s="233"/>
      <c r="AQ262" s="233"/>
      <c r="AR262" s="233"/>
      <c r="AS262" s="233"/>
      <c r="AT262" s="233"/>
      <c r="AU262" s="233"/>
      <c r="AV262" s="233"/>
      <c r="AW262" s="233"/>
      <c r="AX262" s="233"/>
      <c r="AY262" s="233"/>
      <c r="AZ262" s="233"/>
      <c r="BA262" s="233"/>
      <c r="BB262" s="233"/>
      <c r="BC262" s="233"/>
      <c r="BD262" s="233"/>
      <c r="BE262" s="233"/>
      <c r="BF262" s="233"/>
      <c r="BG262" s="233"/>
      <c r="BH262" s="233"/>
      <c r="BI262" s="233"/>
      <c r="BJ262" s="233"/>
      <c r="BK262" s="233"/>
      <c r="BL262" s="233"/>
      <c r="BM262" s="234">
        <v>19</v>
      </c>
    </row>
    <row r="263" spans="1:65">
      <c r="A263" s="30"/>
      <c r="B263" s="3" t="s">
        <v>87</v>
      </c>
      <c r="C263" s="29"/>
      <c r="D263" s="13">
        <v>0</v>
      </c>
      <c r="E263" s="15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275</v>
      </c>
      <c r="C264" s="29"/>
      <c r="D264" s="13">
        <v>0</v>
      </c>
      <c r="E264" s="15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276</v>
      </c>
      <c r="C265" s="47"/>
      <c r="D265" s="45" t="s">
        <v>277</v>
      </c>
      <c r="E265" s="15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651</v>
      </c>
      <c r="BM267" s="28" t="s">
        <v>329</v>
      </c>
    </row>
    <row r="268" spans="1:65" ht="15">
      <c r="A268" s="25" t="s">
        <v>18</v>
      </c>
      <c r="B268" s="18" t="s">
        <v>111</v>
      </c>
      <c r="C268" s="15" t="s">
        <v>112</v>
      </c>
      <c r="D268" s="16" t="s">
        <v>352</v>
      </c>
      <c r="E268" s="15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232</v>
      </c>
      <c r="C269" s="9" t="s">
        <v>232</v>
      </c>
      <c r="D269" s="10" t="s">
        <v>113</v>
      </c>
      <c r="E269" s="15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99</v>
      </c>
      <c r="E270" s="15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5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20">
        <v>189.99999999999997</v>
      </c>
      <c r="E272" s="223"/>
      <c r="F272" s="224"/>
      <c r="G272" s="224"/>
      <c r="H272" s="224"/>
      <c r="I272" s="224"/>
      <c r="J272" s="224"/>
      <c r="K272" s="224"/>
      <c r="L272" s="224"/>
      <c r="M272" s="224"/>
      <c r="N272" s="224"/>
      <c r="O272" s="224"/>
      <c r="P272" s="224"/>
      <c r="Q272" s="224"/>
      <c r="R272" s="224"/>
      <c r="S272" s="224"/>
      <c r="T272" s="224"/>
      <c r="U272" s="224"/>
      <c r="V272" s="224"/>
      <c r="W272" s="224"/>
      <c r="X272" s="224"/>
      <c r="Y272" s="224"/>
      <c r="Z272" s="224"/>
      <c r="AA272" s="224"/>
      <c r="AB272" s="224"/>
      <c r="AC272" s="224"/>
      <c r="AD272" s="224"/>
      <c r="AE272" s="224"/>
      <c r="AF272" s="224"/>
      <c r="AG272" s="224"/>
      <c r="AH272" s="224"/>
      <c r="AI272" s="224"/>
      <c r="AJ272" s="224"/>
      <c r="AK272" s="224"/>
      <c r="AL272" s="224"/>
      <c r="AM272" s="224"/>
      <c r="AN272" s="224"/>
      <c r="AO272" s="224"/>
      <c r="AP272" s="224"/>
      <c r="AQ272" s="224"/>
      <c r="AR272" s="224"/>
      <c r="AS272" s="224"/>
      <c r="AT272" s="224"/>
      <c r="AU272" s="224"/>
      <c r="AV272" s="224"/>
      <c r="AW272" s="224"/>
      <c r="AX272" s="224"/>
      <c r="AY272" s="224"/>
      <c r="AZ272" s="224"/>
      <c r="BA272" s="224"/>
      <c r="BB272" s="224"/>
      <c r="BC272" s="224"/>
      <c r="BD272" s="224"/>
      <c r="BE272" s="224"/>
      <c r="BF272" s="224"/>
      <c r="BG272" s="224"/>
      <c r="BH272" s="224"/>
      <c r="BI272" s="224"/>
      <c r="BJ272" s="224"/>
      <c r="BK272" s="224"/>
      <c r="BL272" s="224"/>
      <c r="BM272" s="225">
        <v>1</v>
      </c>
    </row>
    <row r="273" spans="1:65">
      <c r="A273" s="30"/>
      <c r="B273" s="19">
        <v>1</v>
      </c>
      <c r="C273" s="9">
        <v>2</v>
      </c>
      <c r="D273" s="226">
        <v>179.99999999999997</v>
      </c>
      <c r="E273" s="223"/>
      <c r="F273" s="224"/>
      <c r="G273" s="224"/>
      <c r="H273" s="224"/>
      <c r="I273" s="224"/>
      <c r="J273" s="224"/>
      <c r="K273" s="224"/>
      <c r="L273" s="224"/>
      <c r="M273" s="224"/>
      <c r="N273" s="224"/>
      <c r="O273" s="224"/>
      <c r="P273" s="224"/>
      <c r="Q273" s="224"/>
      <c r="R273" s="224"/>
      <c r="S273" s="224"/>
      <c r="T273" s="224"/>
      <c r="U273" s="224"/>
      <c r="V273" s="224"/>
      <c r="W273" s="224"/>
      <c r="X273" s="224"/>
      <c r="Y273" s="224"/>
      <c r="Z273" s="224"/>
      <c r="AA273" s="224"/>
      <c r="AB273" s="224"/>
      <c r="AC273" s="224"/>
      <c r="AD273" s="224"/>
      <c r="AE273" s="224"/>
      <c r="AF273" s="224"/>
      <c r="AG273" s="224"/>
      <c r="AH273" s="224"/>
      <c r="AI273" s="224"/>
      <c r="AJ273" s="224"/>
      <c r="AK273" s="224"/>
      <c r="AL273" s="224"/>
      <c r="AM273" s="224"/>
      <c r="AN273" s="224"/>
      <c r="AO273" s="224"/>
      <c r="AP273" s="224"/>
      <c r="AQ273" s="224"/>
      <c r="AR273" s="224"/>
      <c r="AS273" s="224"/>
      <c r="AT273" s="224"/>
      <c r="AU273" s="224"/>
      <c r="AV273" s="224"/>
      <c r="AW273" s="224"/>
      <c r="AX273" s="224"/>
      <c r="AY273" s="224"/>
      <c r="AZ273" s="224"/>
      <c r="BA273" s="224"/>
      <c r="BB273" s="224"/>
      <c r="BC273" s="224"/>
      <c r="BD273" s="224"/>
      <c r="BE273" s="224"/>
      <c r="BF273" s="224"/>
      <c r="BG273" s="224"/>
      <c r="BH273" s="224"/>
      <c r="BI273" s="224"/>
      <c r="BJ273" s="224"/>
      <c r="BK273" s="224"/>
      <c r="BL273" s="224"/>
      <c r="BM273" s="225">
        <v>14</v>
      </c>
    </row>
    <row r="274" spans="1:65">
      <c r="A274" s="30"/>
      <c r="B274" s="20" t="s">
        <v>272</v>
      </c>
      <c r="C274" s="12"/>
      <c r="D274" s="230">
        <v>184.99999999999997</v>
      </c>
      <c r="E274" s="223"/>
      <c r="F274" s="224"/>
      <c r="G274" s="224"/>
      <c r="H274" s="224"/>
      <c r="I274" s="224"/>
      <c r="J274" s="224"/>
      <c r="K274" s="224"/>
      <c r="L274" s="224"/>
      <c r="M274" s="224"/>
      <c r="N274" s="224"/>
      <c r="O274" s="224"/>
      <c r="P274" s="224"/>
      <c r="Q274" s="224"/>
      <c r="R274" s="224"/>
      <c r="S274" s="224"/>
      <c r="T274" s="224"/>
      <c r="U274" s="224"/>
      <c r="V274" s="224"/>
      <c r="W274" s="224"/>
      <c r="X274" s="224"/>
      <c r="Y274" s="224"/>
      <c r="Z274" s="224"/>
      <c r="AA274" s="224"/>
      <c r="AB274" s="224"/>
      <c r="AC274" s="224"/>
      <c r="AD274" s="224"/>
      <c r="AE274" s="224"/>
      <c r="AF274" s="224"/>
      <c r="AG274" s="224"/>
      <c r="AH274" s="224"/>
      <c r="AI274" s="224"/>
      <c r="AJ274" s="224"/>
      <c r="AK274" s="224"/>
      <c r="AL274" s="224"/>
      <c r="AM274" s="224"/>
      <c r="AN274" s="224"/>
      <c r="AO274" s="224"/>
      <c r="AP274" s="224"/>
      <c r="AQ274" s="224"/>
      <c r="AR274" s="224"/>
      <c r="AS274" s="224"/>
      <c r="AT274" s="224"/>
      <c r="AU274" s="224"/>
      <c r="AV274" s="224"/>
      <c r="AW274" s="224"/>
      <c r="AX274" s="224"/>
      <c r="AY274" s="224"/>
      <c r="AZ274" s="224"/>
      <c r="BA274" s="224"/>
      <c r="BB274" s="224"/>
      <c r="BC274" s="224"/>
      <c r="BD274" s="224"/>
      <c r="BE274" s="224"/>
      <c r="BF274" s="224"/>
      <c r="BG274" s="224"/>
      <c r="BH274" s="224"/>
      <c r="BI274" s="224"/>
      <c r="BJ274" s="224"/>
      <c r="BK274" s="224"/>
      <c r="BL274" s="224"/>
      <c r="BM274" s="225">
        <v>16</v>
      </c>
    </row>
    <row r="275" spans="1:65">
      <c r="A275" s="30"/>
      <c r="B275" s="3" t="s">
        <v>273</v>
      </c>
      <c r="C275" s="29"/>
      <c r="D275" s="226">
        <v>184.99999999999997</v>
      </c>
      <c r="E275" s="223"/>
      <c r="F275" s="224"/>
      <c r="G275" s="224"/>
      <c r="H275" s="224"/>
      <c r="I275" s="224"/>
      <c r="J275" s="224"/>
      <c r="K275" s="224"/>
      <c r="L275" s="224"/>
      <c r="M275" s="224"/>
      <c r="N275" s="224"/>
      <c r="O275" s="224"/>
      <c r="P275" s="224"/>
      <c r="Q275" s="224"/>
      <c r="R275" s="224"/>
      <c r="S275" s="224"/>
      <c r="T275" s="224"/>
      <c r="U275" s="224"/>
      <c r="V275" s="224"/>
      <c r="W275" s="224"/>
      <c r="X275" s="224"/>
      <c r="Y275" s="224"/>
      <c r="Z275" s="224"/>
      <c r="AA275" s="224"/>
      <c r="AB275" s="224"/>
      <c r="AC275" s="224"/>
      <c r="AD275" s="224"/>
      <c r="AE275" s="224"/>
      <c r="AF275" s="224"/>
      <c r="AG275" s="224"/>
      <c r="AH275" s="224"/>
      <c r="AI275" s="224"/>
      <c r="AJ275" s="224"/>
      <c r="AK275" s="224"/>
      <c r="AL275" s="224"/>
      <c r="AM275" s="224"/>
      <c r="AN275" s="224"/>
      <c r="AO275" s="224"/>
      <c r="AP275" s="224"/>
      <c r="AQ275" s="224"/>
      <c r="AR275" s="224"/>
      <c r="AS275" s="224"/>
      <c r="AT275" s="224"/>
      <c r="AU275" s="224"/>
      <c r="AV275" s="224"/>
      <c r="AW275" s="224"/>
      <c r="AX275" s="224"/>
      <c r="AY275" s="224"/>
      <c r="AZ275" s="224"/>
      <c r="BA275" s="224"/>
      <c r="BB275" s="224"/>
      <c r="BC275" s="224"/>
      <c r="BD275" s="224"/>
      <c r="BE275" s="224"/>
      <c r="BF275" s="224"/>
      <c r="BG275" s="224"/>
      <c r="BH275" s="224"/>
      <c r="BI275" s="224"/>
      <c r="BJ275" s="224"/>
      <c r="BK275" s="224"/>
      <c r="BL275" s="224"/>
      <c r="BM275" s="225">
        <v>185</v>
      </c>
    </row>
    <row r="276" spans="1:65">
      <c r="A276" s="30"/>
      <c r="B276" s="3" t="s">
        <v>274</v>
      </c>
      <c r="C276" s="29"/>
      <c r="D276" s="226">
        <v>7.0710678118654755</v>
      </c>
      <c r="E276" s="223"/>
      <c r="F276" s="224"/>
      <c r="G276" s="224"/>
      <c r="H276" s="224"/>
      <c r="I276" s="224"/>
      <c r="J276" s="224"/>
      <c r="K276" s="224"/>
      <c r="L276" s="224"/>
      <c r="M276" s="224"/>
      <c r="N276" s="224"/>
      <c r="O276" s="224"/>
      <c r="P276" s="224"/>
      <c r="Q276" s="224"/>
      <c r="R276" s="224"/>
      <c r="S276" s="224"/>
      <c r="T276" s="224"/>
      <c r="U276" s="224"/>
      <c r="V276" s="224"/>
      <c r="W276" s="224"/>
      <c r="X276" s="224"/>
      <c r="Y276" s="224"/>
      <c r="Z276" s="224"/>
      <c r="AA276" s="224"/>
      <c r="AB276" s="224"/>
      <c r="AC276" s="224"/>
      <c r="AD276" s="224"/>
      <c r="AE276" s="224"/>
      <c r="AF276" s="224"/>
      <c r="AG276" s="224"/>
      <c r="AH276" s="224"/>
      <c r="AI276" s="224"/>
      <c r="AJ276" s="224"/>
      <c r="AK276" s="224"/>
      <c r="AL276" s="224"/>
      <c r="AM276" s="224"/>
      <c r="AN276" s="224"/>
      <c r="AO276" s="224"/>
      <c r="AP276" s="224"/>
      <c r="AQ276" s="224"/>
      <c r="AR276" s="224"/>
      <c r="AS276" s="224"/>
      <c r="AT276" s="224"/>
      <c r="AU276" s="224"/>
      <c r="AV276" s="224"/>
      <c r="AW276" s="224"/>
      <c r="AX276" s="224"/>
      <c r="AY276" s="224"/>
      <c r="AZ276" s="224"/>
      <c r="BA276" s="224"/>
      <c r="BB276" s="224"/>
      <c r="BC276" s="224"/>
      <c r="BD276" s="224"/>
      <c r="BE276" s="224"/>
      <c r="BF276" s="224"/>
      <c r="BG276" s="224"/>
      <c r="BH276" s="224"/>
      <c r="BI276" s="224"/>
      <c r="BJ276" s="224"/>
      <c r="BK276" s="224"/>
      <c r="BL276" s="224"/>
      <c r="BM276" s="225">
        <v>20</v>
      </c>
    </row>
    <row r="277" spans="1:65">
      <c r="A277" s="30"/>
      <c r="B277" s="3" t="s">
        <v>87</v>
      </c>
      <c r="C277" s="29"/>
      <c r="D277" s="13">
        <v>3.822198817224582E-2</v>
      </c>
      <c r="E277" s="15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275</v>
      </c>
      <c r="C278" s="29"/>
      <c r="D278" s="13">
        <v>-1.1102230246251565E-16</v>
      </c>
      <c r="E278" s="15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276</v>
      </c>
      <c r="C279" s="47"/>
      <c r="D279" s="45" t="s">
        <v>277</v>
      </c>
      <c r="E279" s="15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652</v>
      </c>
      <c r="BM281" s="28" t="s">
        <v>329</v>
      </c>
    </row>
    <row r="282" spans="1:65" ht="19.5">
      <c r="A282" s="25" t="s">
        <v>356</v>
      </c>
      <c r="B282" s="18" t="s">
        <v>111</v>
      </c>
      <c r="C282" s="15" t="s">
        <v>112</v>
      </c>
      <c r="D282" s="16" t="s">
        <v>352</v>
      </c>
      <c r="E282" s="15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232</v>
      </c>
      <c r="C283" s="9" t="s">
        <v>232</v>
      </c>
      <c r="D283" s="10" t="s">
        <v>113</v>
      </c>
      <c r="E283" s="15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99</v>
      </c>
      <c r="E284" s="15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9"/>
      <c r="C285" s="9"/>
      <c r="D285" s="26"/>
      <c r="E285" s="15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</v>
      </c>
    </row>
    <row r="286" spans="1:65">
      <c r="A286" s="30"/>
      <c r="B286" s="18">
        <v>1</v>
      </c>
      <c r="C286" s="14">
        <v>1</v>
      </c>
      <c r="D286" s="214">
        <v>0.45000000000000007</v>
      </c>
      <c r="E286" s="211"/>
      <c r="F286" s="212"/>
      <c r="G286" s="212"/>
      <c r="H286" s="212"/>
      <c r="I286" s="212"/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  <c r="AH286" s="212"/>
      <c r="AI286" s="212"/>
      <c r="AJ286" s="212"/>
      <c r="AK286" s="212"/>
      <c r="AL286" s="212"/>
      <c r="AM286" s="212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  <c r="BI286" s="212"/>
      <c r="BJ286" s="212"/>
      <c r="BK286" s="212"/>
      <c r="BL286" s="212"/>
      <c r="BM286" s="216">
        <v>1</v>
      </c>
    </row>
    <row r="287" spans="1:65">
      <c r="A287" s="30"/>
      <c r="B287" s="19">
        <v>1</v>
      </c>
      <c r="C287" s="9">
        <v>2</v>
      </c>
      <c r="D287" s="24">
        <v>0.45100000000000001</v>
      </c>
      <c r="E287" s="211"/>
      <c r="F287" s="212"/>
      <c r="G287" s="212"/>
      <c r="H287" s="212"/>
      <c r="I287" s="212"/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  <c r="AH287" s="212"/>
      <c r="AI287" s="212"/>
      <c r="AJ287" s="212"/>
      <c r="AK287" s="212"/>
      <c r="AL287" s="212"/>
      <c r="AM287" s="212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  <c r="BI287" s="212"/>
      <c r="BJ287" s="212"/>
      <c r="BK287" s="212"/>
      <c r="BL287" s="212"/>
      <c r="BM287" s="216">
        <v>15</v>
      </c>
    </row>
    <row r="288" spans="1:65">
      <c r="A288" s="30"/>
      <c r="B288" s="20" t="s">
        <v>272</v>
      </c>
      <c r="C288" s="12"/>
      <c r="D288" s="219">
        <v>0.45050000000000001</v>
      </c>
      <c r="E288" s="211"/>
      <c r="F288" s="212"/>
      <c r="G288" s="212"/>
      <c r="H288" s="212"/>
      <c r="I288" s="212"/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  <c r="AH288" s="212"/>
      <c r="AI288" s="212"/>
      <c r="AJ288" s="212"/>
      <c r="AK288" s="212"/>
      <c r="AL288" s="212"/>
      <c r="AM288" s="212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  <c r="BI288" s="212"/>
      <c r="BJ288" s="212"/>
      <c r="BK288" s="212"/>
      <c r="BL288" s="212"/>
      <c r="BM288" s="216">
        <v>16</v>
      </c>
    </row>
    <row r="289" spans="1:65">
      <c r="A289" s="30"/>
      <c r="B289" s="3" t="s">
        <v>273</v>
      </c>
      <c r="C289" s="29"/>
      <c r="D289" s="24">
        <v>0.45050000000000001</v>
      </c>
      <c r="E289" s="211"/>
      <c r="F289" s="212"/>
      <c r="G289" s="212"/>
      <c r="H289" s="212"/>
      <c r="I289" s="212"/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  <c r="AH289" s="212"/>
      <c r="AI289" s="212"/>
      <c r="AJ289" s="212"/>
      <c r="AK289" s="212"/>
      <c r="AL289" s="212"/>
      <c r="AM289" s="212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  <c r="BI289" s="212"/>
      <c r="BJ289" s="212"/>
      <c r="BK289" s="212"/>
      <c r="BL289" s="212"/>
      <c r="BM289" s="216">
        <v>0.45050000000000001</v>
      </c>
    </row>
    <row r="290" spans="1:65">
      <c r="A290" s="30"/>
      <c r="B290" s="3" t="s">
        <v>274</v>
      </c>
      <c r="C290" s="29"/>
      <c r="D290" s="24">
        <v>7.0710678118650892E-4</v>
      </c>
      <c r="E290" s="211"/>
      <c r="F290" s="212"/>
      <c r="G290" s="212"/>
      <c r="H290" s="212"/>
      <c r="I290" s="212"/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  <c r="AH290" s="212"/>
      <c r="AI290" s="212"/>
      <c r="AJ290" s="212"/>
      <c r="AK290" s="212"/>
      <c r="AL290" s="212"/>
      <c r="AM290" s="212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  <c r="BI290" s="212"/>
      <c r="BJ290" s="212"/>
      <c r="BK290" s="212"/>
      <c r="BL290" s="212"/>
      <c r="BM290" s="216">
        <v>21</v>
      </c>
    </row>
    <row r="291" spans="1:65">
      <c r="A291" s="30"/>
      <c r="B291" s="3" t="s">
        <v>87</v>
      </c>
      <c r="C291" s="29"/>
      <c r="D291" s="13">
        <v>1.5696043977502972E-3</v>
      </c>
      <c r="E291" s="15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275</v>
      </c>
      <c r="C292" s="29"/>
      <c r="D292" s="13">
        <v>0</v>
      </c>
      <c r="E292" s="15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276</v>
      </c>
      <c r="C293" s="47"/>
      <c r="D293" s="45" t="s">
        <v>277</v>
      </c>
      <c r="E293" s="15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653</v>
      </c>
      <c r="BM295" s="28" t="s">
        <v>329</v>
      </c>
    </row>
    <row r="296" spans="1:65" ht="15">
      <c r="A296" s="25" t="s">
        <v>66</v>
      </c>
      <c r="B296" s="18" t="s">
        <v>111</v>
      </c>
      <c r="C296" s="15" t="s">
        <v>112</v>
      </c>
      <c r="D296" s="16" t="s">
        <v>352</v>
      </c>
      <c r="E296" s="15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232</v>
      </c>
      <c r="C297" s="9" t="s">
        <v>232</v>
      </c>
      <c r="D297" s="10" t="s">
        <v>113</v>
      </c>
      <c r="E297" s="15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99</v>
      </c>
      <c r="E298" s="15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</v>
      </c>
    </row>
    <row r="299" spans="1:65">
      <c r="A299" s="30"/>
      <c r="B299" s="19"/>
      <c r="C299" s="9"/>
      <c r="D299" s="26"/>
      <c r="E299" s="15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</v>
      </c>
    </row>
    <row r="300" spans="1:65">
      <c r="A300" s="30"/>
      <c r="B300" s="18">
        <v>1</v>
      </c>
      <c r="C300" s="14">
        <v>1</v>
      </c>
      <c r="D300" s="220">
        <v>80</v>
      </c>
      <c r="E300" s="223"/>
      <c r="F300" s="224"/>
      <c r="G300" s="224"/>
      <c r="H300" s="224"/>
      <c r="I300" s="224"/>
      <c r="J300" s="224"/>
      <c r="K300" s="224"/>
      <c r="L300" s="224"/>
      <c r="M300" s="224"/>
      <c r="N300" s="224"/>
      <c r="O300" s="224"/>
      <c r="P300" s="224"/>
      <c r="Q300" s="224"/>
      <c r="R300" s="224"/>
      <c r="S300" s="224"/>
      <c r="T300" s="224"/>
      <c r="U300" s="224"/>
      <c r="V300" s="224"/>
      <c r="W300" s="224"/>
      <c r="X300" s="224"/>
      <c r="Y300" s="224"/>
      <c r="Z300" s="224"/>
      <c r="AA300" s="224"/>
      <c r="AB300" s="224"/>
      <c r="AC300" s="224"/>
      <c r="AD300" s="224"/>
      <c r="AE300" s="224"/>
      <c r="AF300" s="224"/>
      <c r="AG300" s="224"/>
      <c r="AH300" s="224"/>
      <c r="AI300" s="224"/>
      <c r="AJ300" s="224"/>
      <c r="AK300" s="224"/>
      <c r="AL300" s="224"/>
      <c r="AM300" s="224"/>
      <c r="AN300" s="224"/>
      <c r="AO300" s="224"/>
      <c r="AP300" s="224"/>
      <c r="AQ300" s="224"/>
      <c r="AR300" s="224"/>
      <c r="AS300" s="224"/>
      <c r="AT300" s="224"/>
      <c r="AU300" s="224"/>
      <c r="AV300" s="224"/>
      <c r="AW300" s="224"/>
      <c r="AX300" s="224"/>
      <c r="AY300" s="224"/>
      <c r="AZ300" s="224"/>
      <c r="BA300" s="224"/>
      <c r="BB300" s="224"/>
      <c r="BC300" s="224"/>
      <c r="BD300" s="224"/>
      <c r="BE300" s="224"/>
      <c r="BF300" s="224"/>
      <c r="BG300" s="224"/>
      <c r="BH300" s="224"/>
      <c r="BI300" s="224"/>
      <c r="BJ300" s="224"/>
      <c r="BK300" s="224"/>
      <c r="BL300" s="224"/>
      <c r="BM300" s="225">
        <v>1</v>
      </c>
    </row>
    <row r="301" spans="1:65">
      <c r="A301" s="30"/>
      <c r="B301" s="19">
        <v>1</v>
      </c>
      <c r="C301" s="9">
        <v>2</v>
      </c>
      <c r="D301" s="226">
        <v>60</v>
      </c>
      <c r="E301" s="223"/>
      <c r="F301" s="224"/>
      <c r="G301" s="224"/>
      <c r="H301" s="224"/>
      <c r="I301" s="224"/>
      <c r="J301" s="224"/>
      <c r="K301" s="224"/>
      <c r="L301" s="224"/>
      <c r="M301" s="224"/>
      <c r="N301" s="224"/>
      <c r="O301" s="224"/>
      <c r="P301" s="224"/>
      <c r="Q301" s="224"/>
      <c r="R301" s="224"/>
      <c r="S301" s="224"/>
      <c r="T301" s="224"/>
      <c r="U301" s="224"/>
      <c r="V301" s="224"/>
      <c r="W301" s="224"/>
      <c r="X301" s="224"/>
      <c r="Y301" s="224"/>
      <c r="Z301" s="224"/>
      <c r="AA301" s="224"/>
      <c r="AB301" s="224"/>
      <c r="AC301" s="224"/>
      <c r="AD301" s="224"/>
      <c r="AE301" s="224"/>
      <c r="AF301" s="224"/>
      <c r="AG301" s="224"/>
      <c r="AH301" s="224"/>
      <c r="AI301" s="224"/>
      <c r="AJ301" s="224"/>
      <c r="AK301" s="224"/>
      <c r="AL301" s="224"/>
      <c r="AM301" s="224"/>
      <c r="AN301" s="224"/>
      <c r="AO301" s="224"/>
      <c r="AP301" s="224"/>
      <c r="AQ301" s="224"/>
      <c r="AR301" s="224"/>
      <c r="AS301" s="224"/>
      <c r="AT301" s="224"/>
      <c r="AU301" s="224"/>
      <c r="AV301" s="224"/>
      <c r="AW301" s="224"/>
      <c r="AX301" s="224"/>
      <c r="AY301" s="224"/>
      <c r="AZ301" s="224"/>
      <c r="BA301" s="224"/>
      <c r="BB301" s="224"/>
      <c r="BC301" s="224"/>
      <c r="BD301" s="224"/>
      <c r="BE301" s="224"/>
      <c r="BF301" s="224"/>
      <c r="BG301" s="224"/>
      <c r="BH301" s="224"/>
      <c r="BI301" s="224"/>
      <c r="BJ301" s="224"/>
      <c r="BK301" s="224"/>
      <c r="BL301" s="224"/>
      <c r="BM301" s="225">
        <v>16</v>
      </c>
    </row>
    <row r="302" spans="1:65">
      <c r="A302" s="30"/>
      <c r="B302" s="20" t="s">
        <v>272</v>
      </c>
      <c r="C302" s="12"/>
      <c r="D302" s="230">
        <v>70</v>
      </c>
      <c r="E302" s="223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4"/>
      <c r="AG302" s="224"/>
      <c r="AH302" s="224"/>
      <c r="AI302" s="224"/>
      <c r="AJ302" s="224"/>
      <c r="AK302" s="224"/>
      <c r="AL302" s="224"/>
      <c r="AM302" s="224"/>
      <c r="AN302" s="224"/>
      <c r="AO302" s="224"/>
      <c r="AP302" s="224"/>
      <c r="AQ302" s="224"/>
      <c r="AR302" s="224"/>
      <c r="AS302" s="224"/>
      <c r="AT302" s="224"/>
      <c r="AU302" s="224"/>
      <c r="AV302" s="224"/>
      <c r="AW302" s="224"/>
      <c r="AX302" s="224"/>
      <c r="AY302" s="224"/>
      <c r="AZ302" s="224"/>
      <c r="BA302" s="224"/>
      <c r="BB302" s="224"/>
      <c r="BC302" s="224"/>
      <c r="BD302" s="224"/>
      <c r="BE302" s="224"/>
      <c r="BF302" s="224"/>
      <c r="BG302" s="224"/>
      <c r="BH302" s="224"/>
      <c r="BI302" s="224"/>
      <c r="BJ302" s="224"/>
      <c r="BK302" s="224"/>
      <c r="BL302" s="224"/>
      <c r="BM302" s="225">
        <v>16</v>
      </c>
    </row>
    <row r="303" spans="1:65">
      <c r="A303" s="30"/>
      <c r="B303" s="3" t="s">
        <v>273</v>
      </c>
      <c r="C303" s="29"/>
      <c r="D303" s="226">
        <v>70</v>
      </c>
      <c r="E303" s="223"/>
      <c r="F303" s="224"/>
      <c r="G303" s="224"/>
      <c r="H303" s="224"/>
      <c r="I303" s="224"/>
      <c r="J303" s="224"/>
      <c r="K303" s="224"/>
      <c r="L303" s="224"/>
      <c r="M303" s="224"/>
      <c r="N303" s="224"/>
      <c r="O303" s="224"/>
      <c r="P303" s="224"/>
      <c r="Q303" s="224"/>
      <c r="R303" s="224"/>
      <c r="S303" s="224"/>
      <c r="T303" s="224"/>
      <c r="U303" s="224"/>
      <c r="V303" s="224"/>
      <c r="W303" s="224"/>
      <c r="X303" s="224"/>
      <c r="Y303" s="224"/>
      <c r="Z303" s="224"/>
      <c r="AA303" s="224"/>
      <c r="AB303" s="224"/>
      <c r="AC303" s="224"/>
      <c r="AD303" s="224"/>
      <c r="AE303" s="224"/>
      <c r="AF303" s="224"/>
      <c r="AG303" s="224"/>
      <c r="AH303" s="224"/>
      <c r="AI303" s="224"/>
      <c r="AJ303" s="224"/>
      <c r="AK303" s="224"/>
      <c r="AL303" s="224"/>
      <c r="AM303" s="224"/>
      <c r="AN303" s="224"/>
      <c r="AO303" s="224"/>
      <c r="AP303" s="224"/>
      <c r="AQ303" s="224"/>
      <c r="AR303" s="224"/>
      <c r="AS303" s="224"/>
      <c r="AT303" s="224"/>
      <c r="AU303" s="224"/>
      <c r="AV303" s="224"/>
      <c r="AW303" s="224"/>
      <c r="AX303" s="224"/>
      <c r="AY303" s="224"/>
      <c r="AZ303" s="224"/>
      <c r="BA303" s="224"/>
      <c r="BB303" s="224"/>
      <c r="BC303" s="224"/>
      <c r="BD303" s="224"/>
      <c r="BE303" s="224"/>
      <c r="BF303" s="224"/>
      <c r="BG303" s="224"/>
      <c r="BH303" s="224"/>
      <c r="BI303" s="224"/>
      <c r="BJ303" s="224"/>
      <c r="BK303" s="224"/>
      <c r="BL303" s="224"/>
      <c r="BM303" s="225">
        <v>70</v>
      </c>
    </row>
    <row r="304" spans="1:65">
      <c r="A304" s="30"/>
      <c r="B304" s="3" t="s">
        <v>274</v>
      </c>
      <c r="C304" s="29"/>
      <c r="D304" s="226">
        <v>14.142135623730951</v>
      </c>
      <c r="E304" s="223"/>
      <c r="F304" s="224"/>
      <c r="G304" s="224"/>
      <c r="H304" s="224"/>
      <c r="I304" s="224"/>
      <c r="J304" s="224"/>
      <c r="K304" s="224"/>
      <c r="L304" s="224"/>
      <c r="M304" s="224"/>
      <c r="N304" s="224"/>
      <c r="O304" s="224"/>
      <c r="P304" s="224"/>
      <c r="Q304" s="224"/>
      <c r="R304" s="224"/>
      <c r="S304" s="224"/>
      <c r="T304" s="224"/>
      <c r="U304" s="224"/>
      <c r="V304" s="224"/>
      <c r="W304" s="224"/>
      <c r="X304" s="224"/>
      <c r="Y304" s="224"/>
      <c r="Z304" s="224"/>
      <c r="AA304" s="224"/>
      <c r="AB304" s="224"/>
      <c r="AC304" s="224"/>
      <c r="AD304" s="224"/>
      <c r="AE304" s="224"/>
      <c r="AF304" s="224"/>
      <c r="AG304" s="224"/>
      <c r="AH304" s="224"/>
      <c r="AI304" s="224"/>
      <c r="AJ304" s="224"/>
      <c r="AK304" s="224"/>
      <c r="AL304" s="224"/>
      <c r="AM304" s="224"/>
      <c r="AN304" s="224"/>
      <c r="AO304" s="224"/>
      <c r="AP304" s="224"/>
      <c r="AQ304" s="224"/>
      <c r="AR304" s="224"/>
      <c r="AS304" s="224"/>
      <c r="AT304" s="224"/>
      <c r="AU304" s="224"/>
      <c r="AV304" s="224"/>
      <c r="AW304" s="224"/>
      <c r="AX304" s="224"/>
      <c r="AY304" s="224"/>
      <c r="AZ304" s="224"/>
      <c r="BA304" s="224"/>
      <c r="BB304" s="224"/>
      <c r="BC304" s="224"/>
      <c r="BD304" s="224"/>
      <c r="BE304" s="224"/>
      <c r="BF304" s="224"/>
      <c r="BG304" s="224"/>
      <c r="BH304" s="224"/>
      <c r="BI304" s="224"/>
      <c r="BJ304" s="224"/>
      <c r="BK304" s="224"/>
      <c r="BL304" s="224"/>
      <c r="BM304" s="225">
        <v>22</v>
      </c>
    </row>
    <row r="305" spans="1:65">
      <c r="A305" s="30"/>
      <c r="B305" s="3" t="s">
        <v>87</v>
      </c>
      <c r="C305" s="29"/>
      <c r="D305" s="13">
        <v>0.20203050891044216</v>
      </c>
      <c r="E305" s="15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275</v>
      </c>
      <c r="C306" s="29"/>
      <c r="D306" s="13">
        <v>0</v>
      </c>
      <c r="E306" s="15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276</v>
      </c>
      <c r="C307" s="47"/>
      <c r="D307" s="45" t="s">
        <v>277</v>
      </c>
      <c r="E307" s="15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654</v>
      </c>
      <c r="BM309" s="28" t="s">
        <v>329</v>
      </c>
    </row>
    <row r="310" spans="1:65" ht="15">
      <c r="A310" s="25" t="s">
        <v>44</v>
      </c>
      <c r="B310" s="18" t="s">
        <v>111</v>
      </c>
      <c r="C310" s="15" t="s">
        <v>112</v>
      </c>
      <c r="D310" s="16" t="s">
        <v>352</v>
      </c>
      <c r="E310" s="15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232</v>
      </c>
      <c r="C311" s="9" t="s">
        <v>232</v>
      </c>
      <c r="D311" s="10" t="s">
        <v>113</v>
      </c>
      <c r="E311" s="15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99</v>
      </c>
      <c r="E312" s="15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5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20">
        <v>50</v>
      </c>
      <c r="E314" s="223"/>
      <c r="F314" s="224"/>
      <c r="G314" s="224"/>
      <c r="H314" s="224"/>
      <c r="I314" s="224"/>
      <c r="J314" s="224"/>
      <c r="K314" s="224"/>
      <c r="L314" s="224"/>
      <c r="M314" s="224"/>
      <c r="N314" s="224"/>
      <c r="O314" s="224"/>
      <c r="P314" s="224"/>
      <c r="Q314" s="224"/>
      <c r="R314" s="224"/>
      <c r="S314" s="224"/>
      <c r="T314" s="224"/>
      <c r="U314" s="224"/>
      <c r="V314" s="224"/>
      <c r="W314" s="224"/>
      <c r="X314" s="224"/>
      <c r="Y314" s="224"/>
      <c r="Z314" s="224"/>
      <c r="AA314" s="224"/>
      <c r="AB314" s="224"/>
      <c r="AC314" s="224"/>
      <c r="AD314" s="224"/>
      <c r="AE314" s="224"/>
      <c r="AF314" s="224"/>
      <c r="AG314" s="224"/>
      <c r="AH314" s="224"/>
      <c r="AI314" s="224"/>
      <c r="AJ314" s="224"/>
      <c r="AK314" s="224"/>
      <c r="AL314" s="224"/>
      <c r="AM314" s="224"/>
      <c r="AN314" s="224"/>
      <c r="AO314" s="224"/>
      <c r="AP314" s="224"/>
      <c r="AQ314" s="224"/>
      <c r="AR314" s="224"/>
      <c r="AS314" s="224"/>
      <c r="AT314" s="224"/>
      <c r="AU314" s="224"/>
      <c r="AV314" s="224"/>
      <c r="AW314" s="224"/>
      <c r="AX314" s="224"/>
      <c r="AY314" s="224"/>
      <c r="AZ314" s="224"/>
      <c r="BA314" s="224"/>
      <c r="BB314" s="224"/>
      <c r="BC314" s="224"/>
      <c r="BD314" s="224"/>
      <c r="BE314" s="224"/>
      <c r="BF314" s="224"/>
      <c r="BG314" s="224"/>
      <c r="BH314" s="224"/>
      <c r="BI314" s="224"/>
      <c r="BJ314" s="224"/>
      <c r="BK314" s="224"/>
      <c r="BL314" s="224"/>
      <c r="BM314" s="225">
        <v>1</v>
      </c>
    </row>
    <row r="315" spans="1:65">
      <c r="A315" s="30"/>
      <c r="B315" s="19">
        <v>1</v>
      </c>
      <c r="C315" s="9">
        <v>2</v>
      </c>
      <c r="D315" s="226">
        <v>50</v>
      </c>
      <c r="E315" s="223"/>
      <c r="F315" s="224"/>
      <c r="G315" s="224"/>
      <c r="H315" s="224"/>
      <c r="I315" s="224"/>
      <c r="J315" s="224"/>
      <c r="K315" s="224"/>
      <c r="L315" s="224"/>
      <c r="M315" s="224"/>
      <c r="N315" s="224"/>
      <c r="O315" s="224"/>
      <c r="P315" s="224"/>
      <c r="Q315" s="224"/>
      <c r="R315" s="224"/>
      <c r="S315" s="224"/>
      <c r="T315" s="224"/>
      <c r="U315" s="224"/>
      <c r="V315" s="224"/>
      <c r="W315" s="224"/>
      <c r="X315" s="224"/>
      <c r="Y315" s="224"/>
      <c r="Z315" s="224"/>
      <c r="AA315" s="224"/>
      <c r="AB315" s="224"/>
      <c r="AC315" s="224"/>
      <c r="AD315" s="224"/>
      <c r="AE315" s="224"/>
      <c r="AF315" s="224"/>
      <c r="AG315" s="224"/>
      <c r="AH315" s="224"/>
      <c r="AI315" s="224"/>
      <c r="AJ315" s="224"/>
      <c r="AK315" s="224"/>
      <c r="AL315" s="224"/>
      <c r="AM315" s="224"/>
      <c r="AN315" s="224"/>
      <c r="AO315" s="224"/>
      <c r="AP315" s="224"/>
      <c r="AQ315" s="224"/>
      <c r="AR315" s="224"/>
      <c r="AS315" s="224"/>
      <c r="AT315" s="224"/>
      <c r="AU315" s="224"/>
      <c r="AV315" s="224"/>
      <c r="AW315" s="224"/>
      <c r="AX315" s="224"/>
      <c r="AY315" s="224"/>
      <c r="AZ315" s="224"/>
      <c r="BA315" s="224"/>
      <c r="BB315" s="224"/>
      <c r="BC315" s="224"/>
      <c r="BD315" s="224"/>
      <c r="BE315" s="224"/>
      <c r="BF315" s="224"/>
      <c r="BG315" s="224"/>
      <c r="BH315" s="224"/>
      <c r="BI315" s="224"/>
      <c r="BJ315" s="224"/>
      <c r="BK315" s="224"/>
      <c r="BL315" s="224"/>
      <c r="BM315" s="225">
        <v>17</v>
      </c>
    </row>
    <row r="316" spans="1:65">
      <c r="A316" s="30"/>
      <c r="B316" s="20" t="s">
        <v>272</v>
      </c>
      <c r="C316" s="12"/>
      <c r="D316" s="230">
        <v>50</v>
      </c>
      <c r="E316" s="223"/>
      <c r="F316" s="224"/>
      <c r="G316" s="224"/>
      <c r="H316" s="224"/>
      <c r="I316" s="224"/>
      <c r="J316" s="224"/>
      <c r="K316" s="224"/>
      <c r="L316" s="224"/>
      <c r="M316" s="224"/>
      <c r="N316" s="224"/>
      <c r="O316" s="224"/>
      <c r="P316" s="224"/>
      <c r="Q316" s="224"/>
      <c r="R316" s="224"/>
      <c r="S316" s="224"/>
      <c r="T316" s="224"/>
      <c r="U316" s="224"/>
      <c r="V316" s="224"/>
      <c r="W316" s="224"/>
      <c r="X316" s="224"/>
      <c r="Y316" s="224"/>
      <c r="Z316" s="224"/>
      <c r="AA316" s="224"/>
      <c r="AB316" s="224"/>
      <c r="AC316" s="224"/>
      <c r="AD316" s="224"/>
      <c r="AE316" s="224"/>
      <c r="AF316" s="224"/>
      <c r="AG316" s="224"/>
      <c r="AH316" s="224"/>
      <c r="AI316" s="224"/>
      <c r="AJ316" s="224"/>
      <c r="AK316" s="224"/>
      <c r="AL316" s="224"/>
      <c r="AM316" s="224"/>
      <c r="AN316" s="224"/>
      <c r="AO316" s="224"/>
      <c r="AP316" s="224"/>
      <c r="AQ316" s="224"/>
      <c r="AR316" s="224"/>
      <c r="AS316" s="224"/>
      <c r="AT316" s="224"/>
      <c r="AU316" s="224"/>
      <c r="AV316" s="224"/>
      <c r="AW316" s="224"/>
      <c r="AX316" s="224"/>
      <c r="AY316" s="224"/>
      <c r="AZ316" s="224"/>
      <c r="BA316" s="224"/>
      <c r="BB316" s="224"/>
      <c r="BC316" s="224"/>
      <c r="BD316" s="224"/>
      <c r="BE316" s="224"/>
      <c r="BF316" s="224"/>
      <c r="BG316" s="224"/>
      <c r="BH316" s="224"/>
      <c r="BI316" s="224"/>
      <c r="BJ316" s="224"/>
      <c r="BK316" s="224"/>
      <c r="BL316" s="224"/>
      <c r="BM316" s="225">
        <v>16</v>
      </c>
    </row>
    <row r="317" spans="1:65">
      <c r="A317" s="30"/>
      <c r="B317" s="3" t="s">
        <v>273</v>
      </c>
      <c r="C317" s="29"/>
      <c r="D317" s="226">
        <v>50</v>
      </c>
      <c r="E317" s="223"/>
      <c r="F317" s="224"/>
      <c r="G317" s="224"/>
      <c r="H317" s="224"/>
      <c r="I317" s="224"/>
      <c r="J317" s="224"/>
      <c r="K317" s="224"/>
      <c r="L317" s="224"/>
      <c r="M317" s="224"/>
      <c r="N317" s="224"/>
      <c r="O317" s="224"/>
      <c r="P317" s="224"/>
      <c r="Q317" s="224"/>
      <c r="R317" s="224"/>
      <c r="S317" s="224"/>
      <c r="T317" s="224"/>
      <c r="U317" s="224"/>
      <c r="V317" s="224"/>
      <c r="W317" s="224"/>
      <c r="X317" s="224"/>
      <c r="Y317" s="224"/>
      <c r="Z317" s="224"/>
      <c r="AA317" s="224"/>
      <c r="AB317" s="224"/>
      <c r="AC317" s="224"/>
      <c r="AD317" s="224"/>
      <c r="AE317" s="224"/>
      <c r="AF317" s="224"/>
      <c r="AG317" s="224"/>
      <c r="AH317" s="224"/>
      <c r="AI317" s="224"/>
      <c r="AJ317" s="224"/>
      <c r="AK317" s="224"/>
      <c r="AL317" s="224"/>
      <c r="AM317" s="224"/>
      <c r="AN317" s="224"/>
      <c r="AO317" s="224"/>
      <c r="AP317" s="224"/>
      <c r="AQ317" s="224"/>
      <c r="AR317" s="224"/>
      <c r="AS317" s="224"/>
      <c r="AT317" s="224"/>
      <c r="AU317" s="224"/>
      <c r="AV317" s="224"/>
      <c r="AW317" s="224"/>
      <c r="AX317" s="224"/>
      <c r="AY317" s="224"/>
      <c r="AZ317" s="224"/>
      <c r="BA317" s="224"/>
      <c r="BB317" s="224"/>
      <c r="BC317" s="224"/>
      <c r="BD317" s="224"/>
      <c r="BE317" s="224"/>
      <c r="BF317" s="224"/>
      <c r="BG317" s="224"/>
      <c r="BH317" s="224"/>
      <c r="BI317" s="224"/>
      <c r="BJ317" s="224"/>
      <c r="BK317" s="224"/>
      <c r="BL317" s="224"/>
      <c r="BM317" s="225">
        <v>50</v>
      </c>
    </row>
    <row r="318" spans="1:65">
      <c r="A318" s="30"/>
      <c r="B318" s="3" t="s">
        <v>274</v>
      </c>
      <c r="C318" s="29"/>
      <c r="D318" s="226">
        <v>0</v>
      </c>
      <c r="E318" s="223"/>
      <c r="F318" s="224"/>
      <c r="G318" s="224"/>
      <c r="H318" s="224"/>
      <c r="I318" s="224"/>
      <c r="J318" s="224"/>
      <c r="K318" s="224"/>
      <c r="L318" s="224"/>
      <c r="M318" s="224"/>
      <c r="N318" s="224"/>
      <c r="O318" s="224"/>
      <c r="P318" s="224"/>
      <c r="Q318" s="224"/>
      <c r="R318" s="224"/>
      <c r="S318" s="224"/>
      <c r="T318" s="224"/>
      <c r="U318" s="224"/>
      <c r="V318" s="224"/>
      <c r="W318" s="224"/>
      <c r="X318" s="224"/>
      <c r="Y318" s="224"/>
      <c r="Z318" s="224"/>
      <c r="AA318" s="224"/>
      <c r="AB318" s="224"/>
      <c r="AC318" s="224"/>
      <c r="AD318" s="224"/>
      <c r="AE318" s="224"/>
      <c r="AF318" s="224"/>
      <c r="AG318" s="224"/>
      <c r="AH318" s="224"/>
      <c r="AI318" s="224"/>
      <c r="AJ318" s="224"/>
      <c r="AK318" s="224"/>
      <c r="AL318" s="224"/>
      <c r="AM318" s="224"/>
      <c r="AN318" s="224"/>
      <c r="AO318" s="224"/>
      <c r="AP318" s="224"/>
      <c r="AQ318" s="224"/>
      <c r="AR318" s="224"/>
      <c r="AS318" s="224"/>
      <c r="AT318" s="224"/>
      <c r="AU318" s="224"/>
      <c r="AV318" s="224"/>
      <c r="AW318" s="224"/>
      <c r="AX318" s="224"/>
      <c r="AY318" s="224"/>
      <c r="AZ318" s="224"/>
      <c r="BA318" s="224"/>
      <c r="BB318" s="224"/>
      <c r="BC318" s="224"/>
      <c r="BD318" s="224"/>
      <c r="BE318" s="224"/>
      <c r="BF318" s="224"/>
      <c r="BG318" s="224"/>
      <c r="BH318" s="224"/>
      <c r="BI318" s="224"/>
      <c r="BJ318" s="224"/>
      <c r="BK318" s="224"/>
      <c r="BL318" s="224"/>
      <c r="BM318" s="225">
        <v>23</v>
      </c>
    </row>
    <row r="319" spans="1:65">
      <c r="A319" s="30"/>
      <c r="B319" s="3" t="s">
        <v>87</v>
      </c>
      <c r="C319" s="29"/>
      <c r="D319" s="13">
        <v>0</v>
      </c>
      <c r="E319" s="15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275</v>
      </c>
      <c r="C320" s="29"/>
      <c r="D320" s="13">
        <v>0</v>
      </c>
      <c r="E320" s="15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276</v>
      </c>
      <c r="C321" s="47"/>
      <c r="D321" s="45" t="s">
        <v>277</v>
      </c>
      <c r="E321" s="15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655</v>
      </c>
      <c r="BM323" s="28" t="s">
        <v>329</v>
      </c>
    </row>
    <row r="324" spans="1:65" ht="15">
      <c r="A324" s="25" t="s">
        <v>45</v>
      </c>
      <c r="B324" s="18" t="s">
        <v>111</v>
      </c>
      <c r="C324" s="15" t="s">
        <v>112</v>
      </c>
      <c r="D324" s="16" t="s">
        <v>352</v>
      </c>
      <c r="E324" s="15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232</v>
      </c>
      <c r="C325" s="9" t="s">
        <v>232</v>
      </c>
      <c r="D325" s="10" t="s">
        <v>113</v>
      </c>
      <c r="E325" s="15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99</v>
      </c>
      <c r="E326" s="15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20">
        <v>170</v>
      </c>
      <c r="E328" s="223"/>
      <c r="F328" s="224"/>
      <c r="G328" s="224"/>
      <c r="H328" s="224"/>
      <c r="I328" s="224"/>
      <c r="J328" s="224"/>
      <c r="K328" s="224"/>
      <c r="L328" s="224"/>
      <c r="M328" s="224"/>
      <c r="N328" s="224"/>
      <c r="O328" s="224"/>
      <c r="P328" s="224"/>
      <c r="Q328" s="224"/>
      <c r="R328" s="224"/>
      <c r="S328" s="224"/>
      <c r="T328" s="224"/>
      <c r="U328" s="224"/>
      <c r="V328" s="224"/>
      <c r="W328" s="224"/>
      <c r="X328" s="224"/>
      <c r="Y328" s="224"/>
      <c r="Z328" s="224"/>
      <c r="AA328" s="224"/>
      <c r="AB328" s="224"/>
      <c r="AC328" s="224"/>
      <c r="AD328" s="224"/>
      <c r="AE328" s="224"/>
      <c r="AF328" s="224"/>
      <c r="AG328" s="224"/>
      <c r="AH328" s="224"/>
      <c r="AI328" s="224"/>
      <c r="AJ328" s="224"/>
      <c r="AK328" s="224"/>
      <c r="AL328" s="224"/>
      <c r="AM328" s="224"/>
      <c r="AN328" s="224"/>
      <c r="AO328" s="224"/>
      <c r="AP328" s="224"/>
      <c r="AQ328" s="224"/>
      <c r="AR328" s="224"/>
      <c r="AS328" s="224"/>
      <c r="AT328" s="224"/>
      <c r="AU328" s="224"/>
      <c r="AV328" s="224"/>
      <c r="AW328" s="224"/>
      <c r="AX328" s="224"/>
      <c r="AY328" s="224"/>
      <c r="AZ328" s="224"/>
      <c r="BA328" s="224"/>
      <c r="BB328" s="224"/>
      <c r="BC328" s="224"/>
      <c r="BD328" s="224"/>
      <c r="BE328" s="224"/>
      <c r="BF328" s="224"/>
      <c r="BG328" s="224"/>
      <c r="BH328" s="224"/>
      <c r="BI328" s="224"/>
      <c r="BJ328" s="224"/>
      <c r="BK328" s="224"/>
      <c r="BL328" s="224"/>
      <c r="BM328" s="225">
        <v>1</v>
      </c>
    </row>
    <row r="329" spans="1:65">
      <c r="A329" s="30"/>
      <c r="B329" s="19">
        <v>1</v>
      </c>
      <c r="C329" s="9">
        <v>2</v>
      </c>
      <c r="D329" s="226">
        <v>160</v>
      </c>
      <c r="E329" s="223"/>
      <c r="F329" s="224"/>
      <c r="G329" s="224"/>
      <c r="H329" s="224"/>
      <c r="I329" s="224"/>
      <c r="J329" s="224"/>
      <c r="K329" s="224"/>
      <c r="L329" s="224"/>
      <c r="M329" s="224"/>
      <c r="N329" s="224"/>
      <c r="O329" s="224"/>
      <c r="P329" s="224"/>
      <c r="Q329" s="224"/>
      <c r="R329" s="224"/>
      <c r="S329" s="224"/>
      <c r="T329" s="224"/>
      <c r="U329" s="224"/>
      <c r="V329" s="224"/>
      <c r="W329" s="224"/>
      <c r="X329" s="224"/>
      <c r="Y329" s="224"/>
      <c r="Z329" s="224"/>
      <c r="AA329" s="224"/>
      <c r="AB329" s="224"/>
      <c r="AC329" s="224"/>
      <c r="AD329" s="224"/>
      <c r="AE329" s="224"/>
      <c r="AF329" s="224"/>
      <c r="AG329" s="224"/>
      <c r="AH329" s="224"/>
      <c r="AI329" s="224"/>
      <c r="AJ329" s="224"/>
      <c r="AK329" s="224"/>
      <c r="AL329" s="224"/>
      <c r="AM329" s="224"/>
      <c r="AN329" s="224"/>
      <c r="AO329" s="224"/>
      <c r="AP329" s="224"/>
      <c r="AQ329" s="224"/>
      <c r="AR329" s="224"/>
      <c r="AS329" s="224"/>
      <c r="AT329" s="224"/>
      <c r="AU329" s="224"/>
      <c r="AV329" s="224"/>
      <c r="AW329" s="224"/>
      <c r="AX329" s="224"/>
      <c r="AY329" s="224"/>
      <c r="AZ329" s="224"/>
      <c r="BA329" s="224"/>
      <c r="BB329" s="224"/>
      <c r="BC329" s="224"/>
      <c r="BD329" s="224"/>
      <c r="BE329" s="224"/>
      <c r="BF329" s="224"/>
      <c r="BG329" s="224"/>
      <c r="BH329" s="224"/>
      <c r="BI329" s="224"/>
      <c r="BJ329" s="224"/>
      <c r="BK329" s="224"/>
      <c r="BL329" s="224"/>
      <c r="BM329" s="225">
        <v>18</v>
      </c>
    </row>
    <row r="330" spans="1:65">
      <c r="A330" s="30"/>
      <c r="B330" s="20" t="s">
        <v>272</v>
      </c>
      <c r="C330" s="12"/>
      <c r="D330" s="230">
        <v>165</v>
      </c>
      <c r="E330" s="223"/>
      <c r="F330" s="224"/>
      <c r="G330" s="224"/>
      <c r="H330" s="224"/>
      <c r="I330" s="224"/>
      <c r="J330" s="224"/>
      <c r="K330" s="224"/>
      <c r="L330" s="224"/>
      <c r="M330" s="224"/>
      <c r="N330" s="224"/>
      <c r="O330" s="224"/>
      <c r="P330" s="224"/>
      <c r="Q330" s="224"/>
      <c r="R330" s="224"/>
      <c r="S330" s="224"/>
      <c r="T330" s="224"/>
      <c r="U330" s="224"/>
      <c r="V330" s="224"/>
      <c r="W330" s="224"/>
      <c r="X330" s="224"/>
      <c r="Y330" s="224"/>
      <c r="Z330" s="224"/>
      <c r="AA330" s="224"/>
      <c r="AB330" s="224"/>
      <c r="AC330" s="224"/>
      <c r="AD330" s="224"/>
      <c r="AE330" s="224"/>
      <c r="AF330" s="224"/>
      <c r="AG330" s="224"/>
      <c r="AH330" s="224"/>
      <c r="AI330" s="224"/>
      <c r="AJ330" s="224"/>
      <c r="AK330" s="224"/>
      <c r="AL330" s="224"/>
      <c r="AM330" s="224"/>
      <c r="AN330" s="224"/>
      <c r="AO330" s="224"/>
      <c r="AP330" s="224"/>
      <c r="AQ330" s="224"/>
      <c r="AR330" s="224"/>
      <c r="AS330" s="224"/>
      <c r="AT330" s="224"/>
      <c r="AU330" s="224"/>
      <c r="AV330" s="224"/>
      <c r="AW330" s="224"/>
      <c r="AX330" s="224"/>
      <c r="AY330" s="224"/>
      <c r="AZ330" s="224"/>
      <c r="BA330" s="224"/>
      <c r="BB330" s="224"/>
      <c r="BC330" s="224"/>
      <c r="BD330" s="224"/>
      <c r="BE330" s="224"/>
      <c r="BF330" s="224"/>
      <c r="BG330" s="224"/>
      <c r="BH330" s="224"/>
      <c r="BI330" s="224"/>
      <c r="BJ330" s="224"/>
      <c r="BK330" s="224"/>
      <c r="BL330" s="224"/>
      <c r="BM330" s="225">
        <v>16</v>
      </c>
    </row>
    <row r="331" spans="1:65">
      <c r="A331" s="30"/>
      <c r="B331" s="3" t="s">
        <v>273</v>
      </c>
      <c r="C331" s="29"/>
      <c r="D331" s="226">
        <v>165</v>
      </c>
      <c r="E331" s="223"/>
      <c r="F331" s="224"/>
      <c r="G331" s="224"/>
      <c r="H331" s="224"/>
      <c r="I331" s="224"/>
      <c r="J331" s="224"/>
      <c r="K331" s="224"/>
      <c r="L331" s="224"/>
      <c r="M331" s="224"/>
      <c r="N331" s="224"/>
      <c r="O331" s="224"/>
      <c r="P331" s="224"/>
      <c r="Q331" s="224"/>
      <c r="R331" s="224"/>
      <c r="S331" s="224"/>
      <c r="T331" s="224"/>
      <c r="U331" s="224"/>
      <c r="V331" s="224"/>
      <c r="W331" s="224"/>
      <c r="X331" s="224"/>
      <c r="Y331" s="224"/>
      <c r="Z331" s="224"/>
      <c r="AA331" s="224"/>
      <c r="AB331" s="224"/>
      <c r="AC331" s="224"/>
      <c r="AD331" s="224"/>
      <c r="AE331" s="224"/>
      <c r="AF331" s="224"/>
      <c r="AG331" s="224"/>
      <c r="AH331" s="224"/>
      <c r="AI331" s="224"/>
      <c r="AJ331" s="224"/>
      <c r="AK331" s="224"/>
      <c r="AL331" s="224"/>
      <c r="AM331" s="224"/>
      <c r="AN331" s="224"/>
      <c r="AO331" s="224"/>
      <c r="AP331" s="224"/>
      <c r="AQ331" s="224"/>
      <c r="AR331" s="224"/>
      <c r="AS331" s="224"/>
      <c r="AT331" s="224"/>
      <c r="AU331" s="224"/>
      <c r="AV331" s="224"/>
      <c r="AW331" s="224"/>
      <c r="AX331" s="224"/>
      <c r="AY331" s="224"/>
      <c r="AZ331" s="224"/>
      <c r="BA331" s="224"/>
      <c r="BB331" s="224"/>
      <c r="BC331" s="224"/>
      <c r="BD331" s="224"/>
      <c r="BE331" s="224"/>
      <c r="BF331" s="224"/>
      <c r="BG331" s="224"/>
      <c r="BH331" s="224"/>
      <c r="BI331" s="224"/>
      <c r="BJ331" s="224"/>
      <c r="BK331" s="224"/>
      <c r="BL331" s="224"/>
      <c r="BM331" s="225">
        <v>165</v>
      </c>
    </row>
    <row r="332" spans="1:65">
      <c r="A332" s="30"/>
      <c r="B332" s="3" t="s">
        <v>274</v>
      </c>
      <c r="C332" s="29"/>
      <c r="D332" s="226">
        <v>7.0710678118654755</v>
      </c>
      <c r="E332" s="223"/>
      <c r="F332" s="224"/>
      <c r="G332" s="224"/>
      <c r="H332" s="224"/>
      <c r="I332" s="224"/>
      <c r="J332" s="224"/>
      <c r="K332" s="224"/>
      <c r="L332" s="224"/>
      <c r="M332" s="224"/>
      <c r="N332" s="224"/>
      <c r="O332" s="224"/>
      <c r="P332" s="224"/>
      <c r="Q332" s="224"/>
      <c r="R332" s="224"/>
      <c r="S332" s="224"/>
      <c r="T332" s="224"/>
      <c r="U332" s="224"/>
      <c r="V332" s="224"/>
      <c r="W332" s="224"/>
      <c r="X332" s="224"/>
      <c r="Y332" s="224"/>
      <c r="Z332" s="224"/>
      <c r="AA332" s="224"/>
      <c r="AB332" s="224"/>
      <c r="AC332" s="224"/>
      <c r="AD332" s="224"/>
      <c r="AE332" s="224"/>
      <c r="AF332" s="224"/>
      <c r="AG332" s="224"/>
      <c r="AH332" s="224"/>
      <c r="AI332" s="224"/>
      <c r="AJ332" s="224"/>
      <c r="AK332" s="224"/>
      <c r="AL332" s="224"/>
      <c r="AM332" s="224"/>
      <c r="AN332" s="224"/>
      <c r="AO332" s="224"/>
      <c r="AP332" s="224"/>
      <c r="AQ332" s="224"/>
      <c r="AR332" s="224"/>
      <c r="AS332" s="224"/>
      <c r="AT332" s="224"/>
      <c r="AU332" s="224"/>
      <c r="AV332" s="224"/>
      <c r="AW332" s="224"/>
      <c r="AX332" s="224"/>
      <c r="AY332" s="224"/>
      <c r="AZ332" s="224"/>
      <c r="BA332" s="224"/>
      <c r="BB332" s="224"/>
      <c r="BC332" s="224"/>
      <c r="BD332" s="224"/>
      <c r="BE332" s="224"/>
      <c r="BF332" s="224"/>
      <c r="BG332" s="224"/>
      <c r="BH332" s="224"/>
      <c r="BI332" s="224"/>
      <c r="BJ332" s="224"/>
      <c r="BK332" s="224"/>
      <c r="BL332" s="224"/>
      <c r="BM332" s="225">
        <v>24</v>
      </c>
    </row>
    <row r="333" spans="1:65">
      <c r="A333" s="30"/>
      <c r="B333" s="3" t="s">
        <v>87</v>
      </c>
      <c r="C333" s="29"/>
      <c r="D333" s="13">
        <v>4.2854956435548333E-2</v>
      </c>
      <c r="E333" s="15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275</v>
      </c>
      <c r="C334" s="29"/>
      <c r="D334" s="13">
        <v>0</v>
      </c>
      <c r="E334" s="15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276</v>
      </c>
      <c r="C335" s="47"/>
      <c r="D335" s="45" t="s">
        <v>277</v>
      </c>
      <c r="E335" s="15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4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3" priority="70" stopIfTrue="1">
      <formula>AND(ISBLANK(INDIRECT(Anlyt_LabRefLastCol)),ISBLANK(INDIRECT(Anlyt_LabRefThisCol)))</formula>
    </cfRule>
    <cfRule type="expression" dxfId="12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45280-F6A8-49EF-A337-6D61AFA1DF19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656</v>
      </c>
      <c r="BM1" s="28" t="s">
        <v>329</v>
      </c>
    </row>
    <row r="2" spans="1:66" ht="18">
      <c r="A2" s="25" t="s">
        <v>500</v>
      </c>
      <c r="B2" s="18" t="s">
        <v>111</v>
      </c>
      <c r="C2" s="15" t="s">
        <v>112</v>
      </c>
      <c r="D2" s="16" t="s">
        <v>352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113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357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9.77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9.8000000000000007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20</v>
      </c>
    </row>
    <row r="8" spans="1:66">
      <c r="A8" s="30"/>
      <c r="B8" s="20" t="s">
        <v>272</v>
      </c>
      <c r="C8" s="12"/>
      <c r="D8" s="23">
        <v>9.7850000000000001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9.7850000000000001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9.7850000000000001</v>
      </c>
      <c r="BN9" s="28"/>
    </row>
    <row r="10" spans="1:66">
      <c r="A10" s="30"/>
      <c r="B10" s="3" t="s">
        <v>274</v>
      </c>
      <c r="C10" s="29"/>
      <c r="D10" s="24">
        <v>2.1213203435597228E-2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26</v>
      </c>
    </row>
    <row r="11" spans="1:66">
      <c r="A11" s="30"/>
      <c r="B11" s="3" t="s">
        <v>87</v>
      </c>
      <c r="C11" s="29"/>
      <c r="D11" s="13">
        <v>2.1679308569848982E-3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11" priority="3">
      <formula>AND($B6&lt;&gt;$B5,NOT(ISBLANK(INDIRECT(Anlyt_LabRefThisCol))))</formula>
    </cfRule>
  </conditionalFormatting>
  <conditionalFormatting sqref="C2:D13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59EC6-E20F-4670-B774-097C5A114C80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657</v>
      </c>
      <c r="BM1" s="28" t="s">
        <v>329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352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113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358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4">
        <v>0.3</v>
      </c>
      <c r="E6" s="211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6">
        <v>1</v>
      </c>
    </row>
    <row r="7" spans="1:66">
      <c r="A7" s="30"/>
      <c r="B7" s="19">
        <v>1</v>
      </c>
      <c r="C7" s="9">
        <v>2</v>
      </c>
      <c r="D7" s="24">
        <v>0.2</v>
      </c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6">
        <v>22</v>
      </c>
    </row>
    <row r="8" spans="1:66">
      <c r="A8" s="30"/>
      <c r="B8" s="20" t="s">
        <v>272</v>
      </c>
      <c r="C8" s="12"/>
      <c r="D8" s="219">
        <v>0.25</v>
      </c>
      <c r="E8" s="211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6">
        <v>16</v>
      </c>
    </row>
    <row r="9" spans="1:66">
      <c r="A9" s="30"/>
      <c r="B9" s="3" t="s">
        <v>273</v>
      </c>
      <c r="C9" s="29"/>
      <c r="D9" s="24">
        <v>0.25</v>
      </c>
      <c r="E9" s="211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6">
        <v>0.25</v>
      </c>
      <c r="BN9" s="28"/>
    </row>
    <row r="10" spans="1:66">
      <c r="A10" s="30"/>
      <c r="B10" s="3" t="s">
        <v>274</v>
      </c>
      <c r="C10" s="29"/>
      <c r="D10" s="24">
        <v>7.0710678118654779E-2</v>
      </c>
      <c r="E10" s="211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6">
        <v>28</v>
      </c>
    </row>
    <row r="11" spans="1:66">
      <c r="A11" s="30"/>
      <c r="B11" s="3" t="s">
        <v>87</v>
      </c>
      <c r="C11" s="29"/>
      <c r="D11" s="13">
        <v>0.28284271247461912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658</v>
      </c>
      <c r="BM15" s="28" t="s">
        <v>329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352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113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358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0">
        <v>6950</v>
      </c>
      <c r="E20" s="223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  <c r="BI20" s="224"/>
      <c r="BJ20" s="224"/>
      <c r="BK20" s="224"/>
      <c r="BL20" s="224"/>
      <c r="BM20" s="225">
        <v>1</v>
      </c>
    </row>
    <row r="21" spans="1:65">
      <c r="A21" s="30"/>
      <c r="B21" s="19">
        <v>1</v>
      </c>
      <c r="C21" s="9">
        <v>2</v>
      </c>
      <c r="D21" s="226">
        <v>6860</v>
      </c>
      <c r="E21" s="223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5">
        <v>12</v>
      </c>
    </row>
    <row r="22" spans="1:65">
      <c r="A22" s="30"/>
      <c r="B22" s="20" t="s">
        <v>272</v>
      </c>
      <c r="C22" s="12"/>
      <c r="D22" s="230">
        <v>6905</v>
      </c>
      <c r="E22" s="223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5">
        <v>16</v>
      </c>
    </row>
    <row r="23" spans="1:65">
      <c r="A23" s="30"/>
      <c r="B23" s="3" t="s">
        <v>273</v>
      </c>
      <c r="C23" s="29"/>
      <c r="D23" s="226">
        <v>6905</v>
      </c>
      <c r="E23" s="223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5">
        <v>6905</v>
      </c>
    </row>
    <row r="24" spans="1:65">
      <c r="A24" s="30"/>
      <c r="B24" s="3" t="s">
        <v>274</v>
      </c>
      <c r="C24" s="29"/>
      <c r="D24" s="226">
        <v>63.63961030678928</v>
      </c>
      <c r="E24" s="223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5">
        <v>29</v>
      </c>
    </row>
    <row r="25" spans="1:65">
      <c r="A25" s="30"/>
      <c r="B25" s="3" t="s">
        <v>87</v>
      </c>
      <c r="C25" s="29"/>
      <c r="D25" s="13">
        <v>9.2164533391439936E-3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659</v>
      </c>
      <c r="BM29" s="28" t="s">
        <v>329</v>
      </c>
    </row>
    <row r="30" spans="1:65" ht="15">
      <c r="A30" s="25" t="s">
        <v>10</v>
      </c>
      <c r="B30" s="18" t="s">
        <v>111</v>
      </c>
      <c r="C30" s="15" t="s">
        <v>112</v>
      </c>
      <c r="D30" s="16" t="s">
        <v>352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232</v>
      </c>
      <c r="C31" s="9" t="s">
        <v>232</v>
      </c>
      <c r="D31" s="10" t="s">
        <v>113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358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0">
        <v>422</v>
      </c>
      <c r="E34" s="223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5">
        <v>1</v>
      </c>
    </row>
    <row r="35" spans="1:65">
      <c r="A35" s="30"/>
      <c r="B35" s="19">
        <v>1</v>
      </c>
      <c r="C35" s="9">
        <v>2</v>
      </c>
      <c r="D35" s="226">
        <v>420</v>
      </c>
      <c r="E35" s="223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5">
        <v>4</v>
      </c>
    </row>
    <row r="36" spans="1:65">
      <c r="A36" s="30"/>
      <c r="B36" s="20" t="s">
        <v>272</v>
      </c>
      <c r="C36" s="12"/>
      <c r="D36" s="230">
        <v>421</v>
      </c>
      <c r="E36" s="223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5">
        <v>16</v>
      </c>
    </row>
    <row r="37" spans="1:65">
      <c r="A37" s="30"/>
      <c r="B37" s="3" t="s">
        <v>273</v>
      </c>
      <c r="C37" s="29"/>
      <c r="D37" s="226">
        <v>421</v>
      </c>
      <c r="E37" s="223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5">
        <v>421</v>
      </c>
    </row>
    <row r="38" spans="1:65">
      <c r="A38" s="30"/>
      <c r="B38" s="3" t="s">
        <v>274</v>
      </c>
      <c r="C38" s="29"/>
      <c r="D38" s="226">
        <v>1.4142135623730951</v>
      </c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5">
        <v>30</v>
      </c>
    </row>
    <row r="39" spans="1:65">
      <c r="A39" s="30"/>
      <c r="B39" s="3" t="s">
        <v>87</v>
      </c>
      <c r="C39" s="29"/>
      <c r="D39" s="13">
        <v>3.3591771077745728E-3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275</v>
      </c>
      <c r="C40" s="29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276</v>
      </c>
      <c r="C41" s="47"/>
      <c r="D41" s="45" t="s">
        <v>277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660</v>
      </c>
      <c r="BM43" s="28" t="s">
        <v>329</v>
      </c>
    </row>
    <row r="44" spans="1:65" ht="15">
      <c r="A44" s="25" t="s">
        <v>13</v>
      </c>
      <c r="B44" s="18" t="s">
        <v>111</v>
      </c>
      <c r="C44" s="15" t="s">
        <v>112</v>
      </c>
      <c r="D44" s="16" t="s">
        <v>352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232</v>
      </c>
      <c r="C45" s="9" t="s">
        <v>232</v>
      </c>
      <c r="D45" s="10" t="s">
        <v>113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358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1.4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1.2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25</v>
      </c>
    </row>
    <row r="50" spans="1:65">
      <c r="A50" s="30"/>
      <c r="B50" s="20" t="s">
        <v>272</v>
      </c>
      <c r="C50" s="12"/>
      <c r="D50" s="23">
        <v>1.2999999999999998</v>
      </c>
      <c r="E50" s="15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273</v>
      </c>
      <c r="C51" s="29"/>
      <c r="D51" s="11">
        <v>1.2999999999999998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1.3</v>
      </c>
    </row>
    <row r="52" spans="1:65">
      <c r="A52" s="30"/>
      <c r="B52" s="3" t="s">
        <v>274</v>
      </c>
      <c r="C52" s="29"/>
      <c r="D52" s="24">
        <v>0.14142135623730948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31</v>
      </c>
    </row>
    <row r="53" spans="1:65">
      <c r="A53" s="30"/>
      <c r="B53" s="3" t="s">
        <v>87</v>
      </c>
      <c r="C53" s="29"/>
      <c r="D53" s="13">
        <v>0.10878565864408422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275</v>
      </c>
      <c r="C54" s="29"/>
      <c r="D54" s="13">
        <v>-2.2204460492503131E-16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276</v>
      </c>
      <c r="C55" s="47"/>
      <c r="D55" s="45" t="s">
        <v>277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661</v>
      </c>
      <c r="BM57" s="28" t="s">
        <v>329</v>
      </c>
    </row>
    <row r="58" spans="1:65" ht="15">
      <c r="A58" s="25" t="s">
        <v>16</v>
      </c>
      <c r="B58" s="18" t="s">
        <v>111</v>
      </c>
      <c r="C58" s="15" t="s">
        <v>112</v>
      </c>
      <c r="D58" s="16" t="s">
        <v>352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232</v>
      </c>
      <c r="C59" s="9" t="s">
        <v>232</v>
      </c>
      <c r="D59" s="10" t="s">
        <v>113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358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1.66</v>
      </c>
      <c r="E62" s="15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1.68</v>
      </c>
      <c r="E63" s="15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26</v>
      </c>
    </row>
    <row r="64" spans="1:65">
      <c r="A64" s="30"/>
      <c r="B64" s="20" t="s">
        <v>272</v>
      </c>
      <c r="C64" s="12"/>
      <c r="D64" s="23">
        <v>1.67</v>
      </c>
      <c r="E64" s="15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273</v>
      </c>
      <c r="C65" s="29"/>
      <c r="D65" s="11">
        <v>1.67</v>
      </c>
      <c r="E65" s="15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1.67</v>
      </c>
    </row>
    <row r="66" spans="1:65">
      <c r="A66" s="30"/>
      <c r="B66" s="3" t="s">
        <v>274</v>
      </c>
      <c r="C66" s="29"/>
      <c r="D66" s="24">
        <v>1.4142135623730963E-2</v>
      </c>
      <c r="E66" s="15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32</v>
      </c>
    </row>
    <row r="67" spans="1:65">
      <c r="A67" s="30"/>
      <c r="B67" s="3" t="s">
        <v>87</v>
      </c>
      <c r="C67" s="29"/>
      <c r="D67" s="13">
        <v>8.4683446848688396E-3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 t="s">
        <v>277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662</v>
      </c>
      <c r="BM71" s="28" t="s">
        <v>329</v>
      </c>
    </row>
    <row r="72" spans="1:65" ht="15">
      <c r="A72" s="25" t="s">
        <v>19</v>
      </c>
      <c r="B72" s="18" t="s">
        <v>111</v>
      </c>
      <c r="C72" s="15" t="s">
        <v>112</v>
      </c>
      <c r="D72" s="16" t="s">
        <v>352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232</v>
      </c>
      <c r="C73" s="9" t="s">
        <v>232</v>
      </c>
      <c r="D73" s="10" t="s">
        <v>113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358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0.1</v>
      </c>
      <c r="E76" s="15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0.1</v>
      </c>
      <c r="E77" s="15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27</v>
      </c>
    </row>
    <row r="78" spans="1:65">
      <c r="A78" s="30"/>
      <c r="B78" s="20" t="s">
        <v>272</v>
      </c>
      <c r="C78" s="12"/>
      <c r="D78" s="23">
        <v>0.1</v>
      </c>
      <c r="E78" s="15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273</v>
      </c>
      <c r="C79" s="29"/>
      <c r="D79" s="11">
        <v>0.1</v>
      </c>
      <c r="E79" s="15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0.1</v>
      </c>
    </row>
    <row r="80" spans="1:65">
      <c r="A80" s="30"/>
      <c r="B80" s="3" t="s">
        <v>274</v>
      </c>
      <c r="C80" s="29"/>
      <c r="D80" s="24">
        <v>0</v>
      </c>
      <c r="E80" s="15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33</v>
      </c>
    </row>
    <row r="81" spans="1:65">
      <c r="A81" s="30"/>
      <c r="B81" s="3" t="s">
        <v>87</v>
      </c>
      <c r="C81" s="29"/>
      <c r="D81" s="13">
        <v>0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275</v>
      </c>
      <c r="C82" s="29"/>
      <c r="D82" s="13">
        <v>0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276</v>
      </c>
      <c r="C83" s="47"/>
      <c r="D83" s="45" t="s">
        <v>277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663</v>
      </c>
      <c r="BM85" s="28" t="s">
        <v>329</v>
      </c>
    </row>
    <row r="86" spans="1:65" ht="15">
      <c r="A86" s="25" t="s">
        <v>22</v>
      </c>
      <c r="B86" s="18" t="s">
        <v>111</v>
      </c>
      <c r="C86" s="15" t="s">
        <v>112</v>
      </c>
      <c r="D86" s="16" t="s">
        <v>352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232</v>
      </c>
      <c r="C87" s="9" t="s">
        <v>232</v>
      </c>
      <c r="D87" s="10" t="s">
        <v>113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358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31">
        <v>46.1</v>
      </c>
      <c r="E90" s="232"/>
      <c r="F90" s="233"/>
      <c r="G90" s="233"/>
      <c r="H90" s="233"/>
      <c r="I90" s="233"/>
      <c r="J90" s="233"/>
      <c r="K90" s="233"/>
      <c r="L90" s="233"/>
      <c r="M90" s="233"/>
      <c r="N90" s="233"/>
      <c r="O90" s="233"/>
      <c r="P90" s="233"/>
      <c r="Q90" s="233"/>
      <c r="R90" s="233"/>
      <c r="S90" s="233"/>
      <c r="T90" s="233"/>
      <c r="U90" s="233"/>
      <c r="V90" s="233"/>
      <c r="W90" s="233"/>
      <c r="X90" s="233"/>
      <c r="Y90" s="233"/>
      <c r="Z90" s="233"/>
      <c r="AA90" s="233"/>
      <c r="AB90" s="233"/>
      <c r="AC90" s="233"/>
      <c r="AD90" s="233"/>
      <c r="AE90" s="233"/>
      <c r="AF90" s="233"/>
      <c r="AG90" s="233"/>
      <c r="AH90" s="233"/>
      <c r="AI90" s="233"/>
      <c r="AJ90" s="233"/>
      <c r="AK90" s="233"/>
      <c r="AL90" s="233"/>
      <c r="AM90" s="233"/>
      <c r="AN90" s="233"/>
      <c r="AO90" s="233"/>
      <c r="AP90" s="233"/>
      <c r="AQ90" s="233"/>
      <c r="AR90" s="233"/>
      <c r="AS90" s="233"/>
      <c r="AT90" s="233"/>
      <c r="AU90" s="233"/>
      <c r="AV90" s="233"/>
      <c r="AW90" s="233"/>
      <c r="AX90" s="233"/>
      <c r="AY90" s="233"/>
      <c r="AZ90" s="233"/>
      <c r="BA90" s="233"/>
      <c r="BB90" s="233"/>
      <c r="BC90" s="233"/>
      <c r="BD90" s="233"/>
      <c r="BE90" s="233"/>
      <c r="BF90" s="233"/>
      <c r="BG90" s="233"/>
      <c r="BH90" s="233"/>
      <c r="BI90" s="233"/>
      <c r="BJ90" s="233"/>
      <c r="BK90" s="233"/>
      <c r="BL90" s="233"/>
      <c r="BM90" s="234">
        <v>1</v>
      </c>
    </row>
    <row r="91" spans="1:65">
      <c r="A91" s="30"/>
      <c r="B91" s="19">
        <v>1</v>
      </c>
      <c r="C91" s="9">
        <v>2</v>
      </c>
      <c r="D91" s="235">
        <v>46.8</v>
      </c>
      <c r="E91" s="232"/>
      <c r="F91" s="233"/>
      <c r="G91" s="233"/>
      <c r="H91" s="233"/>
      <c r="I91" s="233"/>
      <c r="J91" s="233"/>
      <c r="K91" s="233"/>
      <c r="L91" s="233"/>
      <c r="M91" s="233"/>
      <c r="N91" s="233"/>
      <c r="O91" s="233"/>
      <c r="P91" s="233"/>
      <c r="Q91" s="233"/>
      <c r="R91" s="233"/>
      <c r="S91" s="233"/>
      <c r="T91" s="233"/>
      <c r="U91" s="233"/>
      <c r="V91" s="233"/>
      <c r="W91" s="233"/>
      <c r="X91" s="233"/>
      <c r="Y91" s="233"/>
      <c r="Z91" s="233"/>
      <c r="AA91" s="233"/>
      <c r="AB91" s="233"/>
      <c r="AC91" s="233"/>
      <c r="AD91" s="233"/>
      <c r="AE91" s="233"/>
      <c r="AF91" s="233"/>
      <c r="AG91" s="233"/>
      <c r="AH91" s="233"/>
      <c r="AI91" s="233"/>
      <c r="AJ91" s="233"/>
      <c r="AK91" s="233"/>
      <c r="AL91" s="233"/>
      <c r="AM91" s="233"/>
      <c r="AN91" s="233"/>
      <c r="AO91" s="233"/>
      <c r="AP91" s="233"/>
      <c r="AQ91" s="233"/>
      <c r="AR91" s="233"/>
      <c r="AS91" s="233"/>
      <c r="AT91" s="233"/>
      <c r="AU91" s="233"/>
      <c r="AV91" s="233"/>
      <c r="AW91" s="233"/>
      <c r="AX91" s="233"/>
      <c r="AY91" s="233"/>
      <c r="AZ91" s="233"/>
      <c r="BA91" s="233"/>
      <c r="BB91" s="233"/>
      <c r="BC91" s="233"/>
      <c r="BD91" s="233"/>
      <c r="BE91" s="233"/>
      <c r="BF91" s="233"/>
      <c r="BG91" s="233"/>
      <c r="BH91" s="233"/>
      <c r="BI91" s="233"/>
      <c r="BJ91" s="233"/>
      <c r="BK91" s="233"/>
      <c r="BL91" s="233"/>
      <c r="BM91" s="234">
        <v>28</v>
      </c>
    </row>
    <row r="92" spans="1:65">
      <c r="A92" s="30"/>
      <c r="B92" s="20" t="s">
        <v>272</v>
      </c>
      <c r="C92" s="12"/>
      <c r="D92" s="237">
        <v>46.45</v>
      </c>
      <c r="E92" s="232"/>
      <c r="F92" s="233"/>
      <c r="G92" s="233"/>
      <c r="H92" s="233"/>
      <c r="I92" s="233"/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3"/>
      <c r="AH92" s="233"/>
      <c r="AI92" s="233"/>
      <c r="AJ92" s="233"/>
      <c r="AK92" s="233"/>
      <c r="AL92" s="233"/>
      <c r="AM92" s="233"/>
      <c r="AN92" s="233"/>
      <c r="AO92" s="233"/>
      <c r="AP92" s="233"/>
      <c r="AQ92" s="233"/>
      <c r="AR92" s="233"/>
      <c r="AS92" s="233"/>
      <c r="AT92" s="233"/>
      <c r="AU92" s="233"/>
      <c r="AV92" s="233"/>
      <c r="AW92" s="233"/>
      <c r="AX92" s="233"/>
      <c r="AY92" s="233"/>
      <c r="AZ92" s="233"/>
      <c r="BA92" s="233"/>
      <c r="BB92" s="233"/>
      <c r="BC92" s="233"/>
      <c r="BD92" s="233"/>
      <c r="BE92" s="233"/>
      <c r="BF92" s="233"/>
      <c r="BG92" s="233"/>
      <c r="BH92" s="233"/>
      <c r="BI92" s="233"/>
      <c r="BJ92" s="233"/>
      <c r="BK92" s="233"/>
      <c r="BL92" s="233"/>
      <c r="BM92" s="234">
        <v>16</v>
      </c>
    </row>
    <row r="93" spans="1:65">
      <c r="A93" s="30"/>
      <c r="B93" s="3" t="s">
        <v>273</v>
      </c>
      <c r="C93" s="29"/>
      <c r="D93" s="235">
        <v>46.45</v>
      </c>
      <c r="E93" s="232"/>
      <c r="F93" s="233"/>
      <c r="G93" s="233"/>
      <c r="H93" s="233"/>
      <c r="I93" s="233"/>
      <c r="J93" s="233"/>
      <c r="K93" s="233"/>
      <c r="L93" s="233"/>
      <c r="M93" s="233"/>
      <c r="N93" s="233"/>
      <c r="O93" s="233"/>
      <c r="P93" s="233"/>
      <c r="Q93" s="233"/>
      <c r="R93" s="233"/>
      <c r="S93" s="233"/>
      <c r="T93" s="233"/>
      <c r="U93" s="233"/>
      <c r="V93" s="233"/>
      <c r="W93" s="233"/>
      <c r="X93" s="233"/>
      <c r="Y93" s="233"/>
      <c r="Z93" s="233"/>
      <c r="AA93" s="233"/>
      <c r="AB93" s="233"/>
      <c r="AC93" s="233"/>
      <c r="AD93" s="233"/>
      <c r="AE93" s="233"/>
      <c r="AF93" s="233"/>
      <c r="AG93" s="233"/>
      <c r="AH93" s="233"/>
      <c r="AI93" s="233"/>
      <c r="AJ93" s="233"/>
      <c r="AK93" s="233"/>
      <c r="AL93" s="233"/>
      <c r="AM93" s="233"/>
      <c r="AN93" s="233"/>
      <c r="AO93" s="233"/>
      <c r="AP93" s="233"/>
      <c r="AQ93" s="233"/>
      <c r="AR93" s="233"/>
      <c r="AS93" s="233"/>
      <c r="AT93" s="233"/>
      <c r="AU93" s="233"/>
      <c r="AV93" s="233"/>
      <c r="AW93" s="233"/>
      <c r="AX93" s="233"/>
      <c r="AY93" s="233"/>
      <c r="AZ93" s="233"/>
      <c r="BA93" s="233"/>
      <c r="BB93" s="233"/>
      <c r="BC93" s="233"/>
      <c r="BD93" s="233"/>
      <c r="BE93" s="233"/>
      <c r="BF93" s="233"/>
      <c r="BG93" s="233"/>
      <c r="BH93" s="233"/>
      <c r="BI93" s="233"/>
      <c r="BJ93" s="233"/>
      <c r="BK93" s="233"/>
      <c r="BL93" s="233"/>
      <c r="BM93" s="234">
        <v>46.45</v>
      </c>
    </row>
    <row r="94" spans="1:65">
      <c r="A94" s="30"/>
      <c r="B94" s="3" t="s">
        <v>274</v>
      </c>
      <c r="C94" s="29"/>
      <c r="D94" s="235">
        <v>0.49497474683058024</v>
      </c>
      <c r="E94" s="232"/>
      <c r="F94" s="233"/>
      <c r="G94" s="233"/>
      <c r="H94" s="233"/>
      <c r="I94" s="233"/>
      <c r="J94" s="233"/>
      <c r="K94" s="233"/>
      <c r="L94" s="233"/>
      <c r="M94" s="233"/>
      <c r="N94" s="233"/>
      <c r="O94" s="233"/>
      <c r="P94" s="233"/>
      <c r="Q94" s="233"/>
      <c r="R94" s="233"/>
      <c r="S94" s="233"/>
      <c r="T94" s="233"/>
      <c r="U94" s="233"/>
      <c r="V94" s="233"/>
      <c r="W94" s="233"/>
      <c r="X94" s="233"/>
      <c r="Y94" s="233"/>
      <c r="Z94" s="233"/>
      <c r="AA94" s="233"/>
      <c r="AB94" s="233"/>
      <c r="AC94" s="233"/>
      <c r="AD94" s="233"/>
      <c r="AE94" s="233"/>
      <c r="AF94" s="233"/>
      <c r="AG94" s="233"/>
      <c r="AH94" s="233"/>
      <c r="AI94" s="233"/>
      <c r="AJ94" s="233"/>
      <c r="AK94" s="233"/>
      <c r="AL94" s="233"/>
      <c r="AM94" s="233"/>
      <c r="AN94" s="233"/>
      <c r="AO94" s="233"/>
      <c r="AP94" s="233"/>
      <c r="AQ94" s="233"/>
      <c r="AR94" s="233"/>
      <c r="AS94" s="233"/>
      <c r="AT94" s="233"/>
      <c r="AU94" s="233"/>
      <c r="AV94" s="233"/>
      <c r="AW94" s="233"/>
      <c r="AX94" s="233"/>
      <c r="AY94" s="233"/>
      <c r="AZ94" s="233"/>
      <c r="BA94" s="233"/>
      <c r="BB94" s="233"/>
      <c r="BC94" s="233"/>
      <c r="BD94" s="233"/>
      <c r="BE94" s="233"/>
      <c r="BF94" s="233"/>
      <c r="BG94" s="233"/>
      <c r="BH94" s="233"/>
      <c r="BI94" s="233"/>
      <c r="BJ94" s="233"/>
      <c r="BK94" s="233"/>
      <c r="BL94" s="233"/>
      <c r="BM94" s="234">
        <v>34</v>
      </c>
    </row>
    <row r="95" spans="1:65">
      <c r="A95" s="30"/>
      <c r="B95" s="3" t="s">
        <v>87</v>
      </c>
      <c r="C95" s="29"/>
      <c r="D95" s="13">
        <v>1.0656076358031867E-2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275</v>
      </c>
      <c r="C96" s="29"/>
      <c r="D96" s="13">
        <v>0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276</v>
      </c>
      <c r="C97" s="47"/>
      <c r="D97" s="45" t="s">
        <v>277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664</v>
      </c>
      <c r="BM99" s="28" t="s">
        <v>329</v>
      </c>
    </row>
    <row r="100" spans="1:65" ht="15">
      <c r="A100" s="25" t="s">
        <v>25</v>
      </c>
      <c r="B100" s="18" t="s">
        <v>111</v>
      </c>
      <c r="C100" s="15" t="s">
        <v>112</v>
      </c>
      <c r="D100" s="16" t="s">
        <v>352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232</v>
      </c>
      <c r="C101" s="9" t="s">
        <v>232</v>
      </c>
      <c r="D101" s="10" t="s">
        <v>113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358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20">
        <v>204</v>
      </c>
      <c r="E104" s="223"/>
      <c r="F104" s="224"/>
      <c r="G104" s="224"/>
      <c r="H104" s="224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224"/>
      <c r="AT104" s="224"/>
      <c r="AU104" s="224"/>
      <c r="AV104" s="224"/>
      <c r="AW104" s="224"/>
      <c r="AX104" s="224"/>
      <c r="AY104" s="224"/>
      <c r="AZ104" s="224"/>
      <c r="BA104" s="224"/>
      <c r="BB104" s="224"/>
      <c r="BC104" s="224"/>
      <c r="BD104" s="224"/>
      <c r="BE104" s="224"/>
      <c r="BF104" s="224"/>
      <c r="BG104" s="224"/>
      <c r="BH104" s="224"/>
      <c r="BI104" s="224"/>
      <c r="BJ104" s="224"/>
      <c r="BK104" s="224"/>
      <c r="BL104" s="224"/>
      <c r="BM104" s="225">
        <v>1</v>
      </c>
    </row>
    <row r="105" spans="1:65">
      <c r="A105" s="30"/>
      <c r="B105" s="19">
        <v>1</v>
      </c>
      <c r="C105" s="9">
        <v>2</v>
      </c>
      <c r="D105" s="226">
        <v>204</v>
      </c>
      <c r="E105" s="223"/>
      <c r="F105" s="224"/>
      <c r="G105" s="224"/>
      <c r="H105" s="224"/>
      <c r="I105" s="224"/>
      <c r="J105" s="224"/>
      <c r="K105" s="224"/>
      <c r="L105" s="224"/>
      <c r="M105" s="224"/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  <c r="AQ105" s="224"/>
      <c r="AR105" s="224"/>
      <c r="AS105" s="224"/>
      <c r="AT105" s="224"/>
      <c r="AU105" s="224"/>
      <c r="AV105" s="224"/>
      <c r="AW105" s="224"/>
      <c r="AX105" s="224"/>
      <c r="AY105" s="224"/>
      <c r="AZ105" s="224"/>
      <c r="BA105" s="224"/>
      <c r="BB105" s="224"/>
      <c r="BC105" s="224"/>
      <c r="BD105" s="224"/>
      <c r="BE105" s="224"/>
      <c r="BF105" s="224"/>
      <c r="BG105" s="224"/>
      <c r="BH105" s="224"/>
      <c r="BI105" s="224"/>
      <c r="BJ105" s="224"/>
      <c r="BK105" s="224"/>
      <c r="BL105" s="224"/>
      <c r="BM105" s="225">
        <v>16</v>
      </c>
    </row>
    <row r="106" spans="1:65">
      <c r="A106" s="30"/>
      <c r="B106" s="20" t="s">
        <v>272</v>
      </c>
      <c r="C106" s="12"/>
      <c r="D106" s="230">
        <v>204</v>
      </c>
      <c r="E106" s="223"/>
      <c r="F106" s="224"/>
      <c r="G106" s="224"/>
      <c r="H106" s="224"/>
      <c r="I106" s="224"/>
      <c r="J106" s="224"/>
      <c r="K106" s="224"/>
      <c r="L106" s="224"/>
      <c r="M106" s="224"/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  <c r="AQ106" s="224"/>
      <c r="AR106" s="224"/>
      <c r="AS106" s="224"/>
      <c r="AT106" s="224"/>
      <c r="AU106" s="224"/>
      <c r="AV106" s="224"/>
      <c r="AW106" s="224"/>
      <c r="AX106" s="224"/>
      <c r="AY106" s="224"/>
      <c r="AZ106" s="224"/>
      <c r="BA106" s="224"/>
      <c r="BB106" s="224"/>
      <c r="BC106" s="224"/>
      <c r="BD106" s="224"/>
      <c r="BE106" s="224"/>
      <c r="BF106" s="224"/>
      <c r="BG106" s="224"/>
      <c r="BH106" s="224"/>
      <c r="BI106" s="224"/>
      <c r="BJ106" s="224"/>
      <c r="BK106" s="224"/>
      <c r="BL106" s="224"/>
      <c r="BM106" s="225">
        <v>16</v>
      </c>
    </row>
    <row r="107" spans="1:65">
      <c r="A107" s="30"/>
      <c r="B107" s="3" t="s">
        <v>273</v>
      </c>
      <c r="C107" s="29"/>
      <c r="D107" s="226">
        <v>204</v>
      </c>
      <c r="E107" s="223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  <c r="AQ107" s="224"/>
      <c r="AR107" s="224"/>
      <c r="AS107" s="224"/>
      <c r="AT107" s="224"/>
      <c r="AU107" s="224"/>
      <c r="AV107" s="224"/>
      <c r="AW107" s="224"/>
      <c r="AX107" s="224"/>
      <c r="AY107" s="224"/>
      <c r="AZ107" s="224"/>
      <c r="BA107" s="224"/>
      <c r="BB107" s="224"/>
      <c r="BC107" s="224"/>
      <c r="BD107" s="224"/>
      <c r="BE107" s="224"/>
      <c r="BF107" s="224"/>
      <c r="BG107" s="224"/>
      <c r="BH107" s="224"/>
      <c r="BI107" s="224"/>
      <c r="BJ107" s="224"/>
      <c r="BK107" s="224"/>
      <c r="BL107" s="224"/>
      <c r="BM107" s="225">
        <v>204</v>
      </c>
    </row>
    <row r="108" spans="1:65">
      <c r="A108" s="30"/>
      <c r="B108" s="3" t="s">
        <v>274</v>
      </c>
      <c r="C108" s="29"/>
      <c r="D108" s="226">
        <v>0</v>
      </c>
      <c r="E108" s="223"/>
      <c r="F108" s="224"/>
      <c r="G108" s="224"/>
      <c r="H108" s="224"/>
      <c r="I108" s="224"/>
      <c r="J108" s="224"/>
      <c r="K108" s="224"/>
      <c r="L108" s="224"/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  <c r="AQ108" s="224"/>
      <c r="AR108" s="224"/>
      <c r="AS108" s="224"/>
      <c r="AT108" s="224"/>
      <c r="AU108" s="224"/>
      <c r="AV108" s="224"/>
      <c r="AW108" s="224"/>
      <c r="AX108" s="224"/>
      <c r="AY108" s="224"/>
      <c r="AZ108" s="224"/>
      <c r="BA108" s="224"/>
      <c r="BB108" s="224"/>
      <c r="BC108" s="224"/>
      <c r="BD108" s="224"/>
      <c r="BE108" s="224"/>
      <c r="BF108" s="224"/>
      <c r="BG108" s="224"/>
      <c r="BH108" s="224"/>
      <c r="BI108" s="224"/>
      <c r="BJ108" s="224"/>
      <c r="BK108" s="224"/>
      <c r="BL108" s="224"/>
      <c r="BM108" s="225">
        <v>35</v>
      </c>
    </row>
    <row r="109" spans="1:65">
      <c r="A109" s="30"/>
      <c r="B109" s="3" t="s">
        <v>87</v>
      </c>
      <c r="C109" s="29"/>
      <c r="D109" s="13">
        <v>0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275</v>
      </c>
      <c r="C110" s="29"/>
      <c r="D110" s="13">
        <v>0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276</v>
      </c>
      <c r="C111" s="47"/>
      <c r="D111" s="45" t="s">
        <v>277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665</v>
      </c>
      <c r="BM113" s="28" t="s">
        <v>329</v>
      </c>
    </row>
    <row r="114" spans="1:65" ht="15">
      <c r="A114" s="25" t="s">
        <v>51</v>
      </c>
      <c r="B114" s="18" t="s">
        <v>111</v>
      </c>
      <c r="C114" s="15" t="s">
        <v>112</v>
      </c>
      <c r="D114" s="16" t="s">
        <v>352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232</v>
      </c>
      <c r="C115" s="9" t="s">
        <v>232</v>
      </c>
      <c r="D115" s="10" t="s">
        <v>113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358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20">
        <v>73</v>
      </c>
      <c r="E118" s="223"/>
      <c r="F118" s="224"/>
      <c r="G118" s="224"/>
      <c r="H118" s="224"/>
      <c r="I118" s="224"/>
      <c r="J118" s="224"/>
      <c r="K118" s="224"/>
      <c r="L118" s="224"/>
      <c r="M118" s="224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  <c r="AQ118" s="224"/>
      <c r="AR118" s="224"/>
      <c r="AS118" s="224"/>
      <c r="AT118" s="224"/>
      <c r="AU118" s="224"/>
      <c r="AV118" s="224"/>
      <c r="AW118" s="224"/>
      <c r="AX118" s="224"/>
      <c r="AY118" s="224"/>
      <c r="AZ118" s="224"/>
      <c r="BA118" s="224"/>
      <c r="BB118" s="224"/>
      <c r="BC118" s="224"/>
      <c r="BD118" s="224"/>
      <c r="BE118" s="224"/>
      <c r="BF118" s="224"/>
      <c r="BG118" s="224"/>
      <c r="BH118" s="224"/>
      <c r="BI118" s="224"/>
      <c r="BJ118" s="224"/>
      <c r="BK118" s="224"/>
      <c r="BL118" s="224"/>
      <c r="BM118" s="225">
        <v>1</v>
      </c>
    </row>
    <row r="119" spans="1:65">
      <c r="A119" s="30"/>
      <c r="B119" s="19">
        <v>1</v>
      </c>
      <c r="C119" s="9">
        <v>2</v>
      </c>
      <c r="D119" s="226">
        <v>72</v>
      </c>
      <c r="E119" s="223"/>
      <c r="F119" s="224"/>
      <c r="G119" s="224"/>
      <c r="H119" s="224"/>
      <c r="I119" s="224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224"/>
      <c r="AT119" s="224"/>
      <c r="AU119" s="224"/>
      <c r="AV119" s="224"/>
      <c r="AW119" s="224"/>
      <c r="AX119" s="224"/>
      <c r="AY119" s="224"/>
      <c r="AZ119" s="224"/>
      <c r="BA119" s="224"/>
      <c r="BB119" s="224"/>
      <c r="BC119" s="224"/>
      <c r="BD119" s="224"/>
      <c r="BE119" s="224"/>
      <c r="BF119" s="224"/>
      <c r="BG119" s="224"/>
      <c r="BH119" s="224"/>
      <c r="BI119" s="224"/>
      <c r="BJ119" s="224"/>
      <c r="BK119" s="224"/>
      <c r="BL119" s="224"/>
      <c r="BM119" s="225">
        <v>17</v>
      </c>
    </row>
    <row r="120" spans="1:65">
      <c r="A120" s="30"/>
      <c r="B120" s="20" t="s">
        <v>272</v>
      </c>
      <c r="C120" s="12"/>
      <c r="D120" s="230">
        <v>72.5</v>
      </c>
      <c r="E120" s="223"/>
      <c r="F120" s="224"/>
      <c r="G120" s="224"/>
      <c r="H120" s="224"/>
      <c r="I120" s="224"/>
      <c r="J120" s="224"/>
      <c r="K120" s="224"/>
      <c r="L120" s="224"/>
      <c r="M120" s="224"/>
      <c r="N120" s="224"/>
      <c r="O120" s="224"/>
      <c r="P120" s="224"/>
      <c r="Q120" s="224"/>
      <c r="R120" s="224"/>
      <c r="S120" s="224"/>
      <c r="T120" s="224"/>
      <c r="U120" s="224"/>
      <c r="V120" s="224"/>
      <c r="W120" s="224"/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  <c r="AQ120" s="224"/>
      <c r="AR120" s="224"/>
      <c r="AS120" s="224"/>
      <c r="AT120" s="224"/>
      <c r="AU120" s="224"/>
      <c r="AV120" s="224"/>
      <c r="AW120" s="224"/>
      <c r="AX120" s="224"/>
      <c r="AY120" s="224"/>
      <c r="AZ120" s="224"/>
      <c r="BA120" s="224"/>
      <c r="BB120" s="224"/>
      <c r="BC120" s="224"/>
      <c r="BD120" s="224"/>
      <c r="BE120" s="224"/>
      <c r="BF120" s="224"/>
      <c r="BG120" s="224"/>
      <c r="BH120" s="224"/>
      <c r="BI120" s="224"/>
      <c r="BJ120" s="224"/>
      <c r="BK120" s="224"/>
      <c r="BL120" s="224"/>
      <c r="BM120" s="225">
        <v>16</v>
      </c>
    </row>
    <row r="121" spans="1:65">
      <c r="A121" s="30"/>
      <c r="B121" s="3" t="s">
        <v>273</v>
      </c>
      <c r="C121" s="29"/>
      <c r="D121" s="226">
        <v>72.5</v>
      </c>
      <c r="E121" s="223"/>
      <c r="F121" s="224"/>
      <c r="G121" s="224"/>
      <c r="H121" s="224"/>
      <c r="I121" s="224"/>
      <c r="J121" s="224"/>
      <c r="K121" s="224"/>
      <c r="L121" s="224"/>
      <c r="M121" s="224"/>
      <c r="N121" s="224"/>
      <c r="O121" s="224"/>
      <c r="P121" s="224"/>
      <c r="Q121" s="224"/>
      <c r="R121" s="224"/>
      <c r="S121" s="224"/>
      <c r="T121" s="224"/>
      <c r="U121" s="224"/>
      <c r="V121" s="224"/>
      <c r="W121" s="224"/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  <c r="AQ121" s="224"/>
      <c r="AR121" s="224"/>
      <c r="AS121" s="224"/>
      <c r="AT121" s="224"/>
      <c r="AU121" s="224"/>
      <c r="AV121" s="224"/>
      <c r="AW121" s="224"/>
      <c r="AX121" s="224"/>
      <c r="AY121" s="224"/>
      <c r="AZ121" s="224"/>
      <c r="BA121" s="224"/>
      <c r="BB121" s="224"/>
      <c r="BC121" s="224"/>
      <c r="BD121" s="224"/>
      <c r="BE121" s="224"/>
      <c r="BF121" s="224"/>
      <c r="BG121" s="224"/>
      <c r="BH121" s="224"/>
      <c r="BI121" s="224"/>
      <c r="BJ121" s="224"/>
      <c r="BK121" s="224"/>
      <c r="BL121" s="224"/>
      <c r="BM121" s="225">
        <v>72.5</v>
      </c>
    </row>
    <row r="122" spans="1:65">
      <c r="A122" s="30"/>
      <c r="B122" s="3" t="s">
        <v>274</v>
      </c>
      <c r="C122" s="29"/>
      <c r="D122" s="226">
        <v>0.70710678118654757</v>
      </c>
      <c r="E122" s="223"/>
      <c r="F122" s="224"/>
      <c r="G122" s="224"/>
      <c r="H122" s="224"/>
      <c r="I122" s="224"/>
      <c r="J122" s="224"/>
      <c r="K122" s="224"/>
      <c r="L122" s="224"/>
      <c r="M122" s="224"/>
      <c r="N122" s="224"/>
      <c r="O122" s="224"/>
      <c r="P122" s="224"/>
      <c r="Q122" s="224"/>
      <c r="R122" s="224"/>
      <c r="S122" s="224"/>
      <c r="T122" s="224"/>
      <c r="U122" s="224"/>
      <c r="V122" s="224"/>
      <c r="W122" s="224"/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  <c r="AN122" s="224"/>
      <c r="AO122" s="224"/>
      <c r="AP122" s="224"/>
      <c r="AQ122" s="224"/>
      <c r="AR122" s="224"/>
      <c r="AS122" s="224"/>
      <c r="AT122" s="224"/>
      <c r="AU122" s="224"/>
      <c r="AV122" s="224"/>
      <c r="AW122" s="224"/>
      <c r="AX122" s="224"/>
      <c r="AY122" s="224"/>
      <c r="AZ122" s="224"/>
      <c r="BA122" s="224"/>
      <c r="BB122" s="224"/>
      <c r="BC122" s="224"/>
      <c r="BD122" s="224"/>
      <c r="BE122" s="224"/>
      <c r="BF122" s="224"/>
      <c r="BG122" s="224"/>
      <c r="BH122" s="224"/>
      <c r="BI122" s="224"/>
      <c r="BJ122" s="224"/>
      <c r="BK122" s="224"/>
      <c r="BL122" s="224"/>
      <c r="BM122" s="225">
        <v>36</v>
      </c>
    </row>
    <row r="123" spans="1:65">
      <c r="A123" s="30"/>
      <c r="B123" s="3" t="s">
        <v>87</v>
      </c>
      <c r="C123" s="29"/>
      <c r="D123" s="13">
        <v>9.7531969818834153E-3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666</v>
      </c>
      <c r="BM127" s="28" t="s">
        <v>329</v>
      </c>
    </row>
    <row r="128" spans="1:65" ht="15">
      <c r="A128" s="25" t="s">
        <v>28</v>
      </c>
      <c r="B128" s="18" t="s">
        <v>111</v>
      </c>
      <c r="C128" s="15" t="s">
        <v>112</v>
      </c>
      <c r="D128" s="16" t="s">
        <v>352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232</v>
      </c>
      <c r="C129" s="9" t="s">
        <v>232</v>
      </c>
      <c r="D129" s="10" t="s">
        <v>113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358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3.87</v>
      </c>
      <c r="E132" s="15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3.8599999999999994</v>
      </c>
      <c r="E133" s="15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31</v>
      </c>
    </row>
    <row r="134" spans="1:65">
      <c r="A134" s="30"/>
      <c r="B134" s="20" t="s">
        <v>272</v>
      </c>
      <c r="C134" s="12"/>
      <c r="D134" s="23">
        <v>3.8649999999999998</v>
      </c>
      <c r="E134" s="15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273</v>
      </c>
      <c r="C135" s="29"/>
      <c r="D135" s="11">
        <v>3.8649999999999998</v>
      </c>
      <c r="E135" s="15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3.8650000000000002</v>
      </c>
    </row>
    <row r="136" spans="1:65">
      <c r="A136" s="30"/>
      <c r="B136" s="3" t="s">
        <v>274</v>
      </c>
      <c r="C136" s="29"/>
      <c r="D136" s="24">
        <v>7.0710678118659524E-3</v>
      </c>
      <c r="E136" s="15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37</v>
      </c>
    </row>
    <row r="137" spans="1:65">
      <c r="A137" s="30"/>
      <c r="B137" s="3" t="s">
        <v>87</v>
      </c>
      <c r="C137" s="29"/>
      <c r="D137" s="13">
        <v>1.8295130173003758E-3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275</v>
      </c>
      <c r="C138" s="29"/>
      <c r="D138" s="13">
        <v>-1.1102230246251565E-16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276</v>
      </c>
      <c r="C139" s="47"/>
      <c r="D139" s="45" t="s">
        <v>277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667</v>
      </c>
      <c r="BM141" s="28" t="s">
        <v>329</v>
      </c>
    </row>
    <row r="142" spans="1:65" ht="15">
      <c r="A142" s="25" t="s">
        <v>0</v>
      </c>
      <c r="B142" s="18" t="s">
        <v>111</v>
      </c>
      <c r="C142" s="15" t="s">
        <v>112</v>
      </c>
      <c r="D142" s="16" t="s">
        <v>352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232</v>
      </c>
      <c r="C143" s="9" t="s">
        <v>232</v>
      </c>
      <c r="D143" s="10" t="s">
        <v>113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358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20">
        <v>174</v>
      </c>
      <c r="E146" s="223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224"/>
      <c r="AT146" s="224"/>
      <c r="AU146" s="224"/>
      <c r="AV146" s="224"/>
      <c r="AW146" s="224"/>
      <c r="AX146" s="224"/>
      <c r="AY146" s="224"/>
      <c r="AZ146" s="224"/>
      <c r="BA146" s="224"/>
      <c r="BB146" s="224"/>
      <c r="BC146" s="224"/>
      <c r="BD146" s="224"/>
      <c r="BE146" s="224"/>
      <c r="BF146" s="224"/>
      <c r="BG146" s="224"/>
      <c r="BH146" s="224"/>
      <c r="BI146" s="224"/>
      <c r="BJ146" s="224"/>
      <c r="BK146" s="224"/>
      <c r="BL146" s="224"/>
      <c r="BM146" s="225">
        <v>1</v>
      </c>
    </row>
    <row r="147" spans="1:65">
      <c r="A147" s="30"/>
      <c r="B147" s="19">
        <v>1</v>
      </c>
      <c r="C147" s="9">
        <v>2</v>
      </c>
      <c r="D147" s="226">
        <v>178</v>
      </c>
      <c r="E147" s="223"/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4"/>
      <c r="AT147" s="224"/>
      <c r="AU147" s="224"/>
      <c r="AV147" s="224"/>
      <c r="AW147" s="224"/>
      <c r="AX147" s="224"/>
      <c r="AY147" s="224"/>
      <c r="AZ147" s="224"/>
      <c r="BA147" s="224"/>
      <c r="BB147" s="224"/>
      <c r="BC147" s="224"/>
      <c r="BD147" s="224"/>
      <c r="BE147" s="224"/>
      <c r="BF147" s="224"/>
      <c r="BG147" s="224"/>
      <c r="BH147" s="224"/>
      <c r="BI147" s="224"/>
      <c r="BJ147" s="224"/>
      <c r="BK147" s="224"/>
      <c r="BL147" s="224"/>
      <c r="BM147" s="225">
        <v>18</v>
      </c>
    </row>
    <row r="148" spans="1:65">
      <c r="A148" s="30"/>
      <c r="B148" s="20" t="s">
        <v>272</v>
      </c>
      <c r="C148" s="12"/>
      <c r="D148" s="230">
        <v>176</v>
      </c>
      <c r="E148" s="223"/>
      <c r="F148" s="224"/>
      <c r="G148" s="224"/>
      <c r="H148" s="224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4"/>
      <c r="AT148" s="224"/>
      <c r="AU148" s="224"/>
      <c r="AV148" s="224"/>
      <c r="AW148" s="224"/>
      <c r="AX148" s="224"/>
      <c r="AY148" s="224"/>
      <c r="AZ148" s="224"/>
      <c r="BA148" s="224"/>
      <c r="BB148" s="224"/>
      <c r="BC148" s="224"/>
      <c r="BD148" s="224"/>
      <c r="BE148" s="224"/>
      <c r="BF148" s="224"/>
      <c r="BG148" s="224"/>
      <c r="BH148" s="224"/>
      <c r="BI148" s="224"/>
      <c r="BJ148" s="224"/>
      <c r="BK148" s="224"/>
      <c r="BL148" s="224"/>
      <c r="BM148" s="225">
        <v>16</v>
      </c>
    </row>
    <row r="149" spans="1:65">
      <c r="A149" s="30"/>
      <c r="B149" s="3" t="s">
        <v>273</v>
      </c>
      <c r="C149" s="29"/>
      <c r="D149" s="226">
        <v>176</v>
      </c>
      <c r="E149" s="223"/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4"/>
      <c r="AT149" s="224"/>
      <c r="AU149" s="224"/>
      <c r="AV149" s="224"/>
      <c r="AW149" s="224"/>
      <c r="AX149" s="224"/>
      <c r="AY149" s="224"/>
      <c r="AZ149" s="224"/>
      <c r="BA149" s="224"/>
      <c r="BB149" s="224"/>
      <c r="BC149" s="224"/>
      <c r="BD149" s="224"/>
      <c r="BE149" s="224"/>
      <c r="BF149" s="224"/>
      <c r="BG149" s="224"/>
      <c r="BH149" s="224"/>
      <c r="BI149" s="224"/>
      <c r="BJ149" s="224"/>
      <c r="BK149" s="224"/>
      <c r="BL149" s="224"/>
      <c r="BM149" s="225">
        <v>176</v>
      </c>
    </row>
    <row r="150" spans="1:65">
      <c r="A150" s="30"/>
      <c r="B150" s="3" t="s">
        <v>274</v>
      </c>
      <c r="C150" s="29"/>
      <c r="D150" s="226">
        <v>2.8284271247461903</v>
      </c>
      <c r="E150" s="223"/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5">
        <v>38</v>
      </c>
    </row>
    <row r="151" spans="1:65">
      <c r="A151" s="30"/>
      <c r="B151" s="3" t="s">
        <v>87</v>
      </c>
      <c r="C151" s="29"/>
      <c r="D151" s="13">
        <v>1.6070608663330627E-2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275</v>
      </c>
      <c r="C152" s="29"/>
      <c r="D152" s="13">
        <v>0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276</v>
      </c>
      <c r="C153" s="47"/>
      <c r="D153" s="45" t="s">
        <v>277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668</v>
      </c>
      <c r="BM155" s="28" t="s">
        <v>329</v>
      </c>
    </row>
    <row r="156" spans="1:65" ht="15">
      <c r="A156" s="25" t="s">
        <v>33</v>
      </c>
      <c r="B156" s="18" t="s">
        <v>111</v>
      </c>
      <c r="C156" s="15" t="s">
        <v>112</v>
      </c>
      <c r="D156" s="16" t="s">
        <v>352</v>
      </c>
      <c r="E156" s="15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232</v>
      </c>
      <c r="C157" s="9" t="s">
        <v>232</v>
      </c>
      <c r="D157" s="10" t="s">
        <v>113</v>
      </c>
      <c r="E157" s="15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358</v>
      </c>
      <c r="E158" s="15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3.39</v>
      </c>
      <c r="E160" s="15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3.32</v>
      </c>
      <c r="E161" s="15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33</v>
      </c>
    </row>
    <row r="162" spans="1:65">
      <c r="A162" s="30"/>
      <c r="B162" s="20" t="s">
        <v>272</v>
      </c>
      <c r="C162" s="12"/>
      <c r="D162" s="23">
        <v>3.355</v>
      </c>
      <c r="E162" s="15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273</v>
      </c>
      <c r="C163" s="29"/>
      <c r="D163" s="11">
        <v>3.355</v>
      </c>
      <c r="E163" s="15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3.355</v>
      </c>
    </row>
    <row r="164" spans="1:65">
      <c r="A164" s="30"/>
      <c r="B164" s="3" t="s">
        <v>274</v>
      </c>
      <c r="C164" s="29"/>
      <c r="D164" s="24">
        <v>4.9497474683058526E-2</v>
      </c>
      <c r="E164" s="15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39</v>
      </c>
    </row>
    <row r="165" spans="1:65">
      <c r="A165" s="30"/>
      <c r="B165" s="3" t="s">
        <v>87</v>
      </c>
      <c r="C165" s="29"/>
      <c r="D165" s="13">
        <v>1.475334565813965E-2</v>
      </c>
      <c r="E165" s="15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275</v>
      </c>
      <c r="C166" s="29"/>
      <c r="D166" s="13">
        <v>0</v>
      </c>
      <c r="E166" s="15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276</v>
      </c>
      <c r="C167" s="47"/>
      <c r="D167" s="45" t="s">
        <v>277</v>
      </c>
      <c r="E167" s="15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669</v>
      </c>
      <c r="BM169" s="28" t="s">
        <v>329</v>
      </c>
    </row>
    <row r="170" spans="1:65" ht="15">
      <c r="A170" s="25" t="s">
        <v>36</v>
      </c>
      <c r="B170" s="18" t="s">
        <v>111</v>
      </c>
      <c r="C170" s="15" t="s">
        <v>112</v>
      </c>
      <c r="D170" s="16" t="s">
        <v>352</v>
      </c>
      <c r="E170" s="15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232</v>
      </c>
      <c r="C171" s="9" t="s">
        <v>232</v>
      </c>
      <c r="D171" s="10" t="s">
        <v>113</v>
      </c>
      <c r="E171" s="15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358</v>
      </c>
      <c r="E172" s="15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1.9699999999999998</v>
      </c>
      <c r="E174" s="15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1.91</v>
      </c>
      <c r="E175" s="15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34</v>
      </c>
    </row>
    <row r="176" spans="1:65">
      <c r="A176" s="30"/>
      <c r="B176" s="20" t="s">
        <v>272</v>
      </c>
      <c r="C176" s="12"/>
      <c r="D176" s="23">
        <v>1.94</v>
      </c>
      <c r="E176" s="15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273</v>
      </c>
      <c r="C177" s="29"/>
      <c r="D177" s="11">
        <v>1.94</v>
      </c>
      <c r="E177" s="15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1.94</v>
      </c>
    </row>
    <row r="178" spans="1:65">
      <c r="A178" s="30"/>
      <c r="B178" s="3" t="s">
        <v>274</v>
      </c>
      <c r="C178" s="29"/>
      <c r="D178" s="24">
        <v>4.2426406871192736E-2</v>
      </c>
      <c r="E178" s="15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40</v>
      </c>
    </row>
    <row r="179" spans="1:65">
      <c r="A179" s="30"/>
      <c r="B179" s="3" t="s">
        <v>87</v>
      </c>
      <c r="C179" s="29"/>
      <c r="D179" s="13">
        <v>2.1869281892367389E-2</v>
      </c>
      <c r="E179" s="15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0</v>
      </c>
      <c r="E180" s="15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 t="s">
        <v>277</v>
      </c>
      <c r="E181" s="15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670</v>
      </c>
      <c r="BM183" s="28" t="s">
        <v>329</v>
      </c>
    </row>
    <row r="184" spans="1:65" ht="15">
      <c r="A184" s="25" t="s">
        <v>39</v>
      </c>
      <c r="B184" s="18" t="s">
        <v>111</v>
      </c>
      <c r="C184" s="15" t="s">
        <v>112</v>
      </c>
      <c r="D184" s="16" t="s">
        <v>352</v>
      </c>
      <c r="E184" s="15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232</v>
      </c>
      <c r="C185" s="9" t="s">
        <v>232</v>
      </c>
      <c r="D185" s="10" t="s">
        <v>113</v>
      </c>
      <c r="E185" s="15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358</v>
      </c>
      <c r="E186" s="15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0.96</v>
      </c>
      <c r="E188" s="15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0.96</v>
      </c>
      <c r="E189" s="15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35</v>
      </c>
    </row>
    <row r="190" spans="1:65">
      <c r="A190" s="30"/>
      <c r="B190" s="20" t="s">
        <v>272</v>
      </c>
      <c r="C190" s="12"/>
      <c r="D190" s="23">
        <v>0.96</v>
      </c>
      <c r="E190" s="15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273</v>
      </c>
      <c r="C191" s="29"/>
      <c r="D191" s="11">
        <v>0.96</v>
      </c>
      <c r="E191" s="15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0.96</v>
      </c>
    </row>
    <row r="192" spans="1:65">
      <c r="A192" s="30"/>
      <c r="B192" s="3" t="s">
        <v>274</v>
      </c>
      <c r="C192" s="29"/>
      <c r="D192" s="24">
        <v>0</v>
      </c>
      <c r="E192" s="15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41</v>
      </c>
    </row>
    <row r="193" spans="1:65">
      <c r="A193" s="30"/>
      <c r="B193" s="3" t="s">
        <v>87</v>
      </c>
      <c r="C193" s="29"/>
      <c r="D193" s="13">
        <v>0</v>
      </c>
      <c r="E193" s="15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275</v>
      </c>
      <c r="C194" s="29"/>
      <c r="D194" s="13">
        <v>0</v>
      </c>
      <c r="E194" s="15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276</v>
      </c>
      <c r="C195" s="47"/>
      <c r="D195" s="45" t="s">
        <v>277</v>
      </c>
      <c r="E195" s="15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671</v>
      </c>
      <c r="BM197" s="28" t="s">
        <v>329</v>
      </c>
    </row>
    <row r="198" spans="1:65" ht="15">
      <c r="A198" s="25" t="s">
        <v>42</v>
      </c>
      <c r="B198" s="18" t="s">
        <v>111</v>
      </c>
      <c r="C198" s="15" t="s">
        <v>112</v>
      </c>
      <c r="D198" s="16" t="s">
        <v>352</v>
      </c>
      <c r="E198" s="15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232</v>
      </c>
      <c r="C199" s="9" t="s">
        <v>232</v>
      </c>
      <c r="D199" s="10" t="s">
        <v>113</v>
      </c>
      <c r="E199" s="15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358</v>
      </c>
      <c r="E200" s="15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31">
        <v>13.8</v>
      </c>
      <c r="E202" s="232"/>
      <c r="F202" s="233"/>
      <c r="G202" s="233"/>
      <c r="H202" s="233"/>
      <c r="I202" s="233"/>
      <c r="J202" s="233"/>
      <c r="K202" s="233"/>
      <c r="L202" s="233"/>
      <c r="M202" s="233"/>
      <c r="N202" s="233"/>
      <c r="O202" s="233"/>
      <c r="P202" s="233"/>
      <c r="Q202" s="233"/>
      <c r="R202" s="233"/>
      <c r="S202" s="233"/>
      <c r="T202" s="233"/>
      <c r="U202" s="233"/>
      <c r="V202" s="233"/>
      <c r="W202" s="233"/>
      <c r="X202" s="233"/>
      <c r="Y202" s="233"/>
      <c r="Z202" s="233"/>
      <c r="AA202" s="233"/>
      <c r="AB202" s="233"/>
      <c r="AC202" s="233"/>
      <c r="AD202" s="233"/>
      <c r="AE202" s="233"/>
      <c r="AF202" s="233"/>
      <c r="AG202" s="233"/>
      <c r="AH202" s="233"/>
      <c r="AI202" s="233"/>
      <c r="AJ202" s="233"/>
      <c r="AK202" s="233"/>
      <c r="AL202" s="233"/>
      <c r="AM202" s="233"/>
      <c r="AN202" s="233"/>
      <c r="AO202" s="233"/>
      <c r="AP202" s="233"/>
      <c r="AQ202" s="233"/>
      <c r="AR202" s="233"/>
      <c r="AS202" s="233"/>
      <c r="AT202" s="233"/>
      <c r="AU202" s="233"/>
      <c r="AV202" s="233"/>
      <c r="AW202" s="233"/>
      <c r="AX202" s="233"/>
      <c r="AY202" s="233"/>
      <c r="AZ202" s="233"/>
      <c r="BA202" s="233"/>
      <c r="BB202" s="233"/>
      <c r="BC202" s="233"/>
      <c r="BD202" s="233"/>
      <c r="BE202" s="233"/>
      <c r="BF202" s="233"/>
      <c r="BG202" s="233"/>
      <c r="BH202" s="233"/>
      <c r="BI202" s="233"/>
      <c r="BJ202" s="233"/>
      <c r="BK202" s="233"/>
      <c r="BL202" s="233"/>
      <c r="BM202" s="234">
        <v>1</v>
      </c>
    </row>
    <row r="203" spans="1:65">
      <c r="A203" s="30"/>
      <c r="B203" s="19">
        <v>1</v>
      </c>
      <c r="C203" s="9">
        <v>2</v>
      </c>
      <c r="D203" s="235">
        <v>14</v>
      </c>
      <c r="E203" s="232"/>
      <c r="F203" s="233"/>
      <c r="G203" s="233"/>
      <c r="H203" s="233"/>
      <c r="I203" s="233"/>
      <c r="J203" s="233"/>
      <c r="K203" s="233"/>
      <c r="L203" s="233"/>
      <c r="M203" s="233"/>
      <c r="N203" s="233"/>
      <c r="O203" s="233"/>
      <c r="P203" s="233"/>
      <c r="Q203" s="233"/>
      <c r="R203" s="233"/>
      <c r="S203" s="233"/>
      <c r="T203" s="233"/>
      <c r="U203" s="233"/>
      <c r="V203" s="233"/>
      <c r="W203" s="233"/>
      <c r="X203" s="233"/>
      <c r="Y203" s="233"/>
      <c r="Z203" s="233"/>
      <c r="AA203" s="233"/>
      <c r="AB203" s="233"/>
      <c r="AC203" s="233"/>
      <c r="AD203" s="233"/>
      <c r="AE203" s="233"/>
      <c r="AF203" s="233"/>
      <c r="AG203" s="233"/>
      <c r="AH203" s="233"/>
      <c r="AI203" s="233"/>
      <c r="AJ203" s="233"/>
      <c r="AK203" s="233"/>
      <c r="AL203" s="233"/>
      <c r="AM203" s="233"/>
      <c r="AN203" s="233"/>
      <c r="AO203" s="233"/>
      <c r="AP203" s="233"/>
      <c r="AQ203" s="233"/>
      <c r="AR203" s="233"/>
      <c r="AS203" s="233"/>
      <c r="AT203" s="233"/>
      <c r="AU203" s="233"/>
      <c r="AV203" s="233"/>
      <c r="AW203" s="233"/>
      <c r="AX203" s="233"/>
      <c r="AY203" s="233"/>
      <c r="AZ203" s="233"/>
      <c r="BA203" s="233"/>
      <c r="BB203" s="233"/>
      <c r="BC203" s="233"/>
      <c r="BD203" s="233"/>
      <c r="BE203" s="233"/>
      <c r="BF203" s="233"/>
      <c r="BG203" s="233"/>
      <c r="BH203" s="233"/>
      <c r="BI203" s="233"/>
      <c r="BJ203" s="233"/>
      <c r="BK203" s="233"/>
      <c r="BL203" s="233"/>
      <c r="BM203" s="234">
        <v>36</v>
      </c>
    </row>
    <row r="204" spans="1:65">
      <c r="A204" s="30"/>
      <c r="B204" s="20" t="s">
        <v>272</v>
      </c>
      <c r="C204" s="12"/>
      <c r="D204" s="237">
        <v>13.9</v>
      </c>
      <c r="E204" s="232"/>
      <c r="F204" s="233"/>
      <c r="G204" s="233"/>
      <c r="H204" s="233"/>
      <c r="I204" s="233"/>
      <c r="J204" s="233"/>
      <c r="K204" s="233"/>
      <c r="L204" s="233"/>
      <c r="M204" s="233"/>
      <c r="N204" s="233"/>
      <c r="O204" s="233"/>
      <c r="P204" s="233"/>
      <c r="Q204" s="233"/>
      <c r="R204" s="233"/>
      <c r="S204" s="233"/>
      <c r="T204" s="233"/>
      <c r="U204" s="233"/>
      <c r="V204" s="233"/>
      <c r="W204" s="233"/>
      <c r="X204" s="233"/>
      <c r="Y204" s="233"/>
      <c r="Z204" s="233"/>
      <c r="AA204" s="233"/>
      <c r="AB204" s="233"/>
      <c r="AC204" s="233"/>
      <c r="AD204" s="233"/>
      <c r="AE204" s="233"/>
      <c r="AF204" s="233"/>
      <c r="AG204" s="233"/>
      <c r="AH204" s="233"/>
      <c r="AI204" s="233"/>
      <c r="AJ204" s="233"/>
      <c r="AK204" s="233"/>
      <c r="AL204" s="233"/>
      <c r="AM204" s="233"/>
      <c r="AN204" s="233"/>
      <c r="AO204" s="233"/>
      <c r="AP204" s="233"/>
      <c r="AQ204" s="233"/>
      <c r="AR204" s="233"/>
      <c r="AS204" s="233"/>
      <c r="AT204" s="233"/>
      <c r="AU204" s="233"/>
      <c r="AV204" s="233"/>
      <c r="AW204" s="233"/>
      <c r="AX204" s="233"/>
      <c r="AY204" s="233"/>
      <c r="AZ204" s="233"/>
      <c r="BA204" s="233"/>
      <c r="BB204" s="233"/>
      <c r="BC204" s="233"/>
      <c r="BD204" s="233"/>
      <c r="BE204" s="233"/>
      <c r="BF204" s="233"/>
      <c r="BG204" s="233"/>
      <c r="BH204" s="233"/>
      <c r="BI204" s="233"/>
      <c r="BJ204" s="233"/>
      <c r="BK204" s="233"/>
      <c r="BL204" s="233"/>
      <c r="BM204" s="234">
        <v>16</v>
      </c>
    </row>
    <row r="205" spans="1:65">
      <c r="A205" s="30"/>
      <c r="B205" s="3" t="s">
        <v>273</v>
      </c>
      <c r="C205" s="29"/>
      <c r="D205" s="235">
        <v>13.9</v>
      </c>
      <c r="E205" s="232"/>
      <c r="F205" s="233"/>
      <c r="G205" s="233"/>
      <c r="H205" s="233"/>
      <c r="I205" s="233"/>
      <c r="J205" s="233"/>
      <c r="K205" s="233"/>
      <c r="L205" s="233"/>
      <c r="M205" s="233"/>
      <c r="N205" s="233"/>
      <c r="O205" s="233"/>
      <c r="P205" s="233"/>
      <c r="Q205" s="233"/>
      <c r="R205" s="233"/>
      <c r="S205" s="233"/>
      <c r="T205" s="233"/>
      <c r="U205" s="233"/>
      <c r="V205" s="233"/>
      <c r="W205" s="233"/>
      <c r="X205" s="233"/>
      <c r="Y205" s="233"/>
      <c r="Z205" s="233"/>
      <c r="AA205" s="233"/>
      <c r="AB205" s="233"/>
      <c r="AC205" s="233"/>
      <c r="AD205" s="233"/>
      <c r="AE205" s="233"/>
      <c r="AF205" s="233"/>
      <c r="AG205" s="233"/>
      <c r="AH205" s="233"/>
      <c r="AI205" s="233"/>
      <c r="AJ205" s="233"/>
      <c r="AK205" s="233"/>
      <c r="AL205" s="233"/>
      <c r="AM205" s="233"/>
      <c r="AN205" s="233"/>
      <c r="AO205" s="233"/>
      <c r="AP205" s="233"/>
      <c r="AQ205" s="233"/>
      <c r="AR205" s="233"/>
      <c r="AS205" s="233"/>
      <c r="AT205" s="233"/>
      <c r="AU205" s="233"/>
      <c r="AV205" s="233"/>
      <c r="AW205" s="233"/>
      <c r="AX205" s="233"/>
      <c r="AY205" s="233"/>
      <c r="AZ205" s="233"/>
      <c r="BA205" s="233"/>
      <c r="BB205" s="233"/>
      <c r="BC205" s="233"/>
      <c r="BD205" s="233"/>
      <c r="BE205" s="233"/>
      <c r="BF205" s="233"/>
      <c r="BG205" s="233"/>
      <c r="BH205" s="233"/>
      <c r="BI205" s="233"/>
      <c r="BJ205" s="233"/>
      <c r="BK205" s="233"/>
      <c r="BL205" s="233"/>
      <c r="BM205" s="234">
        <v>13.9</v>
      </c>
    </row>
    <row r="206" spans="1:65">
      <c r="A206" s="30"/>
      <c r="B206" s="3" t="s">
        <v>274</v>
      </c>
      <c r="C206" s="29"/>
      <c r="D206" s="235">
        <v>0.141421356237309</v>
      </c>
      <c r="E206" s="232"/>
      <c r="F206" s="233"/>
      <c r="G206" s="233"/>
      <c r="H206" s="233"/>
      <c r="I206" s="233"/>
      <c r="J206" s="233"/>
      <c r="K206" s="233"/>
      <c r="L206" s="233"/>
      <c r="M206" s="233"/>
      <c r="N206" s="233"/>
      <c r="O206" s="233"/>
      <c r="P206" s="233"/>
      <c r="Q206" s="233"/>
      <c r="R206" s="233"/>
      <c r="S206" s="233"/>
      <c r="T206" s="233"/>
      <c r="U206" s="233"/>
      <c r="V206" s="233"/>
      <c r="W206" s="233"/>
      <c r="X206" s="233"/>
      <c r="Y206" s="233"/>
      <c r="Z206" s="233"/>
      <c r="AA206" s="233"/>
      <c r="AB206" s="233"/>
      <c r="AC206" s="233"/>
      <c r="AD206" s="233"/>
      <c r="AE206" s="233"/>
      <c r="AF206" s="233"/>
      <c r="AG206" s="233"/>
      <c r="AH206" s="233"/>
      <c r="AI206" s="233"/>
      <c r="AJ206" s="233"/>
      <c r="AK206" s="233"/>
      <c r="AL206" s="233"/>
      <c r="AM206" s="233"/>
      <c r="AN206" s="233"/>
      <c r="AO206" s="233"/>
      <c r="AP206" s="233"/>
      <c r="AQ206" s="233"/>
      <c r="AR206" s="233"/>
      <c r="AS206" s="233"/>
      <c r="AT206" s="233"/>
      <c r="AU206" s="233"/>
      <c r="AV206" s="233"/>
      <c r="AW206" s="233"/>
      <c r="AX206" s="233"/>
      <c r="AY206" s="233"/>
      <c r="AZ206" s="233"/>
      <c r="BA206" s="233"/>
      <c r="BB206" s="233"/>
      <c r="BC206" s="233"/>
      <c r="BD206" s="233"/>
      <c r="BE206" s="233"/>
      <c r="BF206" s="233"/>
      <c r="BG206" s="233"/>
      <c r="BH206" s="233"/>
      <c r="BI206" s="233"/>
      <c r="BJ206" s="233"/>
      <c r="BK206" s="233"/>
      <c r="BL206" s="233"/>
      <c r="BM206" s="234">
        <v>42</v>
      </c>
    </row>
    <row r="207" spans="1:65">
      <c r="A207" s="30"/>
      <c r="B207" s="3" t="s">
        <v>87</v>
      </c>
      <c r="C207" s="29"/>
      <c r="D207" s="13">
        <v>1.0174198290453886E-2</v>
      </c>
      <c r="E207" s="15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275</v>
      </c>
      <c r="C208" s="29"/>
      <c r="D208" s="13">
        <v>0</v>
      </c>
      <c r="E208" s="15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276</v>
      </c>
      <c r="C209" s="47"/>
      <c r="D209" s="45" t="s">
        <v>277</v>
      </c>
      <c r="E209" s="15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672</v>
      </c>
      <c r="BM211" s="28" t="s">
        <v>329</v>
      </c>
    </row>
    <row r="212" spans="1:65" ht="15">
      <c r="A212" s="25" t="s">
        <v>5</v>
      </c>
      <c r="B212" s="18" t="s">
        <v>111</v>
      </c>
      <c r="C212" s="15" t="s">
        <v>112</v>
      </c>
      <c r="D212" s="16" t="s">
        <v>352</v>
      </c>
      <c r="E212" s="15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232</v>
      </c>
      <c r="C213" s="9" t="s">
        <v>232</v>
      </c>
      <c r="D213" s="10" t="s">
        <v>113</v>
      </c>
      <c r="E213" s="15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358</v>
      </c>
      <c r="E214" s="15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4.0599999999999996</v>
      </c>
      <c r="E216" s="15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3.9399999999999995</v>
      </c>
      <c r="E217" s="15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37</v>
      </c>
    </row>
    <row r="218" spans="1:65">
      <c r="A218" s="30"/>
      <c r="B218" s="20" t="s">
        <v>272</v>
      </c>
      <c r="C218" s="12"/>
      <c r="D218" s="23">
        <v>3.9999999999999996</v>
      </c>
      <c r="E218" s="15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273</v>
      </c>
      <c r="C219" s="29"/>
      <c r="D219" s="11">
        <v>3.9999999999999996</v>
      </c>
      <c r="E219" s="15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4</v>
      </c>
    </row>
    <row r="220" spans="1:65">
      <c r="A220" s="30"/>
      <c r="B220" s="3" t="s">
        <v>274</v>
      </c>
      <c r="C220" s="29"/>
      <c r="D220" s="24">
        <v>8.4852813742385777E-2</v>
      </c>
      <c r="E220" s="15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43</v>
      </c>
    </row>
    <row r="221" spans="1:65">
      <c r="A221" s="30"/>
      <c r="B221" s="3" t="s">
        <v>87</v>
      </c>
      <c r="C221" s="29"/>
      <c r="D221" s="13">
        <v>2.1213203435596448E-2</v>
      </c>
      <c r="E221" s="15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275</v>
      </c>
      <c r="C222" s="29"/>
      <c r="D222" s="13">
        <v>-1.1102230246251565E-16</v>
      </c>
      <c r="E222" s="15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276</v>
      </c>
      <c r="C223" s="47"/>
      <c r="D223" s="45" t="s">
        <v>277</v>
      </c>
      <c r="E223" s="15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673</v>
      </c>
      <c r="BM225" s="28" t="s">
        <v>329</v>
      </c>
    </row>
    <row r="226" spans="1:65" ht="15">
      <c r="A226" s="25" t="s">
        <v>82</v>
      </c>
      <c r="B226" s="18" t="s">
        <v>111</v>
      </c>
      <c r="C226" s="15" t="s">
        <v>112</v>
      </c>
      <c r="D226" s="16" t="s">
        <v>352</v>
      </c>
      <c r="E226" s="15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232</v>
      </c>
      <c r="C227" s="9" t="s">
        <v>232</v>
      </c>
      <c r="D227" s="10" t="s">
        <v>113</v>
      </c>
      <c r="E227" s="15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358</v>
      </c>
      <c r="E228" s="15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1.25</v>
      </c>
      <c r="E230" s="15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1.3</v>
      </c>
      <c r="E231" s="15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</v>
      </c>
    </row>
    <row r="232" spans="1:65">
      <c r="A232" s="30"/>
      <c r="B232" s="20" t="s">
        <v>272</v>
      </c>
      <c r="C232" s="12"/>
      <c r="D232" s="23">
        <v>1.2749999999999999</v>
      </c>
      <c r="E232" s="15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273</v>
      </c>
      <c r="C233" s="29"/>
      <c r="D233" s="11">
        <v>1.2749999999999999</v>
      </c>
      <c r="E233" s="15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1.2749999999999999</v>
      </c>
    </row>
    <row r="234" spans="1:65">
      <c r="A234" s="30"/>
      <c r="B234" s="3" t="s">
        <v>274</v>
      </c>
      <c r="C234" s="29"/>
      <c r="D234" s="24">
        <v>3.5355339059327411E-2</v>
      </c>
      <c r="E234" s="15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44</v>
      </c>
    </row>
    <row r="235" spans="1:65">
      <c r="A235" s="30"/>
      <c r="B235" s="3" t="s">
        <v>87</v>
      </c>
      <c r="C235" s="29"/>
      <c r="D235" s="13">
        <v>2.7729677693590127E-2</v>
      </c>
      <c r="E235" s="15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13">
        <v>0</v>
      </c>
      <c r="E236" s="15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276</v>
      </c>
      <c r="C237" s="47"/>
      <c r="D237" s="45" t="s">
        <v>277</v>
      </c>
      <c r="E237" s="15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674</v>
      </c>
      <c r="BM239" s="28" t="s">
        <v>329</v>
      </c>
    </row>
    <row r="240" spans="1:65" ht="15">
      <c r="A240" s="25" t="s">
        <v>8</v>
      </c>
      <c r="B240" s="18" t="s">
        <v>111</v>
      </c>
      <c r="C240" s="15" t="s">
        <v>112</v>
      </c>
      <c r="D240" s="16" t="s">
        <v>352</v>
      </c>
      <c r="E240" s="15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232</v>
      </c>
      <c r="C241" s="9" t="s">
        <v>232</v>
      </c>
      <c r="D241" s="10" t="s">
        <v>113</v>
      </c>
      <c r="E241" s="15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358</v>
      </c>
      <c r="E242" s="15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4.4400000000000004</v>
      </c>
      <c r="E244" s="15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4.41</v>
      </c>
      <c r="E245" s="15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22</v>
      </c>
    </row>
    <row r="246" spans="1:65">
      <c r="A246" s="30"/>
      <c r="B246" s="20" t="s">
        <v>272</v>
      </c>
      <c r="C246" s="12"/>
      <c r="D246" s="23">
        <v>4.4250000000000007</v>
      </c>
      <c r="E246" s="15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273</v>
      </c>
      <c r="C247" s="29"/>
      <c r="D247" s="11">
        <v>4.4250000000000007</v>
      </c>
      <c r="E247" s="15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4.4249999999999998</v>
      </c>
    </row>
    <row r="248" spans="1:65">
      <c r="A248" s="30"/>
      <c r="B248" s="3" t="s">
        <v>274</v>
      </c>
      <c r="C248" s="29"/>
      <c r="D248" s="24">
        <v>2.12132034355966E-2</v>
      </c>
      <c r="E248" s="15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28</v>
      </c>
    </row>
    <row r="249" spans="1:65">
      <c r="A249" s="30"/>
      <c r="B249" s="3" t="s">
        <v>87</v>
      </c>
      <c r="C249" s="29"/>
      <c r="D249" s="13">
        <v>4.793944279230869E-3</v>
      </c>
      <c r="E249" s="15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275</v>
      </c>
      <c r="C250" s="29"/>
      <c r="D250" s="13">
        <v>2.2204460492503131E-16</v>
      </c>
      <c r="E250" s="15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276</v>
      </c>
      <c r="C251" s="47"/>
      <c r="D251" s="45" t="s">
        <v>277</v>
      </c>
      <c r="E251" s="15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675</v>
      </c>
      <c r="BM253" s="28" t="s">
        <v>329</v>
      </c>
    </row>
    <row r="254" spans="1:65" ht="15">
      <c r="A254" s="25" t="s">
        <v>11</v>
      </c>
      <c r="B254" s="18" t="s">
        <v>111</v>
      </c>
      <c r="C254" s="15" t="s">
        <v>112</v>
      </c>
      <c r="D254" s="16" t="s">
        <v>352</v>
      </c>
      <c r="E254" s="15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232</v>
      </c>
      <c r="C255" s="9" t="s">
        <v>232</v>
      </c>
      <c r="D255" s="10" t="s">
        <v>113</v>
      </c>
      <c r="E255" s="15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358</v>
      </c>
      <c r="E256" s="15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0.7</v>
      </c>
      <c r="E258" s="15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0.69</v>
      </c>
      <c r="E259" s="15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23</v>
      </c>
    </row>
    <row r="260" spans="1:65">
      <c r="A260" s="30"/>
      <c r="B260" s="20" t="s">
        <v>272</v>
      </c>
      <c r="C260" s="12"/>
      <c r="D260" s="23">
        <v>0.69499999999999995</v>
      </c>
      <c r="E260" s="15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273</v>
      </c>
      <c r="C261" s="29"/>
      <c r="D261" s="11">
        <v>0.69499999999999995</v>
      </c>
      <c r="E261" s="15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0.69499999999999995</v>
      </c>
    </row>
    <row r="262" spans="1:65">
      <c r="A262" s="30"/>
      <c r="B262" s="3" t="s">
        <v>274</v>
      </c>
      <c r="C262" s="29"/>
      <c r="D262" s="24">
        <v>7.0710678118654814E-3</v>
      </c>
      <c r="E262" s="15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29</v>
      </c>
    </row>
    <row r="263" spans="1:65">
      <c r="A263" s="30"/>
      <c r="B263" s="3" t="s">
        <v>87</v>
      </c>
      <c r="C263" s="29"/>
      <c r="D263" s="13">
        <v>1.0174198290453931E-2</v>
      </c>
      <c r="E263" s="15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275</v>
      </c>
      <c r="C264" s="29"/>
      <c r="D264" s="13">
        <v>0</v>
      </c>
      <c r="E264" s="15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276</v>
      </c>
      <c r="C265" s="47"/>
      <c r="D265" s="45" t="s">
        <v>277</v>
      </c>
      <c r="E265" s="15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676</v>
      </c>
      <c r="BM267" s="28" t="s">
        <v>329</v>
      </c>
    </row>
    <row r="268" spans="1:65" ht="15">
      <c r="A268" s="25" t="s">
        <v>14</v>
      </c>
      <c r="B268" s="18" t="s">
        <v>111</v>
      </c>
      <c r="C268" s="15" t="s">
        <v>112</v>
      </c>
      <c r="D268" s="16" t="s">
        <v>352</v>
      </c>
      <c r="E268" s="15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232</v>
      </c>
      <c r="C269" s="9" t="s">
        <v>232</v>
      </c>
      <c r="D269" s="10" t="s">
        <v>113</v>
      </c>
      <c r="E269" s="15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358</v>
      </c>
      <c r="E270" s="15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3" t="s">
        <v>210</v>
      </c>
      <c r="E272" s="211"/>
      <c r="F272" s="212"/>
      <c r="G272" s="212"/>
      <c r="H272" s="212"/>
      <c r="I272" s="212"/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  <c r="AH272" s="212"/>
      <c r="AI272" s="212"/>
      <c r="AJ272" s="212"/>
      <c r="AK272" s="212"/>
      <c r="AL272" s="212"/>
      <c r="AM272" s="212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  <c r="BI272" s="212"/>
      <c r="BJ272" s="212"/>
      <c r="BK272" s="212"/>
      <c r="BL272" s="212"/>
      <c r="BM272" s="216">
        <v>1</v>
      </c>
    </row>
    <row r="273" spans="1:65">
      <c r="A273" s="30"/>
      <c r="B273" s="19">
        <v>1</v>
      </c>
      <c r="C273" s="9">
        <v>2</v>
      </c>
      <c r="D273" s="217" t="s">
        <v>210</v>
      </c>
      <c r="E273" s="211"/>
      <c r="F273" s="212"/>
      <c r="G273" s="212"/>
      <c r="H273" s="212"/>
      <c r="I273" s="212"/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  <c r="AH273" s="212"/>
      <c r="AI273" s="212"/>
      <c r="AJ273" s="212"/>
      <c r="AK273" s="212"/>
      <c r="AL273" s="212"/>
      <c r="AM273" s="212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  <c r="BI273" s="212"/>
      <c r="BJ273" s="212"/>
      <c r="BK273" s="212"/>
      <c r="BL273" s="212"/>
      <c r="BM273" s="216">
        <v>24</v>
      </c>
    </row>
    <row r="274" spans="1:65">
      <c r="A274" s="30"/>
      <c r="B274" s="20" t="s">
        <v>272</v>
      </c>
      <c r="C274" s="12"/>
      <c r="D274" s="219" t="s">
        <v>758</v>
      </c>
      <c r="E274" s="211"/>
      <c r="F274" s="212"/>
      <c r="G274" s="212"/>
      <c r="H274" s="212"/>
      <c r="I274" s="212"/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  <c r="AH274" s="212"/>
      <c r="AI274" s="212"/>
      <c r="AJ274" s="212"/>
      <c r="AK274" s="212"/>
      <c r="AL274" s="212"/>
      <c r="AM274" s="212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  <c r="BI274" s="212"/>
      <c r="BJ274" s="212"/>
      <c r="BK274" s="212"/>
      <c r="BL274" s="212"/>
      <c r="BM274" s="216">
        <v>16</v>
      </c>
    </row>
    <row r="275" spans="1:65">
      <c r="A275" s="30"/>
      <c r="B275" s="3" t="s">
        <v>273</v>
      </c>
      <c r="C275" s="29"/>
      <c r="D275" s="24" t="s">
        <v>758</v>
      </c>
      <c r="E275" s="211"/>
      <c r="F275" s="212"/>
      <c r="G275" s="212"/>
      <c r="H275" s="212"/>
      <c r="I275" s="212"/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  <c r="AH275" s="212"/>
      <c r="AI275" s="212"/>
      <c r="AJ275" s="212"/>
      <c r="AK275" s="212"/>
      <c r="AL275" s="212"/>
      <c r="AM275" s="212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  <c r="BI275" s="212"/>
      <c r="BJ275" s="212"/>
      <c r="BK275" s="212"/>
      <c r="BL275" s="212"/>
      <c r="BM275" s="216" t="s">
        <v>210</v>
      </c>
    </row>
    <row r="276" spans="1:65">
      <c r="A276" s="30"/>
      <c r="B276" s="3" t="s">
        <v>274</v>
      </c>
      <c r="C276" s="29"/>
      <c r="D276" s="24" t="s">
        <v>758</v>
      </c>
      <c r="E276" s="211"/>
      <c r="F276" s="212"/>
      <c r="G276" s="212"/>
      <c r="H276" s="212"/>
      <c r="I276" s="212"/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  <c r="AH276" s="212"/>
      <c r="AI276" s="212"/>
      <c r="AJ276" s="212"/>
      <c r="AK276" s="212"/>
      <c r="AL276" s="212"/>
      <c r="AM276" s="212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  <c r="BI276" s="212"/>
      <c r="BJ276" s="212"/>
      <c r="BK276" s="212"/>
      <c r="BL276" s="212"/>
      <c r="BM276" s="216">
        <v>30</v>
      </c>
    </row>
    <row r="277" spans="1:65">
      <c r="A277" s="30"/>
      <c r="B277" s="3" t="s">
        <v>87</v>
      </c>
      <c r="C277" s="29"/>
      <c r="D277" s="13" t="s">
        <v>758</v>
      </c>
      <c r="E277" s="15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275</v>
      </c>
      <c r="C278" s="29"/>
      <c r="D278" s="13" t="s">
        <v>758</v>
      </c>
      <c r="E278" s="15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276</v>
      </c>
      <c r="C279" s="47"/>
      <c r="D279" s="45" t="s">
        <v>277</v>
      </c>
      <c r="E279" s="15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677</v>
      </c>
      <c r="BM281" s="28" t="s">
        <v>329</v>
      </c>
    </row>
    <row r="282" spans="1:65" ht="15">
      <c r="A282" s="25" t="s">
        <v>17</v>
      </c>
      <c r="B282" s="18" t="s">
        <v>111</v>
      </c>
      <c r="C282" s="15" t="s">
        <v>112</v>
      </c>
      <c r="D282" s="16" t="s">
        <v>352</v>
      </c>
      <c r="E282" s="15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232</v>
      </c>
      <c r="C283" s="9" t="s">
        <v>232</v>
      </c>
      <c r="D283" s="10" t="s">
        <v>113</v>
      </c>
      <c r="E283" s="15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358</v>
      </c>
      <c r="E284" s="15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31">
        <v>22.5</v>
      </c>
      <c r="E286" s="232"/>
      <c r="F286" s="233"/>
      <c r="G286" s="233"/>
      <c r="H286" s="233"/>
      <c r="I286" s="233"/>
      <c r="J286" s="233"/>
      <c r="K286" s="233"/>
      <c r="L286" s="233"/>
      <c r="M286" s="233"/>
      <c r="N286" s="233"/>
      <c r="O286" s="233"/>
      <c r="P286" s="233"/>
      <c r="Q286" s="233"/>
      <c r="R286" s="233"/>
      <c r="S286" s="233"/>
      <c r="T286" s="233"/>
      <c r="U286" s="233"/>
      <c r="V286" s="233"/>
      <c r="W286" s="233"/>
      <c r="X286" s="233"/>
      <c r="Y286" s="233"/>
      <c r="Z286" s="233"/>
      <c r="AA286" s="233"/>
      <c r="AB286" s="233"/>
      <c r="AC286" s="233"/>
      <c r="AD286" s="233"/>
      <c r="AE286" s="233"/>
      <c r="AF286" s="233"/>
      <c r="AG286" s="233"/>
      <c r="AH286" s="233"/>
      <c r="AI286" s="233"/>
      <c r="AJ286" s="233"/>
      <c r="AK286" s="233"/>
      <c r="AL286" s="233"/>
      <c r="AM286" s="233"/>
      <c r="AN286" s="233"/>
      <c r="AO286" s="233"/>
      <c r="AP286" s="233"/>
      <c r="AQ286" s="233"/>
      <c r="AR286" s="233"/>
      <c r="AS286" s="233"/>
      <c r="AT286" s="233"/>
      <c r="AU286" s="233"/>
      <c r="AV286" s="233"/>
      <c r="AW286" s="233"/>
      <c r="AX286" s="233"/>
      <c r="AY286" s="233"/>
      <c r="AZ286" s="233"/>
      <c r="BA286" s="233"/>
      <c r="BB286" s="233"/>
      <c r="BC286" s="233"/>
      <c r="BD286" s="233"/>
      <c r="BE286" s="233"/>
      <c r="BF286" s="233"/>
      <c r="BG286" s="233"/>
      <c r="BH286" s="233"/>
      <c r="BI286" s="233"/>
      <c r="BJ286" s="233"/>
      <c r="BK286" s="233"/>
      <c r="BL286" s="233"/>
      <c r="BM286" s="234">
        <v>1</v>
      </c>
    </row>
    <row r="287" spans="1:65">
      <c r="A287" s="30"/>
      <c r="B287" s="19">
        <v>1</v>
      </c>
      <c r="C287" s="9">
        <v>2</v>
      </c>
      <c r="D287" s="235">
        <v>23.2</v>
      </c>
      <c r="E287" s="232"/>
      <c r="F287" s="233"/>
      <c r="G287" s="233"/>
      <c r="H287" s="233"/>
      <c r="I287" s="233"/>
      <c r="J287" s="233"/>
      <c r="K287" s="233"/>
      <c r="L287" s="233"/>
      <c r="M287" s="233"/>
      <c r="N287" s="233"/>
      <c r="O287" s="233"/>
      <c r="P287" s="233"/>
      <c r="Q287" s="233"/>
      <c r="R287" s="233"/>
      <c r="S287" s="233"/>
      <c r="T287" s="233"/>
      <c r="U287" s="233"/>
      <c r="V287" s="233"/>
      <c r="W287" s="233"/>
      <c r="X287" s="233"/>
      <c r="Y287" s="233"/>
      <c r="Z287" s="233"/>
      <c r="AA287" s="233"/>
      <c r="AB287" s="233"/>
      <c r="AC287" s="233"/>
      <c r="AD287" s="233"/>
      <c r="AE287" s="233"/>
      <c r="AF287" s="233"/>
      <c r="AG287" s="233"/>
      <c r="AH287" s="233"/>
      <c r="AI287" s="233"/>
      <c r="AJ287" s="233"/>
      <c r="AK287" s="233"/>
      <c r="AL287" s="233"/>
      <c r="AM287" s="233"/>
      <c r="AN287" s="233"/>
      <c r="AO287" s="233"/>
      <c r="AP287" s="233"/>
      <c r="AQ287" s="233"/>
      <c r="AR287" s="233"/>
      <c r="AS287" s="233"/>
      <c r="AT287" s="233"/>
      <c r="AU287" s="233"/>
      <c r="AV287" s="233"/>
      <c r="AW287" s="233"/>
      <c r="AX287" s="233"/>
      <c r="AY287" s="233"/>
      <c r="AZ287" s="233"/>
      <c r="BA287" s="233"/>
      <c r="BB287" s="233"/>
      <c r="BC287" s="233"/>
      <c r="BD287" s="233"/>
      <c r="BE287" s="233"/>
      <c r="BF287" s="233"/>
      <c r="BG287" s="233"/>
      <c r="BH287" s="233"/>
      <c r="BI287" s="233"/>
      <c r="BJ287" s="233"/>
      <c r="BK287" s="233"/>
      <c r="BL287" s="233"/>
      <c r="BM287" s="234">
        <v>25</v>
      </c>
    </row>
    <row r="288" spans="1:65">
      <c r="A288" s="30"/>
      <c r="B288" s="20" t="s">
        <v>272</v>
      </c>
      <c r="C288" s="12"/>
      <c r="D288" s="237">
        <v>22.85</v>
      </c>
      <c r="E288" s="232"/>
      <c r="F288" s="233"/>
      <c r="G288" s="233"/>
      <c r="H288" s="233"/>
      <c r="I288" s="233"/>
      <c r="J288" s="233"/>
      <c r="K288" s="233"/>
      <c r="L288" s="233"/>
      <c r="M288" s="233"/>
      <c r="N288" s="233"/>
      <c r="O288" s="233"/>
      <c r="P288" s="233"/>
      <c r="Q288" s="233"/>
      <c r="R288" s="233"/>
      <c r="S288" s="233"/>
      <c r="T288" s="233"/>
      <c r="U288" s="233"/>
      <c r="V288" s="233"/>
      <c r="W288" s="233"/>
      <c r="X288" s="233"/>
      <c r="Y288" s="233"/>
      <c r="Z288" s="233"/>
      <c r="AA288" s="233"/>
      <c r="AB288" s="233"/>
      <c r="AC288" s="233"/>
      <c r="AD288" s="233"/>
      <c r="AE288" s="233"/>
      <c r="AF288" s="233"/>
      <c r="AG288" s="233"/>
      <c r="AH288" s="233"/>
      <c r="AI288" s="233"/>
      <c r="AJ288" s="233"/>
      <c r="AK288" s="233"/>
      <c r="AL288" s="233"/>
      <c r="AM288" s="233"/>
      <c r="AN288" s="233"/>
      <c r="AO288" s="233"/>
      <c r="AP288" s="233"/>
      <c r="AQ288" s="233"/>
      <c r="AR288" s="233"/>
      <c r="AS288" s="233"/>
      <c r="AT288" s="233"/>
      <c r="AU288" s="233"/>
      <c r="AV288" s="233"/>
      <c r="AW288" s="233"/>
      <c r="AX288" s="233"/>
      <c r="AY288" s="233"/>
      <c r="AZ288" s="233"/>
      <c r="BA288" s="233"/>
      <c r="BB288" s="233"/>
      <c r="BC288" s="233"/>
      <c r="BD288" s="233"/>
      <c r="BE288" s="233"/>
      <c r="BF288" s="233"/>
      <c r="BG288" s="233"/>
      <c r="BH288" s="233"/>
      <c r="BI288" s="233"/>
      <c r="BJ288" s="233"/>
      <c r="BK288" s="233"/>
      <c r="BL288" s="233"/>
      <c r="BM288" s="234">
        <v>16</v>
      </c>
    </row>
    <row r="289" spans="1:65">
      <c r="A289" s="30"/>
      <c r="B289" s="3" t="s">
        <v>273</v>
      </c>
      <c r="C289" s="29"/>
      <c r="D289" s="235">
        <v>22.85</v>
      </c>
      <c r="E289" s="232"/>
      <c r="F289" s="233"/>
      <c r="G289" s="233"/>
      <c r="H289" s="233"/>
      <c r="I289" s="233"/>
      <c r="J289" s="233"/>
      <c r="K289" s="233"/>
      <c r="L289" s="233"/>
      <c r="M289" s="233"/>
      <c r="N289" s="233"/>
      <c r="O289" s="233"/>
      <c r="P289" s="233"/>
      <c r="Q289" s="233"/>
      <c r="R289" s="233"/>
      <c r="S289" s="233"/>
      <c r="T289" s="233"/>
      <c r="U289" s="233"/>
      <c r="V289" s="233"/>
      <c r="W289" s="233"/>
      <c r="X289" s="233"/>
      <c r="Y289" s="233"/>
      <c r="Z289" s="233"/>
      <c r="AA289" s="233"/>
      <c r="AB289" s="233"/>
      <c r="AC289" s="233"/>
      <c r="AD289" s="233"/>
      <c r="AE289" s="233"/>
      <c r="AF289" s="233"/>
      <c r="AG289" s="233"/>
      <c r="AH289" s="233"/>
      <c r="AI289" s="233"/>
      <c r="AJ289" s="233"/>
      <c r="AK289" s="233"/>
      <c r="AL289" s="233"/>
      <c r="AM289" s="233"/>
      <c r="AN289" s="233"/>
      <c r="AO289" s="233"/>
      <c r="AP289" s="233"/>
      <c r="AQ289" s="233"/>
      <c r="AR289" s="233"/>
      <c r="AS289" s="233"/>
      <c r="AT289" s="233"/>
      <c r="AU289" s="233"/>
      <c r="AV289" s="233"/>
      <c r="AW289" s="233"/>
      <c r="AX289" s="233"/>
      <c r="AY289" s="233"/>
      <c r="AZ289" s="233"/>
      <c r="BA289" s="233"/>
      <c r="BB289" s="233"/>
      <c r="BC289" s="233"/>
      <c r="BD289" s="233"/>
      <c r="BE289" s="233"/>
      <c r="BF289" s="233"/>
      <c r="BG289" s="233"/>
      <c r="BH289" s="233"/>
      <c r="BI289" s="233"/>
      <c r="BJ289" s="233"/>
      <c r="BK289" s="233"/>
      <c r="BL289" s="233"/>
      <c r="BM289" s="234">
        <v>22.85</v>
      </c>
    </row>
    <row r="290" spans="1:65">
      <c r="A290" s="30"/>
      <c r="B290" s="3" t="s">
        <v>274</v>
      </c>
      <c r="C290" s="29"/>
      <c r="D290" s="235">
        <v>0.49497474683058273</v>
      </c>
      <c r="E290" s="232"/>
      <c r="F290" s="233"/>
      <c r="G290" s="233"/>
      <c r="H290" s="233"/>
      <c r="I290" s="233"/>
      <c r="J290" s="233"/>
      <c r="K290" s="233"/>
      <c r="L290" s="233"/>
      <c r="M290" s="233"/>
      <c r="N290" s="233"/>
      <c r="O290" s="233"/>
      <c r="P290" s="233"/>
      <c r="Q290" s="233"/>
      <c r="R290" s="233"/>
      <c r="S290" s="233"/>
      <c r="T290" s="233"/>
      <c r="U290" s="233"/>
      <c r="V290" s="233"/>
      <c r="W290" s="233"/>
      <c r="X290" s="233"/>
      <c r="Y290" s="233"/>
      <c r="Z290" s="233"/>
      <c r="AA290" s="233"/>
      <c r="AB290" s="233"/>
      <c r="AC290" s="233"/>
      <c r="AD290" s="233"/>
      <c r="AE290" s="233"/>
      <c r="AF290" s="233"/>
      <c r="AG290" s="233"/>
      <c r="AH290" s="233"/>
      <c r="AI290" s="233"/>
      <c r="AJ290" s="233"/>
      <c r="AK290" s="233"/>
      <c r="AL290" s="233"/>
      <c r="AM290" s="233"/>
      <c r="AN290" s="233"/>
      <c r="AO290" s="233"/>
      <c r="AP290" s="233"/>
      <c r="AQ290" s="233"/>
      <c r="AR290" s="233"/>
      <c r="AS290" s="233"/>
      <c r="AT290" s="233"/>
      <c r="AU290" s="233"/>
      <c r="AV290" s="233"/>
      <c r="AW290" s="233"/>
      <c r="AX290" s="233"/>
      <c r="AY290" s="233"/>
      <c r="AZ290" s="233"/>
      <c r="BA290" s="233"/>
      <c r="BB290" s="233"/>
      <c r="BC290" s="233"/>
      <c r="BD290" s="233"/>
      <c r="BE290" s="233"/>
      <c r="BF290" s="233"/>
      <c r="BG290" s="233"/>
      <c r="BH290" s="233"/>
      <c r="BI290" s="233"/>
      <c r="BJ290" s="233"/>
      <c r="BK290" s="233"/>
      <c r="BL290" s="233"/>
      <c r="BM290" s="234">
        <v>31</v>
      </c>
    </row>
    <row r="291" spans="1:65">
      <c r="A291" s="30"/>
      <c r="B291" s="3" t="s">
        <v>87</v>
      </c>
      <c r="C291" s="29"/>
      <c r="D291" s="13">
        <v>2.1661914522126159E-2</v>
      </c>
      <c r="E291" s="15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275</v>
      </c>
      <c r="C292" s="29"/>
      <c r="D292" s="13">
        <v>0</v>
      </c>
      <c r="E292" s="15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276</v>
      </c>
      <c r="C293" s="47"/>
      <c r="D293" s="45" t="s">
        <v>277</v>
      </c>
      <c r="E293" s="15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678</v>
      </c>
      <c r="BM295" s="28" t="s">
        <v>329</v>
      </c>
    </row>
    <row r="296" spans="1:65" ht="15">
      <c r="A296" s="25" t="s">
        <v>23</v>
      </c>
      <c r="B296" s="18" t="s">
        <v>111</v>
      </c>
      <c r="C296" s="15" t="s">
        <v>112</v>
      </c>
      <c r="D296" s="16" t="s">
        <v>352</v>
      </c>
      <c r="E296" s="15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232</v>
      </c>
      <c r="C297" s="9" t="s">
        <v>232</v>
      </c>
      <c r="D297" s="10" t="s">
        <v>113</v>
      </c>
      <c r="E297" s="15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358</v>
      </c>
      <c r="E298" s="15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0.24</v>
      </c>
      <c r="E300" s="15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0.25</v>
      </c>
      <c r="E301" s="15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26</v>
      </c>
    </row>
    <row r="302" spans="1:65">
      <c r="A302" s="30"/>
      <c r="B302" s="20" t="s">
        <v>272</v>
      </c>
      <c r="C302" s="12"/>
      <c r="D302" s="23">
        <v>0.245</v>
      </c>
      <c r="E302" s="15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273</v>
      </c>
      <c r="C303" s="29"/>
      <c r="D303" s="11">
        <v>0.245</v>
      </c>
      <c r="E303" s="15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0.245</v>
      </c>
    </row>
    <row r="304" spans="1:65">
      <c r="A304" s="30"/>
      <c r="B304" s="3" t="s">
        <v>274</v>
      </c>
      <c r="C304" s="29"/>
      <c r="D304" s="24">
        <v>7.0710678118654814E-3</v>
      </c>
      <c r="E304" s="15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32</v>
      </c>
    </row>
    <row r="305" spans="1:65">
      <c r="A305" s="30"/>
      <c r="B305" s="3" t="s">
        <v>87</v>
      </c>
      <c r="C305" s="29"/>
      <c r="D305" s="13">
        <v>2.8861501272920333E-2</v>
      </c>
      <c r="E305" s="15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275</v>
      </c>
      <c r="C306" s="29"/>
      <c r="D306" s="13">
        <v>0</v>
      </c>
      <c r="E306" s="15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276</v>
      </c>
      <c r="C307" s="47"/>
      <c r="D307" s="45" t="s">
        <v>277</v>
      </c>
      <c r="E307" s="15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679</v>
      </c>
      <c r="BM309" s="28" t="s">
        <v>329</v>
      </c>
    </row>
    <row r="310" spans="1:65" ht="15">
      <c r="A310" s="25" t="s">
        <v>56</v>
      </c>
      <c r="B310" s="18" t="s">
        <v>111</v>
      </c>
      <c r="C310" s="15" t="s">
        <v>112</v>
      </c>
      <c r="D310" s="16" t="s">
        <v>352</v>
      </c>
      <c r="E310" s="15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232</v>
      </c>
      <c r="C311" s="9" t="s">
        <v>232</v>
      </c>
      <c r="D311" s="10" t="s">
        <v>113</v>
      </c>
      <c r="E311" s="15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358</v>
      </c>
      <c r="E312" s="15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4">
        <v>7.8700000000000006E-2</v>
      </c>
      <c r="E314" s="211"/>
      <c r="F314" s="212"/>
      <c r="G314" s="212"/>
      <c r="H314" s="212"/>
      <c r="I314" s="212"/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  <c r="AH314" s="212"/>
      <c r="AI314" s="212"/>
      <c r="AJ314" s="212"/>
      <c r="AK314" s="212"/>
      <c r="AL314" s="212"/>
      <c r="AM314" s="212"/>
      <c r="AN314" s="212"/>
      <c r="AO314" s="212"/>
      <c r="AP314" s="212"/>
      <c r="AQ314" s="212"/>
      <c r="AR314" s="212"/>
      <c r="AS314" s="212"/>
      <c r="AT314" s="212"/>
      <c r="AU314" s="212"/>
      <c r="AV314" s="212"/>
      <c r="AW314" s="212"/>
      <c r="AX314" s="212"/>
      <c r="AY314" s="212"/>
      <c r="AZ314" s="212"/>
      <c r="BA314" s="212"/>
      <c r="BB314" s="212"/>
      <c r="BC314" s="212"/>
      <c r="BD314" s="212"/>
      <c r="BE314" s="212"/>
      <c r="BF314" s="212"/>
      <c r="BG314" s="212"/>
      <c r="BH314" s="212"/>
      <c r="BI314" s="212"/>
      <c r="BJ314" s="212"/>
      <c r="BK314" s="212"/>
      <c r="BL314" s="212"/>
      <c r="BM314" s="216">
        <v>1</v>
      </c>
    </row>
    <row r="315" spans="1:65">
      <c r="A315" s="30"/>
      <c r="B315" s="19">
        <v>1</v>
      </c>
      <c r="C315" s="9">
        <v>2</v>
      </c>
      <c r="D315" s="24">
        <v>7.85E-2</v>
      </c>
      <c r="E315" s="211"/>
      <c r="F315" s="212"/>
      <c r="G315" s="212"/>
      <c r="H315" s="212"/>
      <c r="I315" s="212"/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  <c r="AH315" s="212"/>
      <c r="AI315" s="212"/>
      <c r="AJ315" s="212"/>
      <c r="AK315" s="212"/>
      <c r="AL315" s="212"/>
      <c r="AM315" s="212"/>
      <c r="AN315" s="212"/>
      <c r="AO315" s="212"/>
      <c r="AP315" s="212"/>
      <c r="AQ315" s="212"/>
      <c r="AR315" s="212"/>
      <c r="AS315" s="212"/>
      <c r="AT315" s="212"/>
      <c r="AU315" s="212"/>
      <c r="AV315" s="212"/>
      <c r="AW315" s="212"/>
      <c r="AX315" s="212"/>
      <c r="AY315" s="212"/>
      <c r="AZ315" s="212"/>
      <c r="BA315" s="212"/>
      <c r="BB315" s="212"/>
      <c r="BC315" s="212"/>
      <c r="BD315" s="212"/>
      <c r="BE315" s="212"/>
      <c r="BF315" s="212"/>
      <c r="BG315" s="212"/>
      <c r="BH315" s="212"/>
      <c r="BI315" s="212"/>
      <c r="BJ315" s="212"/>
      <c r="BK315" s="212"/>
      <c r="BL315" s="212"/>
      <c r="BM315" s="216">
        <v>27</v>
      </c>
    </row>
    <row r="316" spans="1:65">
      <c r="A316" s="30"/>
      <c r="B316" s="20" t="s">
        <v>272</v>
      </c>
      <c r="C316" s="12"/>
      <c r="D316" s="219">
        <v>7.8600000000000003E-2</v>
      </c>
      <c r="E316" s="211"/>
      <c r="F316" s="212"/>
      <c r="G316" s="212"/>
      <c r="H316" s="212"/>
      <c r="I316" s="212"/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  <c r="AH316" s="212"/>
      <c r="AI316" s="212"/>
      <c r="AJ316" s="212"/>
      <c r="AK316" s="212"/>
      <c r="AL316" s="212"/>
      <c r="AM316" s="212"/>
      <c r="AN316" s="212"/>
      <c r="AO316" s="212"/>
      <c r="AP316" s="212"/>
      <c r="AQ316" s="212"/>
      <c r="AR316" s="212"/>
      <c r="AS316" s="212"/>
      <c r="AT316" s="212"/>
      <c r="AU316" s="212"/>
      <c r="AV316" s="212"/>
      <c r="AW316" s="212"/>
      <c r="AX316" s="212"/>
      <c r="AY316" s="212"/>
      <c r="AZ316" s="212"/>
      <c r="BA316" s="212"/>
      <c r="BB316" s="212"/>
      <c r="BC316" s="212"/>
      <c r="BD316" s="212"/>
      <c r="BE316" s="212"/>
      <c r="BF316" s="212"/>
      <c r="BG316" s="212"/>
      <c r="BH316" s="212"/>
      <c r="BI316" s="212"/>
      <c r="BJ316" s="212"/>
      <c r="BK316" s="212"/>
      <c r="BL316" s="212"/>
      <c r="BM316" s="216">
        <v>16</v>
      </c>
    </row>
    <row r="317" spans="1:65">
      <c r="A317" s="30"/>
      <c r="B317" s="3" t="s">
        <v>273</v>
      </c>
      <c r="C317" s="29"/>
      <c r="D317" s="24">
        <v>7.8600000000000003E-2</v>
      </c>
      <c r="E317" s="211"/>
      <c r="F317" s="212"/>
      <c r="G317" s="212"/>
      <c r="H317" s="212"/>
      <c r="I317" s="212"/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  <c r="AH317" s="212"/>
      <c r="AI317" s="212"/>
      <c r="AJ317" s="212"/>
      <c r="AK317" s="212"/>
      <c r="AL317" s="212"/>
      <c r="AM317" s="212"/>
      <c r="AN317" s="212"/>
      <c r="AO317" s="212"/>
      <c r="AP317" s="212"/>
      <c r="AQ317" s="212"/>
      <c r="AR317" s="212"/>
      <c r="AS317" s="212"/>
      <c r="AT317" s="212"/>
      <c r="AU317" s="212"/>
      <c r="AV317" s="212"/>
      <c r="AW317" s="212"/>
      <c r="AX317" s="212"/>
      <c r="AY317" s="212"/>
      <c r="AZ317" s="212"/>
      <c r="BA317" s="212"/>
      <c r="BB317" s="212"/>
      <c r="BC317" s="212"/>
      <c r="BD317" s="212"/>
      <c r="BE317" s="212"/>
      <c r="BF317" s="212"/>
      <c r="BG317" s="212"/>
      <c r="BH317" s="212"/>
      <c r="BI317" s="212"/>
      <c r="BJ317" s="212"/>
      <c r="BK317" s="212"/>
      <c r="BL317" s="212"/>
      <c r="BM317" s="216">
        <v>7.8600000000000003E-2</v>
      </c>
    </row>
    <row r="318" spans="1:65">
      <c r="A318" s="30"/>
      <c r="B318" s="3" t="s">
        <v>274</v>
      </c>
      <c r="C318" s="29"/>
      <c r="D318" s="24">
        <v>1.4142135623731355E-4</v>
      </c>
      <c r="E318" s="211"/>
      <c r="F318" s="212"/>
      <c r="G318" s="212"/>
      <c r="H318" s="212"/>
      <c r="I318" s="212"/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  <c r="AH318" s="212"/>
      <c r="AI318" s="212"/>
      <c r="AJ318" s="212"/>
      <c r="AK318" s="212"/>
      <c r="AL318" s="212"/>
      <c r="AM318" s="212"/>
      <c r="AN318" s="212"/>
      <c r="AO318" s="212"/>
      <c r="AP318" s="212"/>
      <c r="AQ318" s="212"/>
      <c r="AR318" s="212"/>
      <c r="AS318" s="212"/>
      <c r="AT318" s="212"/>
      <c r="AU318" s="212"/>
      <c r="AV318" s="212"/>
      <c r="AW318" s="212"/>
      <c r="AX318" s="212"/>
      <c r="AY318" s="212"/>
      <c r="AZ318" s="212"/>
      <c r="BA318" s="212"/>
      <c r="BB318" s="212"/>
      <c r="BC318" s="212"/>
      <c r="BD318" s="212"/>
      <c r="BE318" s="212"/>
      <c r="BF318" s="212"/>
      <c r="BG318" s="212"/>
      <c r="BH318" s="212"/>
      <c r="BI318" s="212"/>
      <c r="BJ318" s="212"/>
      <c r="BK318" s="212"/>
      <c r="BL318" s="212"/>
      <c r="BM318" s="216">
        <v>33</v>
      </c>
    </row>
    <row r="319" spans="1:65">
      <c r="A319" s="30"/>
      <c r="B319" s="3" t="s">
        <v>87</v>
      </c>
      <c r="C319" s="29"/>
      <c r="D319" s="13">
        <v>1.7992538961490272E-3</v>
      </c>
      <c r="E319" s="15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275</v>
      </c>
      <c r="C320" s="29"/>
      <c r="D320" s="13">
        <v>0</v>
      </c>
      <c r="E320" s="15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276</v>
      </c>
      <c r="C321" s="47"/>
      <c r="D321" s="45" t="s">
        <v>277</v>
      </c>
      <c r="E321" s="15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680</v>
      </c>
      <c r="BM323" s="28" t="s">
        <v>329</v>
      </c>
    </row>
    <row r="324" spans="1:65" ht="15">
      <c r="A324" s="25" t="s">
        <v>26</v>
      </c>
      <c r="B324" s="18" t="s">
        <v>111</v>
      </c>
      <c r="C324" s="15" t="s">
        <v>112</v>
      </c>
      <c r="D324" s="16" t="s">
        <v>352</v>
      </c>
      <c r="E324" s="15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232</v>
      </c>
      <c r="C325" s="9" t="s">
        <v>232</v>
      </c>
      <c r="D325" s="10" t="s">
        <v>113</v>
      </c>
      <c r="E325" s="15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358</v>
      </c>
      <c r="E326" s="15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3.8</v>
      </c>
      <c r="E328" s="15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3.8</v>
      </c>
      <c r="E329" s="15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28</v>
      </c>
    </row>
    <row r="330" spans="1:65">
      <c r="A330" s="30"/>
      <c r="B330" s="20" t="s">
        <v>272</v>
      </c>
      <c r="C330" s="12"/>
      <c r="D330" s="23">
        <v>3.8</v>
      </c>
      <c r="E330" s="15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273</v>
      </c>
      <c r="C331" s="29"/>
      <c r="D331" s="11">
        <v>3.8</v>
      </c>
      <c r="E331" s="15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3.8</v>
      </c>
    </row>
    <row r="332" spans="1:65">
      <c r="A332" s="30"/>
      <c r="B332" s="3" t="s">
        <v>274</v>
      </c>
      <c r="C332" s="29"/>
      <c r="D332" s="24">
        <v>0</v>
      </c>
      <c r="E332" s="15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34</v>
      </c>
    </row>
    <row r="333" spans="1:65">
      <c r="A333" s="30"/>
      <c r="B333" s="3" t="s">
        <v>87</v>
      </c>
      <c r="C333" s="29"/>
      <c r="D333" s="13">
        <v>0</v>
      </c>
      <c r="E333" s="15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275</v>
      </c>
      <c r="C334" s="29"/>
      <c r="D334" s="13">
        <v>0</v>
      </c>
      <c r="E334" s="15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276</v>
      </c>
      <c r="C335" s="47"/>
      <c r="D335" s="45" t="s">
        <v>277</v>
      </c>
      <c r="E335" s="15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681</v>
      </c>
      <c r="BM337" s="28" t="s">
        <v>329</v>
      </c>
    </row>
    <row r="338" spans="1:65" ht="15">
      <c r="A338" s="25" t="s">
        <v>29</v>
      </c>
      <c r="B338" s="18" t="s">
        <v>111</v>
      </c>
      <c r="C338" s="15" t="s">
        <v>112</v>
      </c>
      <c r="D338" s="16" t="s">
        <v>352</v>
      </c>
      <c r="E338" s="15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232</v>
      </c>
      <c r="C339" s="9" t="s">
        <v>232</v>
      </c>
      <c r="D339" s="10" t="s">
        <v>113</v>
      </c>
      <c r="E339" s="15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358</v>
      </c>
      <c r="E340" s="15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7.16</v>
      </c>
      <c r="E342" s="154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7.14</v>
      </c>
      <c r="E343" s="154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29</v>
      </c>
    </row>
    <row r="344" spans="1:65">
      <c r="A344" s="30"/>
      <c r="B344" s="20" t="s">
        <v>272</v>
      </c>
      <c r="C344" s="12"/>
      <c r="D344" s="23">
        <v>7.15</v>
      </c>
      <c r="E344" s="15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273</v>
      </c>
      <c r="C345" s="29"/>
      <c r="D345" s="11">
        <v>7.15</v>
      </c>
      <c r="E345" s="15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7.15</v>
      </c>
    </row>
    <row r="346" spans="1:65">
      <c r="A346" s="30"/>
      <c r="B346" s="3" t="s">
        <v>274</v>
      </c>
      <c r="C346" s="29"/>
      <c r="D346" s="24">
        <v>1.4142135623731277E-2</v>
      </c>
      <c r="E346" s="15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35</v>
      </c>
    </row>
    <row r="347" spans="1:65">
      <c r="A347" s="30"/>
      <c r="B347" s="3" t="s">
        <v>87</v>
      </c>
      <c r="C347" s="29"/>
      <c r="D347" s="13">
        <v>1.9779210662561227E-3</v>
      </c>
      <c r="E347" s="15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275</v>
      </c>
      <c r="C348" s="29"/>
      <c r="D348" s="13">
        <v>0</v>
      </c>
      <c r="E348" s="15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276</v>
      </c>
      <c r="C349" s="47"/>
      <c r="D349" s="45" t="s">
        <v>277</v>
      </c>
      <c r="E349" s="15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682</v>
      </c>
      <c r="BM351" s="28" t="s">
        <v>329</v>
      </c>
    </row>
    <row r="352" spans="1:65" ht="15">
      <c r="A352" s="25" t="s">
        <v>31</v>
      </c>
      <c r="B352" s="18" t="s">
        <v>111</v>
      </c>
      <c r="C352" s="15" t="s">
        <v>112</v>
      </c>
      <c r="D352" s="16" t="s">
        <v>352</v>
      </c>
      <c r="E352" s="15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232</v>
      </c>
      <c r="C353" s="9" t="s">
        <v>232</v>
      </c>
      <c r="D353" s="10" t="s">
        <v>113</v>
      </c>
      <c r="E353" s="15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358</v>
      </c>
      <c r="E354" s="15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31">
        <v>22.1</v>
      </c>
      <c r="E356" s="232"/>
      <c r="F356" s="233"/>
      <c r="G356" s="233"/>
      <c r="H356" s="233"/>
      <c r="I356" s="233"/>
      <c r="J356" s="233"/>
      <c r="K356" s="233"/>
      <c r="L356" s="233"/>
      <c r="M356" s="233"/>
      <c r="N356" s="233"/>
      <c r="O356" s="233"/>
      <c r="P356" s="233"/>
      <c r="Q356" s="233"/>
      <c r="R356" s="233"/>
      <c r="S356" s="233"/>
      <c r="T356" s="233"/>
      <c r="U356" s="233"/>
      <c r="V356" s="233"/>
      <c r="W356" s="233"/>
      <c r="X356" s="233"/>
      <c r="Y356" s="233"/>
      <c r="Z356" s="233"/>
      <c r="AA356" s="233"/>
      <c r="AB356" s="233"/>
      <c r="AC356" s="233"/>
      <c r="AD356" s="233"/>
      <c r="AE356" s="233"/>
      <c r="AF356" s="233"/>
      <c r="AG356" s="233"/>
      <c r="AH356" s="233"/>
      <c r="AI356" s="233"/>
      <c r="AJ356" s="233"/>
      <c r="AK356" s="233"/>
      <c r="AL356" s="233"/>
      <c r="AM356" s="233"/>
      <c r="AN356" s="233"/>
      <c r="AO356" s="233"/>
      <c r="AP356" s="233"/>
      <c r="AQ356" s="233"/>
      <c r="AR356" s="233"/>
      <c r="AS356" s="233"/>
      <c r="AT356" s="233"/>
      <c r="AU356" s="233"/>
      <c r="AV356" s="233"/>
      <c r="AW356" s="233"/>
      <c r="AX356" s="233"/>
      <c r="AY356" s="233"/>
      <c r="AZ356" s="233"/>
      <c r="BA356" s="233"/>
      <c r="BB356" s="233"/>
      <c r="BC356" s="233"/>
      <c r="BD356" s="233"/>
      <c r="BE356" s="233"/>
      <c r="BF356" s="233"/>
      <c r="BG356" s="233"/>
      <c r="BH356" s="233"/>
      <c r="BI356" s="233"/>
      <c r="BJ356" s="233"/>
      <c r="BK356" s="233"/>
      <c r="BL356" s="233"/>
      <c r="BM356" s="234">
        <v>1</v>
      </c>
    </row>
    <row r="357" spans="1:65">
      <c r="A357" s="30"/>
      <c r="B357" s="19">
        <v>1</v>
      </c>
      <c r="C357" s="9">
        <v>2</v>
      </c>
      <c r="D357" s="235">
        <v>22.5</v>
      </c>
      <c r="E357" s="232"/>
      <c r="F357" s="233"/>
      <c r="G357" s="233"/>
      <c r="H357" s="233"/>
      <c r="I357" s="233"/>
      <c r="J357" s="233"/>
      <c r="K357" s="233"/>
      <c r="L357" s="233"/>
      <c r="M357" s="233"/>
      <c r="N357" s="233"/>
      <c r="O357" s="233"/>
      <c r="P357" s="233"/>
      <c r="Q357" s="233"/>
      <c r="R357" s="233"/>
      <c r="S357" s="233"/>
      <c r="T357" s="233"/>
      <c r="U357" s="233"/>
      <c r="V357" s="233"/>
      <c r="W357" s="233"/>
      <c r="X357" s="233"/>
      <c r="Y357" s="233"/>
      <c r="Z357" s="233"/>
      <c r="AA357" s="233"/>
      <c r="AB357" s="233"/>
      <c r="AC357" s="233"/>
      <c r="AD357" s="233"/>
      <c r="AE357" s="233"/>
      <c r="AF357" s="233"/>
      <c r="AG357" s="233"/>
      <c r="AH357" s="233"/>
      <c r="AI357" s="233"/>
      <c r="AJ357" s="233"/>
      <c r="AK357" s="233"/>
      <c r="AL357" s="233"/>
      <c r="AM357" s="233"/>
      <c r="AN357" s="233"/>
      <c r="AO357" s="233"/>
      <c r="AP357" s="233"/>
      <c r="AQ357" s="233"/>
      <c r="AR357" s="233"/>
      <c r="AS357" s="233"/>
      <c r="AT357" s="233"/>
      <c r="AU357" s="233"/>
      <c r="AV357" s="233"/>
      <c r="AW357" s="233"/>
      <c r="AX357" s="233"/>
      <c r="AY357" s="233"/>
      <c r="AZ357" s="233"/>
      <c r="BA357" s="233"/>
      <c r="BB357" s="233"/>
      <c r="BC357" s="233"/>
      <c r="BD357" s="233"/>
      <c r="BE357" s="233"/>
      <c r="BF357" s="233"/>
      <c r="BG357" s="233"/>
      <c r="BH357" s="233"/>
      <c r="BI357" s="233"/>
      <c r="BJ357" s="233"/>
      <c r="BK357" s="233"/>
      <c r="BL357" s="233"/>
      <c r="BM357" s="234">
        <v>6</v>
      </c>
    </row>
    <row r="358" spans="1:65">
      <c r="A358" s="30"/>
      <c r="B358" s="20" t="s">
        <v>272</v>
      </c>
      <c r="C358" s="12"/>
      <c r="D358" s="237">
        <v>22.3</v>
      </c>
      <c r="E358" s="232"/>
      <c r="F358" s="233"/>
      <c r="G358" s="233"/>
      <c r="H358" s="233"/>
      <c r="I358" s="233"/>
      <c r="J358" s="233"/>
      <c r="K358" s="233"/>
      <c r="L358" s="233"/>
      <c r="M358" s="233"/>
      <c r="N358" s="233"/>
      <c r="O358" s="233"/>
      <c r="P358" s="233"/>
      <c r="Q358" s="233"/>
      <c r="R358" s="233"/>
      <c r="S358" s="233"/>
      <c r="T358" s="233"/>
      <c r="U358" s="233"/>
      <c r="V358" s="233"/>
      <c r="W358" s="233"/>
      <c r="X358" s="233"/>
      <c r="Y358" s="233"/>
      <c r="Z358" s="233"/>
      <c r="AA358" s="233"/>
      <c r="AB358" s="233"/>
      <c r="AC358" s="233"/>
      <c r="AD358" s="233"/>
      <c r="AE358" s="233"/>
      <c r="AF358" s="233"/>
      <c r="AG358" s="233"/>
      <c r="AH358" s="233"/>
      <c r="AI358" s="233"/>
      <c r="AJ358" s="233"/>
      <c r="AK358" s="233"/>
      <c r="AL358" s="233"/>
      <c r="AM358" s="233"/>
      <c r="AN358" s="233"/>
      <c r="AO358" s="233"/>
      <c r="AP358" s="233"/>
      <c r="AQ358" s="233"/>
      <c r="AR358" s="233"/>
      <c r="AS358" s="233"/>
      <c r="AT358" s="233"/>
      <c r="AU358" s="233"/>
      <c r="AV358" s="233"/>
      <c r="AW358" s="233"/>
      <c r="AX358" s="233"/>
      <c r="AY358" s="233"/>
      <c r="AZ358" s="233"/>
      <c r="BA358" s="233"/>
      <c r="BB358" s="233"/>
      <c r="BC358" s="233"/>
      <c r="BD358" s="233"/>
      <c r="BE358" s="233"/>
      <c r="BF358" s="233"/>
      <c r="BG358" s="233"/>
      <c r="BH358" s="233"/>
      <c r="BI358" s="233"/>
      <c r="BJ358" s="233"/>
      <c r="BK358" s="233"/>
      <c r="BL358" s="233"/>
      <c r="BM358" s="234">
        <v>16</v>
      </c>
    </row>
    <row r="359" spans="1:65">
      <c r="A359" s="30"/>
      <c r="B359" s="3" t="s">
        <v>273</v>
      </c>
      <c r="C359" s="29"/>
      <c r="D359" s="235">
        <v>22.3</v>
      </c>
      <c r="E359" s="232"/>
      <c r="F359" s="233"/>
      <c r="G359" s="233"/>
      <c r="H359" s="233"/>
      <c r="I359" s="233"/>
      <c r="J359" s="233"/>
      <c r="K359" s="233"/>
      <c r="L359" s="233"/>
      <c r="M359" s="233"/>
      <c r="N359" s="233"/>
      <c r="O359" s="233"/>
      <c r="P359" s="233"/>
      <c r="Q359" s="233"/>
      <c r="R359" s="233"/>
      <c r="S359" s="233"/>
      <c r="T359" s="233"/>
      <c r="U359" s="233"/>
      <c r="V359" s="233"/>
      <c r="W359" s="233"/>
      <c r="X359" s="233"/>
      <c r="Y359" s="233"/>
      <c r="Z359" s="233"/>
      <c r="AA359" s="233"/>
      <c r="AB359" s="233"/>
      <c r="AC359" s="233"/>
      <c r="AD359" s="233"/>
      <c r="AE359" s="233"/>
      <c r="AF359" s="233"/>
      <c r="AG359" s="233"/>
      <c r="AH359" s="233"/>
      <c r="AI359" s="233"/>
      <c r="AJ359" s="233"/>
      <c r="AK359" s="233"/>
      <c r="AL359" s="233"/>
      <c r="AM359" s="233"/>
      <c r="AN359" s="233"/>
      <c r="AO359" s="233"/>
      <c r="AP359" s="233"/>
      <c r="AQ359" s="233"/>
      <c r="AR359" s="233"/>
      <c r="AS359" s="233"/>
      <c r="AT359" s="233"/>
      <c r="AU359" s="233"/>
      <c r="AV359" s="233"/>
      <c r="AW359" s="233"/>
      <c r="AX359" s="233"/>
      <c r="AY359" s="233"/>
      <c r="AZ359" s="233"/>
      <c r="BA359" s="233"/>
      <c r="BB359" s="233"/>
      <c r="BC359" s="233"/>
      <c r="BD359" s="233"/>
      <c r="BE359" s="233"/>
      <c r="BF359" s="233"/>
      <c r="BG359" s="233"/>
      <c r="BH359" s="233"/>
      <c r="BI359" s="233"/>
      <c r="BJ359" s="233"/>
      <c r="BK359" s="233"/>
      <c r="BL359" s="233"/>
      <c r="BM359" s="234">
        <v>22.3</v>
      </c>
    </row>
    <row r="360" spans="1:65">
      <c r="A360" s="30"/>
      <c r="B360" s="3" t="s">
        <v>274</v>
      </c>
      <c r="C360" s="29"/>
      <c r="D360" s="235">
        <v>0.28284271247461801</v>
      </c>
      <c r="E360" s="232"/>
      <c r="F360" s="233"/>
      <c r="G360" s="233"/>
      <c r="H360" s="233"/>
      <c r="I360" s="233"/>
      <c r="J360" s="233"/>
      <c r="K360" s="233"/>
      <c r="L360" s="233"/>
      <c r="M360" s="233"/>
      <c r="N360" s="233"/>
      <c r="O360" s="233"/>
      <c r="P360" s="233"/>
      <c r="Q360" s="233"/>
      <c r="R360" s="233"/>
      <c r="S360" s="233"/>
      <c r="T360" s="233"/>
      <c r="U360" s="233"/>
      <c r="V360" s="233"/>
      <c r="W360" s="233"/>
      <c r="X360" s="233"/>
      <c r="Y360" s="233"/>
      <c r="Z360" s="233"/>
      <c r="AA360" s="233"/>
      <c r="AB360" s="233"/>
      <c r="AC360" s="233"/>
      <c r="AD360" s="233"/>
      <c r="AE360" s="233"/>
      <c r="AF360" s="233"/>
      <c r="AG360" s="233"/>
      <c r="AH360" s="233"/>
      <c r="AI360" s="233"/>
      <c r="AJ360" s="233"/>
      <c r="AK360" s="233"/>
      <c r="AL360" s="233"/>
      <c r="AM360" s="233"/>
      <c r="AN360" s="233"/>
      <c r="AO360" s="233"/>
      <c r="AP360" s="233"/>
      <c r="AQ360" s="233"/>
      <c r="AR360" s="233"/>
      <c r="AS360" s="233"/>
      <c r="AT360" s="233"/>
      <c r="AU360" s="233"/>
      <c r="AV360" s="233"/>
      <c r="AW360" s="233"/>
      <c r="AX360" s="233"/>
      <c r="AY360" s="233"/>
      <c r="AZ360" s="233"/>
      <c r="BA360" s="233"/>
      <c r="BB360" s="233"/>
      <c r="BC360" s="233"/>
      <c r="BD360" s="233"/>
      <c r="BE360" s="233"/>
      <c r="BF360" s="233"/>
      <c r="BG360" s="233"/>
      <c r="BH360" s="233"/>
      <c r="BI360" s="233"/>
      <c r="BJ360" s="233"/>
      <c r="BK360" s="233"/>
      <c r="BL360" s="233"/>
      <c r="BM360" s="234">
        <v>36</v>
      </c>
    </row>
    <row r="361" spans="1:65">
      <c r="A361" s="30"/>
      <c r="B361" s="3" t="s">
        <v>87</v>
      </c>
      <c r="C361" s="29"/>
      <c r="D361" s="13">
        <v>1.2683529707381973E-2</v>
      </c>
      <c r="E361" s="15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275</v>
      </c>
      <c r="C362" s="29"/>
      <c r="D362" s="13">
        <v>0</v>
      </c>
      <c r="E362" s="15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276</v>
      </c>
      <c r="C363" s="47"/>
      <c r="D363" s="45" t="s">
        <v>277</v>
      </c>
      <c r="E363" s="15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683</v>
      </c>
      <c r="BM365" s="28" t="s">
        <v>329</v>
      </c>
    </row>
    <row r="366" spans="1:65" ht="15">
      <c r="A366" s="25" t="s">
        <v>34</v>
      </c>
      <c r="B366" s="18" t="s">
        <v>111</v>
      </c>
      <c r="C366" s="15" t="s">
        <v>112</v>
      </c>
      <c r="D366" s="16" t="s">
        <v>352</v>
      </c>
      <c r="E366" s="15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232</v>
      </c>
      <c r="C367" s="9" t="s">
        <v>232</v>
      </c>
      <c r="D367" s="10" t="s">
        <v>113</v>
      </c>
      <c r="E367" s="15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358</v>
      </c>
      <c r="E368" s="15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20">
        <v>58</v>
      </c>
      <c r="E370" s="223"/>
      <c r="F370" s="224"/>
      <c r="G370" s="224"/>
      <c r="H370" s="224"/>
      <c r="I370" s="224"/>
      <c r="J370" s="224"/>
      <c r="K370" s="224"/>
      <c r="L370" s="224"/>
      <c r="M370" s="224"/>
      <c r="N370" s="224"/>
      <c r="O370" s="224"/>
      <c r="P370" s="224"/>
      <c r="Q370" s="224"/>
      <c r="R370" s="224"/>
      <c r="S370" s="224"/>
      <c r="T370" s="224"/>
      <c r="U370" s="224"/>
      <c r="V370" s="224"/>
      <c r="W370" s="224"/>
      <c r="X370" s="224"/>
      <c r="Y370" s="224"/>
      <c r="Z370" s="224"/>
      <c r="AA370" s="224"/>
      <c r="AB370" s="224"/>
      <c r="AC370" s="224"/>
      <c r="AD370" s="224"/>
      <c r="AE370" s="224"/>
      <c r="AF370" s="224"/>
      <c r="AG370" s="224"/>
      <c r="AH370" s="224"/>
      <c r="AI370" s="224"/>
      <c r="AJ370" s="224"/>
      <c r="AK370" s="224"/>
      <c r="AL370" s="224"/>
      <c r="AM370" s="224"/>
      <c r="AN370" s="224"/>
      <c r="AO370" s="224"/>
      <c r="AP370" s="224"/>
      <c r="AQ370" s="224"/>
      <c r="AR370" s="224"/>
      <c r="AS370" s="224"/>
      <c r="AT370" s="224"/>
      <c r="AU370" s="224"/>
      <c r="AV370" s="224"/>
      <c r="AW370" s="224"/>
      <c r="AX370" s="224"/>
      <c r="AY370" s="224"/>
      <c r="AZ370" s="224"/>
      <c r="BA370" s="224"/>
      <c r="BB370" s="224"/>
      <c r="BC370" s="224"/>
      <c r="BD370" s="224"/>
      <c r="BE370" s="224"/>
      <c r="BF370" s="224"/>
      <c r="BG370" s="224"/>
      <c r="BH370" s="224"/>
      <c r="BI370" s="224"/>
      <c r="BJ370" s="224"/>
      <c r="BK370" s="224"/>
      <c r="BL370" s="224"/>
      <c r="BM370" s="225">
        <v>1</v>
      </c>
    </row>
    <row r="371" spans="1:65">
      <c r="A371" s="30"/>
      <c r="B371" s="19">
        <v>1</v>
      </c>
      <c r="C371" s="9">
        <v>2</v>
      </c>
      <c r="D371" s="226">
        <v>56</v>
      </c>
      <c r="E371" s="223"/>
      <c r="F371" s="224"/>
      <c r="G371" s="224"/>
      <c r="H371" s="224"/>
      <c r="I371" s="224"/>
      <c r="J371" s="224"/>
      <c r="K371" s="224"/>
      <c r="L371" s="224"/>
      <c r="M371" s="224"/>
      <c r="N371" s="224"/>
      <c r="O371" s="224"/>
      <c r="P371" s="224"/>
      <c r="Q371" s="224"/>
      <c r="R371" s="224"/>
      <c r="S371" s="224"/>
      <c r="T371" s="224"/>
      <c r="U371" s="224"/>
      <c r="V371" s="224"/>
      <c r="W371" s="224"/>
      <c r="X371" s="224"/>
      <c r="Y371" s="224"/>
      <c r="Z371" s="224"/>
      <c r="AA371" s="224"/>
      <c r="AB371" s="224"/>
      <c r="AC371" s="224"/>
      <c r="AD371" s="224"/>
      <c r="AE371" s="224"/>
      <c r="AF371" s="224"/>
      <c r="AG371" s="224"/>
      <c r="AH371" s="224"/>
      <c r="AI371" s="224"/>
      <c r="AJ371" s="224"/>
      <c r="AK371" s="224"/>
      <c r="AL371" s="224"/>
      <c r="AM371" s="224"/>
      <c r="AN371" s="224"/>
      <c r="AO371" s="224"/>
      <c r="AP371" s="224"/>
      <c r="AQ371" s="224"/>
      <c r="AR371" s="224"/>
      <c r="AS371" s="224"/>
      <c r="AT371" s="224"/>
      <c r="AU371" s="224"/>
      <c r="AV371" s="224"/>
      <c r="AW371" s="224"/>
      <c r="AX371" s="224"/>
      <c r="AY371" s="224"/>
      <c r="AZ371" s="224"/>
      <c r="BA371" s="224"/>
      <c r="BB371" s="224"/>
      <c r="BC371" s="224"/>
      <c r="BD371" s="224"/>
      <c r="BE371" s="224"/>
      <c r="BF371" s="224"/>
      <c r="BG371" s="224"/>
      <c r="BH371" s="224"/>
      <c r="BI371" s="224"/>
      <c r="BJ371" s="224"/>
      <c r="BK371" s="224"/>
      <c r="BL371" s="224"/>
      <c r="BM371" s="225">
        <v>16</v>
      </c>
    </row>
    <row r="372" spans="1:65">
      <c r="A372" s="30"/>
      <c r="B372" s="20" t="s">
        <v>272</v>
      </c>
      <c r="C372" s="12"/>
      <c r="D372" s="230">
        <v>57</v>
      </c>
      <c r="E372" s="223"/>
      <c r="F372" s="224"/>
      <c r="G372" s="224"/>
      <c r="H372" s="224"/>
      <c r="I372" s="224"/>
      <c r="J372" s="224"/>
      <c r="K372" s="224"/>
      <c r="L372" s="224"/>
      <c r="M372" s="224"/>
      <c r="N372" s="224"/>
      <c r="O372" s="224"/>
      <c r="P372" s="224"/>
      <c r="Q372" s="224"/>
      <c r="R372" s="224"/>
      <c r="S372" s="224"/>
      <c r="T372" s="224"/>
      <c r="U372" s="224"/>
      <c r="V372" s="224"/>
      <c r="W372" s="224"/>
      <c r="X372" s="224"/>
      <c r="Y372" s="224"/>
      <c r="Z372" s="224"/>
      <c r="AA372" s="224"/>
      <c r="AB372" s="224"/>
      <c r="AC372" s="224"/>
      <c r="AD372" s="224"/>
      <c r="AE372" s="224"/>
      <c r="AF372" s="224"/>
      <c r="AG372" s="224"/>
      <c r="AH372" s="224"/>
      <c r="AI372" s="224"/>
      <c r="AJ372" s="224"/>
      <c r="AK372" s="224"/>
      <c r="AL372" s="224"/>
      <c r="AM372" s="224"/>
      <c r="AN372" s="224"/>
      <c r="AO372" s="224"/>
      <c r="AP372" s="224"/>
      <c r="AQ372" s="224"/>
      <c r="AR372" s="224"/>
      <c r="AS372" s="224"/>
      <c r="AT372" s="224"/>
      <c r="AU372" s="224"/>
      <c r="AV372" s="224"/>
      <c r="AW372" s="224"/>
      <c r="AX372" s="224"/>
      <c r="AY372" s="224"/>
      <c r="AZ372" s="224"/>
      <c r="BA372" s="224"/>
      <c r="BB372" s="224"/>
      <c r="BC372" s="224"/>
      <c r="BD372" s="224"/>
      <c r="BE372" s="224"/>
      <c r="BF372" s="224"/>
      <c r="BG372" s="224"/>
      <c r="BH372" s="224"/>
      <c r="BI372" s="224"/>
      <c r="BJ372" s="224"/>
      <c r="BK372" s="224"/>
      <c r="BL372" s="224"/>
      <c r="BM372" s="225">
        <v>16</v>
      </c>
    </row>
    <row r="373" spans="1:65">
      <c r="A373" s="30"/>
      <c r="B373" s="3" t="s">
        <v>273</v>
      </c>
      <c r="C373" s="29"/>
      <c r="D373" s="226">
        <v>57</v>
      </c>
      <c r="E373" s="223"/>
      <c r="F373" s="224"/>
      <c r="G373" s="224"/>
      <c r="H373" s="224"/>
      <c r="I373" s="224"/>
      <c r="J373" s="224"/>
      <c r="K373" s="224"/>
      <c r="L373" s="224"/>
      <c r="M373" s="224"/>
      <c r="N373" s="224"/>
      <c r="O373" s="224"/>
      <c r="P373" s="224"/>
      <c r="Q373" s="224"/>
      <c r="R373" s="224"/>
      <c r="S373" s="224"/>
      <c r="T373" s="224"/>
      <c r="U373" s="224"/>
      <c r="V373" s="224"/>
      <c r="W373" s="224"/>
      <c r="X373" s="224"/>
      <c r="Y373" s="224"/>
      <c r="Z373" s="224"/>
      <c r="AA373" s="224"/>
      <c r="AB373" s="224"/>
      <c r="AC373" s="224"/>
      <c r="AD373" s="224"/>
      <c r="AE373" s="224"/>
      <c r="AF373" s="224"/>
      <c r="AG373" s="224"/>
      <c r="AH373" s="224"/>
      <c r="AI373" s="224"/>
      <c r="AJ373" s="224"/>
      <c r="AK373" s="224"/>
      <c r="AL373" s="224"/>
      <c r="AM373" s="224"/>
      <c r="AN373" s="224"/>
      <c r="AO373" s="224"/>
      <c r="AP373" s="224"/>
      <c r="AQ373" s="224"/>
      <c r="AR373" s="224"/>
      <c r="AS373" s="224"/>
      <c r="AT373" s="224"/>
      <c r="AU373" s="224"/>
      <c r="AV373" s="224"/>
      <c r="AW373" s="224"/>
      <c r="AX373" s="224"/>
      <c r="AY373" s="224"/>
      <c r="AZ373" s="224"/>
      <c r="BA373" s="224"/>
      <c r="BB373" s="224"/>
      <c r="BC373" s="224"/>
      <c r="BD373" s="224"/>
      <c r="BE373" s="224"/>
      <c r="BF373" s="224"/>
      <c r="BG373" s="224"/>
      <c r="BH373" s="224"/>
      <c r="BI373" s="224"/>
      <c r="BJ373" s="224"/>
      <c r="BK373" s="224"/>
      <c r="BL373" s="224"/>
      <c r="BM373" s="225">
        <v>57</v>
      </c>
    </row>
    <row r="374" spans="1:65">
      <c r="A374" s="30"/>
      <c r="B374" s="3" t="s">
        <v>274</v>
      </c>
      <c r="C374" s="29"/>
      <c r="D374" s="226">
        <v>1.4142135623730951</v>
      </c>
      <c r="E374" s="223"/>
      <c r="F374" s="224"/>
      <c r="G374" s="224"/>
      <c r="H374" s="224"/>
      <c r="I374" s="224"/>
      <c r="J374" s="224"/>
      <c r="K374" s="224"/>
      <c r="L374" s="224"/>
      <c r="M374" s="224"/>
      <c r="N374" s="224"/>
      <c r="O374" s="224"/>
      <c r="P374" s="224"/>
      <c r="Q374" s="224"/>
      <c r="R374" s="224"/>
      <c r="S374" s="224"/>
      <c r="T374" s="224"/>
      <c r="U374" s="224"/>
      <c r="V374" s="224"/>
      <c r="W374" s="224"/>
      <c r="X374" s="224"/>
      <c r="Y374" s="224"/>
      <c r="Z374" s="224"/>
      <c r="AA374" s="224"/>
      <c r="AB374" s="224"/>
      <c r="AC374" s="224"/>
      <c r="AD374" s="224"/>
      <c r="AE374" s="224"/>
      <c r="AF374" s="224"/>
      <c r="AG374" s="224"/>
      <c r="AH374" s="224"/>
      <c r="AI374" s="224"/>
      <c r="AJ374" s="224"/>
      <c r="AK374" s="224"/>
      <c r="AL374" s="224"/>
      <c r="AM374" s="224"/>
      <c r="AN374" s="224"/>
      <c r="AO374" s="224"/>
      <c r="AP374" s="224"/>
      <c r="AQ374" s="224"/>
      <c r="AR374" s="224"/>
      <c r="AS374" s="224"/>
      <c r="AT374" s="224"/>
      <c r="AU374" s="224"/>
      <c r="AV374" s="224"/>
      <c r="AW374" s="224"/>
      <c r="AX374" s="224"/>
      <c r="AY374" s="224"/>
      <c r="AZ374" s="224"/>
      <c r="BA374" s="224"/>
      <c r="BB374" s="224"/>
      <c r="BC374" s="224"/>
      <c r="BD374" s="224"/>
      <c r="BE374" s="224"/>
      <c r="BF374" s="224"/>
      <c r="BG374" s="224"/>
      <c r="BH374" s="224"/>
      <c r="BI374" s="224"/>
      <c r="BJ374" s="224"/>
      <c r="BK374" s="224"/>
      <c r="BL374" s="224"/>
      <c r="BM374" s="225">
        <v>37</v>
      </c>
    </row>
    <row r="375" spans="1:65">
      <c r="A375" s="30"/>
      <c r="B375" s="3" t="s">
        <v>87</v>
      </c>
      <c r="C375" s="29"/>
      <c r="D375" s="13">
        <v>2.4810764252159563E-2</v>
      </c>
      <c r="E375" s="15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275</v>
      </c>
      <c r="C376" s="29"/>
      <c r="D376" s="13">
        <v>0</v>
      </c>
      <c r="E376" s="15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276</v>
      </c>
      <c r="C377" s="47"/>
      <c r="D377" s="45" t="s">
        <v>277</v>
      </c>
      <c r="E377" s="15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684</v>
      </c>
      <c r="BM379" s="28" t="s">
        <v>329</v>
      </c>
    </row>
    <row r="380" spans="1:65" ht="15">
      <c r="A380" s="25" t="s">
        <v>37</v>
      </c>
      <c r="B380" s="18" t="s">
        <v>111</v>
      </c>
      <c r="C380" s="15" t="s">
        <v>112</v>
      </c>
      <c r="D380" s="16" t="s">
        <v>352</v>
      </c>
      <c r="E380" s="15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232</v>
      </c>
      <c r="C381" s="9" t="s">
        <v>232</v>
      </c>
      <c r="D381" s="10" t="s">
        <v>113</v>
      </c>
      <c r="E381" s="15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358</v>
      </c>
      <c r="E382" s="15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31">
        <v>14</v>
      </c>
      <c r="E384" s="232"/>
      <c r="F384" s="233"/>
      <c r="G384" s="233"/>
      <c r="H384" s="233"/>
      <c r="I384" s="233"/>
      <c r="J384" s="233"/>
      <c r="K384" s="233"/>
      <c r="L384" s="233"/>
      <c r="M384" s="233"/>
      <c r="N384" s="233"/>
      <c r="O384" s="233"/>
      <c r="P384" s="233"/>
      <c r="Q384" s="233"/>
      <c r="R384" s="233"/>
      <c r="S384" s="233"/>
      <c r="T384" s="233"/>
      <c r="U384" s="233"/>
      <c r="V384" s="233"/>
      <c r="W384" s="233"/>
      <c r="X384" s="233"/>
      <c r="Y384" s="233"/>
      <c r="Z384" s="233"/>
      <c r="AA384" s="233"/>
      <c r="AB384" s="233"/>
      <c r="AC384" s="233"/>
      <c r="AD384" s="233"/>
      <c r="AE384" s="233"/>
      <c r="AF384" s="233"/>
      <c r="AG384" s="233"/>
      <c r="AH384" s="233"/>
      <c r="AI384" s="233"/>
      <c r="AJ384" s="233"/>
      <c r="AK384" s="233"/>
      <c r="AL384" s="233"/>
      <c r="AM384" s="233"/>
      <c r="AN384" s="233"/>
      <c r="AO384" s="233"/>
      <c r="AP384" s="233"/>
      <c r="AQ384" s="233"/>
      <c r="AR384" s="233"/>
      <c r="AS384" s="233"/>
      <c r="AT384" s="233"/>
      <c r="AU384" s="233"/>
      <c r="AV384" s="233"/>
      <c r="AW384" s="233"/>
      <c r="AX384" s="233"/>
      <c r="AY384" s="233"/>
      <c r="AZ384" s="233"/>
      <c r="BA384" s="233"/>
      <c r="BB384" s="233"/>
      <c r="BC384" s="233"/>
      <c r="BD384" s="233"/>
      <c r="BE384" s="233"/>
      <c r="BF384" s="233"/>
      <c r="BG384" s="233"/>
      <c r="BH384" s="233"/>
      <c r="BI384" s="233"/>
      <c r="BJ384" s="233"/>
      <c r="BK384" s="233"/>
      <c r="BL384" s="233"/>
      <c r="BM384" s="234">
        <v>1</v>
      </c>
    </row>
    <row r="385" spans="1:65">
      <c r="A385" s="30"/>
      <c r="B385" s="19">
        <v>1</v>
      </c>
      <c r="C385" s="9">
        <v>2</v>
      </c>
      <c r="D385" s="235">
        <v>14</v>
      </c>
      <c r="E385" s="232"/>
      <c r="F385" s="233"/>
      <c r="G385" s="233"/>
      <c r="H385" s="233"/>
      <c r="I385" s="233"/>
      <c r="J385" s="233"/>
      <c r="K385" s="233"/>
      <c r="L385" s="233"/>
      <c r="M385" s="233"/>
      <c r="N385" s="233"/>
      <c r="O385" s="233"/>
      <c r="P385" s="233"/>
      <c r="Q385" s="233"/>
      <c r="R385" s="233"/>
      <c r="S385" s="233"/>
      <c r="T385" s="233"/>
      <c r="U385" s="233"/>
      <c r="V385" s="233"/>
      <c r="W385" s="233"/>
      <c r="X385" s="233"/>
      <c r="Y385" s="233"/>
      <c r="Z385" s="233"/>
      <c r="AA385" s="233"/>
      <c r="AB385" s="233"/>
      <c r="AC385" s="233"/>
      <c r="AD385" s="233"/>
      <c r="AE385" s="233"/>
      <c r="AF385" s="233"/>
      <c r="AG385" s="233"/>
      <c r="AH385" s="233"/>
      <c r="AI385" s="233"/>
      <c r="AJ385" s="233"/>
      <c r="AK385" s="233"/>
      <c r="AL385" s="233"/>
      <c r="AM385" s="233"/>
      <c r="AN385" s="233"/>
      <c r="AO385" s="233"/>
      <c r="AP385" s="233"/>
      <c r="AQ385" s="233"/>
      <c r="AR385" s="233"/>
      <c r="AS385" s="233"/>
      <c r="AT385" s="233"/>
      <c r="AU385" s="233"/>
      <c r="AV385" s="233"/>
      <c r="AW385" s="233"/>
      <c r="AX385" s="233"/>
      <c r="AY385" s="233"/>
      <c r="AZ385" s="233"/>
      <c r="BA385" s="233"/>
      <c r="BB385" s="233"/>
      <c r="BC385" s="233"/>
      <c r="BD385" s="233"/>
      <c r="BE385" s="233"/>
      <c r="BF385" s="233"/>
      <c r="BG385" s="233"/>
      <c r="BH385" s="233"/>
      <c r="BI385" s="233"/>
      <c r="BJ385" s="233"/>
      <c r="BK385" s="233"/>
      <c r="BL385" s="233"/>
      <c r="BM385" s="234">
        <v>18</v>
      </c>
    </row>
    <row r="386" spans="1:65">
      <c r="A386" s="30"/>
      <c r="B386" s="20" t="s">
        <v>272</v>
      </c>
      <c r="C386" s="12"/>
      <c r="D386" s="237">
        <v>14</v>
      </c>
      <c r="E386" s="232"/>
      <c r="F386" s="233"/>
      <c r="G386" s="233"/>
      <c r="H386" s="233"/>
      <c r="I386" s="233"/>
      <c r="J386" s="233"/>
      <c r="K386" s="233"/>
      <c r="L386" s="233"/>
      <c r="M386" s="233"/>
      <c r="N386" s="233"/>
      <c r="O386" s="233"/>
      <c r="P386" s="233"/>
      <c r="Q386" s="233"/>
      <c r="R386" s="233"/>
      <c r="S386" s="233"/>
      <c r="T386" s="233"/>
      <c r="U386" s="233"/>
      <c r="V386" s="233"/>
      <c r="W386" s="233"/>
      <c r="X386" s="233"/>
      <c r="Y386" s="233"/>
      <c r="Z386" s="233"/>
      <c r="AA386" s="233"/>
      <c r="AB386" s="233"/>
      <c r="AC386" s="233"/>
      <c r="AD386" s="233"/>
      <c r="AE386" s="233"/>
      <c r="AF386" s="233"/>
      <c r="AG386" s="233"/>
      <c r="AH386" s="233"/>
      <c r="AI386" s="233"/>
      <c r="AJ386" s="233"/>
      <c r="AK386" s="233"/>
      <c r="AL386" s="233"/>
      <c r="AM386" s="233"/>
      <c r="AN386" s="233"/>
      <c r="AO386" s="233"/>
      <c r="AP386" s="233"/>
      <c r="AQ386" s="233"/>
      <c r="AR386" s="233"/>
      <c r="AS386" s="233"/>
      <c r="AT386" s="233"/>
      <c r="AU386" s="233"/>
      <c r="AV386" s="233"/>
      <c r="AW386" s="233"/>
      <c r="AX386" s="233"/>
      <c r="AY386" s="233"/>
      <c r="AZ386" s="233"/>
      <c r="BA386" s="233"/>
      <c r="BB386" s="233"/>
      <c r="BC386" s="233"/>
      <c r="BD386" s="233"/>
      <c r="BE386" s="233"/>
      <c r="BF386" s="233"/>
      <c r="BG386" s="233"/>
      <c r="BH386" s="233"/>
      <c r="BI386" s="233"/>
      <c r="BJ386" s="233"/>
      <c r="BK386" s="233"/>
      <c r="BL386" s="233"/>
      <c r="BM386" s="234">
        <v>16</v>
      </c>
    </row>
    <row r="387" spans="1:65">
      <c r="A387" s="30"/>
      <c r="B387" s="3" t="s">
        <v>273</v>
      </c>
      <c r="C387" s="29"/>
      <c r="D387" s="235">
        <v>14</v>
      </c>
      <c r="E387" s="232"/>
      <c r="F387" s="233"/>
      <c r="G387" s="233"/>
      <c r="H387" s="233"/>
      <c r="I387" s="233"/>
      <c r="J387" s="233"/>
      <c r="K387" s="233"/>
      <c r="L387" s="233"/>
      <c r="M387" s="233"/>
      <c r="N387" s="233"/>
      <c r="O387" s="233"/>
      <c r="P387" s="233"/>
      <c r="Q387" s="233"/>
      <c r="R387" s="233"/>
      <c r="S387" s="233"/>
      <c r="T387" s="233"/>
      <c r="U387" s="233"/>
      <c r="V387" s="233"/>
      <c r="W387" s="233"/>
      <c r="X387" s="233"/>
      <c r="Y387" s="233"/>
      <c r="Z387" s="233"/>
      <c r="AA387" s="233"/>
      <c r="AB387" s="233"/>
      <c r="AC387" s="233"/>
      <c r="AD387" s="233"/>
      <c r="AE387" s="233"/>
      <c r="AF387" s="233"/>
      <c r="AG387" s="233"/>
      <c r="AH387" s="233"/>
      <c r="AI387" s="233"/>
      <c r="AJ387" s="233"/>
      <c r="AK387" s="233"/>
      <c r="AL387" s="233"/>
      <c r="AM387" s="233"/>
      <c r="AN387" s="233"/>
      <c r="AO387" s="233"/>
      <c r="AP387" s="233"/>
      <c r="AQ387" s="233"/>
      <c r="AR387" s="233"/>
      <c r="AS387" s="233"/>
      <c r="AT387" s="233"/>
      <c r="AU387" s="233"/>
      <c r="AV387" s="233"/>
      <c r="AW387" s="233"/>
      <c r="AX387" s="233"/>
      <c r="AY387" s="233"/>
      <c r="AZ387" s="233"/>
      <c r="BA387" s="233"/>
      <c r="BB387" s="233"/>
      <c r="BC387" s="233"/>
      <c r="BD387" s="233"/>
      <c r="BE387" s="233"/>
      <c r="BF387" s="233"/>
      <c r="BG387" s="233"/>
      <c r="BH387" s="233"/>
      <c r="BI387" s="233"/>
      <c r="BJ387" s="233"/>
      <c r="BK387" s="233"/>
      <c r="BL387" s="233"/>
      <c r="BM387" s="234">
        <v>14</v>
      </c>
    </row>
    <row r="388" spans="1:65">
      <c r="A388" s="30"/>
      <c r="B388" s="3" t="s">
        <v>274</v>
      </c>
      <c r="C388" s="29"/>
      <c r="D388" s="235">
        <v>0</v>
      </c>
      <c r="E388" s="232"/>
      <c r="F388" s="233"/>
      <c r="G388" s="233"/>
      <c r="H388" s="233"/>
      <c r="I388" s="233"/>
      <c r="J388" s="233"/>
      <c r="K388" s="233"/>
      <c r="L388" s="233"/>
      <c r="M388" s="233"/>
      <c r="N388" s="233"/>
      <c r="O388" s="233"/>
      <c r="P388" s="233"/>
      <c r="Q388" s="233"/>
      <c r="R388" s="233"/>
      <c r="S388" s="233"/>
      <c r="T388" s="233"/>
      <c r="U388" s="233"/>
      <c r="V388" s="233"/>
      <c r="W388" s="233"/>
      <c r="X388" s="233"/>
      <c r="Y388" s="233"/>
      <c r="Z388" s="233"/>
      <c r="AA388" s="233"/>
      <c r="AB388" s="233"/>
      <c r="AC388" s="233"/>
      <c r="AD388" s="233"/>
      <c r="AE388" s="233"/>
      <c r="AF388" s="233"/>
      <c r="AG388" s="233"/>
      <c r="AH388" s="233"/>
      <c r="AI388" s="233"/>
      <c r="AJ388" s="233"/>
      <c r="AK388" s="233"/>
      <c r="AL388" s="233"/>
      <c r="AM388" s="233"/>
      <c r="AN388" s="233"/>
      <c r="AO388" s="233"/>
      <c r="AP388" s="233"/>
      <c r="AQ388" s="233"/>
      <c r="AR388" s="233"/>
      <c r="AS388" s="233"/>
      <c r="AT388" s="233"/>
      <c r="AU388" s="233"/>
      <c r="AV388" s="233"/>
      <c r="AW388" s="233"/>
      <c r="AX388" s="233"/>
      <c r="AY388" s="233"/>
      <c r="AZ388" s="233"/>
      <c r="BA388" s="233"/>
      <c r="BB388" s="233"/>
      <c r="BC388" s="233"/>
      <c r="BD388" s="233"/>
      <c r="BE388" s="233"/>
      <c r="BF388" s="233"/>
      <c r="BG388" s="233"/>
      <c r="BH388" s="233"/>
      <c r="BI388" s="233"/>
      <c r="BJ388" s="233"/>
      <c r="BK388" s="233"/>
      <c r="BL388" s="233"/>
      <c r="BM388" s="234">
        <v>38</v>
      </c>
    </row>
    <row r="389" spans="1:65">
      <c r="A389" s="30"/>
      <c r="B389" s="3" t="s">
        <v>87</v>
      </c>
      <c r="C389" s="29"/>
      <c r="D389" s="13">
        <v>0</v>
      </c>
      <c r="E389" s="15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275</v>
      </c>
      <c r="C390" s="29"/>
      <c r="D390" s="13">
        <v>0</v>
      </c>
      <c r="E390" s="15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276</v>
      </c>
      <c r="C391" s="47"/>
      <c r="D391" s="45" t="s">
        <v>277</v>
      </c>
      <c r="E391" s="15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685</v>
      </c>
      <c r="BM393" s="28" t="s">
        <v>329</v>
      </c>
    </row>
    <row r="394" spans="1:65" ht="15">
      <c r="A394" s="25" t="s">
        <v>40</v>
      </c>
      <c r="B394" s="18" t="s">
        <v>111</v>
      </c>
      <c r="C394" s="15" t="s">
        <v>112</v>
      </c>
      <c r="D394" s="16" t="s">
        <v>352</v>
      </c>
      <c r="E394" s="15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232</v>
      </c>
      <c r="C395" s="9" t="s">
        <v>232</v>
      </c>
      <c r="D395" s="10" t="s">
        <v>113</v>
      </c>
      <c r="E395" s="15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358</v>
      </c>
      <c r="E396" s="15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5.78</v>
      </c>
      <c r="E398" s="15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5.93</v>
      </c>
      <c r="E399" s="15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4</v>
      </c>
    </row>
    <row r="400" spans="1:65">
      <c r="A400" s="30"/>
      <c r="B400" s="20" t="s">
        <v>272</v>
      </c>
      <c r="C400" s="12"/>
      <c r="D400" s="23">
        <v>5.8550000000000004</v>
      </c>
      <c r="E400" s="15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273</v>
      </c>
      <c r="C401" s="29"/>
      <c r="D401" s="11">
        <v>5.8550000000000004</v>
      </c>
      <c r="E401" s="15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5.8550000000000004</v>
      </c>
    </row>
    <row r="402" spans="1:65">
      <c r="A402" s="30"/>
      <c r="B402" s="3" t="s">
        <v>274</v>
      </c>
      <c r="C402" s="29"/>
      <c r="D402" s="24">
        <v>0.10606601717798175</v>
      </c>
      <c r="E402" s="15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39</v>
      </c>
    </row>
    <row r="403" spans="1:65">
      <c r="A403" s="30"/>
      <c r="B403" s="3" t="s">
        <v>87</v>
      </c>
      <c r="C403" s="29"/>
      <c r="D403" s="13">
        <v>1.8115459808365798E-2</v>
      </c>
      <c r="E403" s="15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275</v>
      </c>
      <c r="C404" s="29"/>
      <c r="D404" s="13">
        <v>0</v>
      </c>
      <c r="E404" s="15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276</v>
      </c>
      <c r="C405" s="47"/>
      <c r="D405" s="45" t="s">
        <v>277</v>
      </c>
      <c r="E405" s="15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686</v>
      </c>
      <c r="BM407" s="28" t="s">
        <v>329</v>
      </c>
    </row>
    <row r="408" spans="1:65" ht="15">
      <c r="A408" s="25" t="s">
        <v>43</v>
      </c>
      <c r="B408" s="18" t="s">
        <v>111</v>
      </c>
      <c r="C408" s="15" t="s">
        <v>112</v>
      </c>
      <c r="D408" s="16" t="s">
        <v>352</v>
      </c>
      <c r="E408" s="15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232</v>
      </c>
      <c r="C409" s="9" t="s">
        <v>232</v>
      </c>
      <c r="D409" s="10" t="s">
        <v>113</v>
      </c>
      <c r="E409" s="15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358</v>
      </c>
      <c r="E410" s="15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20">
        <v>59</v>
      </c>
      <c r="E412" s="223"/>
      <c r="F412" s="224"/>
      <c r="G412" s="224"/>
      <c r="H412" s="224"/>
      <c r="I412" s="224"/>
      <c r="J412" s="224"/>
      <c r="K412" s="224"/>
      <c r="L412" s="224"/>
      <c r="M412" s="224"/>
      <c r="N412" s="224"/>
      <c r="O412" s="224"/>
      <c r="P412" s="224"/>
      <c r="Q412" s="224"/>
      <c r="R412" s="224"/>
      <c r="S412" s="224"/>
      <c r="T412" s="224"/>
      <c r="U412" s="224"/>
      <c r="V412" s="224"/>
      <c r="W412" s="224"/>
      <c r="X412" s="224"/>
      <c r="Y412" s="224"/>
      <c r="Z412" s="224"/>
      <c r="AA412" s="224"/>
      <c r="AB412" s="224"/>
      <c r="AC412" s="224"/>
      <c r="AD412" s="224"/>
      <c r="AE412" s="224"/>
      <c r="AF412" s="224"/>
      <c r="AG412" s="224"/>
      <c r="AH412" s="224"/>
      <c r="AI412" s="224"/>
      <c r="AJ412" s="224"/>
      <c r="AK412" s="224"/>
      <c r="AL412" s="224"/>
      <c r="AM412" s="224"/>
      <c r="AN412" s="224"/>
      <c r="AO412" s="224"/>
      <c r="AP412" s="224"/>
      <c r="AQ412" s="224"/>
      <c r="AR412" s="224"/>
      <c r="AS412" s="224"/>
      <c r="AT412" s="224"/>
      <c r="AU412" s="224"/>
      <c r="AV412" s="224"/>
      <c r="AW412" s="224"/>
      <c r="AX412" s="224"/>
      <c r="AY412" s="224"/>
      <c r="AZ412" s="224"/>
      <c r="BA412" s="224"/>
      <c r="BB412" s="224"/>
      <c r="BC412" s="224"/>
      <c r="BD412" s="224"/>
      <c r="BE412" s="224"/>
      <c r="BF412" s="224"/>
      <c r="BG412" s="224"/>
      <c r="BH412" s="224"/>
      <c r="BI412" s="224"/>
      <c r="BJ412" s="224"/>
      <c r="BK412" s="224"/>
      <c r="BL412" s="224"/>
      <c r="BM412" s="225">
        <v>1</v>
      </c>
    </row>
    <row r="413" spans="1:65">
      <c r="A413" s="30"/>
      <c r="B413" s="19">
        <v>1</v>
      </c>
      <c r="C413" s="9">
        <v>2</v>
      </c>
      <c r="D413" s="226">
        <v>58.9</v>
      </c>
      <c r="E413" s="223"/>
      <c r="F413" s="224"/>
      <c r="G413" s="224"/>
      <c r="H413" s="224"/>
      <c r="I413" s="224"/>
      <c r="J413" s="224"/>
      <c r="K413" s="224"/>
      <c r="L413" s="224"/>
      <c r="M413" s="224"/>
      <c r="N413" s="224"/>
      <c r="O413" s="224"/>
      <c r="P413" s="224"/>
      <c r="Q413" s="224"/>
      <c r="R413" s="224"/>
      <c r="S413" s="224"/>
      <c r="T413" s="224"/>
      <c r="U413" s="224"/>
      <c r="V413" s="224"/>
      <c r="W413" s="224"/>
      <c r="X413" s="224"/>
      <c r="Y413" s="224"/>
      <c r="Z413" s="224"/>
      <c r="AA413" s="224"/>
      <c r="AB413" s="224"/>
      <c r="AC413" s="224"/>
      <c r="AD413" s="224"/>
      <c r="AE413" s="224"/>
      <c r="AF413" s="224"/>
      <c r="AG413" s="224"/>
      <c r="AH413" s="224"/>
      <c r="AI413" s="224"/>
      <c r="AJ413" s="224"/>
      <c r="AK413" s="224"/>
      <c r="AL413" s="224"/>
      <c r="AM413" s="224"/>
      <c r="AN413" s="224"/>
      <c r="AO413" s="224"/>
      <c r="AP413" s="224"/>
      <c r="AQ413" s="224"/>
      <c r="AR413" s="224"/>
      <c r="AS413" s="224"/>
      <c r="AT413" s="224"/>
      <c r="AU413" s="224"/>
      <c r="AV413" s="224"/>
      <c r="AW413" s="224"/>
      <c r="AX413" s="224"/>
      <c r="AY413" s="224"/>
      <c r="AZ413" s="224"/>
      <c r="BA413" s="224"/>
      <c r="BB413" s="224"/>
      <c r="BC413" s="224"/>
      <c r="BD413" s="224"/>
      <c r="BE413" s="224"/>
      <c r="BF413" s="224"/>
      <c r="BG413" s="224"/>
      <c r="BH413" s="224"/>
      <c r="BI413" s="224"/>
      <c r="BJ413" s="224"/>
      <c r="BK413" s="224"/>
      <c r="BL413" s="224"/>
      <c r="BM413" s="225">
        <v>34</v>
      </c>
    </row>
    <row r="414" spans="1:65">
      <c r="A414" s="30"/>
      <c r="B414" s="20" t="s">
        <v>272</v>
      </c>
      <c r="C414" s="12"/>
      <c r="D414" s="230">
        <v>58.95</v>
      </c>
      <c r="E414" s="223"/>
      <c r="F414" s="224"/>
      <c r="G414" s="224"/>
      <c r="H414" s="224"/>
      <c r="I414" s="224"/>
      <c r="J414" s="224"/>
      <c r="K414" s="224"/>
      <c r="L414" s="224"/>
      <c r="M414" s="224"/>
      <c r="N414" s="224"/>
      <c r="O414" s="224"/>
      <c r="P414" s="224"/>
      <c r="Q414" s="224"/>
      <c r="R414" s="224"/>
      <c r="S414" s="224"/>
      <c r="T414" s="224"/>
      <c r="U414" s="224"/>
      <c r="V414" s="224"/>
      <c r="W414" s="224"/>
      <c r="X414" s="224"/>
      <c r="Y414" s="224"/>
      <c r="Z414" s="224"/>
      <c r="AA414" s="224"/>
      <c r="AB414" s="224"/>
      <c r="AC414" s="224"/>
      <c r="AD414" s="224"/>
      <c r="AE414" s="224"/>
      <c r="AF414" s="224"/>
      <c r="AG414" s="224"/>
      <c r="AH414" s="224"/>
      <c r="AI414" s="224"/>
      <c r="AJ414" s="224"/>
      <c r="AK414" s="224"/>
      <c r="AL414" s="224"/>
      <c r="AM414" s="224"/>
      <c r="AN414" s="224"/>
      <c r="AO414" s="224"/>
      <c r="AP414" s="224"/>
      <c r="AQ414" s="224"/>
      <c r="AR414" s="224"/>
      <c r="AS414" s="224"/>
      <c r="AT414" s="224"/>
      <c r="AU414" s="224"/>
      <c r="AV414" s="224"/>
      <c r="AW414" s="224"/>
      <c r="AX414" s="224"/>
      <c r="AY414" s="224"/>
      <c r="AZ414" s="224"/>
      <c r="BA414" s="224"/>
      <c r="BB414" s="224"/>
      <c r="BC414" s="224"/>
      <c r="BD414" s="224"/>
      <c r="BE414" s="224"/>
      <c r="BF414" s="224"/>
      <c r="BG414" s="224"/>
      <c r="BH414" s="224"/>
      <c r="BI414" s="224"/>
      <c r="BJ414" s="224"/>
      <c r="BK414" s="224"/>
      <c r="BL414" s="224"/>
      <c r="BM414" s="225">
        <v>16</v>
      </c>
    </row>
    <row r="415" spans="1:65">
      <c r="A415" s="30"/>
      <c r="B415" s="3" t="s">
        <v>273</v>
      </c>
      <c r="C415" s="29"/>
      <c r="D415" s="226">
        <v>58.95</v>
      </c>
      <c r="E415" s="223"/>
      <c r="F415" s="224"/>
      <c r="G415" s="224"/>
      <c r="H415" s="224"/>
      <c r="I415" s="224"/>
      <c r="J415" s="224"/>
      <c r="K415" s="224"/>
      <c r="L415" s="224"/>
      <c r="M415" s="224"/>
      <c r="N415" s="224"/>
      <c r="O415" s="224"/>
      <c r="P415" s="224"/>
      <c r="Q415" s="224"/>
      <c r="R415" s="224"/>
      <c r="S415" s="224"/>
      <c r="T415" s="224"/>
      <c r="U415" s="224"/>
      <c r="V415" s="224"/>
      <c r="W415" s="224"/>
      <c r="X415" s="224"/>
      <c r="Y415" s="224"/>
      <c r="Z415" s="224"/>
      <c r="AA415" s="224"/>
      <c r="AB415" s="224"/>
      <c r="AC415" s="224"/>
      <c r="AD415" s="224"/>
      <c r="AE415" s="224"/>
      <c r="AF415" s="224"/>
      <c r="AG415" s="224"/>
      <c r="AH415" s="224"/>
      <c r="AI415" s="224"/>
      <c r="AJ415" s="224"/>
      <c r="AK415" s="224"/>
      <c r="AL415" s="224"/>
      <c r="AM415" s="224"/>
      <c r="AN415" s="224"/>
      <c r="AO415" s="224"/>
      <c r="AP415" s="224"/>
      <c r="AQ415" s="224"/>
      <c r="AR415" s="224"/>
      <c r="AS415" s="224"/>
      <c r="AT415" s="224"/>
      <c r="AU415" s="224"/>
      <c r="AV415" s="224"/>
      <c r="AW415" s="224"/>
      <c r="AX415" s="224"/>
      <c r="AY415" s="224"/>
      <c r="AZ415" s="224"/>
      <c r="BA415" s="224"/>
      <c r="BB415" s="224"/>
      <c r="BC415" s="224"/>
      <c r="BD415" s="224"/>
      <c r="BE415" s="224"/>
      <c r="BF415" s="224"/>
      <c r="BG415" s="224"/>
      <c r="BH415" s="224"/>
      <c r="BI415" s="224"/>
      <c r="BJ415" s="224"/>
      <c r="BK415" s="224"/>
      <c r="BL415" s="224"/>
      <c r="BM415" s="225">
        <v>58.95</v>
      </c>
    </row>
    <row r="416" spans="1:65">
      <c r="A416" s="30"/>
      <c r="B416" s="3" t="s">
        <v>274</v>
      </c>
      <c r="C416" s="29"/>
      <c r="D416" s="226">
        <v>7.0710678118655765E-2</v>
      </c>
      <c r="E416" s="223"/>
      <c r="F416" s="224"/>
      <c r="G416" s="224"/>
      <c r="H416" s="224"/>
      <c r="I416" s="224"/>
      <c r="J416" s="224"/>
      <c r="K416" s="224"/>
      <c r="L416" s="224"/>
      <c r="M416" s="224"/>
      <c r="N416" s="224"/>
      <c r="O416" s="224"/>
      <c r="P416" s="224"/>
      <c r="Q416" s="224"/>
      <c r="R416" s="224"/>
      <c r="S416" s="224"/>
      <c r="T416" s="224"/>
      <c r="U416" s="224"/>
      <c r="V416" s="224"/>
      <c r="W416" s="224"/>
      <c r="X416" s="224"/>
      <c r="Y416" s="224"/>
      <c r="Z416" s="224"/>
      <c r="AA416" s="224"/>
      <c r="AB416" s="224"/>
      <c r="AC416" s="224"/>
      <c r="AD416" s="224"/>
      <c r="AE416" s="224"/>
      <c r="AF416" s="224"/>
      <c r="AG416" s="224"/>
      <c r="AH416" s="224"/>
      <c r="AI416" s="224"/>
      <c r="AJ416" s="224"/>
      <c r="AK416" s="224"/>
      <c r="AL416" s="224"/>
      <c r="AM416" s="224"/>
      <c r="AN416" s="224"/>
      <c r="AO416" s="224"/>
      <c r="AP416" s="224"/>
      <c r="AQ416" s="224"/>
      <c r="AR416" s="224"/>
      <c r="AS416" s="224"/>
      <c r="AT416" s="224"/>
      <c r="AU416" s="224"/>
      <c r="AV416" s="224"/>
      <c r="AW416" s="224"/>
      <c r="AX416" s="224"/>
      <c r="AY416" s="224"/>
      <c r="AZ416" s="224"/>
      <c r="BA416" s="224"/>
      <c r="BB416" s="224"/>
      <c r="BC416" s="224"/>
      <c r="BD416" s="224"/>
      <c r="BE416" s="224"/>
      <c r="BF416" s="224"/>
      <c r="BG416" s="224"/>
      <c r="BH416" s="224"/>
      <c r="BI416" s="224"/>
      <c r="BJ416" s="224"/>
      <c r="BK416" s="224"/>
      <c r="BL416" s="224"/>
      <c r="BM416" s="225">
        <v>40</v>
      </c>
    </row>
    <row r="417" spans="1:65">
      <c r="A417" s="30"/>
      <c r="B417" s="3" t="s">
        <v>87</v>
      </c>
      <c r="C417" s="29"/>
      <c r="D417" s="13">
        <v>1.1995025974326677E-3</v>
      </c>
      <c r="E417" s="15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275</v>
      </c>
      <c r="C418" s="29"/>
      <c r="D418" s="13">
        <v>0</v>
      </c>
      <c r="E418" s="15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276</v>
      </c>
      <c r="C419" s="47"/>
      <c r="D419" s="45" t="s">
        <v>277</v>
      </c>
      <c r="E419" s="15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687</v>
      </c>
      <c r="BM421" s="28" t="s">
        <v>329</v>
      </c>
    </row>
    <row r="422" spans="1:65" ht="15">
      <c r="A422" s="25" t="s">
        <v>59</v>
      </c>
      <c r="B422" s="18" t="s">
        <v>111</v>
      </c>
      <c r="C422" s="15" t="s">
        <v>112</v>
      </c>
      <c r="D422" s="16" t="s">
        <v>352</v>
      </c>
      <c r="E422" s="15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232</v>
      </c>
      <c r="C423" s="9" t="s">
        <v>232</v>
      </c>
      <c r="D423" s="10" t="s">
        <v>113</v>
      </c>
      <c r="E423" s="15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358</v>
      </c>
      <c r="E424" s="15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3" t="s">
        <v>107</v>
      </c>
      <c r="E426" s="211"/>
      <c r="F426" s="212"/>
      <c r="G426" s="212"/>
      <c r="H426" s="212"/>
      <c r="I426" s="212"/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  <c r="AH426" s="212"/>
      <c r="AI426" s="212"/>
      <c r="AJ426" s="212"/>
      <c r="AK426" s="212"/>
      <c r="AL426" s="212"/>
      <c r="AM426" s="212"/>
      <c r="AN426" s="212"/>
      <c r="AO426" s="212"/>
      <c r="AP426" s="212"/>
      <c r="AQ426" s="212"/>
      <c r="AR426" s="212"/>
      <c r="AS426" s="212"/>
      <c r="AT426" s="212"/>
      <c r="AU426" s="212"/>
      <c r="AV426" s="212"/>
      <c r="AW426" s="212"/>
      <c r="AX426" s="212"/>
      <c r="AY426" s="212"/>
      <c r="AZ426" s="212"/>
      <c r="BA426" s="212"/>
      <c r="BB426" s="212"/>
      <c r="BC426" s="212"/>
      <c r="BD426" s="212"/>
      <c r="BE426" s="212"/>
      <c r="BF426" s="212"/>
      <c r="BG426" s="212"/>
      <c r="BH426" s="212"/>
      <c r="BI426" s="212"/>
      <c r="BJ426" s="212"/>
      <c r="BK426" s="212"/>
      <c r="BL426" s="212"/>
      <c r="BM426" s="216">
        <v>1</v>
      </c>
    </row>
    <row r="427" spans="1:65">
      <c r="A427" s="30"/>
      <c r="B427" s="19">
        <v>1</v>
      </c>
      <c r="C427" s="9">
        <v>2</v>
      </c>
      <c r="D427" s="217" t="s">
        <v>107</v>
      </c>
      <c r="E427" s="211"/>
      <c r="F427" s="212"/>
      <c r="G427" s="212"/>
      <c r="H427" s="212"/>
      <c r="I427" s="212"/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  <c r="AH427" s="212"/>
      <c r="AI427" s="212"/>
      <c r="AJ427" s="212"/>
      <c r="AK427" s="212"/>
      <c r="AL427" s="212"/>
      <c r="AM427" s="212"/>
      <c r="AN427" s="212"/>
      <c r="AO427" s="212"/>
      <c r="AP427" s="212"/>
      <c r="AQ427" s="212"/>
      <c r="AR427" s="212"/>
      <c r="AS427" s="212"/>
      <c r="AT427" s="212"/>
      <c r="AU427" s="212"/>
      <c r="AV427" s="212"/>
      <c r="AW427" s="212"/>
      <c r="AX427" s="212"/>
      <c r="AY427" s="212"/>
      <c r="AZ427" s="212"/>
      <c r="BA427" s="212"/>
      <c r="BB427" s="212"/>
      <c r="BC427" s="212"/>
      <c r="BD427" s="212"/>
      <c r="BE427" s="212"/>
      <c r="BF427" s="212"/>
      <c r="BG427" s="212"/>
      <c r="BH427" s="212"/>
      <c r="BI427" s="212"/>
      <c r="BJ427" s="212"/>
      <c r="BK427" s="212"/>
      <c r="BL427" s="212"/>
      <c r="BM427" s="216">
        <v>2</v>
      </c>
    </row>
    <row r="428" spans="1:65">
      <c r="A428" s="30"/>
      <c r="B428" s="20" t="s">
        <v>272</v>
      </c>
      <c r="C428" s="12"/>
      <c r="D428" s="219" t="s">
        <v>758</v>
      </c>
      <c r="E428" s="211"/>
      <c r="F428" s="212"/>
      <c r="G428" s="212"/>
      <c r="H428" s="212"/>
      <c r="I428" s="212"/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  <c r="AH428" s="212"/>
      <c r="AI428" s="212"/>
      <c r="AJ428" s="212"/>
      <c r="AK428" s="212"/>
      <c r="AL428" s="212"/>
      <c r="AM428" s="212"/>
      <c r="AN428" s="212"/>
      <c r="AO428" s="212"/>
      <c r="AP428" s="212"/>
      <c r="AQ428" s="212"/>
      <c r="AR428" s="212"/>
      <c r="AS428" s="212"/>
      <c r="AT428" s="212"/>
      <c r="AU428" s="212"/>
      <c r="AV428" s="212"/>
      <c r="AW428" s="212"/>
      <c r="AX428" s="212"/>
      <c r="AY428" s="212"/>
      <c r="AZ428" s="212"/>
      <c r="BA428" s="212"/>
      <c r="BB428" s="212"/>
      <c r="BC428" s="212"/>
      <c r="BD428" s="212"/>
      <c r="BE428" s="212"/>
      <c r="BF428" s="212"/>
      <c r="BG428" s="212"/>
      <c r="BH428" s="212"/>
      <c r="BI428" s="212"/>
      <c r="BJ428" s="212"/>
      <c r="BK428" s="212"/>
      <c r="BL428" s="212"/>
      <c r="BM428" s="216">
        <v>16</v>
      </c>
    </row>
    <row r="429" spans="1:65">
      <c r="A429" s="30"/>
      <c r="B429" s="3" t="s">
        <v>273</v>
      </c>
      <c r="C429" s="29"/>
      <c r="D429" s="24" t="s">
        <v>758</v>
      </c>
      <c r="E429" s="211"/>
      <c r="F429" s="212"/>
      <c r="G429" s="212"/>
      <c r="H429" s="212"/>
      <c r="I429" s="212"/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  <c r="AH429" s="212"/>
      <c r="AI429" s="212"/>
      <c r="AJ429" s="212"/>
      <c r="AK429" s="212"/>
      <c r="AL429" s="212"/>
      <c r="AM429" s="212"/>
      <c r="AN429" s="212"/>
      <c r="AO429" s="212"/>
      <c r="AP429" s="212"/>
      <c r="AQ429" s="212"/>
      <c r="AR429" s="212"/>
      <c r="AS429" s="212"/>
      <c r="AT429" s="212"/>
      <c r="AU429" s="212"/>
      <c r="AV429" s="212"/>
      <c r="AW429" s="212"/>
      <c r="AX429" s="212"/>
      <c r="AY429" s="212"/>
      <c r="AZ429" s="212"/>
      <c r="BA429" s="212"/>
      <c r="BB429" s="212"/>
      <c r="BC429" s="212"/>
      <c r="BD429" s="212"/>
      <c r="BE429" s="212"/>
      <c r="BF429" s="212"/>
      <c r="BG429" s="212"/>
      <c r="BH429" s="212"/>
      <c r="BI429" s="212"/>
      <c r="BJ429" s="212"/>
      <c r="BK429" s="212"/>
      <c r="BL429" s="212"/>
      <c r="BM429" s="216" t="s">
        <v>107</v>
      </c>
    </row>
    <row r="430" spans="1:65">
      <c r="A430" s="30"/>
      <c r="B430" s="3" t="s">
        <v>274</v>
      </c>
      <c r="C430" s="29"/>
      <c r="D430" s="24" t="s">
        <v>758</v>
      </c>
      <c r="E430" s="211"/>
      <c r="F430" s="212"/>
      <c r="G430" s="212"/>
      <c r="H430" s="212"/>
      <c r="I430" s="212"/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  <c r="AH430" s="212"/>
      <c r="AI430" s="212"/>
      <c r="AJ430" s="212"/>
      <c r="AK430" s="212"/>
      <c r="AL430" s="212"/>
      <c r="AM430" s="212"/>
      <c r="AN430" s="212"/>
      <c r="AO430" s="212"/>
      <c r="AP430" s="212"/>
      <c r="AQ430" s="212"/>
      <c r="AR430" s="212"/>
      <c r="AS430" s="212"/>
      <c r="AT430" s="212"/>
      <c r="AU430" s="212"/>
      <c r="AV430" s="212"/>
      <c r="AW430" s="212"/>
      <c r="AX430" s="212"/>
      <c r="AY430" s="212"/>
      <c r="AZ430" s="212"/>
      <c r="BA430" s="212"/>
      <c r="BB430" s="212"/>
      <c r="BC430" s="212"/>
      <c r="BD430" s="212"/>
      <c r="BE430" s="212"/>
      <c r="BF430" s="212"/>
      <c r="BG430" s="212"/>
      <c r="BH430" s="212"/>
      <c r="BI430" s="212"/>
      <c r="BJ430" s="212"/>
      <c r="BK430" s="212"/>
      <c r="BL430" s="212"/>
      <c r="BM430" s="216">
        <v>41</v>
      </c>
    </row>
    <row r="431" spans="1:65">
      <c r="A431" s="30"/>
      <c r="B431" s="3" t="s">
        <v>87</v>
      </c>
      <c r="C431" s="29"/>
      <c r="D431" s="13" t="s">
        <v>758</v>
      </c>
      <c r="E431" s="15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275</v>
      </c>
      <c r="C432" s="29"/>
      <c r="D432" s="13" t="s">
        <v>758</v>
      </c>
      <c r="E432" s="15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276</v>
      </c>
      <c r="C433" s="47"/>
      <c r="D433" s="45" t="s">
        <v>277</v>
      </c>
      <c r="E433" s="15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688</v>
      </c>
      <c r="BM435" s="28" t="s">
        <v>329</v>
      </c>
    </row>
    <row r="436" spans="1:65" ht="15">
      <c r="A436" s="25" t="s">
        <v>6</v>
      </c>
      <c r="B436" s="18" t="s">
        <v>111</v>
      </c>
      <c r="C436" s="15" t="s">
        <v>112</v>
      </c>
      <c r="D436" s="16" t="s">
        <v>352</v>
      </c>
      <c r="E436" s="15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232</v>
      </c>
      <c r="C437" s="9" t="s">
        <v>232</v>
      </c>
      <c r="D437" s="10" t="s">
        <v>113</v>
      </c>
      <c r="E437" s="15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358</v>
      </c>
      <c r="E438" s="15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9</v>
      </c>
      <c r="E440" s="154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9</v>
      </c>
      <c r="E441" s="154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36</v>
      </c>
    </row>
    <row r="442" spans="1:65">
      <c r="A442" s="30"/>
      <c r="B442" s="20" t="s">
        <v>272</v>
      </c>
      <c r="C442" s="12"/>
      <c r="D442" s="23">
        <v>9</v>
      </c>
      <c r="E442" s="154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273</v>
      </c>
      <c r="C443" s="29"/>
      <c r="D443" s="11">
        <v>9</v>
      </c>
      <c r="E443" s="154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9</v>
      </c>
    </row>
    <row r="444" spans="1:65">
      <c r="A444" s="30"/>
      <c r="B444" s="3" t="s">
        <v>274</v>
      </c>
      <c r="C444" s="29"/>
      <c r="D444" s="24">
        <v>0</v>
      </c>
      <c r="E444" s="154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42</v>
      </c>
    </row>
    <row r="445" spans="1:65">
      <c r="A445" s="30"/>
      <c r="B445" s="3" t="s">
        <v>87</v>
      </c>
      <c r="C445" s="29"/>
      <c r="D445" s="13">
        <v>0</v>
      </c>
      <c r="E445" s="15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275</v>
      </c>
      <c r="C446" s="29"/>
      <c r="D446" s="13">
        <v>0</v>
      </c>
      <c r="E446" s="15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276</v>
      </c>
      <c r="C447" s="47"/>
      <c r="D447" s="45" t="s">
        <v>277</v>
      </c>
      <c r="E447" s="15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689</v>
      </c>
      <c r="BM449" s="28" t="s">
        <v>329</v>
      </c>
    </row>
    <row r="450" spans="1:65" ht="15">
      <c r="A450" s="25" t="s">
        <v>9</v>
      </c>
      <c r="B450" s="18" t="s">
        <v>111</v>
      </c>
      <c r="C450" s="15" t="s">
        <v>112</v>
      </c>
      <c r="D450" s="16" t="s">
        <v>352</v>
      </c>
      <c r="E450" s="15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232</v>
      </c>
      <c r="C451" s="9" t="s">
        <v>232</v>
      </c>
      <c r="D451" s="10" t="s">
        <v>113</v>
      </c>
      <c r="E451" s="15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358</v>
      </c>
      <c r="E452" s="15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8.3000000000000007</v>
      </c>
      <c r="E454" s="154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8.4</v>
      </c>
      <c r="E455" s="154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37</v>
      </c>
    </row>
    <row r="456" spans="1:65">
      <c r="A456" s="30"/>
      <c r="B456" s="20" t="s">
        <v>272</v>
      </c>
      <c r="C456" s="12"/>
      <c r="D456" s="23">
        <v>8.3500000000000014</v>
      </c>
      <c r="E456" s="154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273</v>
      </c>
      <c r="C457" s="29"/>
      <c r="D457" s="11">
        <v>8.3500000000000014</v>
      </c>
      <c r="E457" s="154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8.35</v>
      </c>
    </row>
    <row r="458" spans="1:65">
      <c r="A458" s="30"/>
      <c r="B458" s="3" t="s">
        <v>274</v>
      </c>
      <c r="C458" s="29"/>
      <c r="D458" s="24">
        <v>7.0710678118654502E-2</v>
      </c>
      <c r="E458" s="15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43</v>
      </c>
    </row>
    <row r="459" spans="1:65">
      <c r="A459" s="30"/>
      <c r="B459" s="3" t="s">
        <v>87</v>
      </c>
      <c r="C459" s="29"/>
      <c r="D459" s="13">
        <v>8.4683446848688015E-3</v>
      </c>
      <c r="E459" s="15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275</v>
      </c>
      <c r="C460" s="29"/>
      <c r="D460" s="13">
        <v>2.2204460492503131E-16</v>
      </c>
      <c r="E460" s="15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276</v>
      </c>
      <c r="C461" s="47"/>
      <c r="D461" s="45" t="s">
        <v>277</v>
      </c>
      <c r="E461" s="15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690</v>
      </c>
      <c r="BM463" s="28" t="s">
        <v>329</v>
      </c>
    </row>
    <row r="464" spans="1:65" ht="15">
      <c r="A464" s="25" t="s">
        <v>61</v>
      </c>
      <c r="B464" s="18" t="s">
        <v>111</v>
      </c>
      <c r="C464" s="15" t="s">
        <v>112</v>
      </c>
      <c r="D464" s="16" t="s">
        <v>352</v>
      </c>
      <c r="E464" s="15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232</v>
      </c>
      <c r="C465" s="9" t="s">
        <v>232</v>
      </c>
      <c r="D465" s="10" t="s">
        <v>113</v>
      </c>
      <c r="E465" s="15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358</v>
      </c>
      <c r="E466" s="15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8" t="s">
        <v>105</v>
      </c>
      <c r="E468" s="15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0" t="s">
        <v>105</v>
      </c>
      <c r="E469" s="15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38</v>
      </c>
    </row>
    <row r="470" spans="1:65">
      <c r="A470" s="30"/>
      <c r="B470" s="20" t="s">
        <v>272</v>
      </c>
      <c r="C470" s="12"/>
      <c r="D470" s="23" t="s">
        <v>758</v>
      </c>
      <c r="E470" s="15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273</v>
      </c>
      <c r="C471" s="29"/>
      <c r="D471" s="11" t="s">
        <v>758</v>
      </c>
      <c r="E471" s="15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105</v>
      </c>
    </row>
    <row r="472" spans="1:65">
      <c r="A472" s="30"/>
      <c r="B472" s="3" t="s">
        <v>274</v>
      </c>
      <c r="C472" s="29"/>
      <c r="D472" s="24" t="s">
        <v>758</v>
      </c>
      <c r="E472" s="15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44</v>
      </c>
    </row>
    <row r="473" spans="1:65">
      <c r="A473" s="30"/>
      <c r="B473" s="3" t="s">
        <v>87</v>
      </c>
      <c r="C473" s="29"/>
      <c r="D473" s="13" t="s">
        <v>758</v>
      </c>
      <c r="E473" s="15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275</v>
      </c>
      <c r="C474" s="29"/>
      <c r="D474" s="13" t="s">
        <v>758</v>
      </c>
      <c r="E474" s="15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276</v>
      </c>
      <c r="C475" s="47"/>
      <c r="D475" s="45" t="s">
        <v>277</v>
      </c>
      <c r="E475" s="15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691</v>
      </c>
      <c r="BM477" s="28" t="s">
        <v>329</v>
      </c>
    </row>
    <row r="478" spans="1:65" ht="15">
      <c r="A478" s="25" t="s">
        <v>12</v>
      </c>
      <c r="B478" s="18" t="s">
        <v>111</v>
      </c>
      <c r="C478" s="15" t="s">
        <v>112</v>
      </c>
      <c r="D478" s="16" t="s">
        <v>352</v>
      </c>
      <c r="E478" s="15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232</v>
      </c>
      <c r="C479" s="9" t="s">
        <v>232</v>
      </c>
      <c r="D479" s="10" t="s">
        <v>113</v>
      </c>
      <c r="E479" s="15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358</v>
      </c>
      <c r="E480" s="15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4.57</v>
      </c>
      <c r="E482" s="15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4.46</v>
      </c>
      <c r="E483" s="15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4</v>
      </c>
    </row>
    <row r="484" spans="1:65">
      <c r="A484" s="30"/>
      <c r="B484" s="20" t="s">
        <v>272</v>
      </c>
      <c r="C484" s="12"/>
      <c r="D484" s="23">
        <v>4.5150000000000006</v>
      </c>
      <c r="E484" s="15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273</v>
      </c>
      <c r="C485" s="29"/>
      <c r="D485" s="11">
        <v>4.5150000000000006</v>
      </c>
      <c r="E485" s="15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4.5149999999999997</v>
      </c>
    </row>
    <row r="486" spans="1:65">
      <c r="A486" s="30"/>
      <c r="B486" s="3" t="s">
        <v>274</v>
      </c>
      <c r="C486" s="29"/>
      <c r="D486" s="24">
        <v>7.7781745930520452E-2</v>
      </c>
      <c r="E486" s="15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28</v>
      </c>
    </row>
    <row r="487" spans="1:65">
      <c r="A487" s="30"/>
      <c r="B487" s="3" t="s">
        <v>87</v>
      </c>
      <c r="C487" s="29"/>
      <c r="D487" s="13">
        <v>1.7227407736549377E-2</v>
      </c>
      <c r="E487" s="15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275</v>
      </c>
      <c r="C488" s="29"/>
      <c r="D488" s="13">
        <v>2.2204460492503131E-16</v>
      </c>
      <c r="E488" s="15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276</v>
      </c>
      <c r="C489" s="47"/>
      <c r="D489" s="45" t="s">
        <v>277</v>
      </c>
      <c r="E489" s="15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692</v>
      </c>
      <c r="BM491" s="28" t="s">
        <v>329</v>
      </c>
    </row>
    <row r="492" spans="1:65" ht="15">
      <c r="A492" s="25" t="s">
        <v>15</v>
      </c>
      <c r="B492" s="18" t="s">
        <v>111</v>
      </c>
      <c r="C492" s="15" t="s">
        <v>112</v>
      </c>
      <c r="D492" s="16" t="s">
        <v>352</v>
      </c>
      <c r="E492" s="15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232</v>
      </c>
      <c r="C493" s="9" t="s">
        <v>232</v>
      </c>
      <c r="D493" s="10" t="s">
        <v>113</v>
      </c>
      <c r="E493" s="15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358</v>
      </c>
      <c r="E494" s="15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2</v>
      </c>
      <c r="E496" s="15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2.2000000000000002</v>
      </c>
      <c r="E497" s="15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13</v>
      </c>
    </row>
    <row r="498" spans="1:65">
      <c r="A498" s="30"/>
      <c r="B498" s="20" t="s">
        <v>272</v>
      </c>
      <c r="C498" s="12"/>
      <c r="D498" s="23">
        <v>2.1</v>
      </c>
      <c r="E498" s="15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273</v>
      </c>
      <c r="C499" s="29"/>
      <c r="D499" s="11">
        <v>2.1</v>
      </c>
      <c r="E499" s="15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2.1</v>
      </c>
    </row>
    <row r="500" spans="1:65">
      <c r="A500" s="30"/>
      <c r="B500" s="3" t="s">
        <v>274</v>
      </c>
      <c r="C500" s="29"/>
      <c r="D500" s="24">
        <v>0.14142135623730964</v>
      </c>
      <c r="E500" s="15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29</v>
      </c>
    </row>
    <row r="501" spans="1:65">
      <c r="A501" s="30"/>
      <c r="B501" s="3" t="s">
        <v>87</v>
      </c>
      <c r="C501" s="29"/>
      <c r="D501" s="13">
        <v>6.7343502970147448E-2</v>
      </c>
      <c r="E501" s="15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275</v>
      </c>
      <c r="C502" s="29"/>
      <c r="D502" s="13">
        <v>0</v>
      </c>
      <c r="E502" s="15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276</v>
      </c>
      <c r="C503" s="47"/>
      <c r="D503" s="45" t="s">
        <v>277</v>
      </c>
      <c r="E503" s="15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693</v>
      </c>
      <c r="BM505" s="28" t="s">
        <v>329</v>
      </c>
    </row>
    <row r="506" spans="1:65" ht="15">
      <c r="A506" s="25" t="s">
        <v>18</v>
      </c>
      <c r="B506" s="18" t="s">
        <v>111</v>
      </c>
      <c r="C506" s="15" t="s">
        <v>112</v>
      </c>
      <c r="D506" s="16" t="s">
        <v>352</v>
      </c>
      <c r="E506" s="15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232</v>
      </c>
      <c r="C507" s="9" t="s">
        <v>232</v>
      </c>
      <c r="D507" s="10" t="s">
        <v>113</v>
      </c>
      <c r="E507" s="15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358</v>
      </c>
      <c r="E508" s="15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20">
        <v>185</v>
      </c>
      <c r="E510" s="223"/>
      <c r="F510" s="224"/>
      <c r="G510" s="224"/>
      <c r="H510" s="224"/>
      <c r="I510" s="224"/>
      <c r="J510" s="224"/>
      <c r="K510" s="224"/>
      <c r="L510" s="224"/>
      <c r="M510" s="224"/>
      <c r="N510" s="224"/>
      <c r="O510" s="224"/>
      <c r="P510" s="224"/>
      <c r="Q510" s="224"/>
      <c r="R510" s="224"/>
      <c r="S510" s="224"/>
      <c r="T510" s="224"/>
      <c r="U510" s="224"/>
      <c r="V510" s="224"/>
      <c r="W510" s="224"/>
      <c r="X510" s="224"/>
      <c r="Y510" s="224"/>
      <c r="Z510" s="224"/>
      <c r="AA510" s="224"/>
      <c r="AB510" s="224"/>
      <c r="AC510" s="224"/>
      <c r="AD510" s="224"/>
      <c r="AE510" s="224"/>
      <c r="AF510" s="224"/>
      <c r="AG510" s="224"/>
      <c r="AH510" s="224"/>
      <c r="AI510" s="224"/>
      <c r="AJ510" s="224"/>
      <c r="AK510" s="224"/>
      <c r="AL510" s="224"/>
      <c r="AM510" s="224"/>
      <c r="AN510" s="224"/>
      <c r="AO510" s="224"/>
      <c r="AP510" s="224"/>
      <c r="AQ510" s="224"/>
      <c r="AR510" s="224"/>
      <c r="AS510" s="224"/>
      <c r="AT510" s="224"/>
      <c r="AU510" s="224"/>
      <c r="AV510" s="224"/>
      <c r="AW510" s="224"/>
      <c r="AX510" s="224"/>
      <c r="AY510" s="224"/>
      <c r="AZ510" s="224"/>
      <c r="BA510" s="224"/>
      <c r="BB510" s="224"/>
      <c r="BC510" s="224"/>
      <c r="BD510" s="224"/>
      <c r="BE510" s="224"/>
      <c r="BF510" s="224"/>
      <c r="BG510" s="224"/>
      <c r="BH510" s="224"/>
      <c r="BI510" s="224"/>
      <c r="BJ510" s="224"/>
      <c r="BK510" s="224"/>
      <c r="BL510" s="224"/>
      <c r="BM510" s="225">
        <v>1</v>
      </c>
    </row>
    <row r="511" spans="1:65">
      <c r="A511" s="30"/>
      <c r="B511" s="19">
        <v>1</v>
      </c>
      <c r="C511" s="9">
        <v>2</v>
      </c>
      <c r="D511" s="226">
        <v>183</v>
      </c>
      <c r="E511" s="223"/>
      <c r="F511" s="224"/>
      <c r="G511" s="224"/>
      <c r="H511" s="224"/>
      <c r="I511" s="224"/>
      <c r="J511" s="224"/>
      <c r="K511" s="224"/>
      <c r="L511" s="224"/>
      <c r="M511" s="224"/>
      <c r="N511" s="224"/>
      <c r="O511" s="224"/>
      <c r="P511" s="224"/>
      <c r="Q511" s="224"/>
      <c r="R511" s="224"/>
      <c r="S511" s="224"/>
      <c r="T511" s="224"/>
      <c r="U511" s="224"/>
      <c r="V511" s="224"/>
      <c r="W511" s="224"/>
      <c r="X511" s="224"/>
      <c r="Y511" s="224"/>
      <c r="Z511" s="224"/>
      <c r="AA511" s="224"/>
      <c r="AB511" s="224"/>
      <c r="AC511" s="224"/>
      <c r="AD511" s="224"/>
      <c r="AE511" s="224"/>
      <c r="AF511" s="224"/>
      <c r="AG511" s="224"/>
      <c r="AH511" s="224"/>
      <c r="AI511" s="224"/>
      <c r="AJ511" s="224"/>
      <c r="AK511" s="224"/>
      <c r="AL511" s="224"/>
      <c r="AM511" s="224"/>
      <c r="AN511" s="224"/>
      <c r="AO511" s="224"/>
      <c r="AP511" s="224"/>
      <c r="AQ511" s="224"/>
      <c r="AR511" s="224"/>
      <c r="AS511" s="224"/>
      <c r="AT511" s="224"/>
      <c r="AU511" s="224"/>
      <c r="AV511" s="224"/>
      <c r="AW511" s="224"/>
      <c r="AX511" s="224"/>
      <c r="AY511" s="224"/>
      <c r="AZ511" s="224"/>
      <c r="BA511" s="224"/>
      <c r="BB511" s="224"/>
      <c r="BC511" s="224"/>
      <c r="BD511" s="224"/>
      <c r="BE511" s="224"/>
      <c r="BF511" s="224"/>
      <c r="BG511" s="224"/>
      <c r="BH511" s="224"/>
      <c r="BI511" s="224"/>
      <c r="BJ511" s="224"/>
      <c r="BK511" s="224"/>
      <c r="BL511" s="224"/>
      <c r="BM511" s="225">
        <v>14</v>
      </c>
    </row>
    <row r="512" spans="1:65">
      <c r="A512" s="30"/>
      <c r="B512" s="20" t="s">
        <v>272</v>
      </c>
      <c r="C512" s="12"/>
      <c r="D512" s="230">
        <v>184</v>
      </c>
      <c r="E512" s="223"/>
      <c r="F512" s="224"/>
      <c r="G512" s="224"/>
      <c r="H512" s="224"/>
      <c r="I512" s="224"/>
      <c r="J512" s="224"/>
      <c r="K512" s="224"/>
      <c r="L512" s="224"/>
      <c r="M512" s="224"/>
      <c r="N512" s="224"/>
      <c r="O512" s="224"/>
      <c r="P512" s="224"/>
      <c r="Q512" s="224"/>
      <c r="R512" s="224"/>
      <c r="S512" s="224"/>
      <c r="T512" s="224"/>
      <c r="U512" s="224"/>
      <c r="V512" s="224"/>
      <c r="W512" s="224"/>
      <c r="X512" s="224"/>
      <c r="Y512" s="224"/>
      <c r="Z512" s="224"/>
      <c r="AA512" s="224"/>
      <c r="AB512" s="224"/>
      <c r="AC512" s="224"/>
      <c r="AD512" s="224"/>
      <c r="AE512" s="224"/>
      <c r="AF512" s="224"/>
      <c r="AG512" s="224"/>
      <c r="AH512" s="224"/>
      <c r="AI512" s="224"/>
      <c r="AJ512" s="224"/>
      <c r="AK512" s="224"/>
      <c r="AL512" s="224"/>
      <c r="AM512" s="224"/>
      <c r="AN512" s="224"/>
      <c r="AO512" s="224"/>
      <c r="AP512" s="224"/>
      <c r="AQ512" s="224"/>
      <c r="AR512" s="224"/>
      <c r="AS512" s="224"/>
      <c r="AT512" s="224"/>
      <c r="AU512" s="224"/>
      <c r="AV512" s="224"/>
      <c r="AW512" s="224"/>
      <c r="AX512" s="224"/>
      <c r="AY512" s="224"/>
      <c r="AZ512" s="224"/>
      <c r="BA512" s="224"/>
      <c r="BB512" s="224"/>
      <c r="BC512" s="224"/>
      <c r="BD512" s="224"/>
      <c r="BE512" s="224"/>
      <c r="BF512" s="224"/>
      <c r="BG512" s="224"/>
      <c r="BH512" s="224"/>
      <c r="BI512" s="224"/>
      <c r="BJ512" s="224"/>
      <c r="BK512" s="224"/>
      <c r="BL512" s="224"/>
      <c r="BM512" s="225">
        <v>16</v>
      </c>
    </row>
    <row r="513" spans="1:65">
      <c r="A513" s="30"/>
      <c r="B513" s="3" t="s">
        <v>273</v>
      </c>
      <c r="C513" s="29"/>
      <c r="D513" s="226">
        <v>184</v>
      </c>
      <c r="E513" s="223"/>
      <c r="F513" s="224"/>
      <c r="G513" s="224"/>
      <c r="H513" s="224"/>
      <c r="I513" s="224"/>
      <c r="J513" s="224"/>
      <c r="K513" s="224"/>
      <c r="L513" s="224"/>
      <c r="M513" s="224"/>
      <c r="N513" s="224"/>
      <c r="O513" s="224"/>
      <c r="P513" s="224"/>
      <c r="Q513" s="224"/>
      <c r="R513" s="224"/>
      <c r="S513" s="224"/>
      <c r="T513" s="224"/>
      <c r="U513" s="224"/>
      <c r="V513" s="224"/>
      <c r="W513" s="224"/>
      <c r="X513" s="224"/>
      <c r="Y513" s="224"/>
      <c r="Z513" s="224"/>
      <c r="AA513" s="224"/>
      <c r="AB513" s="224"/>
      <c r="AC513" s="224"/>
      <c r="AD513" s="224"/>
      <c r="AE513" s="224"/>
      <c r="AF513" s="224"/>
      <c r="AG513" s="224"/>
      <c r="AH513" s="224"/>
      <c r="AI513" s="224"/>
      <c r="AJ513" s="224"/>
      <c r="AK513" s="224"/>
      <c r="AL513" s="224"/>
      <c r="AM513" s="224"/>
      <c r="AN513" s="224"/>
      <c r="AO513" s="224"/>
      <c r="AP513" s="224"/>
      <c r="AQ513" s="224"/>
      <c r="AR513" s="224"/>
      <c r="AS513" s="224"/>
      <c r="AT513" s="224"/>
      <c r="AU513" s="224"/>
      <c r="AV513" s="224"/>
      <c r="AW513" s="224"/>
      <c r="AX513" s="224"/>
      <c r="AY513" s="224"/>
      <c r="AZ513" s="224"/>
      <c r="BA513" s="224"/>
      <c r="BB513" s="224"/>
      <c r="BC513" s="224"/>
      <c r="BD513" s="224"/>
      <c r="BE513" s="224"/>
      <c r="BF513" s="224"/>
      <c r="BG513" s="224"/>
      <c r="BH513" s="224"/>
      <c r="BI513" s="224"/>
      <c r="BJ513" s="224"/>
      <c r="BK513" s="224"/>
      <c r="BL513" s="224"/>
      <c r="BM513" s="225">
        <v>184</v>
      </c>
    </row>
    <row r="514" spans="1:65">
      <c r="A514" s="30"/>
      <c r="B514" s="3" t="s">
        <v>274</v>
      </c>
      <c r="C514" s="29"/>
      <c r="D514" s="226">
        <v>1.4142135623730951</v>
      </c>
      <c r="E514" s="223"/>
      <c r="F514" s="224"/>
      <c r="G514" s="224"/>
      <c r="H514" s="224"/>
      <c r="I514" s="224"/>
      <c r="J514" s="224"/>
      <c r="K514" s="224"/>
      <c r="L514" s="224"/>
      <c r="M514" s="224"/>
      <c r="N514" s="224"/>
      <c r="O514" s="224"/>
      <c r="P514" s="224"/>
      <c r="Q514" s="224"/>
      <c r="R514" s="224"/>
      <c r="S514" s="224"/>
      <c r="T514" s="224"/>
      <c r="U514" s="224"/>
      <c r="V514" s="224"/>
      <c r="W514" s="224"/>
      <c r="X514" s="224"/>
      <c r="Y514" s="224"/>
      <c r="Z514" s="224"/>
      <c r="AA514" s="224"/>
      <c r="AB514" s="224"/>
      <c r="AC514" s="224"/>
      <c r="AD514" s="224"/>
      <c r="AE514" s="224"/>
      <c r="AF514" s="224"/>
      <c r="AG514" s="224"/>
      <c r="AH514" s="224"/>
      <c r="AI514" s="224"/>
      <c r="AJ514" s="224"/>
      <c r="AK514" s="224"/>
      <c r="AL514" s="224"/>
      <c r="AM514" s="224"/>
      <c r="AN514" s="224"/>
      <c r="AO514" s="224"/>
      <c r="AP514" s="224"/>
      <c r="AQ514" s="224"/>
      <c r="AR514" s="224"/>
      <c r="AS514" s="224"/>
      <c r="AT514" s="224"/>
      <c r="AU514" s="224"/>
      <c r="AV514" s="224"/>
      <c r="AW514" s="224"/>
      <c r="AX514" s="224"/>
      <c r="AY514" s="224"/>
      <c r="AZ514" s="224"/>
      <c r="BA514" s="224"/>
      <c r="BB514" s="224"/>
      <c r="BC514" s="224"/>
      <c r="BD514" s="224"/>
      <c r="BE514" s="224"/>
      <c r="BF514" s="224"/>
      <c r="BG514" s="224"/>
      <c r="BH514" s="224"/>
      <c r="BI514" s="224"/>
      <c r="BJ514" s="224"/>
      <c r="BK514" s="224"/>
      <c r="BL514" s="224"/>
      <c r="BM514" s="225">
        <v>30</v>
      </c>
    </row>
    <row r="515" spans="1:65">
      <c r="A515" s="30"/>
      <c r="B515" s="3" t="s">
        <v>87</v>
      </c>
      <c r="C515" s="29"/>
      <c r="D515" s="13">
        <v>7.6859432737668215E-3</v>
      </c>
      <c r="E515" s="15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275</v>
      </c>
      <c r="C516" s="29"/>
      <c r="D516" s="13">
        <v>0</v>
      </c>
      <c r="E516" s="15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276</v>
      </c>
      <c r="C517" s="47"/>
      <c r="D517" s="45" t="s">
        <v>277</v>
      </c>
      <c r="E517" s="15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694</v>
      </c>
      <c r="BM519" s="28" t="s">
        <v>329</v>
      </c>
    </row>
    <row r="520" spans="1:65" ht="15">
      <c r="A520" s="25" t="s">
        <v>21</v>
      </c>
      <c r="B520" s="18" t="s">
        <v>111</v>
      </c>
      <c r="C520" s="15" t="s">
        <v>112</v>
      </c>
      <c r="D520" s="16" t="s">
        <v>352</v>
      </c>
      <c r="E520" s="15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232</v>
      </c>
      <c r="C521" s="9" t="s">
        <v>232</v>
      </c>
      <c r="D521" s="10" t="s">
        <v>113</v>
      </c>
      <c r="E521" s="15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358</v>
      </c>
      <c r="E522" s="15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0.57999999999999996</v>
      </c>
      <c r="E524" s="15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0.59</v>
      </c>
      <c r="E525" s="15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25</v>
      </c>
    </row>
    <row r="526" spans="1:65">
      <c r="A526" s="30"/>
      <c r="B526" s="20" t="s">
        <v>272</v>
      </c>
      <c r="C526" s="12"/>
      <c r="D526" s="23">
        <v>0.58499999999999996</v>
      </c>
      <c r="E526" s="15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273</v>
      </c>
      <c r="C527" s="29"/>
      <c r="D527" s="11">
        <v>0.58499999999999996</v>
      </c>
      <c r="E527" s="15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0.58499999999999996</v>
      </c>
    </row>
    <row r="528" spans="1:65">
      <c r="A528" s="30"/>
      <c r="B528" s="3" t="s">
        <v>274</v>
      </c>
      <c r="C528" s="29"/>
      <c r="D528" s="24">
        <v>7.0710678118654814E-3</v>
      </c>
      <c r="E528" s="15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31</v>
      </c>
    </row>
    <row r="529" spans="1:65">
      <c r="A529" s="30"/>
      <c r="B529" s="3" t="s">
        <v>87</v>
      </c>
      <c r="C529" s="29"/>
      <c r="D529" s="13">
        <v>1.208729540489826E-2</v>
      </c>
      <c r="E529" s="15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275</v>
      </c>
      <c r="C530" s="29"/>
      <c r="D530" s="13">
        <v>0</v>
      </c>
      <c r="E530" s="15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276</v>
      </c>
      <c r="C531" s="47"/>
      <c r="D531" s="45" t="s">
        <v>277</v>
      </c>
      <c r="E531" s="15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695</v>
      </c>
      <c r="BM533" s="28" t="s">
        <v>329</v>
      </c>
    </row>
    <row r="534" spans="1:65" ht="15">
      <c r="A534" s="25" t="s">
        <v>24</v>
      </c>
      <c r="B534" s="18" t="s">
        <v>111</v>
      </c>
      <c r="C534" s="15" t="s">
        <v>112</v>
      </c>
      <c r="D534" s="16" t="s">
        <v>352</v>
      </c>
      <c r="E534" s="15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232</v>
      </c>
      <c r="C535" s="9" t="s">
        <v>232</v>
      </c>
      <c r="D535" s="10" t="s">
        <v>113</v>
      </c>
      <c r="E535" s="15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358</v>
      </c>
      <c r="E536" s="15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0.59</v>
      </c>
      <c r="E538" s="15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0.61</v>
      </c>
      <c r="E539" s="15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26</v>
      </c>
    </row>
    <row r="540" spans="1:65">
      <c r="A540" s="30"/>
      <c r="B540" s="20" t="s">
        <v>272</v>
      </c>
      <c r="C540" s="12"/>
      <c r="D540" s="23">
        <v>0.6</v>
      </c>
      <c r="E540" s="15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273</v>
      </c>
      <c r="C541" s="29"/>
      <c r="D541" s="11">
        <v>0.6</v>
      </c>
      <c r="E541" s="15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0.6</v>
      </c>
    </row>
    <row r="542" spans="1:65">
      <c r="A542" s="30"/>
      <c r="B542" s="3" t="s">
        <v>274</v>
      </c>
      <c r="C542" s="29"/>
      <c r="D542" s="24">
        <v>1.4142135623730963E-2</v>
      </c>
      <c r="E542" s="15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32</v>
      </c>
    </row>
    <row r="543" spans="1:65">
      <c r="A543" s="30"/>
      <c r="B543" s="3" t="s">
        <v>87</v>
      </c>
      <c r="C543" s="29"/>
      <c r="D543" s="13">
        <v>2.3570226039551605E-2</v>
      </c>
      <c r="E543" s="15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275</v>
      </c>
      <c r="C544" s="29"/>
      <c r="D544" s="13">
        <v>0</v>
      </c>
      <c r="E544" s="15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276</v>
      </c>
      <c r="C545" s="47"/>
      <c r="D545" s="45" t="s">
        <v>277</v>
      </c>
      <c r="E545" s="15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696</v>
      </c>
      <c r="BM547" s="28" t="s">
        <v>329</v>
      </c>
    </row>
    <row r="548" spans="1:65" ht="15">
      <c r="A548" s="25" t="s">
        <v>27</v>
      </c>
      <c r="B548" s="18" t="s">
        <v>111</v>
      </c>
      <c r="C548" s="15" t="s">
        <v>112</v>
      </c>
      <c r="D548" s="16" t="s">
        <v>352</v>
      </c>
      <c r="E548" s="15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232</v>
      </c>
      <c r="C549" s="9" t="s">
        <v>232</v>
      </c>
      <c r="D549" s="10" t="s">
        <v>113</v>
      </c>
      <c r="E549" s="15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358</v>
      </c>
      <c r="E550" s="15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 t="s">
        <v>97</v>
      </c>
      <c r="E552" s="15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0.2</v>
      </c>
      <c r="E553" s="15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27</v>
      </c>
    </row>
    <row r="554" spans="1:65">
      <c r="A554" s="30"/>
      <c r="B554" s="20" t="s">
        <v>272</v>
      </c>
      <c r="C554" s="12"/>
      <c r="D554" s="23">
        <v>0.2</v>
      </c>
      <c r="E554" s="15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273</v>
      </c>
      <c r="C555" s="29"/>
      <c r="D555" s="11">
        <v>0.2</v>
      </c>
      <c r="E555" s="15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0.15</v>
      </c>
    </row>
    <row r="556" spans="1:65">
      <c r="A556" s="30"/>
      <c r="B556" s="3" t="s">
        <v>274</v>
      </c>
      <c r="C556" s="29"/>
      <c r="D556" s="24" t="s">
        <v>758</v>
      </c>
      <c r="E556" s="15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33</v>
      </c>
    </row>
    <row r="557" spans="1:65">
      <c r="A557" s="30"/>
      <c r="B557" s="3" t="s">
        <v>87</v>
      </c>
      <c r="C557" s="29"/>
      <c r="D557" s="13" t="s">
        <v>758</v>
      </c>
      <c r="E557" s="15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275</v>
      </c>
      <c r="C558" s="29"/>
      <c r="D558" s="13">
        <v>0.33333333333333348</v>
      </c>
      <c r="E558" s="15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276</v>
      </c>
      <c r="C559" s="47"/>
      <c r="D559" s="45" t="s">
        <v>277</v>
      </c>
      <c r="E559" s="15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697</v>
      </c>
      <c r="BM561" s="28" t="s">
        <v>329</v>
      </c>
    </row>
    <row r="562" spans="1:65" ht="15">
      <c r="A562" s="25" t="s">
        <v>30</v>
      </c>
      <c r="B562" s="18" t="s">
        <v>111</v>
      </c>
      <c r="C562" s="15" t="s">
        <v>112</v>
      </c>
      <c r="D562" s="16" t="s">
        <v>352</v>
      </c>
      <c r="E562" s="15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232</v>
      </c>
      <c r="C563" s="9" t="s">
        <v>232</v>
      </c>
      <c r="D563" s="10" t="s">
        <v>113</v>
      </c>
      <c r="E563" s="15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358</v>
      </c>
      <c r="E564" s="15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5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6.98</v>
      </c>
      <c r="E566" s="154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7.1</v>
      </c>
      <c r="E567" s="154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28</v>
      </c>
    </row>
    <row r="568" spans="1:65">
      <c r="A568" s="30"/>
      <c r="B568" s="20" t="s">
        <v>272</v>
      </c>
      <c r="C568" s="12"/>
      <c r="D568" s="23">
        <v>7.04</v>
      </c>
      <c r="E568" s="154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273</v>
      </c>
      <c r="C569" s="29"/>
      <c r="D569" s="11">
        <v>7.04</v>
      </c>
      <c r="E569" s="154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7.04</v>
      </c>
    </row>
    <row r="570" spans="1:65">
      <c r="A570" s="30"/>
      <c r="B570" s="3" t="s">
        <v>274</v>
      </c>
      <c r="C570" s="29"/>
      <c r="D570" s="24">
        <v>8.4852813742385153E-2</v>
      </c>
      <c r="E570" s="154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34</v>
      </c>
    </row>
    <row r="571" spans="1:65">
      <c r="A571" s="30"/>
      <c r="B571" s="3" t="s">
        <v>87</v>
      </c>
      <c r="C571" s="29"/>
      <c r="D571" s="13">
        <v>1.205295649749789E-2</v>
      </c>
      <c r="E571" s="15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275</v>
      </c>
      <c r="C572" s="29"/>
      <c r="D572" s="13">
        <v>0</v>
      </c>
      <c r="E572" s="15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276</v>
      </c>
      <c r="C573" s="47"/>
      <c r="D573" s="45" t="s">
        <v>277</v>
      </c>
      <c r="E573" s="15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698</v>
      </c>
      <c r="BM575" s="28" t="s">
        <v>329</v>
      </c>
    </row>
    <row r="576" spans="1:65" ht="15">
      <c r="A576" s="25" t="s">
        <v>63</v>
      </c>
      <c r="B576" s="18" t="s">
        <v>111</v>
      </c>
      <c r="C576" s="15" t="s">
        <v>112</v>
      </c>
      <c r="D576" s="16" t="s">
        <v>352</v>
      </c>
      <c r="E576" s="15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232</v>
      </c>
      <c r="C577" s="9" t="s">
        <v>232</v>
      </c>
      <c r="D577" s="10" t="s">
        <v>113</v>
      </c>
      <c r="E577" s="15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358</v>
      </c>
      <c r="E578" s="15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4">
        <v>0.26600000000000001</v>
      </c>
      <c r="E580" s="211"/>
      <c r="F580" s="212"/>
      <c r="G580" s="212"/>
      <c r="H580" s="212"/>
      <c r="I580" s="212"/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  <c r="AH580" s="212"/>
      <c r="AI580" s="212"/>
      <c r="AJ580" s="212"/>
      <c r="AK580" s="212"/>
      <c r="AL580" s="212"/>
      <c r="AM580" s="212"/>
      <c r="AN580" s="212"/>
      <c r="AO580" s="212"/>
      <c r="AP580" s="212"/>
      <c r="AQ580" s="212"/>
      <c r="AR580" s="212"/>
      <c r="AS580" s="212"/>
      <c r="AT580" s="212"/>
      <c r="AU580" s="212"/>
      <c r="AV580" s="212"/>
      <c r="AW580" s="212"/>
      <c r="AX580" s="212"/>
      <c r="AY580" s="212"/>
      <c r="AZ580" s="212"/>
      <c r="BA580" s="212"/>
      <c r="BB580" s="212"/>
      <c r="BC580" s="212"/>
      <c r="BD580" s="212"/>
      <c r="BE580" s="212"/>
      <c r="BF580" s="212"/>
      <c r="BG580" s="212"/>
      <c r="BH580" s="212"/>
      <c r="BI580" s="212"/>
      <c r="BJ580" s="212"/>
      <c r="BK580" s="212"/>
      <c r="BL580" s="212"/>
      <c r="BM580" s="216">
        <v>1</v>
      </c>
    </row>
    <row r="581" spans="1:65">
      <c r="A581" s="30"/>
      <c r="B581" s="19">
        <v>1</v>
      </c>
      <c r="C581" s="9">
        <v>2</v>
      </c>
      <c r="D581" s="24">
        <v>0.26500000000000001</v>
      </c>
      <c r="E581" s="211"/>
      <c r="F581" s="212"/>
      <c r="G581" s="212"/>
      <c r="H581" s="212"/>
      <c r="I581" s="212"/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  <c r="AH581" s="212"/>
      <c r="AI581" s="212"/>
      <c r="AJ581" s="212"/>
      <c r="AK581" s="212"/>
      <c r="AL581" s="212"/>
      <c r="AM581" s="212"/>
      <c r="AN581" s="212"/>
      <c r="AO581" s="212"/>
      <c r="AP581" s="212"/>
      <c r="AQ581" s="212"/>
      <c r="AR581" s="212"/>
      <c r="AS581" s="212"/>
      <c r="AT581" s="212"/>
      <c r="AU581" s="212"/>
      <c r="AV581" s="212"/>
      <c r="AW581" s="212"/>
      <c r="AX581" s="212"/>
      <c r="AY581" s="212"/>
      <c r="AZ581" s="212"/>
      <c r="BA581" s="212"/>
      <c r="BB581" s="212"/>
      <c r="BC581" s="212"/>
      <c r="BD581" s="212"/>
      <c r="BE581" s="212"/>
      <c r="BF581" s="212"/>
      <c r="BG581" s="212"/>
      <c r="BH581" s="212"/>
      <c r="BI581" s="212"/>
      <c r="BJ581" s="212"/>
      <c r="BK581" s="212"/>
      <c r="BL581" s="212"/>
      <c r="BM581" s="216">
        <v>29</v>
      </c>
    </row>
    <row r="582" spans="1:65">
      <c r="A582" s="30"/>
      <c r="B582" s="20" t="s">
        <v>272</v>
      </c>
      <c r="C582" s="12"/>
      <c r="D582" s="219">
        <v>0.26550000000000001</v>
      </c>
      <c r="E582" s="211"/>
      <c r="F582" s="212"/>
      <c r="G582" s="212"/>
      <c r="H582" s="212"/>
      <c r="I582" s="212"/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  <c r="AH582" s="212"/>
      <c r="AI582" s="212"/>
      <c r="AJ582" s="212"/>
      <c r="AK582" s="212"/>
      <c r="AL582" s="212"/>
      <c r="AM582" s="212"/>
      <c r="AN582" s="212"/>
      <c r="AO582" s="212"/>
      <c r="AP582" s="212"/>
      <c r="AQ582" s="212"/>
      <c r="AR582" s="212"/>
      <c r="AS582" s="212"/>
      <c r="AT582" s="212"/>
      <c r="AU582" s="212"/>
      <c r="AV582" s="212"/>
      <c r="AW582" s="212"/>
      <c r="AX582" s="212"/>
      <c r="AY582" s="212"/>
      <c r="AZ582" s="212"/>
      <c r="BA582" s="212"/>
      <c r="BB582" s="212"/>
      <c r="BC582" s="212"/>
      <c r="BD582" s="212"/>
      <c r="BE582" s="212"/>
      <c r="BF582" s="212"/>
      <c r="BG582" s="212"/>
      <c r="BH582" s="212"/>
      <c r="BI582" s="212"/>
      <c r="BJ582" s="212"/>
      <c r="BK582" s="212"/>
      <c r="BL582" s="212"/>
      <c r="BM582" s="216">
        <v>16</v>
      </c>
    </row>
    <row r="583" spans="1:65">
      <c r="A583" s="30"/>
      <c r="B583" s="3" t="s">
        <v>273</v>
      </c>
      <c r="C583" s="29"/>
      <c r="D583" s="24">
        <v>0.26550000000000001</v>
      </c>
      <c r="E583" s="211"/>
      <c r="F583" s="212"/>
      <c r="G583" s="212"/>
      <c r="H583" s="212"/>
      <c r="I583" s="212"/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  <c r="AH583" s="212"/>
      <c r="AI583" s="212"/>
      <c r="AJ583" s="212"/>
      <c r="AK583" s="212"/>
      <c r="AL583" s="212"/>
      <c r="AM583" s="212"/>
      <c r="AN583" s="212"/>
      <c r="AO583" s="212"/>
      <c r="AP583" s="212"/>
      <c r="AQ583" s="212"/>
      <c r="AR583" s="212"/>
      <c r="AS583" s="212"/>
      <c r="AT583" s="212"/>
      <c r="AU583" s="212"/>
      <c r="AV583" s="212"/>
      <c r="AW583" s="212"/>
      <c r="AX583" s="212"/>
      <c r="AY583" s="212"/>
      <c r="AZ583" s="212"/>
      <c r="BA583" s="212"/>
      <c r="BB583" s="212"/>
      <c r="BC583" s="212"/>
      <c r="BD583" s="212"/>
      <c r="BE583" s="212"/>
      <c r="BF583" s="212"/>
      <c r="BG583" s="212"/>
      <c r="BH583" s="212"/>
      <c r="BI583" s="212"/>
      <c r="BJ583" s="212"/>
      <c r="BK583" s="212"/>
      <c r="BL583" s="212"/>
      <c r="BM583" s="216">
        <v>0.26550000000000001</v>
      </c>
    </row>
    <row r="584" spans="1:65">
      <c r="A584" s="30"/>
      <c r="B584" s="3" t="s">
        <v>274</v>
      </c>
      <c r="C584" s="29"/>
      <c r="D584" s="24">
        <v>7.0710678118654816E-4</v>
      </c>
      <c r="E584" s="211"/>
      <c r="F584" s="212"/>
      <c r="G584" s="212"/>
      <c r="H584" s="212"/>
      <c r="I584" s="212"/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  <c r="AH584" s="212"/>
      <c r="AI584" s="212"/>
      <c r="AJ584" s="212"/>
      <c r="AK584" s="212"/>
      <c r="AL584" s="212"/>
      <c r="AM584" s="212"/>
      <c r="AN584" s="212"/>
      <c r="AO584" s="212"/>
      <c r="AP584" s="212"/>
      <c r="AQ584" s="212"/>
      <c r="AR584" s="212"/>
      <c r="AS584" s="212"/>
      <c r="AT584" s="212"/>
      <c r="AU584" s="212"/>
      <c r="AV584" s="212"/>
      <c r="AW584" s="212"/>
      <c r="AX584" s="212"/>
      <c r="AY584" s="212"/>
      <c r="AZ584" s="212"/>
      <c r="BA584" s="212"/>
      <c r="BB584" s="212"/>
      <c r="BC584" s="212"/>
      <c r="BD584" s="212"/>
      <c r="BE584" s="212"/>
      <c r="BF584" s="212"/>
      <c r="BG584" s="212"/>
      <c r="BH584" s="212"/>
      <c r="BI584" s="212"/>
      <c r="BJ584" s="212"/>
      <c r="BK584" s="212"/>
      <c r="BL584" s="212"/>
      <c r="BM584" s="216">
        <v>35</v>
      </c>
    </row>
    <row r="585" spans="1:65">
      <c r="A585" s="30"/>
      <c r="B585" s="3" t="s">
        <v>87</v>
      </c>
      <c r="C585" s="29"/>
      <c r="D585" s="13">
        <v>2.6633023773504636E-3</v>
      </c>
      <c r="E585" s="15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275</v>
      </c>
      <c r="C586" s="29"/>
      <c r="D586" s="13">
        <v>0</v>
      </c>
      <c r="E586" s="15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276</v>
      </c>
      <c r="C587" s="47"/>
      <c r="D587" s="45" t="s">
        <v>277</v>
      </c>
      <c r="E587" s="15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699</v>
      </c>
      <c r="BM589" s="28" t="s">
        <v>329</v>
      </c>
    </row>
    <row r="590" spans="1:65" ht="15">
      <c r="A590" s="25" t="s">
        <v>64</v>
      </c>
      <c r="B590" s="18" t="s">
        <v>111</v>
      </c>
      <c r="C590" s="15" t="s">
        <v>112</v>
      </c>
      <c r="D590" s="16" t="s">
        <v>352</v>
      </c>
      <c r="E590" s="15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232</v>
      </c>
      <c r="C591" s="9" t="s">
        <v>232</v>
      </c>
      <c r="D591" s="10" t="s">
        <v>113</v>
      </c>
      <c r="E591" s="15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358</v>
      </c>
      <c r="E592" s="15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0.4</v>
      </c>
      <c r="E594" s="15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0.4</v>
      </c>
      <c r="E595" s="15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30</v>
      </c>
    </row>
    <row r="596" spans="1:65">
      <c r="A596" s="30"/>
      <c r="B596" s="20" t="s">
        <v>272</v>
      </c>
      <c r="C596" s="12"/>
      <c r="D596" s="23">
        <v>0.4</v>
      </c>
      <c r="E596" s="15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273</v>
      </c>
      <c r="C597" s="29"/>
      <c r="D597" s="11">
        <v>0.4</v>
      </c>
      <c r="E597" s="15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0.4</v>
      </c>
    </row>
    <row r="598" spans="1:65">
      <c r="A598" s="30"/>
      <c r="B598" s="3" t="s">
        <v>274</v>
      </c>
      <c r="C598" s="29"/>
      <c r="D598" s="24">
        <v>0</v>
      </c>
      <c r="E598" s="15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36</v>
      </c>
    </row>
    <row r="599" spans="1:65">
      <c r="A599" s="30"/>
      <c r="B599" s="3" t="s">
        <v>87</v>
      </c>
      <c r="C599" s="29"/>
      <c r="D599" s="13">
        <v>0</v>
      </c>
      <c r="E599" s="15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275</v>
      </c>
      <c r="C600" s="29"/>
      <c r="D600" s="13">
        <v>0</v>
      </c>
      <c r="E600" s="15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276</v>
      </c>
      <c r="C601" s="47"/>
      <c r="D601" s="45" t="s">
        <v>277</v>
      </c>
      <c r="E601" s="15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700</v>
      </c>
      <c r="BM603" s="28" t="s">
        <v>329</v>
      </c>
    </row>
    <row r="604" spans="1:65" ht="15">
      <c r="A604" s="25" t="s">
        <v>65</v>
      </c>
      <c r="B604" s="18" t="s">
        <v>111</v>
      </c>
      <c r="C604" s="15" t="s">
        <v>112</v>
      </c>
      <c r="D604" s="16" t="s">
        <v>352</v>
      </c>
      <c r="E604" s="15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232</v>
      </c>
      <c r="C605" s="9" t="s">
        <v>232</v>
      </c>
      <c r="D605" s="10" t="s">
        <v>113</v>
      </c>
      <c r="E605" s="15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358</v>
      </c>
      <c r="E606" s="15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0.27</v>
      </c>
      <c r="E608" s="15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0.26</v>
      </c>
      <c r="E609" s="15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5</v>
      </c>
    </row>
    <row r="610" spans="1:65">
      <c r="A610" s="30"/>
      <c r="B610" s="20" t="s">
        <v>272</v>
      </c>
      <c r="C610" s="12"/>
      <c r="D610" s="23">
        <v>0.26500000000000001</v>
      </c>
      <c r="E610" s="15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273</v>
      </c>
      <c r="C611" s="29"/>
      <c r="D611" s="11">
        <v>0.26500000000000001</v>
      </c>
      <c r="E611" s="15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0.26500000000000001</v>
      </c>
    </row>
    <row r="612" spans="1:65">
      <c r="A612" s="30"/>
      <c r="B612" s="3" t="s">
        <v>274</v>
      </c>
      <c r="C612" s="29"/>
      <c r="D612" s="24">
        <v>7.0710678118654814E-3</v>
      </c>
      <c r="E612" s="15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37</v>
      </c>
    </row>
    <row r="613" spans="1:65">
      <c r="A613" s="30"/>
      <c r="B613" s="3" t="s">
        <v>87</v>
      </c>
      <c r="C613" s="29"/>
      <c r="D613" s="13">
        <v>2.6683274761756533E-2</v>
      </c>
      <c r="E613" s="15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275</v>
      </c>
      <c r="C614" s="29"/>
      <c r="D614" s="13">
        <v>0</v>
      </c>
      <c r="E614" s="15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276</v>
      </c>
      <c r="C615" s="47"/>
      <c r="D615" s="45" t="s">
        <v>277</v>
      </c>
      <c r="E615" s="15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701</v>
      </c>
      <c r="BM617" s="28" t="s">
        <v>329</v>
      </c>
    </row>
    <row r="618" spans="1:65" ht="15">
      <c r="A618" s="25" t="s">
        <v>32</v>
      </c>
      <c r="B618" s="18" t="s">
        <v>111</v>
      </c>
      <c r="C618" s="15" t="s">
        <v>112</v>
      </c>
      <c r="D618" s="16" t="s">
        <v>352</v>
      </c>
      <c r="E618" s="15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232</v>
      </c>
      <c r="C619" s="9" t="s">
        <v>232</v>
      </c>
      <c r="D619" s="10" t="s">
        <v>113</v>
      </c>
      <c r="E619" s="15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358</v>
      </c>
      <c r="E620" s="15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2.41</v>
      </c>
      <c r="E622" s="15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2.5299999999999998</v>
      </c>
      <c r="E623" s="15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32</v>
      </c>
    </row>
    <row r="624" spans="1:65">
      <c r="A624" s="30"/>
      <c r="B624" s="20" t="s">
        <v>272</v>
      </c>
      <c r="C624" s="12"/>
      <c r="D624" s="23">
        <v>2.4699999999999998</v>
      </c>
      <c r="E624" s="15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273</v>
      </c>
      <c r="C625" s="29"/>
      <c r="D625" s="11">
        <v>2.4699999999999998</v>
      </c>
      <c r="E625" s="15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2.4700000000000002</v>
      </c>
    </row>
    <row r="626" spans="1:65">
      <c r="A626" s="30"/>
      <c r="B626" s="3" t="s">
        <v>274</v>
      </c>
      <c r="C626" s="29"/>
      <c r="D626" s="24">
        <v>8.4852813742385472E-2</v>
      </c>
      <c r="E626" s="15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38</v>
      </c>
    </row>
    <row r="627" spans="1:65">
      <c r="A627" s="30"/>
      <c r="B627" s="3" t="s">
        <v>87</v>
      </c>
      <c r="C627" s="29"/>
      <c r="D627" s="13">
        <v>3.4353365887605458E-2</v>
      </c>
      <c r="E627" s="15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275</v>
      </c>
      <c r="C628" s="29"/>
      <c r="D628" s="13">
        <v>-2.2204460492503131E-16</v>
      </c>
      <c r="E628" s="15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276</v>
      </c>
      <c r="C629" s="47"/>
      <c r="D629" s="45" t="s">
        <v>277</v>
      </c>
      <c r="E629" s="15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702</v>
      </c>
      <c r="BM631" s="28" t="s">
        <v>329</v>
      </c>
    </row>
    <row r="632" spans="1:65" ht="15">
      <c r="A632" s="25" t="s">
        <v>66</v>
      </c>
      <c r="B632" s="18" t="s">
        <v>111</v>
      </c>
      <c r="C632" s="15" t="s">
        <v>112</v>
      </c>
      <c r="D632" s="16" t="s">
        <v>352</v>
      </c>
      <c r="E632" s="15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232</v>
      </c>
      <c r="C633" s="9" t="s">
        <v>232</v>
      </c>
      <c r="D633" s="10" t="s">
        <v>113</v>
      </c>
      <c r="E633" s="15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358</v>
      </c>
      <c r="E634" s="15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20">
        <v>67.900000000000006</v>
      </c>
      <c r="E636" s="223"/>
      <c r="F636" s="224"/>
      <c r="G636" s="224"/>
      <c r="H636" s="224"/>
      <c r="I636" s="224"/>
      <c r="J636" s="224"/>
      <c r="K636" s="224"/>
      <c r="L636" s="224"/>
      <c r="M636" s="224"/>
      <c r="N636" s="224"/>
      <c r="O636" s="224"/>
      <c r="P636" s="224"/>
      <c r="Q636" s="224"/>
      <c r="R636" s="224"/>
      <c r="S636" s="224"/>
      <c r="T636" s="224"/>
      <c r="U636" s="224"/>
      <c r="V636" s="224"/>
      <c r="W636" s="224"/>
      <c r="X636" s="224"/>
      <c r="Y636" s="224"/>
      <c r="Z636" s="224"/>
      <c r="AA636" s="224"/>
      <c r="AB636" s="224"/>
      <c r="AC636" s="224"/>
      <c r="AD636" s="224"/>
      <c r="AE636" s="224"/>
      <c r="AF636" s="224"/>
      <c r="AG636" s="224"/>
      <c r="AH636" s="224"/>
      <c r="AI636" s="224"/>
      <c r="AJ636" s="224"/>
      <c r="AK636" s="224"/>
      <c r="AL636" s="224"/>
      <c r="AM636" s="224"/>
      <c r="AN636" s="224"/>
      <c r="AO636" s="224"/>
      <c r="AP636" s="224"/>
      <c r="AQ636" s="224"/>
      <c r="AR636" s="224"/>
      <c r="AS636" s="224"/>
      <c r="AT636" s="224"/>
      <c r="AU636" s="224"/>
      <c r="AV636" s="224"/>
      <c r="AW636" s="224"/>
      <c r="AX636" s="224"/>
      <c r="AY636" s="224"/>
      <c r="AZ636" s="224"/>
      <c r="BA636" s="224"/>
      <c r="BB636" s="224"/>
      <c r="BC636" s="224"/>
      <c r="BD636" s="224"/>
      <c r="BE636" s="224"/>
      <c r="BF636" s="224"/>
      <c r="BG636" s="224"/>
      <c r="BH636" s="224"/>
      <c r="BI636" s="224"/>
      <c r="BJ636" s="224"/>
      <c r="BK636" s="224"/>
      <c r="BL636" s="224"/>
      <c r="BM636" s="225">
        <v>1</v>
      </c>
    </row>
    <row r="637" spans="1:65">
      <c r="A637" s="30"/>
      <c r="B637" s="19">
        <v>1</v>
      </c>
      <c r="C637" s="9">
        <v>2</v>
      </c>
      <c r="D637" s="226">
        <v>68.7</v>
      </c>
      <c r="E637" s="223"/>
      <c r="F637" s="224"/>
      <c r="G637" s="224"/>
      <c r="H637" s="224"/>
      <c r="I637" s="224"/>
      <c r="J637" s="224"/>
      <c r="K637" s="224"/>
      <c r="L637" s="224"/>
      <c r="M637" s="224"/>
      <c r="N637" s="224"/>
      <c r="O637" s="224"/>
      <c r="P637" s="224"/>
      <c r="Q637" s="224"/>
      <c r="R637" s="224"/>
      <c r="S637" s="224"/>
      <c r="T637" s="224"/>
      <c r="U637" s="224"/>
      <c r="V637" s="224"/>
      <c r="W637" s="224"/>
      <c r="X637" s="224"/>
      <c r="Y637" s="224"/>
      <c r="Z637" s="224"/>
      <c r="AA637" s="224"/>
      <c r="AB637" s="224"/>
      <c r="AC637" s="224"/>
      <c r="AD637" s="224"/>
      <c r="AE637" s="224"/>
      <c r="AF637" s="224"/>
      <c r="AG637" s="224"/>
      <c r="AH637" s="224"/>
      <c r="AI637" s="224"/>
      <c r="AJ637" s="224"/>
      <c r="AK637" s="224"/>
      <c r="AL637" s="224"/>
      <c r="AM637" s="224"/>
      <c r="AN637" s="224"/>
      <c r="AO637" s="224"/>
      <c r="AP637" s="224"/>
      <c r="AQ637" s="224"/>
      <c r="AR637" s="224"/>
      <c r="AS637" s="224"/>
      <c r="AT637" s="224"/>
      <c r="AU637" s="224"/>
      <c r="AV637" s="224"/>
      <c r="AW637" s="224"/>
      <c r="AX637" s="224"/>
      <c r="AY637" s="224"/>
      <c r="AZ637" s="224"/>
      <c r="BA637" s="224"/>
      <c r="BB637" s="224"/>
      <c r="BC637" s="224"/>
      <c r="BD637" s="224"/>
      <c r="BE637" s="224"/>
      <c r="BF637" s="224"/>
      <c r="BG637" s="224"/>
      <c r="BH637" s="224"/>
      <c r="BI637" s="224"/>
      <c r="BJ637" s="224"/>
      <c r="BK637" s="224"/>
      <c r="BL637" s="224"/>
      <c r="BM637" s="225">
        <v>16</v>
      </c>
    </row>
    <row r="638" spans="1:65">
      <c r="A638" s="30"/>
      <c r="B638" s="20" t="s">
        <v>272</v>
      </c>
      <c r="C638" s="12"/>
      <c r="D638" s="230">
        <v>68.300000000000011</v>
      </c>
      <c r="E638" s="223"/>
      <c r="F638" s="224"/>
      <c r="G638" s="224"/>
      <c r="H638" s="224"/>
      <c r="I638" s="224"/>
      <c r="J638" s="224"/>
      <c r="K638" s="224"/>
      <c r="L638" s="224"/>
      <c r="M638" s="224"/>
      <c r="N638" s="224"/>
      <c r="O638" s="224"/>
      <c r="P638" s="224"/>
      <c r="Q638" s="224"/>
      <c r="R638" s="224"/>
      <c r="S638" s="224"/>
      <c r="T638" s="224"/>
      <c r="U638" s="224"/>
      <c r="V638" s="224"/>
      <c r="W638" s="224"/>
      <c r="X638" s="224"/>
      <c r="Y638" s="224"/>
      <c r="Z638" s="224"/>
      <c r="AA638" s="224"/>
      <c r="AB638" s="224"/>
      <c r="AC638" s="224"/>
      <c r="AD638" s="224"/>
      <c r="AE638" s="224"/>
      <c r="AF638" s="224"/>
      <c r="AG638" s="224"/>
      <c r="AH638" s="224"/>
      <c r="AI638" s="224"/>
      <c r="AJ638" s="224"/>
      <c r="AK638" s="224"/>
      <c r="AL638" s="224"/>
      <c r="AM638" s="224"/>
      <c r="AN638" s="224"/>
      <c r="AO638" s="224"/>
      <c r="AP638" s="224"/>
      <c r="AQ638" s="224"/>
      <c r="AR638" s="224"/>
      <c r="AS638" s="224"/>
      <c r="AT638" s="224"/>
      <c r="AU638" s="224"/>
      <c r="AV638" s="224"/>
      <c r="AW638" s="224"/>
      <c r="AX638" s="224"/>
      <c r="AY638" s="224"/>
      <c r="AZ638" s="224"/>
      <c r="BA638" s="224"/>
      <c r="BB638" s="224"/>
      <c r="BC638" s="224"/>
      <c r="BD638" s="224"/>
      <c r="BE638" s="224"/>
      <c r="BF638" s="224"/>
      <c r="BG638" s="224"/>
      <c r="BH638" s="224"/>
      <c r="BI638" s="224"/>
      <c r="BJ638" s="224"/>
      <c r="BK638" s="224"/>
      <c r="BL638" s="224"/>
      <c r="BM638" s="225">
        <v>16</v>
      </c>
    </row>
    <row r="639" spans="1:65">
      <c r="A639" s="30"/>
      <c r="B639" s="3" t="s">
        <v>273</v>
      </c>
      <c r="C639" s="29"/>
      <c r="D639" s="226">
        <v>68.300000000000011</v>
      </c>
      <c r="E639" s="223"/>
      <c r="F639" s="224"/>
      <c r="G639" s="224"/>
      <c r="H639" s="224"/>
      <c r="I639" s="224"/>
      <c r="J639" s="224"/>
      <c r="K639" s="224"/>
      <c r="L639" s="224"/>
      <c r="M639" s="224"/>
      <c r="N639" s="224"/>
      <c r="O639" s="224"/>
      <c r="P639" s="224"/>
      <c r="Q639" s="224"/>
      <c r="R639" s="224"/>
      <c r="S639" s="224"/>
      <c r="T639" s="224"/>
      <c r="U639" s="224"/>
      <c r="V639" s="224"/>
      <c r="W639" s="224"/>
      <c r="X639" s="224"/>
      <c r="Y639" s="224"/>
      <c r="Z639" s="224"/>
      <c r="AA639" s="224"/>
      <c r="AB639" s="224"/>
      <c r="AC639" s="224"/>
      <c r="AD639" s="224"/>
      <c r="AE639" s="224"/>
      <c r="AF639" s="224"/>
      <c r="AG639" s="224"/>
      <c r="AH639" s="224"/>
      <c r="AI639" s="224"/>
      <c r="AJ639" s="224"/>
      <c r="AK639" s="224"/>
      <c r="AL639" s="224"/>
      <c r="AM639" s="224"/>
      <c r="AN639" s="224"/>
      <c r="AO639" s="224"/>
      <c r="AP639" s="224"/>
      <c r="AQ639" s="224"/>
      <c r="AR639" s="224"/>
      <c r="AS639" s="224"/>
      <c r="AT639" s="224"/>
      <c r="AU639" s="224"/>
      <c r="AV639" s="224"/>
      <c r="AW639" s="224"/>
      <c r="AX639" s="224"/>
      <c r="AY639" s="224"/>
      <c r="AZ639" s="224"/>
      <c r="BA639" s="224"/>
      <c r="BB639" s="224"/>
      <c r="BC639" s="224"/>
      <c r="BD639" s="224"/>
      <c r="BE639" s="224"/>
      <c r="BF639" s="224"/>
      <c r="BG639" s="224"/>
      <c r="BH639" s="224"/>
      <c r="BI639" s="224"/>
      <c r="BJ639" s="224"/>
      <c r="BK639" s="224"/>
      <c r="BL639" s="224"/>
      <c r="BM639" s="225">
        <v>68.3</v>
      </c>
    </row>
    <row r="640" spans="1:65">
      <c r="A640" s="30"/>
      <c r="B640" s="3" t="s">
        <v>274</v>
      </c>
      <c r="C640" s="29"/>
      <c r="D640" s="226">
        <v>0.56568542494923602</v>
      </c>
      <c r="E640" s="223"/>
      <c r="F640" s="224"/>
      <c r="G640" s="224"/>
      <c r="H640" s="224"/>
      <c r="I640" s="224"/>
      <c r="J640" s="224"/>
      <c r="K640" s="224"/>
      <c r="L640" s="224"/>
      <c r="M640" s="224"/>
      <c r="N640" s="224"/>
      <c r="O640" s="224"/>
      <c r="P640" s="224"/>
      <c r="Q640" s="224"/>
      <c r="R640" s="224"/>
      <c r="S640" s="224"/>
      <c r="T640" s="224"/>
      <c r="U640" s="224"/>
      <c r="V640" s="224"/>
      <c r="W640" s="224"/>
      <c r="X640" s="224"/>
      <c r="Y640" s="224"/>
      <c r="Z640" s="224"/>
      <c r="AA640" s="224"/>
      <c r="AB640" s="224"/>
      <c r="AC640" s="224"/>
      <c r="AD640" s="224"/>
      <c r="AE640" s="224"/>
      <c r="AF640" s="224"/>
      <c r="AG640" s="224"/>
      <c r="AH640" s="224"/>
      <c r="AI640" s="224"/>
      <c r="AJ640" s="224"/>
      <c r="AK640" s="224"/>
      <c r="AL640" s="224"/>
      <c r="AM640" s="224"/>
      <c r="AN640" s="224"/>
      <c r="AO640" s="224"/>
      <c r="AP640" s="224"/>
      <c r="AQ640" s="224"/>
      <c r="AR640" s="224"/>
      <c r="AS640" s="224"/>
      <c r="AT640" s="224"/>
      <c r="AU640" s="224"/>
      <c r="AV640" s="224"/>
      <c r="AW640" s="224"/>
      <c r="AX640" s="224"/>
      <c r="AY640" s="224"/>
      <c r="AZ640" s="224"/>
      <c r="BA640" s="224"/>
      <c r="BB640" s="224"/>
      <c r="BC640" s="224"/>
      <c r="BD640" s="224"/>
      <c r="BE640" s="224"/>
      <c r="BF640" s="224"/>
      <c r="BG640" s="224"/>
      <c r="BH640" s="224"/>
      <c r="BI640" s="224"/>
      <c r="BJ640" s="224"/>
      <c r="BK640" s="224"/>
      <c r="BL640" s="224"/>
      <c r="BM640" s="225">
        <v>39</v>
      </c>
    </row>
    <row r="641" spans="1:65">
      <c r="A641" s="30"/>
      <c r="B641" s="3" t="s">
        <v>87</v>
      </c>
      <c r="C641" s="29"/>
      <c r="D641" s="13">
        <v>8.2823634692421079E-3</v>
      </c>
      <c r="E641" s="15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275</v>
      </c>
      <c r="C642" s="29"/>
      <c r="D642" s="13">
        <v>2.2204460492503131E-16</v>
      </c>
      <c r="E642" s="15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276</v>
      </c>
      <c r="C643" s="47"/>
      <c r="D643" s="45" t="s">
        <v>277</v>
      </c>
      <c r="E643" s="15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703</v>
      </c>
      <c r="BM645" s="28" t="s">
        <v>329</v>
      </c>
    </row>
    <row r="646" spans="1:65" ht="15">
      <c r="A646" s="25" t="s">
        <v>35</v>
      </c>
      <c r="B646" s="18" t="s">
        <v>111</v>
      </c>
      <c r="C646" s="15" t="s">
        <v>112</v>
      </c>
      <c r="D646" s="16" t="s">
        <v>352</v>
      </c>
      <c r="E646" s="15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232</v>
      </c>
      <c r="C647" s="9" t="s">
        <v>232</v>
      </c>
      <c r="D647" s="10" t="s">
        <v>113</v>
      </c>
      <c r="E647" s="15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358</v>
      </c>
      <c r="E648" s="15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0</v>
      </c>
    </row>
    <row r="649" spans="1:65">
      <c r="A649" s="30"/>
      <c r="B649" s="19"/>
      <c r="C649" s="9"/>
      <c r="D649" s="26"/>
      <c r="E649" s="15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0</v>
      </c>
    </row>
    <row r="650" spans="1:65">
      <c r="A650" s="30"/>
      <c r="B650" s="18">
        <v>1</v>
      </c>
      <c r="C650" s="14">
        <v>1</v>
      </c>
      <c r="D650" s="220">
        <v>240</v>
      </c>
      <c r="E650" s="223"/>
      <c r="F650" s="224"/>
      <c r="G650" s="224"/>
      <c r="H650" s="224"/>
      <c r="I650" s="224"/>
      <c r="J650" s="224"/>
      <c r="K650" s="224"/>
      <c r="L650" s="224"/>
      <c r="M650" s="224"/>
      <c r="N650" s="224"/>
      <c r="O650" s="224"/>
      <c r="P650" s="224"/>
      <c r="Q650" s="224"/>
      <c r="R650" s="224"/>
      <c r="S650" s="224"/>
      <c r="T650" s="224"/>
      <c r="U650" s="224"/>
      <c r="V650" s="224"/>
      <c r="W650" s="224"/>
      <c r="X650" s="224"/>
      <c r="Y650" s="224"/>
      <c r="Z650" s="224"/>
      <c r="AA650" s="224"/>
      <c r="AB650" s="224"/>
      <c r="AC650" s="224"/>
      <c r="AD650" s="224"/>
      <c r="AE650" s="224"/>
      <c r="AF650" s="224"/>
      <c r="AG650" s="224"/>
      <c r="AH650" s="224"/>
      <c r="AI650" s="224"/>
      <c r="AJ650" s="224"/>
      <c r="AK650" s="224"/>
      <c r="AL650" s="224"/>
      <c r="AM650" s="224"/>
      <c r="AN650" s="224"/>
      <c r="AO650" s="224"/>
      <c r="AP650" s="224"/>
      <c r="AQ650" s="224"/>
      <c r="AR650" s="224"/>
      <c r="AS650" s="224"/>
      <c r="AT650" s="224"/>
      <c r="AU650" s="224"/>
      <c r="AV650" s="224"/>
      <c r="AW650" s="224"/>
      <c r="AX650" s="224"/>
      <c r="AY650" s="224"/>
      <c r="AZ650" s="224"/>
      <c r="BA650" s="224"/>
      <c r="BB650" s="224"/>
      <c r="BC650" s="224"/>
      <c r="BD650" s="224"/>
      <c r="BE650" s="224"/>
      <c r="BF650" s="224"/>
      <c r="BG650" s="224"/>
      <c r="BH650" s="224"/>
      <c r="BI650" s="224"/>
      <c r="BJ650" s="224"/>
      <c r="BK650" s="224"/>
      <c r="BL650" s="224"/>
      <c r="BM650" s="225">
        <v>1</v>
      </c>
    </row>
    <row r="651" spans="1:65">
      <c r="A651" s="30"/>
      <c r="B651" s="19">
        <v>1</v>
      </c>
      <c r="C651" s="9">
        <v>2</v>
      </c>
      <c r="D651" s="226">
        <v>240</v>
      </c>
      <c r="E651" s="223"/>
      <c r="F651" s="224"/>
      <c r="G651" s="224"/>
      <c r="H651" s="224"/>
      <c r="I651" s="224"/>
      <c r="J651" s="224"/>
      <c r="K651" s="224"/>
      <c r="L651" s="224"/>
      <c r="M651" s="224"/>
      <c r="N651" s="224"/>
      <c r="O651" s="224"/>
      <c r="P651" s="224"/>
      <c r="Q651" s="224"/>
      <c r="R651" s="224"/>
      <c r="S651" s="224"/>
      <c r="T651" s="224"/>
      <c r="U651" s="224"/>
      <c r="V651" s="224"/>
      <c r="W651" s="224"/>
      <c r="X651" s="224"/>
      <c r="Y651" s="224"/>
      <c r="Z651" s="224"/>
      <c r="AA651" s="224"/>
      <c r="AB651" s="224"/>
      <c r="AC651" s="224"/>
      <c r="AD651" s="224"/>
      <c r="AE651" s="224"/>
      <c r="AF651" s="224"/>
      <c r="AG651" s="224"/>
      <c r="AH651" s="224"/>
      <c r="AI651" s="224"/>
      <c r="AJ651" s="224"/>
      <c r="AK651" s="224"/>
      <c r="AL651" s="224"/>
      <c r="AM651" s="224"/>
      <c r="AN651" s="224"/>
      <c r="AO651" s="224"/>
      <c r="AP651" s="224"/>
      <c r="AQ651" s="224"/>
      <c r="AR651" s="224"/>
      <c r="AS651" s="224"/>
      <c r="AT651" s="224"/>
      <c r="AU651" s="224"/>
      <c r="AV651" s="224"/>
      <c r="AW651" s="224"/>
      <c r="AX651" s="224"/>
      <c r="AY651" s="224"/>
      <c r="AZ651" s="224"/>
      <c r="BA651" s="224"/>
      <c r="BB651" s="224"/>
      <c r="BC651" s="224"/>
      <c r="BD651" s="224"/>
      <c r="BE651" s="224"/>
      <c r="BF651" s="224"/>
      <c r="BG651" s="224"/>
      <c r="BH651" s="224"/>
      <c r="BI651" s="224"/>
      <c r="BJ651" s="224"/>
      <c r="BK651" s="224"/>
      <c r="BL651" s="224"/>
      <c r="BM651" s="225">
        <v>40</v>
      </c>
    </row>
    <row r="652" spans="1:65">
      <c r="A652" s="30"/>
      <c r="B652" s="20" t="s">
        <v>272</v>
      </c>
      <c r="C652" s="12"/>
      <c r="D652" s="230">
        <v>240</v>
      </c>
      <c r="E652" s="223"/>
      <c r="F652" s="224"/>
      <c r="G652" s="224"/>
      <c r="H652" s="224"/>
      <c r="I652" s="224"/>
      <c r="J652" s="224"/>
      <c r="K652" s="224"/>
      <c r="L652" s="224"/>
      <c r="M652" s="224"/>
      <c r="N652" s="224"/>
      <c r="O652" s="224"/>
      <c r="P652" s="224"/>
      <c r="Q652" s="224"/>
      <c r="R652" s="224"/>
      <c r="S652" s="224"/>
      <c r="T652" s="224"/>
      <c r="U652" s="224"/>
      <c r="V652" s="224"/>
      <c r="W652" s="224"/>
      <c r="X652" s="224"/>
      <c r="Y652" s="224"/>
      <c r="Z652" s="224"/>
      <c r="AA652" s="224"/>
      <c r="AB652" s="224"/>
      <c r="AC652" s="224"/>
      <c r="AD652" s="224"/>
      <c r="AE652" s="224"/>
      <c r="AF652" s="224"/>
      <c r="AG652" s="224"/>
      <c r="AH652" s="224"/>
      <c r="AI652" s="224"/>
      <c r="AJ652" s="224"/>
      <c r="AK652" s="224"/>
      <c r="AL652" s="224"/>
      <c r="AM652" s="224"/>
      <c r="AN652" s="224"/>
      <c r="AO652" s="224"/>
      <c r="AP652" s="224"/>
      <c r="AQ652" s="224"/>
      <c r="AR652" s="224"/>
      <c r="AS652" s="224"/>
      <c r="AT652" s="224"/>
      <c r="AU652" s="224"/>
      <c r="AV652" s="224"/>
      <c r="AW652" s="224"/>
      <c r="AX652" s="224"/>
      <c r="AY652" s="224"/>
      <c r="AZ652" s="224"/>
      <c r="BA652" s="224"/>
      <c r="BB652" s="224"/>
      <c r="BC652" s="224"/>
      <c r="BD652" s="224"/>
      <c r="BE652" s="224"/>
      <c r="BF652" s="224"/>
      <c r="BG652" s="224"/>
      <c r="BH652" s="224"/>
      <c r="BI652" s="224"/>
      <c r="BJ652" s="224"/>
      <c r="BK652" s="224"/>
      <c r="BL652" s="224"/>
      <c r="BM652" s="225">
        <v>16</v>
      </c>
    </row>
    <row r="653" spans="1:65">
      <c r="A653" s="30"/>
      <c r="B653" s="3" t="s">
        <v>273</v>
      </c>
      <c r="C653" s="29"/>
      <c r="D653" s="226">
        <v>240</v>
      </c>
      <c r="E653" s="223"/>
      <c r="F653" s="224"/>
      <c r="G653" s="224"/>
      <c r="H653" s="224"/>
      <c r="I653" s="224"/>
      <c r="J653" s="224"/>
      <c r="K653" s="224"/>
      <c r="L653" s="224"/>
      <c r="M653" s="224"/>
      <c r="N653" s="224"/>
      <c r="O653" s="224"/>
      <c r="P653" s="224"/>
      <c r="Q653" s="224"/>
      <c r="R653" s="224"/>
      <c r="S653" s="224"/>
      <c r="T653" s="224"/>
      <c r="U653" s="224"/>
      <c r="V653" s="224"/>
      <c r="W653" s="224"/>
      <c r="X653" s="224"/>
      <c r="Y653" s="224"/>
      <c r="Z653" s="224"/>
      <c r="AA653" s="224"/>
      <c r="AB653" s="224"/>
      <c r="AC653" s="224"/>
      <c r="AD653" s="224"/>
      <c r="AE653" s="224"/>
      <c r="AF653" s="224"/>
      <c r="AG653" s="224"/>
      <c r="AH653" s="224"/>
      <c r="AI653" s="224"/>
      <c r="AJ653" s="224"/>
      <c r="AK653" s="224"/>
      <c r="AL653" s="224"/>
      <c r="AM653" s="224"/>
      <c r="AN653" s="224"/>
      <c r="AO653" s="224"/>
      <c r="AP653" s="224"/>
      <c r="AQ653" s="224"/>
      <c r="AR653" s="224"/>
      <c r="AS653" s="224"/>
      <c r="AT653" s="224"/>
      <c r="AU653" s="224"/>
      <c r="AV653" s="224"/>
      <c r="AW653" s="224"/>
      <c r="AX653" s="224"/>
      <c r="AY653" s="224"/>
      <c r="AZ653" s="224"/>
      <c r="BA653" s="224"/>
      <c r="BB653" s="224"/>
      <c r="BC653" s="224"/>
      <c r="BD653" s="224"/>
      <c r="BE653" s="224"/>
      <c r="BF653" s="224"/>
      <c r="BG653" s="224"/>
      <c r="BH653" s="224"/>
      <c r="BI653" s="224"/>
      <c r="BJ653" s="224"/>
      <c r="BK653" s="224"/>
      <c r="BL653" s="224"/>
      <c r="BM653" s="225">
        <v>240</v>
      </c>
    </row>
    <row r="654" spans="1:65">
      <c r="A654" s="30"/>
      <c r="B654" s="3" t="s">
        <v>274</v>
      </c>
      <c r="C654" s="29"/>
      <c r="D654" s="226">
        <v>0</v>
      </c>
      <c r="E654" s="223"/>
      <c r="F654" s="224"/>
      <c r="G654" s="224"/>
      <c r="H654" s="224"/>
      <c r="I654" s="224"/>
      <c r="J654" s="224"/>
      <c r="K654" s="224"/>
      <c r="L654" s="224"/>
      <c r="M654" s="224"/>
      <c r="N654" s="224"/>
      <c r="O654" s="224"/>
      <c r="P654" s="224"/>
      <c r="Q654" s="224"/>
      <c r="R654" s="224"/>
      <c r="S654" s="224"/>
      <c r="T654" s="224"/>
      <c r="U654" s="224"/>
      <c r="V654" s="224"/>
      <c r="W654" s="224"/>
      <c r="X654" s="224"/>
      <c r="Y654" s="224"/>
      <c r="Z654" s="224"/>
      <c r="AA654" s="224"/>
      <c r="AB654" s="224"/>
      <c r="AC654" s="224"/>
      <c r="AD654" s="224"/>
      <c r="AE654" s="224"/>
      <c r="AF654" s="224"/>
      <c r="AG654" s="224"/>
      <c r="AH654" s="224"/>
      <c r="AI654" s="224"/>
      <c r="AJ654" s="224"/>
      <c r="AK654" s="224"/>
      <c r="AL654" s="224"/>
      <c r="AM654" s="224"/>
      <c r="AN654" s="224"/>
      <c r="AO654" s="224"/>
      <c r="AP654" s="224"/>
      <c r="AQ654" s="224"/>
      <c r="AR654" s="224"/>
      <c r="AS654" s="224"/>
      <c r="AT654" s="224"/>
      <c r="AU654" s="224"/>
      <c r="AV654" s="224"/>
      <c r="AW654" s="224"/>
      <c r="AX654" s="224"/>
      <c r="AY654" s="224"/>
      <c r="AZ654" s="224"/>
      <c r="BA654" s="224"/>
      <c r="BB654" s="224"/>
      <c r="BC654" s="224"/>
      <c r="BD654" s="224"/>
      <c r="BE654" s="224"/>
      <c r="BF654" s="224"/>
      <c r="BG654" s="224"/>
      <c r="BH654" s="224"/>
      <c r="BI654" s="224"/>
      <c r="BJ654" s="224"/>
      <c r="BK654" s="224"/>
      <c r="BL654" s="224"/>
      <c r="BM654" s="225">
        <v>40</v>
      </c>
    </row>
    <row r="655" spans="1:65">
      <c r="A655" s="30"/>
      <c r="B655" s="3" t="s">
        <v>87</v>
      </c>
      <c r="C655" s="29"/>
      <c r="D655" s="13">
        <v>0</v>
      </c>
      <c r="E655" s="15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275</v>
      </c>
      <c r="C656" s="29"/>
      <c r="D656" s="13">
        <v>0</v>
      </c>
      <c r="E656" s="15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276</v>
      </c>
      <c r="C657" s="47"/>
      <c r="D657" s="45" t="s">
        <v>277</v>
      </c>
      <c r="E657" s="15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704</v>
      </c>
      <c r="BM659" s="28" t="s">
        <v>329</v>
      </c>
    </row>
    <row r="660" spans="1:65" ht="15">
      <c r="A660" s="25" t="s">
        <v>38</v>
      </c>
      <c r="B660" s="18" t="s">
        <v>111</v>
      </c>
      <c r="C660" s="15" t="s">
        <v>112</v>
      </c>
      <c r="D660" s="16" t="s">
        <v>352</v>
      </c>
      <c r="E660" s="15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232</v>
      </c>
      <c r="C661" s="9" t="s">
        <v>232</v>
      </c>
      <c r="D661" s="10" t="s">
        <v>113</v>
      </c>
      <c r="E661" s="15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358</v>
      </c>
      <c r="E662" s="15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31">
        <v>18.399999999999999</v>
      </c>
      <c r="E664" s="232"/>
      <c r="F664" s="233"/>
      <c r="G664" s="233"/>
      <c r="H664" s="233"/>
      <c r="I664" s="233"/>
      <c r="J664" s="233"/>
      <c r="K664" s="233"/>
      <c r="L664" s="233"/>
      <c r="M664" s="233"/>
      <c r="N664" s="233"/>
      <c r="O664" s="233"/>
      <c r="P664" s="233"/>
      <c r="Q664" s="233"/>
      <c r="R664" s="233"/>
      <c r="S664" s="233"/>
      <c r="T664" s="233"/>
      <c r="U664" s="233"/>
      <c r="V664" s="233"/>
      <c r="W664" s="233"/>
      <c r="X664" s="233"/>
      <c r="Y664" s="233"/>
      <c r="Z664" s="233"/>
      <c r="AA664" s="233"/>
      <c r="AB664" s="233"/>
      <c r="AC664" s="233"/>
      <c r="AD664" s="233"/>
      <c r="AE664" s="233"/>
      <c r="AF664" s="233"/>
      <c r="AG664" s="233"/>
      <c r="AH664" s="233"/>
      <c r="AI664" s="233"/>
      <c r="AJ664" s="233"/>
      <c r="AK664" s="233"/>
      <c r="AL664" s="233"/>
      <c r="AM664" s="233"/>
      <c r="AN664" s="233"/>
      <c r="AO664" s="233"/>
      <c r="AP664" s="233"/>
      <c r="AQ664" s="233"/>
      <c r="AR664" s="233"/>
      <c r="AS664" s="233"/>
      <c r="AT664" s="233"/>
      <c r="AU664" s="233"/>
      <c r="AV664" s="233"/>
      <c r="AW664" s="233"/>
      <c r="AX664" s="233"/>
      <c r="AY664" s="233"/>
      <c r="AZ664" s="233"/>
      <c r="BA664" s="233"/>
      <c r="BB664" s="233"/>
      <c r="BC664" s="233"/>
      <c r="BD664" s="233"/>
      <c r="BE664" s="233"/>
      <c r="BF664" s="233"/>
      <c r="BG664" s="233"/>
      <c r="BH664" s="233"/>
      <c r="BI664" s="233"/>
      <c r="BJ664" s="233"/>
      <c r="BK664" s="233"/>
      <c r="BL664" s="233"/>
      <c r="BM664" s="234">
        <v>1</v>
      </c>
    </row>
    <row r="665" spans="1:65">
      <c r="A665" s="30"/>
      <c r="B665" s="19">
        <v>1</v>
      </c>
      <c r="C665" s="9">
        <v>2</v>
      </c>
      <c r="D665" s="235">
        <v>18.3</v>
      </c>
      <c r="E665" s="232"/>
      <c r="F665" s="233"/>
      <c r="G665" s="233"/>
      <c r="H665" s="233"/>
      <c r="I665" s="233"/>
      <c r="J665" s="233"/>
      <c r="K665" s="233"/>
      <c r="L665" s="233"/>
      <c r="M665" s="233"/>
      <c r="N665" s="233"/>
      <c r="O665" s="233"/>
      <c r="P665" s="233"/>
      <c r="Q665" s="233"/>
      <c r="R665" s="233"/>
      <c r="S665" s="233"/>
      <c r="T665" s="233"/>
      <c r="U665" s="233"/>
      <c r="V665" s="233"/>
      <c r="W665" s="233"/>
      <c r="X665" s="233"/>
      <c r="Y665" s="233"/>
      <c r="Z665" s="233"/>
      <c r="AA665" s="233"/>
      <c r="AB665" s="233"/>
      <c r="AC665" s="233"/>
      <c r="AD665" s="233"/>
      <c r="AE665" s="233"/>
      <c r="AF665" s="233"/>
      <c r="AG665" s="233"/>
      <c r="AH665" s="233"/>
      <c r="AI665" s="233"/>
      <c r="AJ665" s="233"/>
      <c r="AK665" s="233"/>
      <c r="AL665" s="233"/>
      <c r="AM665" s="233"/>
      <c r="AN665" s="233"/>
      <c r="AO665" s="233"/>
      <c r="AP665" s="233"/>
      <c r="AQ665" s="233"/>
      <c r="AR665" s="233"/>
      <c r="AS665" s="233"/>
      <c r="AT665" s="233"/>
      <c r="AU665" s="233"/>
      <c r="AV665" s="233"/>
      <c r="AW665" s="233"/>
      <c r="AX665" s="233"/>
      <c r="AY665" s="233"/>
      <c r="AZ665" s="233"/>
      <c r="BA665" s="233"/>
      <c r="BB665" s="233"/>
      <c r="BC665" s="233"/>
      <c r="BD665" s="233"/>
      <c r="BE665" s="233"/>
      <c r="BF665" s="233"/>
      <c r="BG665" s="233"/>
      <c r="BH665" s="233"/>
      <c r="BI665" s="233"/>
      <c r="BJ665" s="233"/>
      <c r="BK665" s="233"/>
      <c r="BL665" s="233"/>
      <c r="BM665" s="234">
        <v>35</v>
      </c>
    </row>
    <row r="666" spans="1:65">
      <c r="A666" s="30"/>
      <c r="B666" s="20" t="s">
        <v>272</v>
      </c>
      <c r="C666" s="12"/>
      <c r="D666" s="237">
        <v>18.350000000000001</v>
      </c>
      <c r="E666" s="232"/>
      <c r="F666" s="233"/>
      <c r="G666" s="233"/>
      <c r="H666" s="233"/>
      <c r="I666" s="233"/>
      <c r="J666" s="233"/>
      <c r="K666" s="233"/>
      <c r="L666" s="233"/>
      <c r="M666" s="233"/>
      <c r="N666" s="233"/>
      <c r="O666" s="233"/>
      <c r="P666" s="233"/>
      <c r="Q666" s="233"/>
      <c r="R666" s="233"/>
      <c r="S666" s="233"/>
      <c r="T666" s="233"/>
      <c r="U666" s="233"/>
      <c r="V666" s="233"/>
      <c r="W666" s="233"/>
      <c r="X666" s="233"/>
      <c r="Y666" s="233"/>
      <c r="Z666" s="233"/>
      <c r="AA666" s="233"/>
      <c r="AB666" s="233"/>
      <c r="AC666" s="233"/>
      <c r="AD666" s="233"/>
      <c r="AE666" s="233"/>
      <c r="AF666" s="233"/>
      <c r="AG666" s="233"/>
      <c r="AH666" s="233"/>
      <c r="AI666" s="233"/>
      <c r="AJ666" s="233"/>
      <c r="AK666" s="233"/>
      <c r="AL666" s="233"/>
      <c r="AM666" s="233"/>
      <c r="AN666" s="233"/>
      <c r="AO666" s="233"/>
      <c r="AP666" s="233"/>
      <c r="AQ666" s="233"/>
      <c r="AR666" s="233"/>
      <c r="AS666" s="233"/>
      <c r="AT666" s="233"/>
      <c r="AU666" s="233"/>
      <c r="AV666" s="233"/>
      <c r="AW666" s="233"/>
      <c r="AX666" s="233"/>
      <c r="AY666" s="233"/>
      <c r="AZ666" s="233"/>
      <c r="BA666" s="233"/>
      <c r="BB666" s="233"/>
      <c r="BC666" s="233"/>
      <c r="BD666" s="233"/>
      <c r="BE666" s="233"/>
      <c r="BF666" s="233"/>
      <c r="BG666" s="233"/>
      <c r="BH666" s="233"/>
      <c r="BI666" s="233"/>
      <c r="BJ666" s="233"/>
      <c r="BK666" s="233"/>
      <c r="BL666" s="233"/>
      <c r="BM666" s="234">
        <v>16</v>
      </c>
    </row>
    <row r="667" spans="1:65">
      <c r="A667" s="30"/>
      <c r="B667" s="3" t="s">
        <v>273</v>
      </c>
      <c r="C667" s="29"/>
      <c r="D667" s="235">
        <v>18.350000000000001</v>
      </c>
      <c r="E667" s="232"/>
      <c r="F667" s="233"/>
      <c r="G667" s="233"/>
      <c r="H667" s="233"/>
      <c r="I667" s="233"/>
      <c r="J667" s="233"/>
      <c r="K667" s="233"/>
      <c r="L667" s="233"/>
      <c r="M667" s="233"/>
      <c r="N667" s="233"/>
      <c r="O667" s="233"/>
      <c r="P667" s="233"/>
      <c r="Q667" s="233"/>
      <c r="R667" s="233"/>
      <c r="S667" s="233"/>
      <c r="T667" s="233"/>
      <c r="U667" s="233"/>
      <c r="V667" s="233"/>
      <c r="W667" s="233"/>
      <c r="X667" s="233"/>
      <c r="Y667" s="233"/>
      <c r="Z667" s="233"/>
      <c r="AA667" s="233"/>
      <c r="AB667" s="233"/>
      <c r="AC667" s="233"/>
      <c r="AD667" s="233"/>
      <c r="AE667" s="233"/>
      <c r="AF667" s="233"/>
      <c r="AG667" s="233"/>
      <c r="AH667" s="233"/>
      <c r="AI667" s="233"/>
      <c r="AJ667" s="233"/>
      <c r="AK667" s="233"/>
      <c r="AL667" s="233"/>
      <c r="AM667" s="233"/>
      <c r="AN667" s="233"/>
      <c r="AO667" s="233"/>
      <c r="AP667" s="233"/>
      <c r="AQ667" s="233"/>
      <c r="AR667" s="233"/>
      <c r="AS667" s="233"/>
      <c r="AT667" s="233"/>
      <c r="AU667" s="233"/>
      <c r="AV667" s="233"/>
      <c r="AW667" s="233"/>
      <c r="AX667" s="233"/>
      <c r="AY667" s="233"/>
      <c r="AZ667" s="233"/>
      <c r="BA667" s="233"/>
      <c r="BB667" s="233"/>
      <c r="BC667" s="233"/>
      <c r="BD667" s="233"/>
      <c r="BE667" s="233"/>
      <c r="BF667" s="233"/>
      <c r="BG667" s="233"/>
      <c r="BH667" s="233"/>
      <c r="BI667" s="233"/>
      <c r="BJ667" s="233"/>
      <c r="BK667" s="233"/>
      <c r="BL667" s="233"/>
      <c r="BM667" s="234">
        <v>18.350000000000001</v>
      </c>
    </row>
    <row r="668" spans="1:65">
      <c r="A668" s="30"/>
      <c r="B668" s="3" t="s">
        <v>274</v>
      </c>
      <c r="C668" s="29"/>
      <c r="D668" s="235">
        <v>7.0710678118653253E-2</v>
      </c>
      <c r="E668" s="232"/>
      <c r="F668" s="233"/>
      <c r="G668" s="233"/>
      <c r="H668" s="233"/>
      <c r="I668" s="233"/>
      <c r="J668" s="233"/>
      <c r="K668" s="233"/>
      <c r="L668" s="233"/>
      <c r="M668" s="233"/>
      <c r="N668" s="233"/>
      <c r="O668" s="233"/>
      <c r="P668" s="233"/>
      <c r="Q668" s="233"/>
      <c r="R668" s="233"/>
      <c r="S668" s="233"/>
      <c r="T668" s="233"/>
      <c r="U668" s="233"/>
      <c r="V668" s="233"/>
      <c r="W668" s="233"/>
      <c r="X668" s="233"/>
      <c r="Y668" s="233"/>
      <c r="Z668" s="233"/>
      <c r="AA668" s="233"/>
      <c r="AB668" s="233"/>
      <c r="AC668" s="233"/>
      <c r="AD668" s="233"/>
      <c r="AE668" s="233"/>
      <c r="AF668" s="233"/>
      <c r="AG668" s="233"/>
      <c r="AH668" s="233"/>
      <c r="AI668" s="233"/>
      <c r="AJ668" s="233"/>
      <c r="AK668" s="233"/>
      <c r="AL668" s="233"/>
      <c r="AM668" s="233"/>
      <c r="AN668" s="233"/>
      <c r="AO668" s="233"/>
      <c r="AP668" s="233"/>
      <c r="AQ668" s="233"/>
      <c r="AR668" s="233"/>
      <c r="AS668" s="233"/>
      <c r="AT668" s="233"/>
      <c r="AU668" s="233"/>
      <c r="AV668" s="233"/>
      <c r="AW668" s="233"/>
      <c r="AX668" s="233"/>
      <c r="AY668" s="233"/>
      <c r="AZ668" s="233"/>
      <c r="BA668" s="233"/>
      <c r="BB668" s="233"/>
      <c r="BC668" s="233"/>
      <c r="BD668" s="233"/>
      <c r="BE668" s="233"/>
      <c r="BF668" s="233"/>
      <c r="BG668" s="233"/>
      <c r="BH668" s="233"/>
      <c r="BI668" s="233"/>
      <c r="BJ668" s="233"/>
      <c r="BK668" s="233"/>
      <c r="BL668" s="233"/>
      <c r="BM668" s="234">
        <v>41</v>
      </c>
    </row>
    <row r="669" spans="1:65">
      <c r="A669" s="30"/>
      <c r="B669" s="3" t="s">
        <v>87</v>
      </c>
      <c r="C669" s="29"/>
      <c r="D669" s="13">
        <v>3.8534429492454087E-3</v>
      </c>
      <c r="E669" s="15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275</v>
      </c>
      <c r="C670" s="29"/>
      <c r="D670" s="13">
        <v>0</v>
      </c>
      <c r="E670" s="15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276</v>
      </c>
      <c r="C671" s="47"/>
      <c r="D671" s="45" t="s">
        <v>277</v>
      </c>
      <c r="E671" s="15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705</v>
      </c>
      <c r="BM673" s="28" t="s">
        <v>329</v>
      </c>
    </row>
    <row r="674" spans="1:65" ht="15">
      <c r="A674" s="25" t="s">
        <v>41</v>
      </c>
      <c r="B674" s="18" t="s">
        <v>111</v>
      </c>
      <c r="C674" s="15" t="s">
        <v>112</v>
      </c>
      <c r="D674" s="16" t="s">
        <v>352</v>
      </c>
      <c r="E674" s="15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232</v>
      </c>
      <c r="C675" s="9" t="s">
        <v>232</v>
      </c>
      <c r="D675" s="10" t="s">
        <v>113</v>
      </c>
      <c r="E675" s="15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358</v>
      </c>
      <c r="E676" s="15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1.88</v>
      </c>
      <c r="E678" s="15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1.78</v>
      </c>
      <c r="E679" s="15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36</v>
      </c>
    </row>
    <row r="680" spans="1:65">
      <c r="A680" s="30"/>
      <c r="B680" s="20" t="s">
        <v>272</v>
      </c>
      <c r="C680" s="12"/>
      <c r="D680" s="23">
        <v>1.83</v>
      </c>
      <c r="E680" s="15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273</v>
      </c>
      <c r="C681" s="29"/>
      <c r="D681" s="11">
        <v>1.83</v>
      </c>
      <c r="E681" s="15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1.83</v>
      </c>
    </row>
    <row r="682" spans="1:65">
      <c r="A682" s="30"/>
      <c r="B682" s="3" t="s">
        <v>274</v>
      </c>
      <c r="C682" s="29"/>
      <c r="D682" s="24">
        <v>7.0710678118654655E-2</v>
      </c>
      <c r="E682" s="15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42</v>
      </c>
    </row>
    <row r="683" spans="1:65">
      <c r="A683" s="30"/>
      <c r="B683" s="3" t="s">
        <v>87</v>
      </c>
      <c r="C683" s="29"/>
      <c r="D683" s="13">
        <v>3.8639714818936965E-2</v>
      </c>
      <c r="E683" s="15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275</v>
      </c>
      <c r="C684" s="29"/>
      <c r="D684" s="13">
        <v>0</v>
      </c>
      <c r="E684" s="15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276</v>
      </c>
      <c r="C685" s="47"/>
      <c r="D685" s="45" t="s">
        <v>277</v>
      </c>
      <c r="E685" s="15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706</v>
      </c>
      <c r="BM687" s="28" t="s">
        <v>329</v>
      </c>
    </row>
    <row r="688" spans="1:65" ht="15">
      <c r="A688" s="25" t="s">
        <v>44</v>
      </c>
      <c r="B688" s="18" t="s">
        <v>111</v>
      </c>
      <c r="C688" s="15" t="s">
        <v>112</v>
      </c>
      <c r="D688" s="16" t="s">
        <v>352</v>
      </c>
      <c r="E688" s="15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232</v>
      </c>
      <c r="C689" s="9" t="s">
        <v>232</v>
      </c>
      <c r="D689" s="10" t="s">
        <v>113</v>
      </c>
      <c r="E689" s="15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358</v>
      </c>
      <c r="E690" s="15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1</v>
      </c>
    </row>
    <row r="691" spans="1:65">
      <c r="A691" s="30"/>
      <c r="B691" s="19"/>
      <c r="C691" s="9"/>
      <c r="D691" s="26"/>
      <c r="E691" s="15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1</v>
      </c>
    </row>
    <row r="692" spans="1:65">
      <c r="A692" s="30"/>
      <c r="B692" s="18">
        <v>1</v>
      </c>
      <c r="C692" s="14">
        <v>1</v>
      </c>
      <c r="D692" s="231">
        <v>40</v>
      </c>
      <c r="E692" s="232"/>
      <c r="F692" s="233"/>
      <c r="G692" s="233"/>
      <c r="H692" s="233"/>
      <c r="I692" s="233"/>
      <c r="J692" s="233"/>
      <c r="K692" s="233"/>
      <c r="L692" s="233"/>
      <c r="M692" s="233"/>
      <c r="N692" s="233"/>
      <c r="O692" s="233"/>
      <c r="P692" s="233"/>
      <c r="Q692" s="233"/>
      <c r="R692" s="233"/>
      <c r="S692" s="233"/>
      <c r="T692" s="233"/>
      <c r="U692" s="233"/>
      <c r="V692" s="233"/>
      <c r="W692" s="233"/>
      <c r="X692" s="233"/>
      <c r="Y692" s="233"/>
      <c r="Z692" s="233"/>
      <c r="AA692" s="233"/>
      <c r="AB692" s="233"/>
      <c r="AC692" s="233"/>
      <c r="AD692" s="233"/>
      <c r="AE692" s="233"/>
      <c r="AF692" s="233"/>
      <c r="AG692" s="233"/>
      <c r="AH692" s="233"/>
      <c r="AI692" s="233"/>
      <c r="AJ692" s="233"/>
      <c r="AK692" s="233"/>
      <c r="AL692" s="233"/>
      <c r="AM692" s="233"/>
      <c r="AN692" s="233"/>
      <c r="AO692" s="233"/>
      <c r="AP692" s="233"/>
      <c r="AQ692" s="233"/>
      <c r="AR692" s="233"/>
      <c r="AS692" s="233"/>
      <c r="AT692" s="233"/>
      <c r="AU692" s="233"/>
      <c r="AV692" s="233"/>
      <c r="AW692" s="233"/>
      <c r="AX692" s="233"/>
      <c r="AY692" s="233"/>
      <c r="AZ692" s="233"/>
      <c r="BA692" s="233"/>
      <c r="BB692" s="233"/>
      <c r="BC692" s="233"/>
      <c r="BD692" s="233"/>
      <c r="BE692" s="233"/>
      <c r="BF692" s="233"/>
      <c r="BG692" s="233"/>
      <c r="BH692" s="233"/>
      <c r="BI692" s="233"/>
      <c r="BJ692" s="233"/>
      <c r="BK692" s="233"/>
      <c r="BL692" s="233"/>
      <c r="BM692" s="234">
        <v>1</v>
      </c>
    </row>
    <row r="693" spans="1:65">
      <c r="A693" s="30"/>
      <c r="B693" s="19">
        <v>1</v>
      </c>
      <c r="C693" s="9">
        <v>2</v>
      </c>
      <c r="D693" s="235">
        <v>45</v>
      </c>
      <c r="E693" s="232"/>
      <c r="F693" s="233"/>
      <c r="G693" s="233"/>
      <c r="H693" s="233"/>
      <c r="I693" s="233"/>
      <c r="J693" s="233"/>
      <c r="K693" s="233"/>
      <c r="L693" s="233"/>
      <c r="M693" s="233"/>
      <c r="N693" s="233"/>
      <c r="O693" s="233"/>
      <c r="P693" s="233"/>
      <c r="Q693" s="233"/>
      <c r="R693" s="233"/>
      <c r="S693" s="233"/>
      <c r="T693" s="233"/>
      <c r="U693" s="233"/>
      <c r="V693" s="233"/>
      <c r="W693" s="233"/>
      <c r="X693" s="233"/>
      <c r="Y693" s="233"/>
      <c r="Z693" s="233"/>
      <c r="AA693" s="233"/>
      <c r="AB693" s="233"/>
      <c r="AC693" s="233"/>
      <c r="AD693" s="233"/>
      <c r="AE693" s="233"/>
      <c r="AF693" s="233"/>
      <c r="AG693" s="233"/>
      <c r="AH693" s="233"/>
      <c r="AI693" s="233"/>
      <c r="AJ693" s="233"/>
      <c r="AK693" s="233"/>
      <c r="AL693" s="233"/>
      <c r="AM693" s="233"/>
      <c r="AN693" s="233"/>
      <c r="AO693" s="233"/>
      <c r="AP693" s="233"/>
      <c r="AQ693" s="233"/>
      <c r="AR693" s="233"/>
      <c r="AS693" s="233"/>
      <c r="AT693" s="233"/>
      <c r="AU693" s="233"/>
      <c r="AV693" s="233"/>
      <c r="AW693" s="233"/>
      <c r="AX693" s="233"/>
      <c r="AY693" s="233"/>
      <c r="AZ693" s="233"/>
      <c r="BA693" s="233"/>
      <c r="BB693" s="233"/>
      <c r="BC693" s="233"/>
      <c r="BD693" s="233"/>
      <c r="BE693" s="233"/>
      <c r="BF693" s="233"/>
      <c r="BG693" s="233"/>
      <c r="BH693" s="233"/>
      <c r="BI693" s="233"/>
      <c r="BJ693" s="233"/>
      <c r="BK693" s="233"/>
      <c r="BL693" s="233"/>
      <c r="BM693" s="234">
        <v>17</v>
      </c>
    </row>
    <row r="694" spans="1:65">
      <c r="A694" s="30"/>
      <c r="B694" s="20" t="s">
        <v>272</v>
      </c>
      <c r="C694" s="12"/>
      <c r="D694" s="237">
        <v>42.5</v>
      </c>
      <c r="E694" s="232"/>
      <c r="F694" s="233"/>
      <c r="G694" s="233"/>
      <c r="H694" s="233"/>
      <c r="I694" s="233"/>
      <c r="J694" s="233"/>
      <c r="K694" s="233"/>
      <c r="L694" s="233"/>
      <c r="M694" s="233"/>
      <c r="N694" s="233"/>
      <c r="O694" s="233"/>
      <c r="P694" s="233"/>
      <c r="Q694" s="233"/>
      <c r="R694" s="233"/>
      <c r="S694" s="233"/>
      <c r="T694" s="233"/>
      <c r="U694" s="233"/>
      <c r="V694" s="233"/>
      <c r="W694" s="233"/>
      <c r="X694" s="233"/>
      <c r="Y694" s="233"/>
      <c r="Z694" s="233"/>
      <c r="AA694" s="233"/>
      <c r="AB694" s="233"/>
      <c r="AC694" s="233"/>
      <c r="AD694" s="233"/>
      <c r="AE694" s="233"/>
      <c r="AF694" s="233"/>
      <c r="AG694" s="233"/>
      <c r="AH694" s="233"/>
      <c r="AI694" s="233"/>
      <c r="AJ694" s="233"/>
      <c r="AK694" s="233"/>
      <c r="AL694" s="233"/>
      <c r="AM694" s="233"/>
      <c r="AN694" s="233"/>
      <c r="AO694" s="233"/>
      <c r="AP694" s="233"/>
      <c r="AQ694" s="233"/>
      <c r="AR694" s="233"/>
      <c r="AS694" s="233"/>
      <c r="AT694" s="233"/>
      <c r="AU694" s="233"/>
      <c r="AV694" s="233"/>
      <c r="AW694" s="233"/>
      <c r="AX694" s="233"/>
      <c r="AY694" s="233"/>
      <c r="AZ694" s="233"/>
      <c r="BA694" s="233"/>
      <c r="BB694" s="233"/>
      <c r="BC694" s="233"/>
      <c r="BD694" s="233"/>
      <c r="BE694" s="233"/>
      <c r="BF694" s="233"/>
      <c r="BG694" s="233"/>
      <c r="BH694" s="233"/>
      <c r="BI694" s="233"/>
      <c r="BJ694" s="233"/>
      <c r="BK694" s="233"/>
      <c r="BL694" s="233"/>
      <c r="BM694" s="234">
        <v>16</v>
      </c>
    </row>
    <row r="695" spans="1:65">
      <c r="A695" s="30"/>
      <c r="B695" s="3" t="s">
        <v>273</v>
      </c>
      <c r="C695" s="29"/>
      <c r="D695" s="235">
        <v>42.5</v>
      </c>
      <c r="E695" s="232"/>
      <c r="F695" s="233"/>
      <c r="G695" s="233"/>
      <c r="H695" s="233"/>
      <c r="I695" s="233"/>
      <c r="J695" s="233"/>
      <c r="K695" s="233"/>
      <c r="L695" s="233"/>
      <c r="M695" s="233"/>
      <c r="N695" s="233"/>
      <c r="O695" s="233"/>
      <c r="P695" s="233"/>
      <c r="Q695" s="233"/>
      <c r="R695" s="233"/>
      <c r="S695" s="233"/>
      <c r="T695" s="233"/>
      <c r="U695" s="233"/>
      <c r="V695" s="233"/>
      <c r="W695" s="233"/>
      <c r="X695" s="233"/>
      <c r="Y695" s="233"/>
      <c r="Z695" s="233"/>
      <c r="AA695" s="233"/>
      <c r="AB695" s="233"/>
      <c r="AC695" s="233"/>
      <c r="AD695" s="233"/>
      <c r="AE695" s="233"/>
      <c r="AF695" s="233"/>
      <c r="AG695" s="233"/>
      <c r="AH695" s="233"/>
      <c r="AI695" s="233"/>
      <c r="AJ695" s="233"/>
      <c r="AK695" s="233"/>
      <c r="AL695" s="233"/>
      <c r="AM695" s="233"/>
      <c r="AN695" s="233"/>
      <c r="AO695" s="233"/>
      <c r="AP695" s="233"/>
      <c r="AQ695" s="233"/>
      <c r="AR695" s="233"/>
      <c r="AS695" s="233"/>
      <c r="AT695" s="233"/>
      <c r="AU695" s="233"/>
      <c r="AV695" s="233"/>
      <c r="AW695" s="233"/>
      <c r="AX695" s="233"/>
      <c r="AY695" s="233"/>
      <c r="AZ695" s="233"/>
      <c r="BA695" s="233"/>
      <c r="BB695" s="233"/>
      <c r="BC695" s="233"/>
      <c r="BD695" s="233"/>
      <c r="BE695" s="233"/>
      <c r="BF695" s="233"/>
      <c r="BG695" s="233"/>
      <c r="BH695" s="233"/>
      <c r="BI695" s="233"/>
      <c r="BJ695" s="233"/>
      <c r="BK695" s="233"/>
      <c r="BL695" s="233"/>
      <c r="BM695" s="234">
        <v>42.5</v>
      </c>
    </row>
    <row r="696" spans="1:65">
      <c r="A696" s="30"/>
      <c r="B696" s="3" t="s">
        <v>274</v>
      </c>
      <c r="C696" s="29"/>
      <c r="D696" s="235">
        <v>3.5355339059327378</v>
      </c>
      <c r="E696" s="232"/>
      <c r="F696" s="233"/>
      <c r="G696" s="233"/>
      <c r="H696" s="233"/>
      <c r="I696" s="233"/>
      <c r="J696" s="233"/>
      <c r="K696" s="233"/>
      <c r="L696" s="233"/>
      <c r="M696" s="233"/>
      <c r="N696" s="233"/>
      <c r="O696" s="233"/>
      <c r="P696" s="233"/>
      <c r="Q696" s="233"/>
      <c r="R696" s="233"/>
      <c r="S696" s="233"/>
      <c r="T696" s="233"/>
      <c r="U696" s="233"/>
      <c r="V696" s="233"/>
      <c r="W696" s="233"/>
      <c r="X696" s="233"/>
      <c r="Y696" s="233"/>
      <c r="Z696" s="233"/>
      <c r="AA696" s="233"/>
      <c r="AB696" s="233"/>
      <c r="AC696" s="233"/>
      <c r="AD696" s="233"/>
      <c r="AE696" s="233"/>
      <c r="AF696" s="233"/>
      <c r="AG696" s="233"/>
      <c r="AH696" s="233"/>
      <c r="AI696" s="233"/>
      <c r="AJ696" s="233"/>
      <c r="AK696" s="233"/>
      <c r="AL696" s="233"/>
      <c r="AM696" s="233"/>
      <c r="AN696" s="233"/>
      <c r="AO696" s="233"/>
      <c r="AP696" s="233"/>
      <c r="AQ696" s="233"/>
      <c r="AR696" s="233"/>
      <c r="AS696" s="233"/>
      <c r="AT696" s="233"/>
      <c r="AU696" s="233"/>
      <c r="AV696" s="233"/>
      <c r="AW696" s="233"/>
      <c r="AX696" s="233"/>
      <c r="AY696" s="233"/>
      <c r="AZ696" s="233"/>
      <c r="BA696" s="233"/>
      <c r="BB696" s="233"/>
      <c r="BC696" s="233"/>
      <c r="BD696" s="233"/>
      <c r="BE696" s="233"/>
      <c r="BF696" s="233"/>
      <c r="BG696" s="233"/>
      <c r="BH696" s="233"/>
      <c r="BI696" s="233"/>
      <c r="BJ696" s="233"/>
      <c r="BK696" s="233"/>
      <c r="BL696" s="233"/>
      <c r="BM696" s="234">
        <v>43</v>
      </c>
    </row>
    <row r="697" spans="1:65">
      <c r="A697" s="30"/>
      <c r="B697" s="3" t="s">
        <v>87</v>
      </c>
      <c r="C697" s="29"/>
      <c r="D697" s="13">
        <v>8.3189033080770303E-2</v>
      </c>
      <c r="E697" s="15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275</v>
      </c>
      <c r="C698" s="29"/>
      <c r="D698" s="13">
        <v>0</v>
      </c>
      <c r="E698" s="15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276</v>
      </c>
      <c r="C699" s="47"/>
      <c r="D699" s="45" t="s">
        <v>277</v>
      </c>
      <c r="E699" s="15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707</v>
      </c>
      <c r="BM701" s="28" t="s">
        <v>329</v>
      </c>
    </row>
    <row r="702" spans="1:65" ht="15">
      <c r="A702" s="25" t="s">
        <v>45</v>
      </c>
      <c r="B702" s="18" t="s">
        <v>111</v>
      </c>
      <c r="C702" s="15" t="s">
        <v>112</v>
      </c>
      <c r="D702" s="16" t="s">
        <v>352</v>
      </c>
      <c r="E702" s="15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232</v>
      </c>
      <c r="C703" s="9" t="s">
        <v>232</v>
      </c>
      <c r="D703" s="10" t="s">
        <v>113</v>
      </c>
      <c r="E703" s="15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358</v>
      </c>
      <c r="E704" s="15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20">
        <v>158</v>
      </c>
      <c r="E706" s="223"/>
      <c r="F706" s="224"/>
      <c r="G706" s="224"/>
      <c r="H706" s="224"/>
      <c r="I706" s="224"/>
      <c r="J706" s="224"/>
      <c r="K706" s="224"/>
      <c r="L706" s="224"/>
      <c r="M706" s="224"/>
      <c r="N706" s="224"/>
      <c r="O706" s="224"/>
      <c r="P706" s="224"/>
      <c r="Q706" s="224"/>
      <c r="R706" s="224"/>
      <c r="S706" s="224"/>
      <c r="T706" s="224"/>
      <c r="U706" s="224"/>
      <c r="V706" s="224"/>
      <c r="W706" s="224"/>
      <c r="X706" s="224"/>
      <c r="Y706" s="224"/>
      <c r="Z706" s="224"/>
      <c r="AA706" s="224"/>
      <c r="AB706" s="224"/>
      <c r="AC706" s="224"/>
      <c r="AD706" s="224"/>
      <c r="AE706" s="224"/>
      <c r="AF706" s="224"/>
      <c r="AG706" s="224"/>
      <c r="AH706" s="224"/>
      <c r="AI706" s="224"/>
      <c r="AJ706" s="224"/>
      <c r="AK706" s="224"/>
      <c r="AL706" s="224"/>
      <c r="AM706" s="224"/>
      <c r="AN706" s="224"/>
      <c r="AO706" s="224"/>
      <c r="AP706" s="224"/>
      <c r="AQ706" s="224"/>
      <c r="AR706" s="224"/>
      <c r="AS706" s="224"/>
      <c r="AT706" s="224"/>
      <c r="AU706" s="224"/>
      <c r="AV706" s="224"/>
      <c r="AW706" s="224"/>
      <c r="AX706" s="224"/>
      <c r="AY706" s="224"/>
      <c r="AZ706" s="224"/>
      <c r="BA706" s="224"/>
      <c r="BB706" s="224"/>
      <c r="BC706" s="224"/>
      <c r="BD706" s="224"/>
      <c r="BE706" s="224"/>
      <c r="BF706" s="224"/>
      <c r="BG706" s="224"/>
      <c r="BH706" s="224"/>
      <c r="BI706" s="224"/>
      <c r="BJ706" s="224"/>
      <c r="BK706" s="224"/>
      <c r="BL706" s="224"/>
      <c r="BM706" s="225">
        <v>1</v>
      </c>
    </row>
    <row r="707" spans="1:65">
      <c r="A707" s="30"/>
      <c r="B707" s="19">
        <v>1</v>
      </c>
      <c r="C707" s="9">
        <v>2</v>
      </c>
      <c r="D707" s="226">
        <v>156</v>
      </c>
      <c r="E707" s="223"/>
      <c r="F707" s="224"/>
      <c r="G707" s="224"/>
      <c r="H707" s="224"/>
      <c r="I707" s="224"/>
      <c r="J707" s="224"/>
      <c r="K707" s="224"/>
      <c r="L707" s="224"/>
      <c r="M707" s="224"/>
      <c r="N707" s="224"/>
      <c r="O707" s="224"/>
      <c r="P707" s="224"/>
      <c r="Q707" s="224"/>
      <c r="R707" s="224"/>
      <c r="S707" s="224"/>
      <c r="T707" s="224"/>
      <c r="U707" s="224"/>
      <c r="V707" s="224"/>
      <c r="W707" s="224"/>
      <c r="X707" s="224"/>
      <c r="Y707" s="224"/>
      <c r="Z707" s="224"/>
      <c r="AA707" s="224"/>
      <c r="AB707" s="224"/>
      <c r="AC707" s="224"/>
      <c r="AD707" s="224"/>
      <c r="AE707" s="224"/>
      <c r="AF707" s="224"/>
      <c r="AG707" s="224"/>
      <c r="AH707" s="224"/>
      <c r="AI707" s="224"/>
      <c r="AJ707" s="224"/>
      <c r="AK707" s="224"/>
      <c r="AL707" s="224"/>
      <c r="AM707" s="224"/>
      <c r="AN707" s="224"/>
      <c r="AO707" s="224"/>
      <c r="AP707" s="224"/>
      <c r="AQ707" s="224"/>
      <c r="AR707" s="224"/>
      <c r="AS707" s="224"/>
      <c r="AT707" s="224"/>
      <c r="AU707" s="224"/>
      <c r="AV707" s="224"/>
      <c r="AW707" s="224"/>
      <c r="AX707" s="224"/>
      <c r="AY707" s="224"/>
      <c r="AZ707" s="224"/>
      <c r="BA707" s="224"/>
      <c r="BB707" s="224"/>
      <c r="BC707" s="224"/>
      <c r="BD707" s="224"/>
      <c r="BE707" s="224"/>
      <c r="BF707" s="224"/>
      <c r="BG707" s="224"/>
      <c r="BH707" s="224"/>
      <c r="BI707" s="224"/>
      <c r="BJ707" s="224"/>
      <c r="BK707" s="224"/>
      <c r="BL707" s="224"/>
      <c r="BM707" s="225">
        <v>18</v>
      </c>
    </row>
    <row r="708" spans="1:65">
      <c r="A708" s="30"/>
      <c r="B708" s="20" t="s">
        <v>272</v>
      </c>
      <c r="C708" s="12"/>
      <c r="D708" s="230">
        <v>157</v>
      </c>
      <c r="E708" s="223"/>
      <c r="F708" s="224"/>
      <c r="G708" s="224"/>
      <c r="H708" s="224"/>
      <c r="I708" s="224"/>
      <c r="J708" s="224"/>
      <c r="K708" s="224"/>
      <c r="L708" s="224"/>
      <c r="M708" s="224"/>
      <c r="N708" s="224"/>
      <c r="O708" s="224"/>
      <c r="P708" s="224"/>
      <c r="Q708" s="224"/>
      <c r="R708" s="224"/>
      <c r="S708" s="224"/>
      <c r="T708" s="224"/>
      <c r="U708" s="224"/>
      <c r="V708" s="224"/>
      <c r="W708" s="224"/>
      <c r="X708" s="224"/>
      <c r="Y708" s="224"/>
      <c r="Z708" s="224"/>
      <c r="AA708" s="224"/>
      <c r="AB708" s="224"/>
      <c r="AC708" s="224"/>
      <c r="AD708" s="224"/>
      <c r="AE708" s="224"/>
      <c r="AF708" s="224"/>
      <c r="AG708" s="224"/>
      <c r="AH708" s="224"/>
      <c r="AI708" s="224"/>
      <c r="AJ708" s="224"/>
      <c r="AK708" s="224"/>
      <c r="AL708" s="224"/>
      <c r="AM708" s="224"/>
      <c r="AN708" s="224"/>
      <c r="AO708" s="224"/>
      <c r="AP708" s="224"/>
      <c r="AQ708" s="224"/>
      <c r="AR708" s="224"/>
      <c r="AS708" s="224"/>
      <c r="AT708" s="224"/>
      <c r="AU708" s="224"/>
      <c r="AV708" s="224"/>
      <c r="AW708" s="224"/>
      <c r="AX708" s="224"/>
      <c r="AY708" s="224"/>
      <c r="AZ708" s="224"/>
      <c r="BA708" s="224"/>
      <c r="BB708" s="224"/>
      <c r="BC708" s="224"/>
      <c r="BD708" s="224"/>
      <c r="BE708" s="224"/>
      <c r="BF708" s="224"/>
      <c r="BG708" s="224"/>
      <c r="BH708" s="224"/>
      <c r="BI708" s="224"/>
      <c r="BJ708" s="224"/>
      <c r="BK708" s="224"/>
      <c r="BL708" s="224"/>
      <c r="BM708" s="225">
        <v>16</v>
      </c>
    </row>
    <row r="709" spans="1:65">
      <c r="A709" s="30"/>
      <c r="B709" s="3" t="s">
        <v>273</v>
      </c>
      <c r="C709" s="29"/>
      <c r="D709" s="226">
        <v>157</v>
      </c>
      <c r="E709" s="223"/>
      <c r="F709" s="224"/>
      <c r="G709" s="224"/>
      <c r="H709" s="224"/>
      <c r="I709" s="224"/>
      <c r="J709" s="224"/>
      <c r="K709" s="224"/>
      <c r="L709" s="224"/>
      <c r="M709" s="224"/>
      <c r="N709" s="224"/>
      <c r="O709" s="224"/>
      <c r="P709" s="224"/>
      <c r="Q709" s="224"/>
      <c r="R709" s="224"/>
      <c r="S709" s="224"/>
      <c r="T709" s="224"/>
      <c r="U709" s="224"/>
      <c r="V709" s="224"/>
      <c r="W709" s="224"/>
      <c r="X709" s="224"/>
      <c r="Y709" s="224"/>
      <c r="Z709" s="224"/>
      <c r="AA709" s="224"/>
      <c r="AB709" s="224"/>
      <c r="AC709" s="224"/>
      <c r="AD709" s="224"/>
      <c r="AE709" s="224"/>
      <c r="AF709" s="224"/>
      <c r="AG709" s="224"/>
      <c r="AH709" s="224"/>
      <c r="AI709" s="224"/>
      <c r="AJ709" s="224"/>
      <c r="AK709" s="224"/>
      <c r="AL709" s="224"/>
      <c r="AM709" s="224"/>
      <c r="AN709" s="224"/>
      <c r="AO709" s="224"/>
      <c r="AP709" s="224"/>
      <c r="AQ709" s="224"/>
      <c r="AR709" s="224"/>
      <c r="AS709" s="224"/>
      <c r="AT709" s="224"/>
      <c r="AU709" s="224"/>
      <c r="AV709" s="224"/>
      <c r="AW709" s="224"/>
      <c r="AX709" s="224"/>
      <c r="AY709" s="224"/>
      <c r="AZ709" s="224"/>
      <c r="BA709" s="224"/>
      <c r="BB709" s="224"/>
      <c r="BC709" s="224"/>
      <c r="BD709" s="224"/>
      <c r="BE709" s="224"/>
      <c r="BF709" s="224"/>
      <c r="BG709" s="224"/>
      <c r="BH709" s="224"/>
      <c r="BI709" s="224"/>
      <c r="BJ709" s="224"/>
      <c r="BK709" s="224"/>
      <c r="BL709" s="224"/>
      <c r="BM709" s="225">
        <v>157</v>
      </c>
    </row>
    <row r="710" spans="1:65">
      <c r="A710" s="30"/>
      <c r="B710" s="3" t="s">
        <v>274</v>
      </c>
      <c r="C710" s="29"/>
      <c r="D710" s="226">
        <v>1.4142135623730951</v>
      </c>
      <c r="E710" s="223"/>
      <c r="F710" s="224"/>
      <c r="G710" s="224"/>
      <c r="H710" s="224"/>
      <c r="I710" s="224"/>
      <c r="J710" s="224"/>
      <c r="K710" s="224"/>
      <c r="L710" s="224"/>
      <c r="M710" s="224"/>
      <c r="N710" s="224"/>
      <c r="O710" s="224"/>
      <c r="P710" s="224"/>
      <c r="Q710" s="224"/>
      <c r="R710" s="224"/>
      <c r="S710" s="224"/>
      <c r="T710" s="224"/>
      <c r="U710" s="224"/>
      <c r="V710" s="224"/>
      <c r="W710" s="224"/>
      <c r="X710" s="224"/>
      <c r="Y710" s="224"/>
      <c r="Z710" s="224"/>
      <c r="AA710" s="224"/>
      <c r="AB710" s="224"/>
      <c r="AC710" s="224"/>
      <c r="AD710" s="224"/>
      <c r="AE710" s="224"/>
      <c r="AF710" s="224"/>
      <c r="AG710" s="224"/>
      <c r="AH710" s="224"/>
      <c r="AI710" s="224"/>
      <c r="AJ710" s="224"/>
      <c r="AK710" s="224"/>
      <c r="AL710" s="224"/>
      <c r="AM710" s="224"/>
      <c r="AN710" s="224"/>
      <c r="AO710" s="224"/>
      <c r="AP710" s="224"/>
      <c r="AQ710" s="224"/>
      <c r="AR710" s="224"/>
      <c r="AS710" s="224"/>
      <c r="AT710" s="224"/>
      <c r="AU710" s="224"/>
      <c r="AV710" s="224"/>
      <c r="AW710" s="224"/>
      <c r="AX710" s="224"/>
      <c r="AY710" s="224"/>
      <c r="AZ710" s="224"/>
      <c r="BA710" s="224"/>
      <c r="BB710" s="224"/>
      <c r="BC710" s="224"/>
      <c r="BD710" s="224"/>
      <c r="BE710" s="224"/>
      <c r="BF710" s="224"/>
      <c r="BG710" s="224"/>
      <c r="BH710" s="224"/>
      <c r="BI710" s="224"/>
      <c r="BJ710" s="224"/>
      <c r="BK710" s="224"/>
      <c r="BL710" s="224"/>
      <c r="BM710" s="225">
        <v>44</v>
      </c>
    </row>
    <row r="711" spans="1:65">
      <c r="A711" s="30"/>
      <c r="B711" s="3" t="s">
        <v>87</v>
      </c>
      <c r="C711" s="29"/>
      <c r="D711" s="13">
        <v>9.0077296966439187E-3</v>
      </c>
      <c r="E711" s="15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275</v>
      </c>
      <c r="C712" s="29"/>
      <c r="D712" s="13">
        <v>0</v>
      </c>
      <c r="E712" s="15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276</v>
      </c>
      <c r="C713" s="47"/>
      <c r="D713" s="45" t="s">
        <v>277</v>
      </c>
      <c r="E713" s="15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8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7" priority="151" stopIfTrue="1">
      <formula>AND(ISBLANK(INDIRECT(Anlyt_LabRefLastCol)),ISBLANK(INDIRECT(Anlyt_LabRefThisCol)))</formula>
    </cfRule>
    <cfRule type="expression" dxfId="6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7BD38-473C-40DC-8361-4FC39A122CE4}">
  <sheetPr codeName="Sheet21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708</v>
      </c>
      <c r="BM1" s="28" t="s">
        <v>329</v>
      </c>
    </row>
    <row r="2" spans="1:66" ht="15">
      <c r="A2" s="25" t="s">
        <v>35</v>
      </c>
      <c r="B2" s="18" t="s">
        <v>111</v>
      </c>
      <c r="C2" s="15" t="s">
        <v>112</v>
      </c>
      <c r="D2" s="16" t="s">
        <v>231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2" t="s">
        <v>241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101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20">
        <v>219.99999999999997</v>
      </c>
      <c r="E6" s="223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4"/>
      <c r="BH6" s="224"/>
      <c r="BI6" s="224"/>
      <c r="BJ6" s="224"/>
      <c r="BK6" s="224"/>
      <c r="BL6" s="224"/>
      <c r="BM6" s="225">
        <v>1</v>
      </c>
    </row>
    <row r="7" spans="1:66">
      <c r="A7" s="30"/>
      <c r="B7" s="19">
        <v>1</v>
      </c>
      <c r="C7" s="9">
        <v>2</v>
      </c>
      <c r="D7" s="226">
        <v>219.99999999999997</v>
      </c>
      <c r="E7" s="223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5">
        <v>40</v>
      </c>
    </row>
    <row r="8" spans="1:66">
      <c r="A8" s="30"/>
      <c r="B8" s="19">
        <v>1</v>
      </c>
      <c r="C8" s="9">
        <v>3</v>
      </c>
      <c r="D8" s="226">
        <v>230</v>
      </c>
      <c r="E8" s="223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5">
        <v>16</v>
      </c>
    </row>
    <row r="9" spans="1:66">
      <c r="A9" s="30"/>
      <c r="B9" s="19">
        <v>1</v>
      </c>
      <c r="C9" s="9">
        <v>4</v>
      </c>
      <c r="D9" s="226">
        <v>310</v>
      </c>
      <c r="E9" s="223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5">
        <v>250</v>
      </c>
      <c r="BN9" s="28"/>
    </row>
    <row r="10" spans="1:66">
      <c r="A10" s="30"/>
      <c r="B10" s="19">
        <v>1</v>
      </c>
      <c r="C10" s="9">
        <v>5</v>
      </c>
      <c r="D10" s="226">
        <v>280.00000000000006</v>
      </c>
      <c r="E10" s="223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5">
        <v>46</v>
      </c>
    </row>
    <row r="11" spans="1:66">
      <c r="A11" s="30"/>
      <c r="B11" s="19">
        <v>1</v>
      </c>
      <c r="C11" s="9">
        <v>6</v>
      </c>
      <c r="D11" s="226">
        <v>240</v>
      </c>
      <c r="E11" s="223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9"/>
    </row>
    <row r="12" spans="1:66">
      <c r="A12" s="30"/>
      <c r="B12" s="20" t="s">
        <v>272</v>
      </c>
      <c r="C12" s="12"/>
      <c r="D12" s="230">
        <v>250</v>
      </c>
      <c r="E12" s="223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229"/>
    </row>
    <row r="13" spans="1:66">
      <c r="A13" s="30"/>
      <c r="B13" s="3" t="s">
        <v>273</v>
      </c>
      <c r="C13" s="29"/>
      <c r="D13" s="226">
        <v>235</v>
      </c>
      <c r="E13" s="223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229"/>
    </row>
    <row r="14" spans="1:66">
      <c r="A14" s="30"/>
      <c r="B14" s="3" t="s">
        <v>274</v>
      </c>
      <c r="C14" s="29"/>
      <c r="D14" s="226">
        <v>36.878177829171548</v>
      </c>
      <c r="E14" s="223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  <c r="BI14" s="224"/>
      <c r="BJ14" s="224"/>
      <c r="BK14" s="224"/>
      <c r="BL14" s="224"/>
      <c r="BM14" s="229"/>
    </row>
    <row r="15" spans="1:66">
      <c r="A15" s="30"/>
      <c r="B15" s="3" t="s">
        <v>87</v>
      </c>
      <c r="C15" s="29"/>
      <c r="D15" s="13">
        <v>0.1475127113166862</v>
      </c>
      <c r="E15" s="15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0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 t="s">
        <v>277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11">
    <cfRule type="expression" dxfId="5" priority="3">
      <formula>AND($B6&lt;&gt;$B5,NOT(ISBLANK(INDIRECT(Anlyt_LabRefThisCol))))</formula>
    </cfRule>
  </conditionalFormatting>
  <conditionalFormatting sqref="C2:D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01C74-9271-415B-B706-34B031A2E6F6}">
  <sheetPr codeName="Sheet22"/>
  <dimension ref="A1:BN98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709</v>
      </c>
      <c r="BM1" s="28" t="s">
        <v>329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231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2" t="s">
        <v>261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359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4">
        <v>0.3</v>
      </c>
      <c r="E6" s="211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6">
        <v>1</v>
      </c>
    </row>
    <row r="7" spans="1:66">
      <c r="A7" s="30"/>
      <c r="B7" s="19">
        <v>1</v>
      </c>
      <c r="C7" s="9">
        <v>2</v>
      </c>
      <c r="D7" s="24">
        <v>0.3</v>
      </c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6">
        <v>22</v>
      </c>
    </row>
    <row r="8" spans="1:66">
      <c r="A8" s="30"/>
      <c r="B8" s="19">
        <v>1</v>
      </c>
      <c r="C8" s="9">
        <v>3</v>
      </c>
      <c r="D8" s="24">
        <v>0.31</v>
      </c>
      <c r="E8" s="211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6">
        <v>16</v>
      </c>
    </row>
    <row r="9" spans="1:66">
      <c r="A9" s="30"/>
      <c r="B9" s="19">
        <v>1</v>
      </c>
      <c r="C9" s="9">
        <v>4</v>
      </c>
      <c r="D9" s="24">
        <v>0.32</v>
      </c>
      <c r="E9" s="211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6">
        <v>0.30666666666666698</v>
      </c>
      <c r="BN9" s="28"/>
    </row>
    <row r="10" spans="1:66">
      <c r="A10" s="30"/>
      <c r="B10" s="19">
        <v>1</v>
      </c>
      <c r="C10" s="9">
        <v>5</v>
      </c>
      <c r="D10" s="24">
        <v>0.31</v>
      </c>
      <c r="E10" s="211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6">
        <v>48</v>
      </c>
    </row>
    <row r="11" spans="1:66">
      <c r="A11" s="30"/>
      <c r="B11" s="19">
        <v>1</v>
      </c>
      <c r="C11" s="9">
        <v>6</v>
      </c>
      <c r="D11" s="24">
        <v>0.3</v>
      </c>
      <c r="E11" s="211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56"/>
    </row>
    <row r="12" spans="1:66">
      <c r="A12" s="30"/>
      <c r="B12" s="20" t="s">
        <v>272</v>
      </c>
      <c r="C12" s="12"/>
      <c r="D12" s="219">
        <v>0.3066666666666667</v>
      </c>
      <c r="E12" s="211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56"/>
    </row>
    <row r="13" spans="1:66">
      <c r="A13" s="30"/>
      <c r="B13" s="3" t="s">
        <v>273</v>
      </c>
      <c r="C13" s="29"/>
      <c r="D13" s="24">
        <v>0.30499999999999999</v>
      </c>
      <c r="E13" s="211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2"/>
      <c r="BM13" s="56"/>
    </row>
    <row r="14" spans="1:66">
      <c r="A14" s="30"/>
      <c r="B14" s="3" t="s">
        <v>274</v>
      </c>
      <c r="C14" s="29"/>
      <c r="D14" s="24">
        <v>8.1649658092772665E-3</v>
      </c>
      <c r="E14" s="211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56"/>
    </row>
    <row r="15" spans="1:66">
      <c r="A15" s="30"/>
      <c r="B15" s="3" t="s">
        <v>87</v>
      </c>
      <c r="C15" s="29"/>
      <c r="D15" s="13">
        <v>2.6624888508512821E-2</v>
      </c>
      <c r="E15" s="15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-8.8817841970012523E-16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 t="s">
        <v>277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 ht="19.5">
      <c r="B19" s="8" t="s">
        <v>710</v>
      </c>
      <c r="BM19" s="28" t="s">
        <v>329</v>
      </c>
    </row>
    <row r="20" spans="1:65" ht="19.5">
      <c r="A20" s="25" t="s">
        <v>118</v>
      </c>
      <c r="B20" s="18" t="s">
        <v>111</v>
      </c>
      <c r="C20" s="15" t="s">
        <v>112</v>
      </c>
      <c r="D20" s="16" t="s">
        <v>231</v>
      </c>
      <c r="E20" s="15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232</v>
      </c>
      <c r="C21" s="9" t="s">
        <v>232</v>
      </c>
      <c r="D21" s="152" t="s">
        <v>261</v>
      </c>
      <c r="E21" s="15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360</v>
      </c>
      <c r="E22" s="15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15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>
        <v>12.2</v>
      </c>
      <c r="E24" s="15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12.1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11</v>
      </c>
    </row>
    <row r="26" spans="1:65">
      <c r="A26" s="30"/>
      <c r="B26" s="19">
        <v>1</v>
      </c>
      <c r="C26" s="9">
        <v>3</v>
      </c>
      <c r="D26" s="11">
        <v>12.2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12.4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12.1833333333333</v>
      </c>
    </row>
    <row r="28" spans="1:65">
      <c r="A28" s="30"/>
      <c r="B28" s="19">
        <v>1</v>
      </c>
      <c r="C28" s="9">
        <v>5</v>
      </c>
      <c r="D28" s="11">
        <v>12</v>
      </c>
      <c r="E28" s="15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49</v>
      </c>
    </row>
    <row r="29" spans="1:65">
      <c r="A29" s="30"/>
      <c r="B29" s="19">
        <v>1</v>
      </c>
      <c r="C29" s="9">
        <v>6</v>
      </c>
      <c r="D29" s="11">
        <v>12.2</v>
      </c>
      <c r="E29" s="15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272</v>
      </c>
      <c r="C30" s="12"/>
      <c r="D30" s="23">
        <v>12.183333333333332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273</v>
      </c>
      <c r="C31" s="29"/>
      <c r="D31" s="11">
        <v>12.2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274</v>
      </c>
      <c r="C32" s="29"/>
      <c r="D32" s="24">
        <v>0.13291601358251268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87</v>
      </c>
      <c r="C33" s="29"/>
      <c r="D33" s="13">
        <v>1.0909659117579702E-2</v>
      </c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275</v>
      </c>
      <c r="C34" s="29"/>
      <c r="D34" s="13">
        <v>2.6645352591003757E-15</v>
      </c>
      <c r="E34" s="15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276</v>
      </c>
      <c r="C35" s="47"/>
      <c r="D35" s="45" t="s">
        <v>277</v>
      </c>
      <c r="E35" s="15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711</v>
      </c>
      <c r="BM37" s="28" t="s">
        <v>329</v>
      </c>
    </row>
    <row r="38" spans="1:65" ht="15">
      <c r="A38" s="25" t="s">
        <v>10</v>
      </c>
      <c r="B38" s="18" t="s">
        <v>111</v>
      </c>
      <c r="C38" s="15" t="s">
        <v>112</v>
      </c>
      <c r="D38" s="16" t="s">
        <v>231</v>
      </c>
      <c r="E38" s="15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232</v>
      </c>
      <c r="C39" s="9" t="s">
        <v>232</v>
      </c>
      <c r="D39" s="152" t="s">
        <v>261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360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0">
        <v>440</v>
      </c>
      <c r="E42" s="223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  <c r="BF42" s="224"/>
      <c r="BG42" s="224"/>
      <c r="BH42" s="224"/>
      <c r="BI42" s="224"/>
      <c r="BJ42" s="224"/>
      <c r="BK42" s="224"/>
      <c r="BL42" s="224"/>
      <c r="BM42" s="225">
        <v>1</v>
      </c>
    </row>
    <row r="43" spans="1:65">
      <c r="A43" s="30"/>
      <c r="B43" s="19">
        <v>1</v>
      </c>
      <c r="C43" s="9">
        <v>2</v>
      </c>
      <c r="D43" s="226">
        <v>449</v>
      </c>
      <c r="E43" s="223"/>
      <c r="F43" s="224"/>
      <c r="G43" s="224"/>
      <c r="H43" s="224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4"/>
      <c r="BI43" s="224"/>
      <c r="BJ43" s="224"/>
      <c r="BK43" s="224"/>
      <c r="BL43" s="224"/>
      <c r="BM43" s="225">
        <v>4</v>
      </c>
    </row>
    <row r="44" spans="1:65">
      <c r="A44" s="30"/>
      <c r="B44" s="19">
        <v>1</v>
      </c>
      <c r="C44" s="9">
        <v>3</v>
      </c>
      <c r="D44" s="226">
        <v>442</v>
      </c>
      <c r="E44" s="223"/>
      <c r="F44" s="224"/>
      <c r="G44" s="224"/>
      <c r="H44" s="224"/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  <c r="BI44" s="224"/>
      <c r="BJ44" s="224"/>
      <c r="BK44" s="224"/>
      <c r="BL44" s="224"/>
      <c r="BM44" s="225">
        <v>16</v>
      </c>
    </row>
    <row r="45" spans="1:65">
      <c r="A45" s="30"/>
      <c r="B45" s="19">
        <v>1</v>
      </c>
      <c r="C45" s="9">
        <v>4</v>
      </c>
      <c r="D45" s="226">
        <v>461</v>
      </c>
      <c r="E45" s="223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5">
        <v>445</v>
      </c>
    </row>
    <row r="46" spans="1:65">
      <c r="A46" s="30"/>
      <c r="B46" s="19">
        <v>1</v>
      </c>
      <c r="C46" s="9">
        <v>5</v>
      </c>
      <c r="D46" s="226">
        <v>426</v>
      </c>
      <c r="E46" s="223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225">
        <v>50</v>
      </c>
    </row>
    <row r="47" spans="1:65">
      <c r="A47" s="30"/>
      <c r="B47" s="19">
        <v>1</v>
      </c>
      <c r="C47" s="9">
        <v>6</v>
      </c>
      <c r="D47" s="226">
        <v>452</v>
      </c>
      <c r="E47" s="223"/>
      <c r="F47" s="224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29"/>
    </row>
    <row r="48" spans="1:65">
      <c r="A48" s="30"/>
      <c r="B48" s="20" t="s">
        <v>272</v>
      </c>
      <c r="C48" s="12"/>
      <c r="D48" s="230">
        <v>445</v>
      </c>
      <c r="E48" s="223"/>
      <c r="F48" s="224"/>
      <c r="G48" s="224"/>
      <c r="H48" s="224"/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  <c r="BI48" s="224"/>
      <c r="BJ48" s="224"/>
      <c r="BK48" s="224"/>
      <c r="BL48" s="224"/>
      <c r="BM48" s="229"/>
    </row>
    <row r="49" spans="1:65">
      <c r="A49" s="30"/>
      <c r="B49" s="3" t="s">
        <v>273</v>
      </c>
      <c r="C49" s="29"/>
      <c r="D49" s="226">
        <v>445.5</v>
      </c>
      <c r="E49" s="223"/>
      <c r="F49" s="224"/>
      <c r="G49" s="224"/>
      <c r="H49" s="224"/>
      <c r="I49" s="224"/>
      <c r="J49" s="224"/>
      <c r="K49" s="224"/>
      <c r="L49" s="224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  <c r="AF49" s="224"/>
      <c r="AG49" s="224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  <c r="BF49" s="224"/>
      <c r="BG49" s="224"/>
      <c r="BH49" s="224"/>
      <c r="BI49" s="224"/>
      <c r="BJ49" s="224"/>
      <c r="BK49" s="224"/>
      <c r="BL49" s="224"/>
      <c r="BM49" s="229"/>
    </row>
    <row r="50" spans="1:65">
      <c r="A50" s="30"/>
      <c r="B50" s="3" t="s">
        <v>274</v>
      </c>
      <c r="C50" s="29"/>
      <c r="D50" s="226">
        <v>11.966620241321273</v>
      </c>
      <c r="E50" s="223"/>
      <c r="F50" s="224"/>
      <c r="G50" s="224"/>
      <c r="H50" s="224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29"/>
    </row>
    <row r="51" spans="1:65">
      <c r="A51" s="30"/>
      <c r="B51" s="3" t="s">
        <v>87</v>
      </c>
      <c r="C51" s="29"/>
      <c r="D51" s="13">
        <v>2.6891281441171401E-2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275</v>
      </c>
      <c r="C52" s="29"/>
      <c r="D52" s="13">
        <v>0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276</v>
      </c>
      <c r="C53" s="47"/>
      <c r="D53" s="45" t="s">
        <v>277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BM54" s="55"/>
    </row>
    <row r="55" spans="1:65" ht="15">
      <c r="B55" s="8" t="s">
        <v>712</v>
      </c>
      <c r="BM55" s="28" t="s">
        <v>329</v>
      </c>
    </row>
    <row r="56" spans="1:65" ht="15">
      <c r="A56" s="25" t="s">
        <v>13</v>
      </c>
      <c r="B56" s="18" t="s">
        <v>111</v>
      </c>
      <c r="C56" s="15" t="s">
        <v>112</v>
      </c>
      <c r="D56" s="16" t="s">
        <v>231</v>
      </c>
      <c r="E56" s="15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232</v>
      </c>
      <c r="C57" s="9" t="s">
        <v>232</v>
      </c>
      <c r="D57" s="152" t="s">
        <v>261</v>
      </c>
      <c r="E57" s="15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359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2">
        <v>1.4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1.4</v>
      </c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25</v>
      </c>
    </row>
    <row r="62" spans="1:65">
      <c r="A62" s="30"/>
      <c r="B62" s="19">
        <v>1</v>
      </c>
      <c r="C62" s="9">
        <v>3</v>
      </c>
      <c r="D62" s="11">
        <v>1.4</v>
      </c>
      <c r="E62" s="15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1.4</v>
      </c>
      <c r="E63" s="15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1.36666666666667</v>
      </c>
    </row>
    <row r="64" spans="1:65">
      <c r="A64" s="30"/>
      <c r="B64" s="19">
        <v>1</v>
      </c>
      <c r="C64" s="9">
        <v>5</v>
      </c>
      <c r="D64" s="11">
        <v>1.3</v>
      </c>
      <c r="E64" s="15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51</v>
      </c>
    </row>
    <row r="65" spans="1:65">
      <c r="A65" s="30"/>
      <c r="B65" s="19">
        <v>1</v>
      </c>
      <c r="C65" s="9">
        <v>6</v>
      </c>
      <c r="D65" s="11">
        <v>1.3</v>
      </c>
      <c r="E65" s="15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272</v>
      </c>
      <c r="C66" s="12"/>
      <c r="D66" s="23">
        <v>1.3666666666666665</v>
      </c>
      <c r="E66" s="15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273</v>
      </c>
      <c r="C67" s="29"/>
      <c r="D67" s="11">
        <v>1.4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274</v>
      </c>
      <c r="C68" s="29"/>
      <c r="D68" s="24">
        <v>5.1639777949432156E-2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87</v>
      </c>
      <c r="C69" s="29"/>
      <c r="D69" s="13">
        <v>3.7785203377633289E-2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275</v>
      </c>
      <c r="C70" s="29"/>
      <c r="D70" s="13">
        <v>-2.55351295663786E-15</v>
      </c>
      <c r="E70" s="15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276</v>
      </c>
      <c r="C71" s="47"/>
      <c r="D71" s="45" t="s">
        <v>277</v>
      </c>
      <c r="E71" s="15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713</v>
      </c>
      <c r="BM73" s="28" t="s">
        <v>329</v>
      </c>
    </row>
    <row r="74" spans="1:65" ht="15">
      <c r="A74" s="25" t="s">
        <v>16</v>
      </c>
      <c r="B74" s="18" t="s">
        <v>111</v>
      </c>
      <c r="C74" s="15" t="s">
        <v>112</v>
      </c>
      <c r="D74" s="16" t="s">
        <v>231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232</v>
      </c>
      <c r="C75" s="9" t="s">
        <v>232</v>
      </c>
      <c r="D75" s="152" t="s">
        <v>261</v>
      </c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359</v>
      </c>
      <c r="E76" s="15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15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22">
        <v>1.7</v>
      </c>
      <c r="E78" s="15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1.5</v>
      </c>
      <c r="E79" s="15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26</v>
      </c>
    </row>
    <row r="80" spans="1:65">
      <c r="A80" s="30"/>
      <c r="B80" s="19">
        <v>1</v>
      </c>
      <c r="C80" s="9">
        <v>3</v>
      </c>
      <c r="D80" s="11">
        <v>1.6</v>
      </c>
      <c r="E80" s="15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1.6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1.5833333333333299</v>
      </c>
    </row>
    <row r="82" spans="1:65">
      <c r="A82" s="30"/>
      <c r="B82" s="19">
        <v>1</v>
      </c>
      <c r="C82" s="9">
        <v>5</v>
      </c>
      <c r="D82" s="11">
        <v>1.6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52</v>
      </c>
    </row>
    <row r="83" spans="1:65">
      <c r="A83" s="30"/>
      <c r="B83" s="19">
        <v>1</v>
      </c>
      <c r="C83" s="9">
        <v>6</v>
      </c>
      <c r="D83" s="11">
        <v>1.5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272</v>
      </c>
      <c r="C84" s="12"/>
      <c r="D84" s="23">
        <v>1.5833333333333333</v>
      </c>
      <c r="E84" s="154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273</v>
      </c>
      <c r="C85" s="29"/>
      <c r="D85" s="11">
        <v>1.6</v>
      </c>
      <c r="E85" s="154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274</v>
      </c>
      <c r="C86" s="29"/>
      <c r="D86" s="24">
        <v>7.5277265270908097E-2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87</v>
      </c>
      <c r="C87" s="29"/>
      <c r="D87" s="13">
        <v>4.7543535960573535E-2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275</v>
      </c>
      <c r="C88" s="29"/>
      <c r="D88" s="13">
        <v>1.9984014443252818E-15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276</v>
      </c>
      <c r="C89" s="47"/>
      <c r="D89" s="45" t="s">
        <v>277</v>
      </c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BM90" s="55"/>
    </row>
    <row r="91" spans="1:65" ht="15">
      <c r="B91" s="8" t="s">
        <v>714</v>
      </c>
      <c r="BM91" s="28" t="s">
        <v>329</v>
      </c>
    </row>
    <row r="92" spans="1:65" ht="15">
      <c r="A92" s="25" t="s">
        <v>102</v>
      </c>
      <c r="B92" s="18" t="s">
        <v>111</v>
      </c>
      <c r="C92" s="15" t="s">
        <v>112</v>
      </c>
      <c r="D92" s="16" t="s">
        <v>231</v>
      </c>
      <c r="E92" s="15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232</v>
      </c>
      <c r="C93" s="9" t="s">
        <v>232</v>
      </c>
      <c r="D93" s="152" t="s">
        <v>261</v>
      </c>
      <c r="E93" s="15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1</v>
      </c>
    </row>
    <row r="94" spans="1:65">
      <c r="A94" s="30"/>
      <c r="B94" s="19"/>
      <c r="C94" s="9"/>
      <c r="D94" s="10" t="s">
        <v>360</v>
      </c>
      <c r="E94" s="15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5.77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5.82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14</v>
      </c>
    </row>
    <row r="98" spans="1:65">
      <c r="A98" s="30"/>
      <c r="B98" s="19">
        <v>1</v>
      </c>
      <c r="C98" s="9">
        <v>3</v>
      </c>
      <c r="D98" s="11">
        <v>5.8</v>
      </c>
      <c r="E98" s="154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5.95</v>
      </c>
      <c r="E99" s="154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5.8316666666666697</v>
      </c>
    </row>
    <row r="100" spans="1:65">
      <c r="A100" s="30"/>
      <c r="B100" s="19">
        <v>1</v>
      </c>
      <c r="C100" s="9">
        <v>5</v>
      </c>
      <c r="D100" s="11">
        <v>5.74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53</v>
      </c>
    </row>
    <row r="101" spans="1:65">
      <c r="A101" s="30"/>
      <c r="B101" s="19">
        <v>1</v>
      </c>
      <c r="C101" s="9">
        <v>6</v>
      </c>
      <c r="D101" s="11">
        <v>5.91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272</v>
      </c>
      <c r="C102" s="12"/>
      <c r="D102" s="23">
        <v>5.8316666666666661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273</v>
      </c>
      <c r="C103" s="29"/>
      <c r="D103" s="11">
        <v>5.8100000000000005</v>
      </c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274</v>
      </c>
      <c r="C104" s="29"/>
      <c r="D104" s="24">
        <v>8.1833163611500961E-2</v>
      </c>
      <c r="E104" s="15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87</v>
      </c>
      <c r="C105" s="29"/>
      <c r="D105" s="13">
        <v>1.4032551633866986E-2</v>
      </c>
      <c r="E105" s="15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275</v>
      </c>
      <c r="C106" s="29"/>
      <c r="D106" s="13">
        <v>-5.5511151231257827E-16</v>
      </c>
      <c r="E106" s="15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276</v>
      </c>
      <c r="C107" s="47"/>
      <c r="D107" s="45" t="s">
        <v>277</v>
      </c>
      <c r="E107" s="15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BM108" s="55"/>
    </row>
    <row r="109" spans="1:65" ht="15">
      <c r="B109" s="8" t="s">
        <v>662</v>
      </c>
      <c r="BM109" s="28" t="s">
        <v>329</v>
      </c>
    </row>
    <row r="110" spans="1:65" ht="15">
      <c r="A110" s="25" t="s">
        <v>19</v>
      </c>
      <c r="B110" s="18" t="s">
        <v>111</v>
      </c>
      <c r="C110" s="15" t="s">
        <v>112</v>
      </c>
      <c r="D110" s="16" t="s">
        <v>231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232</v>
      </c>
      <c r="C111" s="9" t="s">
        <v>232</v>
      </c>
      <c r="D111" s="152" t="s">
        <v>261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359</v>
      </c>
      <c r="E112" s="154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/>
      <c r="E113" s="154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8">
        <v>1</v>
      </c>
      <c r="C114" s="14">
        <v>1</v>
      </c>
      <c r="D114" s="22">
        <v>0.1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0.1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27</v>
      </c>
    </row>
    <row r="116" spans="1:65">
      <c r="A116" s="30"/>
      <c r="B116" s="19">
        <v>1</v>
      </c>
      <c r="C116" s="9">
        <v>3</v>
      </c>
      <c r="D116" s="11">
        <v>0.1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0.1</v>
      </c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0.1</v>
      </c>
    </row>
    <row r="118" spans="1:65">
      <c r="A118" s="30"/>
      <c r="B118" s="19">
        <v>1</v>
      </c>
      <c r="C118" s="9">
        <v>5</v>
      </c>
      <c r="D118" s="11">
        <v>0.1</v>
      </c>
      <c r="E118" s="15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54</v>
      </c>
    </row>
    <row r="119" spans="1:65">
      <c r="A119" s="30"/>
      <c r="B119" s="19">
        <v>1</v>
      </c>
      <c r="C119" s="9">
        <v>6</v>
      </c>
      <c r="D119" s="11">
        <v>0.1</v>
      </c>
      <c r="E119" s="15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272</v>
      </c>
      <c r="C120" s="12"/>
      <c r="D120" s="23">
        <v>9.9999999999999992E-2</v>
      </c>
      <c r="E120" s="15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273</v>
      </c>
      <c r="C121" s="29"/>
      <c r="D121" s="11">
        <v>0.1</v>
      </c>
      <c r="E121" s="15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274</v>
      </c>
      <c r="C122" s="29"/>
      <c r="D122" s="24">
        <v>1.5202354861220293E-17</v>
      </c>
      <c r="E122" s="15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87</v>
      </c>
      <c r="C123" s="29"/>
      <c r="D123" s="13">
        <v>1.5202354861220294E-16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-1.1102230246251565E-16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715</v>
      </c>
      <c r="BM127" s="28" t="s">
        <v>329</v>
      </c>
    </row>
    <row r="128" spans="1:65" ht="15">
      <c r="A128" s="25" t="s">
        <v>22</v>
      </c>
      <c r="B128" s="18" t="s">
        <v>111</v>
      </c>
      <c r="C128" s="15" t="s">
        <v>112</v>
      </c>
      <c r="D128" s="16" t="s">
        <v>231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232</v>
      </c>
      <c r="C129" s="9" t="s">
        <v>232</v>
      </c>
      <c r="D129" s="152" t="s">
        <v>261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360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8">
        <v>1</v>
      </c>
      <c r="C132" s="14">
        <v>1</v>
      </c>
      <c r="D132" s="231">
        <v>47</v>
      </c>
      <c r="E132" s="232"/>
      <c r="F132" s="233"/>
      <c r="G132" s="233"/>
      <c r="H132" s="233"/>
      <c r="I132" s="233"/>
      <c r="J132" s="233"/>
      <c r="K132" s="233"/>
      <c r="L132" s="233"/>
      <c r="M132" s="233"/>
      <c r="N132" s="233"/>
      <c r="O132" s="233"/>
      <c r="P132" s="233"/>
      <c r="Q132" s="233"/>
      <c r="R132" s="233"/>
      <c r="S132" s="233"/>
      <c r="T132" s="233"/>
      <c r="U132" s="233"/>
      <c r="V132" s="233"/>
      <c r="W132" s="233"/>
      <c r="X132" s="233"/>
      <c r="Y132" s="233"/>
      <c r="Z132" s="233"/>
      <c r="AA132" s="233"/>
      <c r="AB132" s="233"/>
      <c r="AC132" s="233"/>
      <c r="AD132" s="233"/>
      <c r="AE132" s="233"/>
      <c r="AF132" s="233"/>
      <c r="AG132" s="233"/>
      <c r="AH132" s="233"/>
      <c r="AI132" s="233"/>
      <c r="AJ132" s="233"/>
      <c r="AK132" s="233"/>
      <c r="AL132" s="233"/>
      <c r="AM132" s="233"/>
      <c r="AN132" s="233"/>
      <c r="AO132" s="233"/>
      <c r="AP132" s="233"/>
      <c r="AQ132" s="233"/>
      <c r="AR132" s="233"/>
      <c r="AS132" s="233"/>
      <c r="AT132" s="233"/>
      <c r="AU132" s="233"/>
      <c r="AV132" s="233"/>
      <c r="AW132" s="233"/>
      <c r="AX132" s="233"/>
      <c r="AY132" s="233"/>
      <c r="AZ132" s="233"/>
      <c r="BA132" s="233"/>
      <c r="BB132" s="233"/>
      <c r="BC132" s="233"/>
      <c r="BD132" s="233"/>
      <c r="BE132" s="233"/>
      <c r="BF132" s="233"/>
      <c r="BG132" s="233"/>
      <c r="BH132" s="233"/>
      <c r="BI132" s="233"/>
      <c r="BJ132" s="233"/>
      <c r="BK132" s="233"/>
      <c r="BL132" s="233"/>
      <c r="BM132" s="234">
        <v>1</v>
      </c>
    </row>
    <row r="133" spans="1:65">
      <c r="A133" s="30"/>
      <c r="B133" s="19">
        <v>1</v>
      </c>
      <c r="C133" s="9">
        <v>2</v>
      </c>
      <c r="D133" s="235">
        <v>46</v>
      </c>
      <c r="E133" s="232"/>
      <c r="F133" s="233"/>
      <c r="G133" s="233"/>
      <c r="H133" s="233"/>
      <c r="I133" s="233"/>
      <c r="J133" s="233"/>
      <c r="K133" s="233"/>
      <c r="L133" s="233"/>
      <c r="M133" s="233"/>
      <c r="N133" s="233"/>
      <c r="O133" s="233"/>
      <c r="P133" s="233"/>
      <c r="Q133" s="233"/>
      <c r="R133" s="233"/>
      <c r="S133" s="233"/>
      <c r="T133" s="233"/>
      <c r="U133" s="233"/>
      <c r="V133" s="233"/>
      <c r="W133" s="233"/>
      <c r="X133" s="233"/>
      <c r="Y133" s="233"/>
      <c r="Z133" s="233"/>
      <c r="AA133" s="233"/>
      <c r="AB133" s="233"/>
      <c r="AC133" s="233"/>
      <c r="AD133" s="233"/>
      <c r="AE133" s="233"/>
      <c r="AF133" s="233"/>
      <c r="AG133" s="233"/>
      <c r="AH133" s="233"/>
      <c r="AI133" s="233"/>
      <c r="AJ133" s="233"/>
      <c r="AK133" s="233"/>
      <c r="AL133" s="233"/>
      <c r="AM133" s="233"/>
      <c r="AN133" s="233"/>
      <c r="AO133" s="233"/>
      <c r="AP133" s="233"/>
      <c r="AQ133" s="233"/>
      <c r="AR133" s="233"/>
      <c r="AS133" s="233"/>
      <c r="AT133" s="233"/>
      <c r="AU133" s="233"/>
      <c r="AV133" s="233"/>
      <c r="AW133" s="233"/>
      <c r="AX133" s="233"/>
      <c r="AY133" s="233"/>
      <c r="AZ133" s="233"/>
      <c r="BA133" s="233"/>
      <c r="BB133" s="233"/>
      <c r="BC133" s="233"/>
      <c r="BD133" s="233"/>
      <c r="BE133" s="233"/>
      <c r="BF133" s="233"/>
      <c r="BG133" s="233"/>
      <c r="BH133" s="233"/>
      <c r="BI133" s="233"/>
      <c r="BJ133" s="233"/>
      <c r="BK133" s="233"/>
      <c r="BL133" s="233"/>
      <c r="BM133" s="234">
        <v>28</v>
      </c>
    </row>
    <row r="134" spans="1:65">
      <c r="A134" s="30"/>
      <c r="B134" s="19">
        <v>1</v>
      </c>
      <c r="C134" s="9">
        <v>3</v>
      </c>
      <c r="D134" s="235">
        <v>49</v>
      </c>
      <c r="E134" s="232"/>
      <c r="F134" s="233"/>
      <c r="G134" s="233"/>
      <c r="H134" s="233"/>
      <c r="I134" s="233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  <c r="T134" s="233"/>
      <c r="U134" s="233"/>
      <c r="V134" s="233"/>
      <c r="W134" s="233"/>
      <c r="X134" s="233"/>
      <c r="Y134" s="233"/>
      <c r="Z134" s="233"/>
      <c r="AA134" s="233"/>
      <c r="AB134" s="233"/>
      <c r="AC134" s="233"/>
      <c r="AD134" s="233"/>
      <c r="AE134" s="233"/>
      <c r="AF134" s="233"/>
      <c r="AG134" s="233"/>
      <c r="AH134" s="233"/>
      <c r="AI134" s="233"/>
      <c r="AJ134" s="233"/>
      <c r="AK134" s="233"/>
      <c r="AL134" s="233"/>
      <c r="AM134" s="233"/>
      <c r="AN134" s="233"/>
      <c r="AO134" s="233"/>
      <c r="AP134" s="233"/>
      <c r="AQ134" s="233"/>
      <c r="AR134" s="233"/>
      <c r="AS134" s="233"/>
      <c r="AT134" s="233"/>
      <c r="AU134" s="233"/>
      <c r="AV134" s="233"/>
      <c r="AW134" s="233"/>
      <c r="AX134" s="233"/>
      <c r="AY134" s="233"/>
      <c r="AZ134" s="233"/>
      <c r="BA134" s="233"/>
      <c r="BB134" s="233"/>
      <c r="BC134" s="233"/>
      <c r="BD134" s="233"/>
      <c r="BE134" s="233"/>
      <c r="BF134" s="233"/>
      <c r="BG134" s="233"/>
      <c r="BH134" s="233"/>
      <c r="BI134" s="233"/>
      <c r="BJ134" s="233"/>
      <c r="BK134" s="233"/>
      <c r="BL134" s="233"/>
      <c r="BM134" s="234">
        <v>16</v>
      </c>
    </row>
    <row r="135" spans="1:65">
      <c r="A135" s="30"/>
      <c r="B135" s="19">
        <v>1</v>
      </c>
      <c r="C135" s="9">
        <v>4</v>
      </c>
      <c r="D135" s="235">
        <v>48</v>
      </c>
      <c r="E135" s="232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233"/>
      <c r="AB135" s="233"/>
      <c r="AC135" s="233"/>
      <c r="AD135" s="233"/>
      <c r="AE135" s="233"/>
      <c r="AF135" s="233"/>
      <c r="AG135" s="233"/>
      <c r="AH135" s="233"/>
      <c r="AI135" s="233"/>
      <c r="AJ135" s="233"/>
      <c r="AK135" s="233"/>
      <c r="AL135" s="233"/>
      <c r="AM135" s="233"/>
      <c r="AN135" s="233"/>
      <c r="AO135" s="233"/>
      <c r="AP135" s="233"/>
      <c r="AQ135" s="233"/>
      <c r="AR135" s="233"/>
      <c r="AS135" s="233"/>
      <c r="AT135" s="233"/>
      <c r="AU135" s="233"/>
      <c r="AV135" s="233"/>
      <c r="AW135" s="233"/>
      <c r="AX135" s="233"/>
      <c r="AY135" s="233"/>
      <c r="AZ135" s="233"/>
      <c r="BA135" s="233"/>
      <c r="BB135" s="233"/>
      <c r="BC135" s="233"/>
      <c r="BD135" s="233"/>
      <c r="BE135" s="233"/>
      <c r="BF135" s="233"/>
      <c r="BG135" s="233"/>
      <c r="BH135" s="233"/>
      <c r="BI135" s="233"/>
      <c r="BJ135" s="233"/>
      <c r="BK135" s="233"/>
      <c r="BL135" s="233"/>
      <c r="BM135" s="234">
        <v>47.5</v>
      </c>
    </row>
    <row r="136" spans="1:65">
      <c r="A136" s="30"/>
      <c r="B136" s="19">
        <v>1</v>
      </c>
      <c r="C136" s="9">
        <v>5</v>
      </c>
      <c r="D136" s="235">
        <v>46</v>
      </c>
      <c r="E136" s="232"/>
      <c r="F136" s="233"/>
      <c r="G136" s="233"/>
      <c r="H136" s="233"/>
      <c r="I136" s="233"/>
      <c r="J136" s="233"/>
      <c r="K136" s="233"/>
      <c r="L136" s="233"/>
      <c r="M136" s="233"/>
      <c r="N136" s="233"/>
      <c r="O136" s="233"/>
      <c r="P136" s="233"/>
      <c r="Q136" s="233"/>
      <c r="R136" s="233"/>
      <c r="S136" s="233"/>
      <c r="T136" s="233"/>
      <c r="U136" s="233"/>
      <c r="V136" s="233"/>
      <c r="W136" s="233"/>
      <c r="X136" s="233"/>
      <c r="Y136" s="233"/>
      <c r="Z136" s="233"/>
      <c r="AA136" s="233"/>
      <c r="AB136" s="233"/>
      <c r="AC136" s="233"/>
      <c r="AD136" s="233"/>
      <c r="AE136" s="233"/>
      <c r="AF136" s="233"/>
      <c r="AG136" s="233"/>
      <c r="AH136" s="233"/>
      <c r="AI136" s="233"/>
      <c r="AJ136" s="233"/>
      <c r="AK136" s="233"/>
      <c r="AL136" s="233"/>
      <c r="AM136" s="233"/>
      <c r="AN136" s="233"/>
      <c r="AO136" s="233"/>
      <c r="AP136" s="233"/>
      <c r="AQ136" s="233"/>
      <c r="AR136" s="233"/>
      <c r="AS136" s="233"/>
      <c r="AT136" s="233"/>
      <c r="AU136" s="233"/>
      <c r="AV136" s="233"/>
      <c r="AW136" s="233"/>
      <c r="AX136" s="233"/>
      <c r="AY136" s="233"/>
      <c r="AZ136" s="233"/>
      <c r="BA136" s="233"/>
      <c r="BB136" s="233"/>
      <c r="BC136" s="233"/>
      <c r="BD136" s="233"/>
      <c r="BE136" s="233"/>
      <c r="BF136" s="233"/>
      <c r="BG136" s="233"/>
      <c r="BH136" s="233"/>
      <c r="BI136" s="233"/>
      <c r="BJ136" s="233"/>
      <c r="BK136" s="233"/>
      <c r="BL136" s="233"/>
      <c r="BM136" s="234">
        <v>55</v>
      </c>
    </row>
    <row r="137" spans="1:65">
      <c r="A137" s="30"/>
      <c r="B137" s="19">
        <v>1</v>
      </c>
      <c r="C137" s="9">
        <v>6</v>
      </c>
      <c r="D137" s="235">
        <v>49</v>
      </c>
      <c r="E137" s="232"/>
      <c r="F137" s="233"/>
      <c r="G137" s="233"/>
      <c r="H137" s="233"/>
      <c r="I137" s="233"/>
      <c r="J137" s="233"/>
      <c r="K137" s="233"/>
      <c r="L137" s="233"/>
      <c r="M137" s="233"/>
      <c r="N137" s="233"/>
      <c r="O137" s="233"/>
      <c r="P137" s="233"/>
      <c r="Q137" s="233"/>
      <c r="R137" s="233"/>
      <c r="S137" s="233"/>
      <c r="T137" s="233"/>
      <c r="U137" s="233"/>
      <c r="V137" s="233"/>
      <c r="W137" s="233"/>
      <c r="X137" s="233"/>
      <c r="Y137" s="233"/>
      <c r="Z137" s="233"/>
      <c r="AA137" s="233"/>
      <c r="AB137" s="233"/>
      <c r="AC137" s="233"/>
      <c r="AD137" s="233"/>
      <c r="AE137" s="233"/>
      <c r="AF137" s="233"/>
      <c r="AG137" s="233"/>
      <c r="AH137" s="233"/>
      <c r="AI137" s="233"/>
      <c r="AJ137" s="233"/>
      <c r="AK137" s="233"/>
      <c r="AL137" s="233"/>
      <c r="AM137" s="233"/>
      <c r="AN137" s="233"/>
      <c r="AO137" s="233"/>
      <c r="AP137" s="233"/>
      <c r="AQ137" s="233"/>
      <c r="AR137" s="233"/>
      <c r="AS137" s="233"/>
      <c r="AT137" s="233"/>
      <c r="AU137" s="233"/>
      <c r="AV137" s="233"/>
      <c r="AW137" s="233"/>
      <c r="AX137" s="233"/>
      <c r="AY137" s="233"/>
      <c r="AZ137" s="233"/>
      <c r="BA137" s="233"/>
      <c r="BB137" s="233"/>
      <c r="BC137" s="233"/>
      <c r="BD137" s="233"/>
      <c r="BE137" s="233"/>
      <c r="BF137" s="233"/>
      <c r="BG137" s="233"/>
      <c r="BH137" s="233"/>
      <c r="BI137" s="233"/>
      <c r="BJ137" s="233"/>
      <c r="BK137" s="233"/>
      <c r="BL137" s="233"/>
      <c r="BM137" s="236"/>
    </row>
    <row r="138" spans="1:65">
      <c r="A138" s="30"/>
      <c r="B138" s="20" t="s">
        <v>272</v>
      </c>
      <c r="C138" s="12"/>
      <c r="D138" s="237">
        <v>47.5</v>
      </c>
      <c r="E138" s="232"/>
      <c r="F138" s="233"/>
      <c r="G138" s="233"/>
      <c r="H138" s="233"/>
      <c r="I138" s="233"/>
      <c r="J138" s="233"/>
      <c r="K138" s="233"/>
      <c r="L138" s="233"/>
      <c r="M138" s="233"/>
      <c r="N138" s="233"/>
      <c r="O138" s="233"/>
      <c r="P138" s="233"/>
      <c r="Q138" s="233"/>
      <c r="R138" s="233"/>
      <c r="S138" s="233"/>
      <c r="T138" s="233"/>
      <c r="U138" s="233"/>
      <c r="V138" s="233"/>
      <c r="W138" s="233"/>
      <c r="X138" s="233"/>
      <c r="Y138" s="233"/>
      <c r="Z138" s="233"/>
      <c r="AA138" s="233"/>
      <c r="AB138" s="233"/>
      <c r="AC138" s="233"/>
      <c r="AD138" s="233"/>
      <c r="AE138" s="233"/>
      <c r="AF138" s="233"/>
      <c r="AG138" s="233"/>
      <c r="AH138" s="233"/>
      <c r="AI138" s="233"/>
      <c r="AJ138" s="233"/>
      <c r="AK138" s="233"/>
      <c r="AL138" s="233"/>
      <c r="AM138" s="233"/>
      <c r="AN138" s="233"/>
      <c r="AO138" s="233"/>
      <c r="AP138" s="233"/>
      <c r="AQ138" s="233"/>
      <c r="AR138" s="233"/>
      <c r="AS138" s="233"/>
      <c r="AT138" s="233"/>
      <c r="AU138" s="233"/>
      <c r="AV138" s="233"/>
      <c r="AW138" s="233"/>
      <c r="AX138" s="233"/>
      <c r="AY138" s="233"/>
      <c r="AZ138" s="233"/>
      <c r="BA138" s="233"/>
      <c r="BB138" s="233"/>
      <c r="BC138" s="233"/>
      <c r="BD138" s="233"/>
      <c r="BE138" s="233"/>
      <c r="BF138" s="233"/>
      <c r="BG138" s="233"/>
      <c r="BH138" s="233"/>
      <c r="BI138" s="233"/>
      <c r="BJ138" s="233"/>
      <c r="BK138" s="233"/>
      <c r="BL138" s="233"/>
      <c r="BM138" s="236"/>
    </row>
    <row r="139" spans="1:65">
      <c r="A139" s="30"/>
      <c r="B139" s="3" t="s">
        <v>273</v>
      </c>
      <c r="C139" s="29"/>
      <c r="D139" s="235">
        <v>47.5</v>
      </c>
      <c r="E139" s="232"/>
      <c r="F139" s="233"/>
      <c r="G139" s="233"/>
      <c r="H139" s="233"/>
      <c r="I139" s="233"/>
      <c r="J139" s="233"/>
      <c r="K139" s="233"/>
      <c r="L139" s="233"/>
      <c r="M139" s="233"/>
      <c r="N139" s="233"/>
      <c r="O139" s="233"/>
      <c r="P139" s="233"/>
      <c r="Q139" s="233"/>
      <c r="R139" s="233"/>
      <c r="S139" s="233"/>
      <c r="T139" s="233"/>
      <c r="U139" s="233"/>
      <c r="V139" s="233"/>
      <c r="W139" s="233"/>
      <c r="X139" s="233"/>
      <c r="Y139" s="233"/>
      <c r="Z139" s="233"/>
      <c r="AA139" s="233"/>
      <c r="AB139" s="233"/>
      <c r="AC139" s="233"/>
      <c r="AD139" s="233"/>
      <c r="AE139" s="233"/>
      <c r="AF139" s="233"/>
      <c r="AG139" s="233"/>
      <c r="AH139" s="233"/>
      <c r="AI139" s="233"/>
      <c r="AJ139" s="233"/>
      <c r="AK139" s="233"/>
      <c r="AL139" s="233"/>
      <c r="AM139" s="233"/>
      <c r="AN139" s="233"/>
      <c r="AO139" s="233"/>
      <c r="AP139" s="233"/>
      <c r="AQ139" s="233"/>
      <c r="AR139" s="233"/>
      <c r="AS139" s="233"/>
      <c r="AT139" s="233"/>
      <c r="AU139" s="233"/>
      <c r="AV139" s="233"/>
      <c r="AW139" s="233"/>
      <c r="AX139" s="233"/>
      <c r="AY139" s="233"/>
      <c r="AZ139" s="233"/>
      <c r="BA139" s="233"/>
      <c r="BB139" s="233"/>
      <c r="BC139" s="233"/>
      <c r="BD139" s="233"/>
      <c r="BE139" s="233"/>
      <c r="BF139" s="233"/>
      <c r="BG139" s="233"/>
      <c r="BH139" s="233"/>
      <c r="BI139" s="233"/>
      <c r="BJ139" s="233"/>
      <c r="BK139" s="233"/>
      <c r="BL139" s="233"/>
      <c r="BM139" s="236"/>
    </row>
    <row r="140" spans="1:65">
      <c r="A140" s="30"/>
      <c r="B140" s="3" t="s">
        <v>274</v>
      </c>
      <c r="C140" s="29"/>
      <c r="D140" s="235">
        <v>1.3784048752090221</v>
      </c>
      <c r="E140" s="232"/>
      <c r="F140" s="233"/>
      <c r="G140" s="233"/>
      <c r="H140" s="233"/>
      <c r="I140" s="233"/>
      <c r="J140" s="233"/>
      <c r="K140" s="233"/>
      <c r="L140" s="233"/>
      <c r="M140" s="233"/>
      <c r="N140" s="233"/>
      <c r="O140" s="233"/>
      <c r="P140" s="233"/>
      <c r="Q140" s="233"/>
      <c r="R140" s="233"/>
      <c r="S140" s="233"/>
      <c r="T140" s="233"/>
      <c r="U140" s="233"/>
      <c r="V140" s="233"/>
      <c r="W140" s="233"/>
      <c r="X140" s="233"/>
      <c r="Y140" s="233"/>
      <c r="Z140" s="233"/>
      <c r="AA140" s="233"/>
      <c r="AB140" s="233"/>
      <c r="AC140" s="233"/>
      <c r="AD140" s="233"/>
      <c r="AE140" s="233"/>
      <c r="AF140" s="233"/>
      <c r="AG140" s="233"/>
      <c r="AH140" s="233"/>
      <c r="AI140" s="233"/>
      <c r="AJ140" s="233"/>
      <c r="AK140" s="233"/>
      <c r="AL140" s="233"/>
      <c r="AM140" s="233"/>
      <c r="AN140" s="233"/>
      <c r="AO140" s="233"/>
      <c r="AP140" s="233"/>
      <c r="AQ140" s="233"/>
      <c r="AR140" s="233"/>
      <c r="AS140" s="233"/>
      <c r="AT140" s="233"/>
      <c r="AU140" s="233"/>
      <c r="AV140" s="233"/>
      <c r="AW140" s="233"/>
      <c r="AX140" s="233"/>
      <c r="AY140" s="233"/>
      <c r="AZ140" s="233"/>
      <c r="BA140" s="233"/>
      <c r="BB140" s="233"/>
      <c r="BC140" s="233"/>
      <c r="BD140" s="233"/>
      <c r="BE140" s="233"/>
      <c r="BF140" s="233"/>
      <c r="BG140" s="233"/>
      <c r="BH140" s="233"/>
      <c r="BI140" s="233"/>
      <c r="BJ140" s="233"/>
      <c r="BK140" s="233"/>
      <c r="BL140" s="233"/>
      <c r="BM140" s="236"/>
    </row>
    <row r="141" spans="1:65">
      <c r="A141" s="30"/>
      <c r="B141" s="3" t="s">
        <v>87</v>
      </c>
      <c r="C141" s="29"/>
      <c r="D141" s="13">
        <v>2.9019050004400464E-2</v>
      </c>
      <c r="E141" s="154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275</v>
      </c>
      <c r="C142" s="29"/>
      <c r="D142" s="13">
        <v>0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276</v>
      </c>
      <c r="C143" s="47"/>
      <c r="D143" s="45" t="s">
        <v>277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BM144" s="55"/>
    </row>
    <row r="145" spans="1:65" ht="15">
      <c r="B145" s="8" t="s">
        <v>716</v>
      </c>
      <c r="BM145" s="28" t="s">
        <v>329</v>
      </c>
    </row>
    <row r="146" spans="1:65" ht="15">
      <c r="A146" s="25" t="s">
        <v>25</v>
      </c>
      <c r="B146" s="18" t="s">
        <v>111</v>
      </c>
      <c r="C146" s="15" t="s">
        <v>112</v>
      </c>
      <c r="D146" s="16" t="s">
        <v>231</v>
      </c>
      <c r="E146" s="15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232</v>
      </c>
      <c r="C147" s="9" t="s">
        <v>232</v>
      </c>
      <c r="D147" s="152" t="s">
        <v>261</v>
      </c>
      <c r="E147" s="15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359</v>
      </c>
      <c r="E148" s="15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0</v>
      </c>
    </row>
    <row r="149" spans="1:65">
      <c r="A149" s="30"/>
      <c r="B149" s="19"/>
      <c r="C149" s="9"/>
      <c r="D149" s="26"/>
      <c r="E149" s="15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0</v>
      </c>
    </row>
    <row r="150" spans="1:65">
      <c r="A150" s="30"/>
      <c r="B150" s="18">
        <v>1</v>
      </c>
      <c r="C150" s="14">
        <v>1</v>
      </c>
      <c r="D150" s="220">
        <v>259</v>
      </c>
      <c r="E150" s="223"/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5">
        <v>1</v>
      </c>
    </row>
    <row r="151" spans="1:65">
      <c r="A151" s="30"/>
      <c r="B151" s="19">
        <v>1</v>
      </c>
      <c r="C151" s="9">
        <v>2</v>
      </c>
      <c r="D151" s="226">
        <v>258</v>
      </c>
      <c r="E151" s="223"/>
      <c r="F151" s="224"/>
      <c r="G151" s="224"/>
      <c r="H151" s="224"/>
      <c r="I151" s="224"/>
      <c r="J151" s="224"/>
      <c r="K151" s="224"/>
      <c r="L151" s="224"/>
      <c r="M151" s="224"/>
      <c r="N151" s="224"/>
      <c r="O151" s="224"/>
      <c r="P151" s="224"/>
      <c r="Q151" s="224"/>
      <c r="R151" s="224"/>
      <c r="S151" s="224"/>
      <c r="T151" s="224"/>
      <c r="U151" s="224"/>
      <c r="V151" s="224"/>
      <c r="W151" s="224"/>
      <c r="X151" s="224"/>
      <c r="Y151" s="224"/>
      <c r="Z151" s="224"/>
      <c r="AA151" s="224"/>
      <c r="AB151" s="224"/>
      <c r="AC151" s="224"/>
      <c r="AD151" s="224"/>
      <c r="AE151" s="224"/>
      <c r="AF151" s="224"/>
      <c r="AG151" s="224"/>
      <c r="AH151" s="224"/>
      <c r="AI151" s="224"/>
      <c r="AJ151" s="224"/>
      <c r="AK151" s="224"/>
      <c r="AL151" s="224"/>
      <c r="AM151" s="224"/>
      <c r="AN151" s="224"/>
      <c r="AO151" s="224"/>
      <c r="AP151" s="224"/>
      <c r="AQ151" s="224"/>
      <c r="AR151" s="224"/>
      <c r="AS151" s="224"/>
      <c r="AT151" s="224"/>
      <c r="AU151" s="224"/>
      <c r="AV151" s="224"/>
      <c r="AW151" s="224"/>
      <c r="AX151" s="224"/>
      <c r="AY151" s="224"/>
      <c r="AZ151" s="224"/>
      <c r="BA151" s="224"/>
      <c r="BB151" s="224"/>
      <c r="BC151" s="224"/>
      <c r="BD151" s="224"/>
      <c r="BE151" s="224"/>
      <c r="BF151" s="224"/>
      <c r="BG151" s="224"/>
      <c r="BH151" s="224"/>
      <c r="BI151" s="224"/>
      <c r="BJ151" s="224"/>
      <c r="BK151" s="224"/>
      <c r="BL151" s="224"/>
      <c r="BM151" s="225">
        <v>16</v>
      </c>
    </row>
    <row r="152" spans="1:65">
      <c r="A152" s="30"/>
      <c r="B152" s="19">
        <v>1</v>
      </c>
      <c r="C152" s="9">
        <v>3</v>
      </c>
      <c r="D152" s="226">
        <v>264</v>
      </c>
      <c r="E152" s="223"/>
      <c r="F152" s="224"/>
      <c r="G152" s="224"/>
      <c r="H152" s="224"/>
      <c r="I152" s="224"/>
      <c r="J152" s="224"/>
      <c r="K152" s="224"/>
      <c r="L152" s="224"/>
      <c r="M152" s="224"/>
      <c r="N152" s="224"/>
      <c r="O152" s="224"/>
      <c r="P152" s="224"/>
      <c r="Q152" s="224"/>
      <c r="R152" s="224"/>
      <c r="S152" s="224"/>
      <c r="T152" s="224"/>
      <c r="U152" s="224"/>
      <c r="V152" s="224"/>
      <c r="W152" s="224"/>
      <c r="X152" s="224"/>
      <c r="Y152" s="224"/>
      <c r="Z152" s="224"/>
      <c r="AA152" s="224"/>
      <c r="AB152" s="224"/>
      <c r="AC152" s="224"/>
      <c r="AD152" s="224"/>
      <c r="AE152" s="224"/>
      <c r="AF152" s="224"/>
      <c r="AG152" s="224"/>
      <c r="AH152" s="224"/>
      <c r="AI152" s="224"/>
      <c r="AJ152" s="224"/>
      <c r="AK152" s="224"/>
      <c r="AL152" s="224"/>
      <c r="AM152" s="224"/>
      <c r="AN152" s="224"/>
      <c r="AO152" s="224"/>
      <c r="AP152" s="224"/>
      <c r="AQ152" s="224"/>
      <c r="AR152" s="224"/>
      <c r="AS152" s="224"/>
      <c r="AT152" s="224"/>
      <c r="AU152" s="224"/>
      <c r="AV152" s="224"/>
      <c r="AW152" s="224"/>
      <c r="AX152" s="224"/>
      <c r="AY152" s="224"/>
      <c r="AZ152" s="224"/>
      <c r="BA152" s="224"/>
      <c r="BB152" s="224"/>
      <c r="BC152" s="224"/>
      <c r="BD152" s="224"/>
      <c r="BE152" s="224"/>
      <c r="BF152" s="224"/>
      <c r="BG152" s="224"/>
      <c r="BH152" s="224"/>
      <c r="BI152" s="224"/>
      <c r="BJ152" s="224"/>
      <c r="BK152" s="224"/>
      <c r="BL152" s="224"/>
      <c r="BM152" s="225">
        <v>16</v>
      </c>
    </row>
    <row r="153" spans="1:65">
      <c r="A153" s="30"/>
      <c r="B153" s="19">
        <v>1</v>
      </c>
      <c r="C153" s="9">
        <v>4</v>
      </c>
      <c r="D153" s="226">
        <v>276</v>
      </c>
      <c r="E153" s="223"/>
      <c r="F153" s="224"/>
      <c r="G153" s="224"/>
      <c r="H153" s="224"/>
      <c r="I153" s="224"/>
      <c r="J153" s="224"/>
      <c r="K153" s="224"/>
      <c r="L153" s="224"/>
      <c r="M153" s="224"/>
      <c r="N153" s="224"/>
      <c r="O153" s="224"/>
      <c r="P153" s="224"/>
      <c r="Q153" s="224"/>
      <c r="R153" s="224"/>
      <c r="S153" s="224"/>
      <c r="T153" s="224"/>
      <c r="U153" s="224"/>
      <c r="V153" s="224"/>
      <c r="W153" s="224"/>
      <c r="X153" s="224"/>
      <c r="Y153" s="224"/>
      <c r="Z153" s="224"/>
      <c r="AA153" s="224"/>
      <c r="AB153" s="224"/>
      <c r="AC153" s="224"/>
      <c r="AD153" s="224"/>
      <c r="AE153" s="224"/>
      <c r="AF153" s="224"/>
      <c r="AG153" s="224"/>
      <c r="AH153" s="224"/>
      <c r="AI153" s="224"/>
      <c r="AJ153" s="224"/>
      <c r="AK153" s="224"/>
      <c r="AL153" s="224"/>
      <c r="AM153" s="224"/>
      <c r="AN153" s="224"/>
      <c r="AO153" s="224"/>
      <c r="AP153" s="224"/>
      <c r="AQ153" s="224"/>
      <c r="AR153" s="224"/>
      <c r="AS153" s="224"/>
      <c r="AT153" s="224"/>
      <c r="AU153" s="224"/>
      <c r="AV153" s="224"/>
      <c r="AW153" s="224"/>
      <c r="AX153" s="224"/>
      <c r="AY153" s="224"/>
      <c r="AZ153" s="224"/>
      <c r="BA153" s="224"/>
      <c r="BB153" s="224"/>
      <c r="BC153" s="224"/>
      <c r="BD153" s="224"/>
      <c r="BE153" s="224"/>
      <c r="BF153" s="224"/>
      <c r="BG153" s="224"/>
      <c r="BH153" s="224"/>
      <c r="BI153" s="224"/>
      <c r="BJ153" s="224"/>
      <c r="BK153" s="224"/>
      <c r="BL153" s="224"/>
      <c r="BM153" s="225">
        <v>261.16666666666703</v>
      </c>
    </row>
    <row r="154" spans="1:65">
      <c r="A154" s="30"/>
      <c r="B154" s="19">
        <v>1</v>
      </c>
      <c r="C154" s="9">
        <v>5</v>
      </c>
      <c r="D154" s="226">
        <v>253.00000000000003</v>
      </c>
      <c r="E154" s="223"/>
      <c r="F154" s="224"/>
      <c r="G154" s="224"/>
      <c r="H154" s="224"/>
      <c r="I154" s="224"/>
      <c r="J154" s="224"/>
      <c r="K154" s="224"/>
      <c r="L154" s="224"/>
      <c r="M154" s="224"/>
      <c r="N154" s="224"/>
      <c r="O154" s="224"/>
      <c r="P154" s="224"/>
      <c r="Q154" s="224"/>
      <c r="R154" s="224"/>
      <c r="S154" s="224"/>
      <c r="T154" s="224"/>
      <c r="U154" s="224"/>
      <c r="V154" s="224"/>
      <c r="W154" s="224"/>
      <c r="X154" s="224"/>
      <c r="Y154" s="224"/>
      <c r="Z154" s="224"/>
      <c r="AA154" s="224"/>
      <c r="AB154" s="224"/>
      <c r="AC154" s="224"/>
      <c r="AD154" s="224"/>
      <c r="AE154" s="224"/>
      <c r="AF154" s="224"/>
      <c r="AG154" s="224"/>
      <c r="AH154" s="224"/>
      <c r="AI154" s="224"/>
      <c r="AJ154" s="224"/>
      <c r="AK154" s="224"/>
      <c r="AL154" s="224"/>
      <c r="AM154" s="224"/>
      <c r="AN154" s="224"/>
      <c r="AO154" s="224"/>
      <c r="AP154" s="224"/>
      <c r="AQ154" s="224"/>
      <c r="AR154" s="224"/>
      <c r="AS154" s="224"/>
      <c r="AT154" s="224"/>
      <c r="AU154" s="224"/>
      <c r="AV154" s="224"/>
      <c r="AW154" s="224"/>
      <c r="AX154" s="224"/>
      <c r="AY154" s="224"/>
      <c r="AZ154" s="224"/>
      <c r="BA154" s="224"/>
      <c r="BB154" s="224"/>
      <c r="BC154" s="224"/>
      <c r="BD154" s="224"/>
      <c r="BE154" s="224"/>
      <c r="BF154" s="224"/>
      <c r="BG154" s="224"/>
      <c r="BH154" s="224"/>
      <c r="BI154" s="224"/>
      <c r="BJ154" s="224"/>
      <c r="BK154" s="224"/>
      <c r="BL154" s="224"/>
      <c r="BM154" s="225">
        <v>56</v>
      </c>
    </row>
    <row r="155" spans="1:65">
      <c r="A155" s="30"/>
      <c r="B155" s="19">
        <v>1</v>
      </c>
      <c r="C155" s="9">
        <v>6</v>
      </c>
      <c r="D155" s="226">
        <v>257</v>
      </c>
      <c r="E155" s="223"/>
      <c r="F155" s="224"/>
      <c r="G155" s="224"/>
      <c r="H155" s="224"/>
      <c r="I155" s="224"/>
      <c r="J155" s="224"/>
      <c r="K155" s="224"/>
      <c r="L155" s="224"/>
      <c r="M155" s="224"/>
      <c r="N155" s="224"/>
      <c r="O155" s="224"/>
      <c r="P155" s="224"/>
      <c r="Q155" s="224"/>
      <c r="R155" s="224"/>
      <c r="S155" s="224"/>
      <c r="T155" s="224"/>
      <c r="U155" s="224"/>
      <c r="V155" s="224"/>
      <c r="W155" s="224"/>
      <c r="X155" s="224"/>
      <c r="Y155" s="224"/>
      <c r="Z155" s="224"/>
      <c r="AA155" s="224"/>
      <c r="AB155" s="224"/>
      <c r="AC155" s="224"/>
      <c r="AD155" s="224"/>
      <c r="AE155" s="224"/>
      <c r="AF155" s="224"/>
      <c r="AG155" s="224"/>
      <c r="AH155" s="224"/>
      <c r="AI155" s="224"/>
      <c r="AJ155" s="224"/>
      <c r="AK155" s="224"/>
      <c r="AL155" s="224"/>
      <c r="AM155" s="224"/>
      <c r="AN155" s="224"/>
      <c r="AO155" s="224"/>
      <c r="AP155" s="224"/>
      <c r="AQ155" s="224"/>
      <c r="AR155" s="224"/>
      <c r="AS155" s="224"/>
      <c r="AT155" s="224"/>
      <c r="AU155" s="224"/>
      <c r="AV155" s="224"/>
      <c r="AW155" s="224"/>
      <c r="AX155" s="224"/>
      <c r="AY155" s="224"/>
      <c r="AZ155" s="224"/>
      <c r="BA155" s="224"/>
      <c r="BB155" s="224"/>
      <c r="BC155" s="224"/>
      <c r="BD155" s="224"/>
      <c r="BE155" s="224"/>
      <c r="BF155" s="224"/>
      <c r="BG155" s="224"/>
      <c r="BH155" s="224"/>
      <c r="BI155" s="224"/>
      <c r="BJ155" s="224"/>
      <c r="BK155" s="224"/>
      <c r="BL155" s="224"/>
      <c r="BM155" s="229"/>
    </row>
    <row r="156" spans="1:65">
      <c r="A156" s="30"/>
      <c r="B156" s="20" t="s">
        <v>272</v>
      </c>
      <c r="C156" s="12"/>
      <c r="D156" s="230">
        <v>261.16666666666669</v>
      </c>
      <c r="E156" s="223"/>
      <c r="F156" s="224"/>
      <c r="G156" s="224"/>
      <c r="H156" s="224"/>
      <c r="I156" s="224"/>
      <c r="J156" s="224"/>
      <c r="K156" s="224"/>
      <c r="L156" s="224"/>
      <c r="M156" s="224"/>
      <c r="N156" s="224"/>
      <c r="O156" s="224"/>
      <c r="P156" s="224"/>
      <c r="Q156" s="224"/>
      <c r="R156" s="224"/>
      <c r="S156" s="224"/>
      <c r="T156" s="224"/>
      <c r="U156" s="224"/>
      <c r="V156" s="224"/>
      <c r="W156" s="224"/>
      <c r="X156" s="224"/>
      <c r="Y156" s="224"/>
      <c r="Z156" s="224"/>
      <c r="AA156" s="224"/>
      <c r="AB156" s="224"/>
      <c r="AC156" s="224"/>
      <c r="AD156" s="224"/>
      <c r="AE156" s="224"/>
      <c r="AF156" s="224"/>
      <c r="AG156" s="224"/>
      <c r="AH156" s="224"/>
      <c r="AI156" s="224"/>
      <c r="AJ156" s="224"/>
      <c r="AK156" s="224"/>
      <c r="AL156" s="224"/>
      <c r="AM156" s="224"/>
      <c r="AN156" s="224"/>
      <c r="AO156" s="224"/>
      <c r="AP156" s="224"/>
      <c r="AQ156" s="224"/>
      <c r="AR156" s="224"/>
      <c r="AS156" s="224"/>
      <c r="AT156" s="224"/>
      <c r="AU156" s="224"/>
      <c r="AV156" s="224"/>
      <c r="AW156" s="224"/>
      <c r="AX156" s="224"/>
      <c r="AY156" s="224"/>
      <c r="AZ156" s="224"/>
      <c r="BA156" s="224"/>
      <c r="BB156" s="224"/>
      <c r="BC156" s="224"/>
      <c r="BD156" s="224"/>
      <c r="BE156" s="224"/>
      <c r="BF156" s="224"/>
      <c r="BG156" s="224"/>
      <c r="BH156" s="224"/>
      <c r="BI156" s="224"/>
      <c r="BJ156" s="224"/>
      <c r="BK156" s="224"/>
      <c r="BL156" s="224"/>
      <c r="BM156" s="229"/>
    </row>
    <row r="157" spans="1:65">
      <c r="A157" s="30"/>
      <c r="B157" s="3" t="s">
        <v>273</v>
      </c>
      <c r="C157" s="29"/>
      <c r="D157" s="226">
        <v>258.5</v>
      </c>
      <c r="E157" s="223"/>
      <c r="F157" s="224"/>
      <c r="G157" s="224"/>
      <c r="H157" s="224"/>
      <c r="I157" s="224"/>
      <c r="J157" s="224"/>
      <c r="K157" s="224"/>
      <c r="L157" s="224"/>
      <c r="M157" s="224"/>
      <c r="N157" s="224"/>
      <c r="O157" s="224"/>
      <c r="P157" s="224"/>
      <c r="Q157" s="224"/>
      <c r="R157" s="224"/>
      <c r="S157" s="224"/>
      <c r="T157" s="224"/>
      <c r="U157" s="224"/>
      <c r="V157" s="224"/>
      <c r="W157" s="224"/>
      <c r="X157" s="224"/>
      <c r="Y157" s="224"/>
      <c r="Z157" s="224"/>
      <c r="AA157" s="224"/>
      <c r="AB157" s="224"/>
      <c r="AC157" s="224"/>
      <c r="AD157" s="224"/>
      <c r="AE157" s="224"/>
      <c r="AF157" s="224"/>
      <c r="AG157" s="224"/>
      <c r="AH157" s="224"/>
      <c r="AI157" s="224"/>
      <c r="AJ157" s="224"/>
      <c r="AK157" s="224"/>
      <c r="AL157" s="224"/>
      <c r="AM157" s="224"/>
      <c r="AN157" s="224"/>
      <c r="AO157" s="224"/>
      <c r="AP157" s="224"/>
      <c r="AQ157" s="224"/>
      <c r="AR157" s="224"/>
      <c r="AS157" s="224"/>
      <c r="AT157" s="224"/>
      <c r="AU157" s="224"/>
      <c r="AV157" s="224"/>
      <c r="AW157" s="224"/>
      <c r="AX157" s="224"/>
      <c r="AY157" s="224"/>
      <c r="AZ157" s="224"/>
      <c r="BA157" s="224"/>
      <c r="BB157" s="224"/>
      <c r="BC157" s="224"/>
      <c r="BD157" s="224"/>
      <c r="BE157" s="224"/>
      <c r="BF157" s="224"/>
      <c r="BG157" s="224"/>
      <c r="BH157" s="224"/>
      <c r="BI157" s="224"/>
      <c r="BJ157" s="224"/>
      <c r="BK157" s="224"/>
      <c r="BL157" s="224"/>
      <c r="BM157" s="229"/>
    </row>
    <row r="158" spans="1:65">
      <c r="A158" s="30"/>
      <c r="B158" s="3" t="s">
        <v>274</v>
      </c>
      <c r="C158" s="29"/>
      <c r="D158" s="226">
        <v>8.0849654709631622</v>
      </c>
      <c r="E158" s="223"/>
      <c r="F158" s="224"/>
      <c r="G158" s="224"/>
      <c r="H158" s="224"/>
      <c r="I158" s="224"/>
      <c r="J158" s="224"/>
      <c r="K158" s="224"/>
      <c r="L158" s="224"/>
      <c r="M158" s="224"/>
      <c r="N158" s="224"/>
      <c r="O158" s="224"/>
      <c r="P158" s="224"/>
      <c r="Q158" s="224"/>
      <c r="R158" s="224"/>
      <c r="S158" s="224"/>
      <c r="T158" s="224"/>
      <c r="U158" s="224"/>
      <c r="V158" s="224"/>
      <c r="W158" s="224"/>
      <c r="X158" s="224"/>
      <c r="Y158" s="224"/>
      <c r="Z158" s="224"/>
      <c r="AA158" s="224"/>
      <c r="AB158" s="224"/>
      <c r="AC158" s="224"/>
      <c r="AD158" s="224"/>
      <c r="AE158" s="224"/>
      <c r="AF158" s="224"/>
      <c r="AG158" s="224"/>
      <c r="AH158" s="224"/>
      <c r="AI158" s="224"/>
      <c r="AJ158" s="224"/>
      <c r="AK158" s="224"/>
      <c r="AL158" s="224"/>
      <c r="AM158" s="224"/>
      <c r="AN158" s="224"/>
      <c r="AO158" s="224"/>
      <c r="AP158" s="224"/>
      <c r="AQ158" s="224"/>
      <c r="AR158" s="224"/>
      <c r="AS158" s="224"/>
      <c r="AT158" s="224"/>
      <c r="AU158" s="224"/>
      <c r="AV158" s="224"/>
      <c r="AW158" s="224"/>
      <c r="AX158" s="224"/>
      <c r="AY158" s="224"/>
      <c r="AZ158" s="224"/>
      <c r="BA158" s="224"/>
      <c r="BB158" s="224"/>
      <c r="BC158" s="224"/>
      <c r="BD158" s="224"/>
      <c r="BE158" s="224"/>
      <c r="BF158" s="224"/>
      <c r="BG158" s="224"/>
      <c r="BH158" s="224"/>
      <c r="BI158" s="224"/>
      <c r="BJ158" s="224"/>
      <c r="BK158" s="224"/>
      <c r="BL158" s="224"/>
      <c r="BM158" s="229"/>
    </row>
    <row r="159" spans="1:65">
      <c r="A159" s="30"/>
      <c r="B159" s="3" t="s">
        <v>87</v>
      </c>
      <c r="C159" s="29"/>
      <c r="D159" s="13">
        <v>3.0957110929022955E-2</v>
      </c>
      <c r="E159" s="15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275</v>
      </c>
      <c r="C160" s="29"/>
      <c r="D160" s="13">
        <v>-1.3322676295501878E-15</v>
      </c>
      <c r="E160" s="15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276</v>
      </c>
      <c r="C161" s="47"/>
      <c r="D161" s="45" t="s">
        <v>277</v>
      </c>
      <c r="E161" s="15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BM162" s="55"/>
    </row>
    <row r="163" spans="1:65" ht="15">
      <c r="B163" s="8" t="s">
        <v>717</v>
      </c>
      <c r="BM163" s="28" t="s">
        <v>329</v>
      </c>
    </row>
    <row r="164" spans="1:65" ht="15">
      <c r="A164" s="25" t="s">
        <v>51</v>
      </c>
      <c r="B164" s="18" t="s">
        <v>111</v>
      </c>
      <c r="C164" s="15" t="s">
        <v>112</v>
      </c>
      <c r="D164" s="16" t="s">
        <v>231</v>
      </c>
      <c r="E164" s="15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232</v>
      </c>
      <c r="C165" s="9" t="s">
        <v>232</v>
      </c>
      <c r="D165" s="152" t="s">
        <v>261</v>
      </c>
      <c r="E165" s="15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360</v>
      </c>
      <c r="E166" s="15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0</v>
      </c>
    </row>
    <row r="167" spans="1:65">
      <c r="A167" s="30"/>
      <c r="B167" s="19"/>
      <c r="C167" s="9"/>
      <c r="D167" s="26"/>
      <c r="E167" s="15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8">
        <v>1</v>
      </c>
      <c r="C168" s="14">
        <v>1</v>
      </c>
      <c r="D168" s="220">
        <v>58</v>
      </c>
      <c r="E168" s="223"/>
      <c r="F168" s="224"/>
      <c r="G168" s="224"/>
      <c r="H168" s="224"/>
      <c r="I168" s="224"/>
      <c r="J168" s="224"/>
      <c r="K168" s="224"/>
      <c r="L168" s="224"/>
      <c r="M168" s="224"/>
      <c r="N168" s="224"/>
      <c r="O168" s="224"/>
      <c r="P168" s="224"/>
      <c r="Q168" s="224"/>
      <c r="R168" s="224"/>
      <c r="S168" s="224"/>
      <c r="T168" s="224"/>
      <c r="U168" s="224"/>
      <c r="V168" s="224"/>
      <c r="W168" s="224"/>
      <c r="X168" s="224"/>
      <c r="Y168" s="224"/>
      <c r="Z168" s="224"/>
      <c r="AA168" s="224"/>
      <c r="AB168" s="224"/>
      <c r="AC168" s="224"/>
      <c r="AD168" s="224"/>
      <c r="AE168" s="224"/>
      <c r="AF168" s="224"/>
      <c r="AG168" s="224"/>
      <c r="AH168" s="224"/>
      <c r="AI168" s="224"/>
      <c r="AJ168" s="224"/>
      <c r="AK168" s="224"/>
      <c r="AL168" s="224"/>
      <c r="AM168" s="224"/>
      <c r="AN168" s="224"/>
      <c r="AO168" s="224"/>
      <c r="AP168" s="224"/>
      <c r="AQ168" s="224"/>
      <c r="AR168" s="224"/>
      <c r="AS168" s="224"/>
      <c r="AT168" s="224"/>
      <c r="AU168" s="224"/>
      <c r="AV168" s="224"/>
      <c r="AW168" s="224"/>
      <c r="AX168" s="224"/>
      <c r="AY168" s="224"/>
      <c r="AZ168" s="224"/>
      <c r="BA168" s="224"/>
      <c r="BB168" s="224"/>
      <c r="BC168" s="224"/>
      <c r="BD168" s="224"/>
      <c r="BE168" s="224"/>
      <c r="BF168" s="224"/>
      <c r="BG168" s="224"/>
      <c r="BH168" s="224"/>
      <c r="BI168" s="224"/>
      <c r="BJ168" s="224"/>
      <c r="BK168" s="224"/>
      <c r="BL168" s="224"/>
      <c r="BM168" s="225">
        <v>1</v>
      </c>
    </row>
    <row r="169" spans="1:65">
      <c r="A169" s="30"/>
      <c r="B169" s="19">
        <v>1</v>
      </c>
      <c r="C169" s="9">
        <v>2</v>
      </c>
      <c r="D169" s="226">
        <v>53</v>
      </c>
      <c r="E169" s="223"/>
      <c r="F169" s="224"/>
      <c r="G169" s="224"/>
      <c r="H169" s="224"/>
      <c r="I169" s="224"/>
      <c r="J169" s="224"/>
      <c r="K169" s="224"/>
      <c r="L169" s="224"/>
      <c r="M169" s="224"/>
      <c r="N169" s="224"/>
      <c r="O169" s="224"/>
      <c r="P169" s="224"/>
      <c r="Q169" s="224"/>
      <c r="R169" s="224"/>
      <c r="S169" s="224"/>
      <c r="T169" s="224"/>
      <c r="U169" s="224"/>
      <c r="V169" s="224"/>
      <c r="W169" s="224"/>
      <c r="X169" s="224"/>
      <c r="Y169" s="224"/>
      <c r="Z169" s="224"/>
      <c r="AA169" s="224"/>
      <c r="AB169" s="224"/>
      <c r="AC169" s="224"/>
      <c r="AD169" s="224"/>
      <c r="AE169" s="224"/>
      <c r="AF169" s="224"/>
      <c r="AG169" s="224"/>
      <c r="AH169" s="224"/>
      <c r="AI169" s="224"/>
      <c r="AJ169" s="224"/>
      <c r="AK169" s="224"/>
      <c r="AL169" s="224"/>
      <c r="AM169" s="224"/>
      <c r="AN169" s="224"/>
      <c r="AO169" s="224"/>
      <c r="AP169" s="224"/>
      <c r="AQ169" s="224"/>
      <c r="AR169" s="224"/>
      <c r="AS169" s="224"/>
      <c r="AT169" s="224"/>
      <c r="AU169" s="224"/>
      <c r="AV169" s="224"/>
      <c r="AW169" s="224"/>
      <c r="AX169" s="224"/>
      <c r="AY169" s="224"/>
      <c r="AZ169" s="224"/>
      <c r="BA169" s="224"/>
      <c r="BB169" s="224"/>
      <c r="BC169" s="224"/>
      <c r="BD169" s="224"/>
      <c r="BE169" s="224"/>
      <c r="BF169" s="224"/>
      <c r="BG169" s="224"/>
      <c r="BH169" s="224"/>
      <c r="BI169" s="224"/>
      <c r="BJ169" s="224"/>
      <c r="BK169" s="224"/>
      <c r="BL169" s="224"/>
      <c r="BM169" s="225">
        <v>17</v>
      </c>
    </row>
    <row r="170" spans="1:65">
      <c r="A170" s="30"/>
      <c r="B170" s="19">
        <v>1</v>
      </c>
      <c r="C170" s="9">
        <v>3</v>
      </c>
      <c r="D170" s="226">
        <v>64</v>
      </c>
      <c r="E170" s="223"/>
      <c r="F170" s="224"/>
      <c r="G170" s="224"/>
      <c r="H170" s="224"/>
      <c r="I170" s="224"/>
      <c r="J170" s="224"/>
      <c r="K170" s="224"/>
      <c r="L170" s="224"/>
      <c r="M170" s="224"/>
      <c r="N170" s="224"/>
      <c r="O170" s="224"/>
      <c r="P170" s="224"/>
      <c r="Q170" s="224"/>
      <c r="R170" s="224"/>
      <c r="S170" s="224"/>
      <c r="T170" s="224"/>
      <c r="U170" s="224"/>
      <c r="V170" s="224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5">
        <v>16</v>
      </c>
    </row>
    <row r="171" spans="1:65">
      <c r="A171" s="30"/>
      <c r="B171" s="19">
        <v>1</v>
      </c>
      <c r="C171" s="9">
        <v>4</v>
      </c>
      <c r="D171" s="226">
        <v>63</v>
      </c>
      <c r="E171" s="223"/>
      <c r="F171" s="224"/>
      <c r="G171" s="224"/>
      <c r="H171" s="224"/>
      <c r="I171" s="224"/>
      <c r="J171" s="224"/>
      <c r="K171" s="224"/>
      <c r="L171" s="224"/>
      <c r="M171" s="224"/>
      <c r="N171" s="224"/>
      <c r="O171" s="224"/>
      <c r="P171" s="224"/>
      <c r="Q171" s="224"/>
      <c r="R171" s="224"/>
      <c r="S171" s="224"/>
      <c r="T171" s="224"/>
      <c r="U171" s="224"/>
      <c r="V171" s="224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5">
        <v>59.5</v>
      </c>
    </row>
    <row r="172" spans="1:65">
      <c r="A172" s="30"/>
      <c r="B172" s="19">
        <v>1</v>
      </c>
      <c r="C172" s="9">
        <v>5</v>
      </c>
      <c r="D172" s="226">
        <v>60</v>
      </c>
      <c r="E172" s="223"/>
      <c r="F172" s="224"/>
      <c r="G172" s="224"/>
      <c r="H172" s="224"/>
      <c r="I172" s="224"/>
      <c r="J172" s="224"/>
      <c r="K172" s="224"/>
      <c r="L172" s="224"/>
      <c r="M172" s="224"/>
      <c r="N172" s="224"/>
      <c r="O172" s="224"/>
      <c r="P172" s="224"/>
      <c r="Q172" s="224"/>
      <c r="R172" s="224"/>
      <c r="S172" s="224"/>
      <c r="T172" s="224"/>
      <c r="U172" s="224"/>
      <c r="V172" s="224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5">
        <v>57</v>
      </c>
    </row>
    <row r="173" spans="1:65">
      <c r="A173" s="30"/>
      <c r="B173" s="19">
        <v>1</v>
      </c>
      <c r="C173" s="9">
        <v>6</v>
      </c>
      <c r="D173" s="226">
        <v>59</v>
      </c>
      <c r="E173" s="223"/>
      <c r="F173" s="224"/>
      <c r="G173" s="224"/>
      <c r="H173" s="224"/>
      <c r="I173" s="224"/>
      <c r="J173" s="224"/>
      <c r="K173" s="224"/>
      <c r="L173" s="224"/>
      <c r="M173" s="224"/>
      <c r="N173" s="224"/>
      <c r="O173" s="224"/>
      <c r="P173" s="224"/>
      <c r="Q173" s="224"/>
      <c r="R173" s="224"/>
      <c r="S173" s="224"/>
      <c r="T173" s="224"/>
      <c r="U173" s="224"/>
      <c r="V173" s="224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9"/>
    </row>
    <row r="174" spans="1:65">
      <c r="A174" s="30"/>
      <c r="B174" s="20" t="s">
        <v>272</v>
      </c>
      <c r="C174" s="12"/>
      <c r="D174" s="230">
        <v>59.5</v>
      </c>
      <c r="E174" s="223"/>
      <c r="F174" s="224"/>
      <c r="G174" s="224"/>
      <c r="H174" s="224"/>
      <c r="I174" s="224"/>
      <c r="J174" s="224"/>
      <c r="K174" s="224"/>
      <c r="L174" s="224"/>
      <c r="M174" s="224"/>
      <c r="N174" s="224"/>
      <c r="O174" s="224"/>
      <c r="P174" s="224"/>
      <c r="Q174" s="224"/>
      <c r="R174" s="224"/>
      <c r="S174" s="224"/>
      <c r="T174" s="224"/>
      <c r="U174" s="224"/>
      <c r="V174" s="224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9"/>
    </row>
    <row r="175" spans="1:65">
      <c r="A175" s="30"/>
      <c r="B175" s="3" t="s">
        <v>273</v>
      </c>
      <c r="C175" s="29"/>
      <c r="D175" s="226">
        <v>59.5</v>
      </c>
      <c r="E175" s="223"/>
      <c r="F175" s="224"/>
      <c r="G175" s="224"/>
      <c r="H175" s="224"/>
      <c r="I175" s="224"/>
      <c r="J175" s="224"/>
      <c r="K175" s="224"/>
      <c r="L175" s="224"/>
      <c r="M175" s="224"/>
      <c r="N175" s="224"/>
      <c r="O175" s="224"/>
      <c r="P175" s="224"/>
      <c r="Q175" s="224"/>
      <c r="R175" s="224"/>
      <c r="S175" s="224"/>
      <c r="T175" s="224"/>
      <c r="U175" s="224"/>
      <c r="V175" s="224"/>
      <c r="W175" s="224"/>
      <c r="X175" s="224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9"/>
    </row>
    <row r="176" spans="1:65">
      <c r="A176" s="30"/>
      <c r="B176" s="3" t="s">
        <v>274</v>
      </c>
      <c r="C176" s="29"/>
      <c r="D176" s="226">
        <v>3.9370039370059056</v>
      </c>
      <c r="E176" s="223"/>
      <c r="F176" s="224"/>
      <c r="G176" s="224"/>
      <c r="H176" s="224"/>
      <c r="I176" s="224"/>
      <c r="J176" s="224"/>
      <c r="K176" s="224"/>
      <c r="L176" s="224"/>
      <c r="M176" s="224"/>
      <c r="N176" s="224"/>
      <c r="O176" s="224"/>
      <c r="P176" s="224"/>
      <c r="Q176" s="224"/>
      <c r="R176" s="224"/>
      <c r="S176" s="224"/>
      <c r="T176" s="224"/>
      <c r="U176" s="224"/>
      <c r="V176" s="224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9"/>
    </row>
    <row r="177" spans="1:65">
      <c r="A177" s="30"/>
      <c r="B177" s="3" t="s">
        <v>87</v>
      </c>
      <c r="C177" s="29"/>
      <c r="D177" s="13">
        <v>6.6168133395057241E-2</v>
      </c>
      <c r="E177" s="15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275</v>
      </c>
      <c r="C178" s="29"/>
      <c r="D178" s="13">
        <v>0</v>
      </c>
      <c r="E178" s="15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276</v>
      </c>
      <c r="C179" s="47"/>
      <c r="D179" s="45" t="s">
        <v>277</v>
      </c>
      <c r="E179" s="15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BM180" s="55"/>
    </row>
    <row r="181" spans="1:65" ht="15">
      <c r="B181" s="8" t="s">
        <v>718</v>
      </c>
      <c r="BM181" s="28" t="s">
        <v>329</v>
      </c>
    </row>
    <row r="182" spans="1:65" ht="15">
      <c r="A182" s="25" t="s">
        <v>28</v>
      </c>
      <c r="B182" s="18" t="s">
        <v>111</v>
      </c>
      <c r="C182" s="15" t="s">
        <v>112</v>
      </c>
      <c r="D182" s="16" t="s">
        <v>231</v>
      </c>
      <c r="E182" s="154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232</v>
      </c>
      <c r="C183" s="9" t="s">
        <v>232</v>
      </c>
      <c r="D183" s="152" t="s">
        <v>261</v>
      </c>
      <c r="E183" s="154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359</v>
      </c>
      <c r="E184" s="15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2</v>
      </c>
    </row>
    <row r="185" spans="1:65">
      <c r="A185" s="30"/>
      <c r="B185" s="19"/>
      <c r="C185" s="9"/>
      <c r="D185" s="26"/>
      <c r="E185" s="15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8">
        <v>1</v>
      </c>
      <c r="C186" s="14">
        <v>1</v>
      </c>
      <c r="D186" s="22">
        <v>3.4</v>
      </c>
      <c r="E186" s="15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>
        <v>1</v>
      </c>
      <c r="C187" s="9">
        <v>2</v>
      </c>
      <c r="D187" s="11">
        <v>3.3</v>
      </c>
      <c r="E187" s="15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31</v>
      </c>
    </row>
    <row r="188" spans="1:65">
      <c r="A188" s="30"/>
      <c r="B188" s="19">
        <v>1</v>
      </c>
      <c r="C188" s="9">
        <v>3</v>
      </c>
      <c r="D188" s="11">
        <v>3.3</v>
      </c>
      <c r="E188" s="15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4</v>
      </c>
      <c r="D189" s="11">
        <v>3.5</v>
      </c>
      <c r="E189" s="15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3.31666666666667</v>
      </c>
    </row>
    <row r="190" spans="1:65">
      <c r="A190" s="30"/>
      <c r="B190" s="19">
        <v>1</v>
      </c>
      <c r="C190" s="9">
        <v>5</v>
      </c>
      <c r="D190" s="11">
        <v>3.2</v>
      </c>
      <c r="E190" s="15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58</v>
      </c>
    </row>
    <row r="191" spans="1:65">
      <c r="A191" s="30"/>
      <c r="B191" s="19">
        <v>1</v>
      </c>
      <c r="C191" s="9">
        <v>6</v>
      </c>
      <c r="D191" s="11">
        <v>3.2</v>
      </c>
      <c r="E191" s="15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5"/>
    </row>
    <row r="192" spans="1:65">
      <c r="A192" s="30"/>
      <c r="B192" s="20" t="s">
        <v>272</v>
      </c>
      <c r="C192" s="12"/>
      <c r="D192" s="23">
        <v>3.3166666666666664</v>
      </c>
      <c r="E192" s="15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3" t="s">
        <v>273</v>
      </c>
      <c r="C193" s="29"/>
      <c r="D193" s="11">
        <v>3.3</v>
      </c>
      <c r="E193" s="15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274</v>
      </c>
      <c r="C194" s="29"/>
      <c r="D194" s="24">
        <v>0.11690451944500115</v>
      </c>
      <c r="E194" s="15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87</v>
      </c>
      <c r="C195" s="29"/>
      <c r="D195" s="13">
        <v>3.5247593802512911E-2</v>
      </c>
      <c r="E195" s="15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275</v>
      </c>
      <c r="C196" s="29"/>
      <c r="D196" s="13">
        <v>-1.1102230246251565E-15</v>
      </c>
      <c r="E196" s="154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276</v>
      </c>
      <c r="C197" s="47"/>
      <c r="D197" s="45" t="s">
        <v>277</v>
      </c>
      <c r="E197" s="154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BM198" s="55"/>
    </row>
    <row r="199" spans="1:65" ht="15">
      <c r="B199" s="8" t="s">
        <v>719</v>
      </c>
      <c r="BM199" s="28" t="s">
        <v>329</v>
      </c>
    </row>
    <row r="200" spans="1:65" ht="15">
      <c r="A200" s="25" t="s">
        <v>0</v>
      </c>
      <c r="B200" s="18" t="s">
        <v>111</v>
      </c>
      <c r="C200" s="15" t="s">
        <v>112</v>
      </c>
      <c r="D200" s="16" t="s">
        <v>231</v>
      </c>
      <c r="E200" s="15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232</v>
      </c>
      <c r="C201" s="9" t="s">
        <v>232</v>
      </c>
      <c r="D201" s="152" t="s">
        <v>261</v>
      </c>
      <c r="E201" s="15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359</v>
      </c>
      <c r="E202" s="154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0</v>
      </c>
    </row>
    <row r="203" spans="1:65">
      <c r="A203" s="30"/>
      <c r="B203" s="19"/>
      <c r="C203" s="9"/>
      <c r="D203" s="26"/>
      <c r="E203" s="154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0</v>
      </c>
    </row>
    <row r="204" spans="1:65">
      <c r="A204" s="30"/>
      <c r="B204" s="18">
        <v>1</v>
      </c>
      <c r="C204" s="14">
        <v>1</v>
      </c>
      <c r="D204" s="220">
        <v>150</v>
      </c>
      <c r="E204" s="223"/>
      <c r="F204" s="224"/>
      <c r="G204" s="224"/>
      <c r="H204" s="224"/>
      <c r="I204" s="224"/>
      <c r="J204" s="224"/>
      <c r="K204" s="224"/>
      <c r="L204" s="224"/>
      <c r="M204" s="224"/>
      <c r="N204" s="224"/>
      <c r="O204" s="224"/>
      <c r="P204" s="224"/>
      <c r="Q204" s="224"/>
      <c r="R204" s="224"/>
      <c r="S204" s="224"/>
      <c r="T204" s="224"/>
      <c r="U204" s="224"/>
      <c r="V204" s="224"/>
      <c r="W204" s="224"/>
      <c r="X204" s="224"/>
      <c r="Y204" s="224"/>
      <c r="Z204" s="224"/>
      <c r="AA204" s="224"/>
      <c r="AB204" s="224"/>
      <c r="AC204" s="224"/>
      <c r="AD204" s="224"/>
      <c r="AE204" s="224"/>
      <c r="AF204" s="224"/>
      <c r="AG204" s="224"/>
      <c r="AH204" s="224"/>
      <c r="AI204" s="224"/>
      <c r="AJ204" s="224"/>
      <c r="AK204" s="224"/>
      <c r="AL204" s="224"/>
      <c r="AM204" s="224"/>
      <c r="AN204" s="224"/>
      <c r="AO204" s="224"/>
      <c r="AP204" s="224"/>
      <c r="AQ204" s="224"/>
      <c r="AR204" s="224"/>
      <c r="AS204" s="224"/>
      <c r="AT204" s="224"/>
      <c r="AU204" s="224"/>
      <c r="AV204" s="224"/>
      <c r="AW204" s="224"/>
      <c r="AX204" s="224"/>
      <c r="AY204" s="224"/>
      <c r="AZ204" s="224"/>
      <c r="BA204" s="224"/>
      <c r="BB204" s="224"/>
      <c r="BC204" s="224"/>
      <c r="BD204" s="224"/>
      <c r="BE204" s="224"/>
      <c r="BF204" s="224"/>
      <c r="BG204" s="224"/>
      <c r="BH204" s="224"/>
      <c r="BI204" s="224"/>
      <c r="BJ204" s="224"/>
      <c r="BK204" s="224"/>
      <c r="BL204" s="224"/>
      <c r="BM204" s="225">
        <v>1</v>
      </c>
    </row>
    <row r="205" spans="1:65">
      <c r="A205" s="30"/>
      <c r="B205" s="19">
        <v>1</v>
      </c>
      <c r="C205" s="9">
        <v>2</v>
      </c>
      <c r="D205" s="226">
        <v>149</v>
      </c>
      <c r="E205" s="223"/>
      <c r="F205" s="224"/>
      <c r="G205" s="224"/>
      <c r="H205" s="224"/>
      <c r="I205" s="224"/>
      <c r="J205" s="224"/>
      <c r="K205" s="224"/>
      <c r="L205" s="224"/>
      <c r="M205" s="224"/>
      <c r="N205" s="224"/>
      <c r="O205" s="224"/>
      <c r="P205" s="224"/>
      <c r="Q205" s="224"/>
      <c r="R205" s="224"/>
      <c r="S205" s="224"/>
      <c r="T205" s="224"/>
      <c r="U205" s="224"/>
      <c r="V205" s="224"/>
      <c r="W205" s="224"/>
      <c r="X205" s="224"/>
      <c r="Y205" s="224"/>
      <c r="Z205" s="224"/>
      <c r="AA205" s="224"/>
      <c r="AB205" s="224"/>
      <c r="AC205" s="224"/>
      <c r="AD205" s="224"/>
      <c r="AE205" s="224"/>
      <c r="AF205" s="224"/>
      <c r="AG205" s="224"/>
      <c r="AH205" s="224"/>
      <c r="AI205" s="224"/>
      <c r="AJ205" s="224"/>
      <c r="AK205" s="224"/>
      <c r="AL205" s="224"/>
      <c r="AM205" s="224"/>
      <c r="AN205" s="224"/>
      <c r="AO205" s="224"/>
      <c r="AP205" s="224"/>
      <c r="AQ205" s="224"/>
      <c r="AR205" s="224"/>
      <c r="AS205" s="224"/>
      <c r="AT205" s="224"/>
      <c r="AU205" s="224"/>
      <c r="AV205" s="224"/>
      <c r="AW205" s="224"/>
      <c r="AX205" s="224"/>
      <c r="AY205" s="224"/>
      <c r="AZ205" s="224"/>
      <c r="BA205" s="224"/>
      <c r="BB205" s="224"/>
      <c r="BC205" s="224"/>
      <c r="BD205" s="224"/>
      <c r="BE205" s="224"/>
      <c r="BF205" s="224"/>
      <c r="BG205" s="224"/>
      <c r="BH205" s="224"/>
      <c r="BI205" s="224"/>
      <c r="BJ205" s="224"/>
      <c r="BK205" s="224"/>
      <c r="BL205" s="224"/>
      <c r="BM205" s="225">
        <v>18</v>
      </c>
    </row>
    <row r="206" spans="1:65">
      <c r="A206" s="30"/>
      <c r="B206" s="19">
        <v>1</v>
      </c>
      <c r="C206" s="9">
        <v>3</v>
      </c>
      <c r="D206" s="226">
        <v>150</v>
      </c>
      <c r="E206" s="223"/>
      <c r="F206" s="224"/>
      <c r="G206" s="224"/>
      <c r="H206" s="224"/>
      <c r="I206" s="224"/>
      <c r="J206" s="224"/>
      <c r="K206" s="224"/>
      <c r="L206" s="224"/>
      <c r="M206" s="224"/>
      <c r="N206" s="224"/>
      <c r="O206" s="224"/>
      <c r="P206" s="224"/>
      <c r="Q206" s="224"/>
      <c r="R206" s="224"/>
      <c r="S206" s="224"/>
      <c r="T206" s="224"/>
      <c r="U206" s="224"/>
      <c r="V206" s="224"/>
      <c r="W206" s="224"/>
      <c r="X206" s="224"/>
      <c r="Y206" s="224"/>
      <c r="Z206" s="224"/>
      <c r="AA206" s="224"/>
      <c r="AB206" s="224"/>
      <c r="AC206" s="224"/>
      <c r="AD206" s="224"/>
      <c r="AE206" s="224"/>
      <c r="AF206" s="224"/>
      <c r="AG206" s="224"/>
      <c r="AH206" s="224"/>
      <c r="AI206" s="224"/>
      <c r="AJ206" s="224"/>
      <c r="AK206" s="224"/>
      <c r="AL206" s="224"/>
      <c r="AM206" s="224"/>
      <c r="AN206" s="224"/>
      <c r="AO206" s="224"/>
      <c r="AP206" s="224"/>
      <c r="AQ206" s="224"/>
      <c r="AR206" s="224"/>
      <c r="AS206" s="224"/>
      <c r="AT206" s="224"/>
      <c r="AU206" s="224"/>
      <c r="AV206" s="224"/>
      <c r="AW206" s="224"/>
      <c r="AX206" s="224"/>
      <c r="AY206" s="224"/>
      <c r="AZ206" s="224"/>
      <c r="BA206" s="224"/>
      <c r="BB206" s="224"/>
      <c r="BC206" s="224"/>
      <c r="BD206" s="224"/>
      <c r="BE206" s="224"/>
      <c r="BF206" s="224"/>
      <c r="BG206" s="224"/>
      <c r="BH206" s="224"/>
      <c r="BI206" s="224"/>
      <c r="BJ206" s="224"/>
      <c r="BK206" s="224"/>
      <c r="BL206" s="224"/>
      <c r="BM206" s="225">
        <v>16</v>
      </c>
    </row>
    <row r="207" spans="1:65">
      <c r="A207" s="30"/>
      <c r="B207" s="19">
        <v>1</v>
      </c>
      <c r="C207" s="9">
        <v>4</v>
      </c>
      <c r="D207" s="226">
        <v>155</v>
      </c>
      <c r="E207" s="223"/>
      <c r="F207" s="224"/>
      <c r="G207" s="224"/>
      <c r="H207" s="224"/>
      <c r="I207" s="224"/>
      <c r="J207" s="224"/>
      <c r="K207" s="224"/>
      <c r="L207" s="224"/>
      <c r="M207" s="224"/>
      <c r="N207" s="224"/>
      <c r="O207" s="224"/>
      <c r="P207" s="224"/>
      <c r="Q207" s="224"/>
      <c r="R207" s="224"/>
      <c r="S207" s="224"/>
      <c r="T207" s="224"/>
      <c r="U207" s="224"/>
      <c r="V207" s="224"/>
      <c r="W207" s="224"/>
      <c r="X207" s="224"/>
      <c r="Y207" s="224"/>
      <c r="Z207" s="224"/>
      <c r="AA207" s="224"/>
      <c r="AB207" s="224"/>
      <c r="AC207" s="224"/>
      <c r="AD207" s="224"/>
      <c r="AE207" s="224"/>
      <c r="AF207" s="224"/>
      <c r="AG207" s="224"/>
      <c r="AH207" s="224"/>
      <c r="AI207" s="224"/>
      <c r="AJ207" s="224"/>
      <c r="AK207" s="224"/>
      <c r="AL207" s="224"/>
      <c r="AM207" s="224"/>
      <c r="AN207" s="224"/>
      <c r="AO207" s="224"/>
      <c r="AP207" s="224"/>
      <c r="AQ207" s="224"/>
      <c r="AR207" s="224"/>
      <c r="AS207" s="224"/>
      <c r="AT207" s="224"/>
      <c r="AU207" s="224"/>
      <c r="AV207" s="224"/>
      <c r="AW207" s="224"/>
      <c r="AX207" s="224"/>
      <c r="AY207" s="224"/>
      <c r="AZ207" s="224"/>
      <c r="BA207" s="224"/>
      <c r="BB207" s="224"/>
      <c r="BC207" s="224"/>
      <c r="BD207" s="224"/>
      <c r="BE207" s="224"/>
      <c r="BF207" s="224"/>
      <c r="BG207" s="224"/>
      <c r="BH207" s="224"/>
      <c r="BI207" s="224"/>
      <c r="BJ207" s="224"/>
      <c r="BK207" s="224"/>
      <c r="BL207" s="224"/>
      <c r="BM207" s="225">
        <v>149.333333333333</v>
      </c>
    </row>
    <row r="208" spans="1:65">
      <c r="A208" s="30"/>
      <c r="B208" s="19">
        <v>1</v>
      </c>
      <c r="C208" s="9">
        <v>5</v>
      </c>
      <c r="D208" s="226">
        <v>145</v>
      </c>
      <c r="E208" s="223"/>
      <c r="F208" s="224"/>
      <c r="G208" s="224"/>
      <c r="H208" s="224"/>
      <c r="I208" s="224"/>
      <c r="J208" s="224"/>
      <c r="K208" s="224"/>
      <c r="L208" s="224"/>
      <c r="M208" s="224"/>
      <c r="N208" s="224"/>
      <c r="O208" s="224"/>
      <c r="P208" s="224"/>
      <c r="Q208" s="224"/>
      <c r="R208" s="224"/>
      <c r="S208" s="224"/>
      <c r="T208" s="224"/>
      <c r="U208" s="224"/>
      <c r="V208" s="224"/>
      <c r="W208" s="224"/>
      <c r="X208" s="224"/>
      <c r="Y208" s="224"/>
      <c r="Z208" s="224"/>
      <c r="AA208" s="224"/>
      <c r="AB208" s="224"/>
      <c r="AC208" s="224"/>
      <c r="AD208" s="224"/>
      <c r="AE208" s="224"/>
      <c r="AF208" s="224"/>
      <c r="AG208" s="224"/>
      <c r="AH208" s="224"/>
      <c r="AI208" s="224"/>
      <c r="AJ208" s="224"/>
      <c r="AK208" s="224"/>
      <c r="AL208" s="224"/>
      <c r="AM208" s="224"/>
      <c r="AN208" s="224"/>
      <c r="AO208" s="224"/>
      <c r="AP208" s="224"/>
      <c r="AQ208" s="224"/>
      <c r="AR208" s="224"/>
      <c r="AS208" s="224"/>
      <c r="AT208" s="224"/>
      <c r="AU208" s="224"/>
      <c r="AV208" s="224"/>
      <c r="AW208" s="224"/>
      <c r="AX208" s="224"/>
      <c r="AY208" s="224"/>
      <c r="AZ208" s="224"/>
      <c r="BA208" s="224"/>
      <c r="BB208" s="224"/>
      <c r="BC208" s="224"/>
      <c r="BD208" s="224"/>
      <c r="BE208" s="224"/>
      <c r="BF208" s="224"/>
      <c r="BG208" s="224"/>
      <c r="BH208" s="224"/>
      <c r="BI208" s="224"/>
      <c r="BJ208" s="224"/>
      <c r="BK208" s="224"/>
      <c r="BL208" s="224"/>
      <c r="BM208" s="225">
        <v>59</v>
      </c>
    </row>
    <row r="209" spans="1:65">
      <c r="A209" s="30"/>
      <c r="B209" s="19">
        <v>1</v>
      </c>
      <c r="C209" s="9">
        <v>6</v>
      </c>
      <c r="D209" s="226">
        <v>147</v>
      </c>
      <c r="E209" s="223"/>
      <c r="F209" s="224"/>
      <c r="G209" s="224"/>
      <c r="H209" s="224"/>
      <c r="I209" s="224"/>
      <c r="J209" s="224"/>
      <c r="K209" s="224"/>
      <c r="L209" s="224"/>
      <c r="M209" s="224"/>
      <c r="N209" s="224"/>
      <c r="O209" s="224"/>
      <c r="P209" s="224"/>
      <c r="Q209" s="224"/>
      <c r="R209" s="224"/>
      <c r="S209" s="224"/>
      <c r="T209" s="224"/>
      <c r="U209" s="224"/>
      <c r="V209" s="224"/>
      <c r="W209" s="224"/>
      <c r="X209" s="224"/>
      <c r="Y209" s="224"/>
      <c r="Z209" s="224"/>
      <c r="AA209" s="224"/>
      <c r="AB209" s="224"/>
      <c r="AC209" s="224"/>
      <c r="AD209" s="224"/>
      <c r="AE209" s="224"/>
      <c r="AF209" s="224"/>
      <c r="AG209" s="224"/>
      <c r="AH209" s="224"/>
      <c r="AI209" s="224"/>
      <c r="AJ209" s="224"/>
      <c r="AK209" s="224"/>
      <c r="AL209" s="224"/>
      <c r="AM209" s="224"/>
      <c r="AN209" s="224"/>
      <c r="AO209" s="224"/>
      <c r="AP209" s="224"/>
      <c r="AQ209" s="224"/>
      <c r="AR209" s="224"/>
      <c r="AS209" s="224"/>
      <c r="AT209" s="224"/>
      <c r="AU209" s="224"/>
      <c r="AV209" s="224"/>
      <c r="AW209" s="224"/>
      <c r="AX209" s="224"/>
      <c r="AY209" s="224"/>
      <c r="AZ209" s="224"/>
      <c r="BA209" s="224"/>
      <c r="BB209" s="224"/>
      <c r="BC209" s="224"/>
      <c r="BD209" s="224"/>
      <c r="BE209" s="224"/>
      <c r="BF209" s="224"/>
      <c r="BG209" s="224"/>
      <c r="BH209" s="224"/>
      <c r="BI209" s="224"/>
      <c r="BJ209" s="224"/>
      <c r="BK209" s="224"/>
      <c r="BL209" s="224"/>
      <c r="BM209" s="229"/>
    </row>
    <row r="210" spans="1:65">
      <c r="A210" s="30"/>
      <c r="B210" s="20" t="s">
        <v>272</v>
      </c>
      <c r="C210" s="12"/>
      <c r="D210" s="230">
        <v>149.33333333333334</v>
      </c>
      <c r="E210" s="223"/>
      <c r="F210" s="224"/>
      <c r="G210" s="224"/>
      <c r="H210" s="224"/>
      <c r="I210" s="224"/>
      <c r="J210" s="224"/>
      <c r="K210" s="224"/>
      <c r="L210" s="224"/>
      <c r="M210" s="224"/>
      <c r="N210" s="224"/>
      <c r="O210" s="224"/>
      <c r="P210" s="224"/>
      <c r="Q210" s="224"/>
      <c r="R210" s="224"/>
      <c r="S210" s="224"/>
      <c r="T210" s="224"/>
      <c r="U210" s="224"/>
      <c r="V210" s="224"/>
      <c r="W210" s="224"/>
      <c r="X210" s="224"/>
      <c r="Y210" s="224"/>
      <c r="Z210" s="224"/>
      <c r="AA210" s="224"/>
      <c r="AB210" s="224"/>
      <c r="AC210" s="224"/>
      <c r="AD210" s="224"/>
      <c r="AE210" s="224"/>
      <c r="AF210" s="224"/>
      <c r="AG210" s="224"/>
      <c r="AH210" s="224"/>
      <c r="AI210" s="224"/>
      <c r="AJ210" s="224"/>
      <c r="AK210" s="224"/>
      <c r="AL210" s="224"/>
      <c r="AM210" s="224"/>
      <c r="AN210" s="224"/>
      <c r="AO210" s="224"/>
      <c r="AP210" s="224"/>
      <c r="AQ210" s="224"/>
      <c r="AR210" s="224"/>
      <c r="AS210" s="224"/>
      <c r="AT210" s="224"/>
      <c r="AU210" s="224"/>
      <c r="AV210" s="224"/>
      <c r="AW210" s="224"/>
      <c r="AX210" s="224"/>
      <c r="AY210" s="224"/>
      <c r="AZ210" s="224"/>
      <c r="BA210" s="224"/>
      <c r="BB210" s="224"/>
      <c r="BC210" s="224"/>
      <c r="BD210" s="224"/>
      <c r="BE210" s="224"/>
      <c r="BF210" s="224"/>
      <c r="BG210" s="224"/>
      <c r="BH210" s="224"/>
      <c r="BI210" s="224"/>
      <c r="BJ210" s="224"/>
      <c r="BK210" s="224"/>
      <c r="BL210" s="224"/>
      <c r="BM210" s="229"/>
    </row>
    <row r="211" spans="1:65">
      <c r="A211" s="30"/>
      <c r="B211" s="3" t="s">
        <v>273</v>
      </c>
      <c r="C211" s="29"/>
      <c r="D211" s="226">
        <v>149.5</v>
      </c>
      <c r="E211" s="223"/>
      <c r="F211" s="224"/>
      <c r="G211" s="224"/>
      <c r="H211" s="224"/>
      <c r="I211" s="224"/>
      <c r="J211" s="224"/>
      <c r="K211" s="224"/>
      <c r="L211" s="224"/>
      <c r="M211" s="224"/>
      <c r="N211" s="224"/>
      <c r="O211" s="224"/>
      <c r="P211" s="224"/>
      <c r="Q211" s="224"/>
      <c r="R211" s="224"/>
      <c r="S211" s="224"/>
      <c r="T211" s="224"/>
      <c r="U211" s="224"/>
      <c r="V211" s="224"/>
      <c r="W211" s="224"/>
      <c r="X211" s="224"/>
      <c r="Y211" s="224"/>
      <c r="Z211" s="224"/>
      <c r="AA211" s="224"/>
      <c r="AB211" s="224"/>
      <c r="AC211" s="224"/>
      <c r="AD211" s="224"/>
      <c r="AE211" s="224"/>
      <c r="AF211" s="224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224"/>
      <c r="AT211" s="224"/>
      <c r="AU211" s="224"/>
      <c r="AV211" s="224"/>
      <c r="AW211" s="224"/>
      <c r="AX211" s="224"/>
      <c r="AY211" s="224"/>
      <c r="AZ211" s="224"/>
      <c r="BA211" s="224"/>
      <c r="BB211" s="224"/>
      <c r="BC211" s="224"/>
      <c r="BD211" s="224"/>
      <c r="BE211" s="224"/>
      <c r="BF211" s="224"/>
      <c r="BG211" s="224"/>
      <c r="BH211" s="224"/>
      <c r="BI211" s="224"/>
      <c r="BJ211" s="224"/>
      <c r="BK211" s="224"/>
      <c r="BL211" s="224"/>
      <c r="BM211" s="229"/>
    </row>
    <row r="212" spans="1:65">
      <c r="A212" s="30"/>
      <c r="B212" s="3" t="s">
        <v>274</v>
      </c>
      <c r="C212" s="29"/>
      <c r="D212" s="226">
        <v>3.3862466931200781</v>
      </c>
      <c r="E212" s="223"/>
      <c r="F212" s="224"/>
      <c r="G212" s="224"/>
      <c r="H212" s="224"/>
      <c r="I212" s="224"/>
      <c r="J212" s="224"/>
      <c r="K212" s="224"/>
      <c r="L212" s="224"/>
      <c r="M212" s="224"/>
      <c r="N212" s="224"/>
      <c r="O212" s="224"/>
      <c r="P212" s="224"/>
      <c r="Q212" s="224"/>
      <c r="R212" s="224"/>
      <c r="S212" s="224"/>
      <c r="T212" s="224"/>
      <c r="U212" s="224"/>
      <c r="V212" s="224"/>
      <c r="W212" s="224"/>
      <c r="X212" s="224"/>
      <c r="Y212" s="224"/>
      <c r="Z212" s="224"/>
      <c r="AA212" s="224"/>
      <c r="AB212" s="224"/>
      <c r="AC212" s="224"/>
      <c r="AD212" s="224"/>
      <c r="AE212" s="224"/>
      <c r="AF212" s="224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224"/>
      <c r="AT212" s="224"/>
      <c r="AU212" s="224"/>
      <c r="AV212" s="224"/>
      <c r="AW212" s="224"/>
      <c r="AX212" s="224"/>
      <c r="AY212" s="224"/>
      <c r="AZ212" s="224"/>
      <c r="BA212" s="224"/>
      <c r="BB212" s="224"/>
      <c r="BC212" s="224"/>
      <c r="BD212" s="224"/>
      <c r="BE212" s="224"/>
      <c r="BF212" s="224"/>
      <c r="BG212" s="224"/>
      <c r="BH212" s="224"/>
      <c r="BI212" s="224"/>
      <c r="BJ212" s="224"/>
      <c r="BK212" s="224"/>
      <c r="BL212" s="224"/>
      <c r="BM212" s="229"/>
    </row>
    <row r="213" spans="1:65">
      <c r="A213" s="30"/>
      <c r="B213" s="3" t="s">
        <v>87</v>
      </c>
      <c r="C213" s="29"/>
      <c r="D213" s="13">
        <v>2.2675759105714809E-2</v>
      </c>
      <c r="E213" s="15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275</v>
      </c>
      <c r="C214" s="29"/>
      <c r="D214" s="13">
        <v>2.2204460492503131E-15</v>
      </c>
      <c r="E214" s="15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276</v>
      </c>
      <c r="C215" s="47"/>
      <c r="D215" s="45" t="s">
        <v>277</v>
      </c>
      <c r="E215" s="15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BM216" s="55"/>
    </row>
    <row r="217" spans="1:65" ht="15">
      <c r="B217" s="8" t="s">
        <v>720</v>
      </c>
      <c r="BM217" s="28" t="s">
        <v>329</v>
      </c>
    </row>
    <row r="218" spans="1:65" ht="15">
      <c r="A218" s="25" t="s">
        <v>33</v>
      </c>
      <c r="B218" s="18" t="s">
        <v>111</v>
      </c>
      <c r="C218" s="15" t="s">
        <v>112</v>
      </c>
      <c r="D218" s="16" t="s">
        <v>231</v>
      </c>
      <c r="E218" s="15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232</v>
      </c>
      <c r="C219" s="9" t="s">
        <v>232</v>
      </c>
      <c r="D219" s="152" t="s">
        <v>261</v>
      </c>
      <c r="E219" s="15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3</v>
      </c>
    </row>
    <row r="220" spans="1:65">
      <c r="A220" s="30"/>
      <c r="B220" s="19"/>
      <c r="C220" s="9"/>
      <c r="D220" s="10" t="s">
        <v>359</v>
      </c>
      <c r="E220" s="15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/>
      <c r="E221" s="15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8">
        <v>1</v>
      </c>
      <c r="C222" s="14">
        <v>1</v>
      </c>
      <c r="D222" s="22">
        <v>2.46</v>
      </c>
      <c r="E222" s="15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2.46</v>
      </c>
      <c r="E223" s="15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33</v>
      </c>
    </row>
    <row r="224" spans="1:65">
      <c r="A224" s="30"/>
      <c r="B224" s="19">
        <v>1</v>
      </c>
      <c r="C224" s="9">
        <v>3</v>
      </c>
      <c r="D224" s="11">
        <v>2.48</v>
      </c>
      <c r="E224" s="154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2.58</v>
      </c>
      <c r="E225" s="154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2.4750000000000001</v>
      </c>
    </row>
    <row r="226" spans="1:65">
      <c r="A226" s="30"/>
      <c r="B226" s="19">
        <v>1</v>
      </c>
      <c r="C226" s="9">
        <v>5</v>
      </c>
      <c r="D226" s="11">
        <v>2.37</v>
      </c>
      <c r="E226" s="15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60</v>
      </c>
    </row>
    <row r="227" spans="1:65">
      <c r="A227" s="30"/>
      <c r="B227" s="19">
        <v>1</v>
      </c>
      <c r="C227" s="9">
        <v>6</v>
      </c>
      <c r="D227" s="11">
        <v>2.5</v>
      </c>
      <c r="E227" s="15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30"/>
      <c r="B228" s="20" t="s">
        <v>272</v>
      </c>
      <c r="C228" s="12"/>
      <c r="D228" s="23">
        <v>2.4750000000000001</v>
      </c>
      <c r="E228" s="15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3" t="s">
        <v>273</v>
      </c>
      <c r="C229" s="29"/>
      <c r="D229" s="11">
        <v>2.4699999999999998</v>
      </c>
      <c r="E229" s="15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274</v>
      </c>
      <c r="C230" s="29"/>
      <c r="D230" s="24">
        <v>6.8044103344816004E-2</v>
      </c>
      <c r="E230" s="15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87</v>
      </c>
      <c r="C231" s="29"/>
      <c r="D231" s="13">
        <v>2.7492567008006466E-2</v>
      </c>
      <c r="E231" s="15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275</v>
      </c>
      <c r="C232" s="29"/>
      <c r="D232" s="13">
        <v>0</v>
      </c>
      <c r="E232" s="15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276</v>
      </c>
      <c r="C233" s="47"/>
      <c r="D233" s="45" t="s">
        <v>277</v>
      </c>
      <c r="E233" s="15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BM234" s="55"/>
    </row>
    <row r="235" spans="1:65" ht="15">
      <c r="B235" s="8" t="s">
        <v>721</v>
      </c>
      <c r="BM235" s="28" t="s">
        <v>329</v>
      </c>
    </row>
    <row r="236" spans="1:65" ht="15">
      <c r="A236" s="25" t="s">
        <v>36</v>
      </c>
      <c r="B236" s="18" t="s">
        <v>111</v>
      </c>
      <c r="C236" s="15" t="s">
        <v>112</v>
      </c>
      <c r="D236" s="16" t="s">
        <v>231</v>
      </c>
      <c r="E236" s="15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232</v>
      </c>
      <c r="C237" s="9" t="s">
        <v>232</v>
      </c>
      <c r="D237" s="152" t="s">
        <v>261</v>
      </c>
      <c r="E237" s="15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359</v>
      </c>
      <c r="E238" s="154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/>
      <c r="E239" s="154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8">
        <v>1</v>
      </c>
      <c r="C240" s="14">
        <v>1</v>
      </c>
      <c r="D240" s="22">
        <v>1.2</v>
      </c>
      <c r="E240" s="15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>
        <v>1</v>
      </c>
      <c r="C241" s="9">
        <v>2</v>
      </c>
      <c r="D241" s="11">
        <v>1.19</v>
      </c>
      <c r="E241" s="15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34</v>
      </c>
    </row>
    <row r="242" spans="1:65">
      <c r="A242" s="30"/>
      <c r="B242" s="19">
        <v>1</v>
      </c>
      <c r="C242" s="9">
        <v>3</v>
      </c>
      <c r="D242" s="11">
        <v>1.2</v>
      </c>
      <c r="E242" s="15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19">
        <v>1</v>
      </c>
      <c r="C243" s="9">
        <v>4</v>
      </c>
      <c r="D243" s="11">
        <v>1.28</v>
      </c>
      <c r="E243" s="15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1.21333333333333</v>
      </c>
    </row>
    <row r="244" spans="1:65">
      <c r="A244" s="30"/>
      <c r="B244" s="19">
        <v>1</v>
      </c>
      <c r="C244" s="9">
        <v>5</v>
      </c>
      <c r="D244" s="11">
        <v>1.19</v>
      </c>
      <c r="E244" s="15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61</v>
      </c>
    </row>
    <row r="245" spans="1:65">
      <c r="A245" s="30"/>
      <c r="B245" s="19">
        <v>1</v>
      </c>
      <c r="C245" s="9">
        <v>6</v>
      </c>
      <c r="D245" s="11">
        <v>1.22</v>
      </c>
      <c r="E245" s="15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20" t="s">
        <v>272</v>
      </c>
      <c r="C246" s="12"/>
      <c r="D246" s="23">
        <v>1.2133333333333334</v>
      </c>
      <c r="E246" s="15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3" t="s">
        <v>273</v>
      </c>
      <c r="C247" s="29"/>
      <c r="D247" s="11">
        <v>1.2</v>
      </c>
      <c r="E247" s="15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274</v>
      </c>
      <c r="C248" s="29"/>
      <c r="D248" s="24">
        <v>3.4448028487370198E-2</v>
      </c>
      <c r="E248" s="15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87</v>
      </c>
      <c r="C249" s="29"/>
      <c r="D249" s="13">
        <v>2.8391232269810603E-2</v>
      </c>
      <c r="E249" s="15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275</v>
      </c>
      <c r="C250" s="29"/>
      <c r="D250" s="13">
        <v>2.6645352591003757E-15</v>
      </c>
      <c r="E250" s="15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276</v>
      </c>
      <c r="C251" s="47"/>
      <c r="D251" s="45" t="s">
        <v>277</v>
      </c>
      <c r="E251" s="15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722</v>
      </c>
      <c r="BM253" s="28" t="s">
        <v>329</v>
      </c>
    </row>
    <row r="254" spans="1:65" ht="15">
      <c r="A254" s="25" t="s">
        <v>39</v>
      </c>
      <c r="B254" s="18" t="s">
        <v>111</v>
      </c>
      <c r="C254" s="15" t="s">
        <v>112</v>
      </c>
      <c r="D254" s="16" t="s">
        <v>231</v>
      </c>
      <c r="E254" s="15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232</v>
      </c>
      <c r="C255" s="9" t="s">
        <v>232</v>
      </c>
      <c r="D255" s="152" t="s">
        <v>261</v>
      </c>
      <c r="E255" s="15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359</v>
      </c>
      <c r="E256" s="15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1.02</v>
      </c>
      <c r="E258" s="15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</v>
      </c>
      <c r="E259" s="15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35</v>
      </c>
    </row>
    <row r="260" spans="1:65">
      <c r="A260" s="30"/>
      <c r="B260" s="19">
        <v>1</v>
      </c>
      <c r="C260" s="9">
        <v>3</v>
      </c>
      <c r="D260" s="11">
        <v>1.02</v>
      </c>
      <c r="E260" s="15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1">
        <v>1.04</v>
      </c>
      <c r="E261" s="15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1.0066666666666699</v>
      </c>
    </row>
    <row r="262" spans="1:65">
      <c r="A262" s="30"/>
      <c r="B262" s="19">
        <v>1</v>
      </c>
      <c r="C262" s="9">
        <v>5</v>
      </c>
      <c r="D262" s="11">
        <v>0.97000000000000008</v>
      </c>
      <c r="E262" s="15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62</v>
      </c>
    </row>
    <row r="263" spans="1:65">
      <c r="A263" s="30"/>
      <c r="B263" s="19">
        <v>1</v>
      </c>
      <c r="C263" s="9">
        <v>6</v>
      </c>
      <c r="D263" s="11">
        <v>0.9900000000000001</v>
      </c>
      <c r="E263" s="15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20" t="s">
        <v>272</v>
      </c>
      <c r="C264" s="12"/>
      <c r="D264" s="23">
        <v>1.0066666666666666</v>
      </c>
      <c r="E264" s="15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3" t="s">
        <v>273</v>
      </c>
      <c r="C265" s="29"/>
      <c r="D265" s="11">
        <v>1.01</v>
      </c>
      <c r="E265" s="15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274</v>
      </c>
      <c r="C266" s="29"/>
      <c r="D266" s="24">
        <v>2.5033311140691423E-2</v>
      </c>
      <c r="E266" s="154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87</v>
      </c>
      <c r="C267" s="29"/>
      <c r="D267" s="13">
        <v>2.4867527623203402E-2</v>
      </c>
      <c r="E267" s="154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275</v>
      </c>
      <c r="C268" s="29"/>
      <c r="D268" s="13">
        <v>-3.3306690738754696E-15</v>
      </c>
      <c r="E268" s="15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276</v>
      </c>
      <c r="C269" s="47"/>
      <c r="D269" s="45" t="s">
        <v>277</v>
      </c>
      <c r="E269" s="15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BM270" s="55"/>
    </row>
    <row r="271" spans="1:65" ht="19.5">
      <c r="B271" s="8" t="s">
        <v>723</v>
      </c>
      <c r="BM271" s="28" t="s">
        <v>329</v>
      </c>
    </row>
    <row r="272" spans="1:65" ht="19.5">
      <c r="A272" s="25" t="s">
        <v>361</v>
      </c>
      <c r="B272" s="18" t="s">
        <v>111</v>
      </c>
      <c r="C272" s="15" t="s">
        <v>112</v>
      </c>
      <c r="D272" s="16" t="s">
        <v>231</v>
      </c>
      <c r="E272" s="154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232</v>
      </c>
      <c r="C273" s="9" t="s">
        <v>232</v>
      </c>
      <c r="D273" s="152" t="s">
        <v>261</v>
      </c>
      <c r="E273" s="154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1</v>
      </c>
    </row>
    <row r="274" spans="1:65">
      <c r="A274" s="30"/>
      <c r="B274" s="19"/>
      <c r="C274" s="9"/>
      <c r="D274" s="10" t="s">
        <v>360</v>
      </c>
      <c r="E274" s="154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2</v>
      </c>
    </row>
    <row r="275" spans="1:65">
      <c r="A275" s="30"/>
      <c r="B275" s="19"/>
      <c r="C275" s="9"/>
      <c r="D275" s="26"/>
      <c r="E275" s="154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8">
        <v>1</v>
      </c>
      <c r="C276" s="14">
        <v>1</v>
      </c>
      <c r="D276" s="22">
        <v>9.3699999999999992</v>
      </c>
      <c r="E276" s="154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>
        <v>1</v>
      </c>
      <c r="C277" s="9">
        <v>2</v>
      </c>
      <c r="D277" s="11">
        <v>9.3000000000000007</v>
      </c>
      <c r="E277" s="15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57</v>
      </c>
    </row>
    <row r="278" spans="1:65">
      <c r="A278" s="30"/>
      <c r="B278" s="19">
        <v>1</v>
      </c>
      <c r="C278" s="9">
        <v>3</v>
      </c>
      <c r="D278" s="11">
        <v>9.3699999999999992</v>
      </c>
      <c r="E278" s="15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16</v>
      </c>
    </row>
    <row r="279" spans="1:65">
      <c r="A279" s="30"/>
      <c r="B279" s="19">
        <v>1</v>
      </c>
      <c r="C279" s="9">
        <v>4</v>
      </c>
      <c r="D279" s="11">
        <v>9.58</v>
      </c>
      <c r="E279" s="15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9.3783333333333303</v>
      </c>
    </row>
    <row r="280" spans="1:65">
      <c r="A280" s="30"/>
      <c r="B280" s="19">
        <v>1</v>
      </c>
      <c r="C280" s="9">
        <v>5</v>
      </c>
      <c r="D280" s="11">
        <v>9.2799999999999994</v>
      </c>
      <c r="E280" s="154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63</v>
      </c>
    </row>
    <row r="281" spans="1:65">
      <c r="A281" s="30"/>
      <c r="B281" s="19">
        <v>1</v>
      </c>
      <c r="C281" s="9">
        <v>6</v>
      </c>
      <c r="D281" s="11">
        <v>9.3699999999999992</v>
      </c>
      <c r="E281" s="154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30"/>
      <c r="B282" s="20" t="s">
        <v>272</v>
      </c>
      <c r="C282" s="12"/>
      <c r="D282" s="23">
        <v>9.3783333333333321</v>
      </c>
      <c r="E282" s="15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3" t="s">
        <v>273</v>
      </c>
      <c r="C283" s="29"/>
      <c r="D283" s="11">
        <v>9.3699999999999992</v>
      </c>
      <c r="E283" s="15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274</v>
      </c>
      <c r="C284" s="29"/>
      <c r="D284" s="24">
        <v>0.10647378394077428</v>
      </c>
      <c r="E284" s="15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87</v>
      </c>
      <c r="C285" s="29"/>
      <c r="D285" s="13">
        <v>1.1353166938771028E-2</v>
      </c>
      <c r="E285" s="15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275</v>
      </c>
      <c r="C286" s="29"/>
      <c r="D286" s="13">
        <v>2.2204460492503131E-16</v>
      </c>
      <c r="E286" s="15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276</v>
      </c>
      <c r="C287" s="47"/>
      <c r="D287" s="45" t="s">
        <v>277</v>
      </c>
      <c r="E287" s="15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/>
      <c r="C288" s="20"/>
      <c r="D288" s="20"/>
      <c r="BM288" s="55"/>
    </row>
    <row r="289" spans="1:65" ht="15">
      <c r="B289" s="8" t="s">
        <v>724</v>
      </c>
      <c r="BM289" s="28" t="s">
        <v>329</v>
      </c>
    </row>
    <row r="290" spans="1:65" ht="15">
      <c r="A290" s="25" t="s">
        <v>42</v>
      </c>
      <c r="B290" s="18" t="s">
        <v>111</v>
      </c>
      <c r="C290" s="15" t="s">
        <v>112</v>
      </c>
      <c r="D290" s="16" t="s">
        <v>231</v>
      </c>
      <c r="E290" s="15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232</v>
      </c>
      <c r="C291" s="9" t="s">
        <v>232</v>
      </c>
      <c r="D291" s="152" t="s">
        <v>261</v>
      </c>
      <c r="E291" s="15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3</v>
      </c>
    </row>
    <row r="292" spans="1:65">
      <c r="A292" s="30"/>
      <c r="B292" s="19"/>
      <c r="C292" s="9"/>
      <c r="D292" s="10" t="s">
        <v>359</v>
      </c>
      <c r="E292" s="15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/>
      <c r="C293" s="9"/>
      <c r="D293" s="26"/>
      <c r="E293" s="15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8">
        <v>1</v>
      </c>
      <c r="C294" s="14">
        <v>1</v>
      </c>
      <c r="D294" s="231">
        <v>12.6</v>
      </c>
      <c r="E294" s="232"/>
      <c r="F294" s="233"/>
      <c r="G294" s="233"/>
      <c r="H294" s="233"/>
      <c r="I294" s="233"/>
      <c r="J294" s="233"/>
      <c r="K294" s="233"/>
      <c r="L294" s="233"/>
      <c r="M294" s="233"/>
      <c r="N294" s="233"/>
      <c r="O294" s="233"/>
      <c r="P294" s="233"/>
      <c r="Q294" s="233"/>
      <c r="R294" s="233"/>
      <c r="S294" s="233"/>
      <c r="T294" s="233"/>
      <c r="U294" s="233"/>
      <c r="V294" s="233"/>
      <c r="W294" s="233"/>
      <c r="X294" s="233"/>
      <c r="Y294" s="233"/>
      <c r="Z294" s="233"/>
      <c r="AA294" s="233"/>
      <c r="AB294" s="233"/>
      <c r="AC294" s="233"/>
      <c r="AD294" s="233"/>
      <c r="AE294" s="233"/>
      <c r="AF294" s="233"/>
      <c r="AG294" s="233"/>
      <c r="AH294" s="233"/>
      <c r="AI294" s="233"/>
      <c r="AJ294" s="233"/>
      <c r="AK294" s="233"/>
      <c r="AL294" s="233"/>
      <c r="AM294" s="233"/>
      <c r="AN294" s="233"/>
      <c r="AO294" s="233"/>
      <c r="AP294" s="233"/>
      <c r="AQ294" s="233"/>
      <c r="AR294" s="233"/>
      <c r="AS294" s="233"/>
      <c r="AT294" s="233"/>
      <c r="AU294" s="233"/>
      <c r="AV294" s="233"/>
      <c r="AW294" s="233"/>
      <c r="AX294" s="233"/>
      <c r="AY294" s="233"/>
      <c r="AZ294" s="233"/>
      <c r="BA294" s="233"/>
      <c r="BB294" s="233"/>
      <c r="BC294" s="233"/>
      <c r="BD294" s="233"/>
      <c r="BE294" s="233"/>
      <c r="BF294" s="233"/>
      <c r="BG294" s="233"/>
      <c r="BH294" s="233"/>
      <c r="BI294" s="233"/>
      <c r="BJ294" s="233"/>
      <c r="BK294" s="233"/>
      <c r="BL294" s="233"/>
      <c r="BM294" s="234">
        <v>1</v>
      </c>
    </row>
    <row r="295" spans="1:65">
      <c r="A295" s="30"/>
      <c r="B295" s="19">
        <v>1</v>
      </c>
      <c r="C295" s="9">
        <v>2</v>
      </c>
      <c r="D295" s="235">
        <v>12.3</v>
      </c>
      <c r="E295" s="232"/>
      <c r="F295" s="233"/>
      <c r="G295" s="233"/>
      <c r="H295" s="233"/>
      <c r="I295" s="233"/>
      <c r="J295" s="233"/>
      <c r="K295" s="233"/>
      <c r="L295" s="233"/>
      <c r="M295" s="233"/>
      <c r="N295" s="233"/>
      <c r="O295" s="233"/>
      <c r="P295" s="233"/>
      <c r="Q295" s="233"/>
      <c r="R295" s="233"/>
      <c r="S295" s="233"/>
      <c r="T295" s="233"/>
      <c r="U295" s="233"/>
      <c r="V295" s="233"/>
      <c r="W295" s="233"/>
      <c r="X295" s="233"/>
      <c r="Y295" s="233"/>
      <c r="Z295" s="233"/>
      <c r="AA295" s="233"/>
      <c r="AB295" s="233"/>
      <c r="AC295" s="233"/>
      <c r="AD295" s="233"/>
      <c r="AE295" s="233"/>
      <c r="AF295" s="233"/>
      <c r="AG295" s="233"/>
      <c r="AH295" s="233"/>
      <c r="AI295" s="233"/>
      <c r="AJ295" s="233"/>
      <c r="AK295" s="233"/>
      <c r="AL295" s="233"/>
      <c r="AM295" s="233"/>
      <c r="AN295" s="233"/>
      <c r="AO295" s="233"/>
      <c r="AP295" s="233"/>
      <c r="AQ295" s="233"/>
      <c r="AR295" s="233"/>
      <c r="AS295" s="233"/>
      <c r="AT295" s="233"/>
      <c r="AU295" s="233"/>
      <c r="AV295" s="233"/>
      <c r="AW295" s="233"/>
      <c r="AX295" s="233"/>
      <c r="AY295" s="233"/>
      <c r="AZ295" s="233"/>
      <c r="BA295" s="233"/>
      <c r="BB295" s="233"/>
      <c r="BC295" s="233"/>
      <c r="BD295" s="233"/>
      <c r="BE295" s="233"/>
      <c r="BF295" s="233"/>
      <c r="BG295" s="233"/>
      <c r="BH295" s="233"/>
      <c r="BI295" s="233"/>
      <c r="BJ295" s="233"/>
      <c r="BK295" s="233"/>
      <c r="BL295" s="233"/>
      <c r="BM295" s="234">
        <v>36</v>
      </c>
    </row>
    <row r="296" spans="1:65">
      <c r="A296" s="30"/>
      <c r="B296" s="19">
        <v>1</v>
      </c>
      <c r="C296" s="9">
        <v>3</v>
      </c>
      <c r="D296" s="235">
        <v>12.4</v>
      </c>
      <c r="E296" s="232"/>
      <c r="F296" s="233"/>
      <c r="G296" s="233"/>
      <c r="H296" s="233"/>
      <c r="I296" s="233"/>
      <c r="J296" s="233"/>
      <c r="K296" s="233"/>
      <c r="L296" s="233"/>
      <c r="M296" s="233"/>
      <c r="N296" s="233"/>
      <c r="O296" s="233"/>
      <c r="P296" s="233"/>
      <c r="Q296" s="233"/>
      <c r="R296" s="233"/>
      <c r="S296" s="233"/>
      <c r="T296" s="233"/>
      <c r="U296" s="233"/>
      <c r="V296" s="233"/>
      <c r="W296" s="233"/>
      <c r="X296" s="233"/>
      <c r="Y296" s="233"/>
      <c r="Z296" s="233"/>
      <c r="AA296" s="233"/>
      <c r="AB296" s="233"/>
      <c r="AC296" s="233"/>
      <c r="AD296" s="233"/>
      <c r="AE296" s="233"/>
      <c r="AF296" s="233"/>
      <c r="AG296" s="233"/>
      <c r="AH296" s="233"/>
      <c r="AI296" s="233"/>
      <c r="AJ296" s="233"/>
      <c r="AK296" s="233"/>
      <c r="AL296" s="233"/>
      <c r="AM296" s="233"/>
      <c r="AN296" s="233"/>
      <c r="AO296" s="233"/>
      <c r="AP296" s="233"/>
      <c r="AQ296" s="233"/>
      <c r="AR296" s="233"/>
      <c r="AS296" s="233"/>
      <c r="AT296" s="233"/>
      <c r="AU296" s="233"/>
      <c r="AV296" s="233"/>
      <c r="AW296" s="233"/>
      <c r="AX296" s="233"/>
      <c r="AY296" s="233"/>
      <c r="AZ296" s="233"/>
      <c r="BA296" s="233"/>
      <c r="BB296" s="233"/>
      <c r="BC296" s="233"/>
      <c r="BD296" s="233"/>
      <c r="BE296" s="233"/>
      <c r="BF296" s="233"/>
      <c r="BG296" s="233"/>
      <c r="BH296" s="233"/>
      <c r="BI296" s="233"/>
      <c r="BJ296" s="233"/>
      <c r="BK296" s="233"/>
      <c r="BL296" s="233"/>
      <c r="BM296" s="234">
        <v>16</v>
      </c>
    </row>
    <row r="297" spans="1:65">
      <c r="A297" s="30"/>
      <c r="B297" s="19">
        <v>1</v>
      </c>
      <c r="C297" s="9">
        <v>4</v>
      </c>
      <c r="D297" s="235">
        <v>13.1</v>
      </c>
      <c r="E297" s="232"/>
      <c r="F297" s="233"/>
      <c r="G297" s="233"/>
      <c r="H297" s="233"/>
      <c r="I297" s="233"/>
      <c r="J297" s="233"/>
      <c r="K297" s="233"/>
      <c r="L297" s="233"/>
      <c r="M297" s="233"/>
      <c r="N297" s="233"/>
      <c r="O297" s="233"/>
      <c r="P297" s="233"/>
      <c r="Q297" s="233"/>
      <c r="R297" s="233"/>
      <c r="S297" s="233"/>
      <c r="T297" s="233"/>
      <c r="U297" s="233"/>
      <c r="V297" s="233"/>
      <c r="W297" s="233"/>
      <c r="X297" s="233"/>
      <c r="Y297" s="233"/>
      <c r="Z297" s="233"/>
      <c r="AA297" s="233"/>
      <c r="AB297" s="233"/>
      <c r="AC297" s="233"/>
      <c r="AD297" s="233"/>
      <c r="AE297" s="233"/>
      <c r="AF297" s="233"/>
      <c r="AG297" s="233"/>
      <c r="AH297" s="233"/>
      <c r="AI297" s="233"/>
      <c r="AJ297" s="233"/>
      <c r="AK297" s="233"/>
      <c r="AL297" s="233"/>
      <c r="AM297" s="233"/>
      <c r="AN297" s="233"/>
      <c r="AO297" s="233"/>
      <c r="AP297" s="233"/>
      <c r="AQ297" s="233"/>
      <c r="AR297" s="233"/>
      <c r="AS297" s="233"/>
      <c r="AT297" s="233"/>
      <c r="AU297" s="233"/>
      <c r="AV297" s="233"/>
      <c r="AW297" s="233"/>
      <c r="AX297" s="233"/>
      <c r="AY297" s="233"/>
      <c r="AZ297" s="233"/>
      <c r="BA297" s="233"/>
      <c r="BB297" s="233"/>
      <c r="BC297" s="233"/>
      <c r="BD297" s="233"/>
      <c r="BE297" s="233"/>
      <c r="BF297" s="233"/>
      <c r="BG297" s="233"/>
      <c r="BH297" s="233"/>
      <c r="BI297" s="233"/>
      <c r="BJ297" s="233"/>
      <c r="BK297" s="233"/>
      <c r="BL297" s="233"/>
      <c r="BM297" s="234">
        <v>12.4166666666667</v>
      </c>
    </row>
    <row r="298" spans="1:65">
      <c r="A298" s="30"/>
      <c r="B298" s="19">
        <v>1</v>
      </c>
      <c r="C298" s="9">
        <v>5</v>
      </c>
      <c r="D298" s="235">
        <v>11.9</v>
      </c>
      <c r="E298" s="232"/>
      <c r="F298" s="233"/>
      <c r="G298" s="233"/>
      <c r="H298" s="233"/>
      <c r="I298" s="233"/>
      <c r="J298" s="233"/>
      <c r="K298" s="233"/>
      <c r="L298" s="233"/>
      <c r="M298" s="233"/>
      <c r="N298" s="233"/>
      <c r="O298" s="233"/>
      <c r="P298" s="233"/>
      <c r="Q298" s="233"/>
      <c r="R298" s="233"/>
      <c r="S298" s="233"/>
      <c r="T298" s="233"/>
      <c r="U298" s="233"/>
      <c r="V298" s="233"/>
      <c r="W298" s="233"/>
      <c r="X298" s="233"/>
      <c r="Y298" s="233"/>
      <c r="Z298" s="233"/>
      <c r="AA298" s="233"/>
      <c r="AB298" s="233"/>
      <c r="AC298" s="233"/>
      <c r="AD298" s="233"/>
      <c r="AE298" s="233"/>
      <c r="AF298" s="233"/>
      <c r="AG298" s="233"/>
      <c r="AH298" s="233"/>
      <c r="AI298" s="233"/>
      <c r="AJ298" s="233"/>
      <c r="AK298" s="233"/>
      <c r="AL298" s="233"/>
      <c r="AM298" s="233"/>
      <c r="AN298" s="233"/>
      <c r="AO298" s="233"/>
      <c r="AP298" s="233"/>
      <c r="AQ298" s="233"/>
      <c r="AR298" s="233"/>
      <c r="AS298" s="233"/>
      <c r="AT298" s="233"/>
      <c r="AU298" s="233"/>
      <c r="AV298" s="233"/>
      <c r="AW298" s="233"/>
      <c r="AX298" s="233"/>
      <c r="AY298" s="233"/>
      <c r="AZ298" s="233"/>
      <c r="BA298" s="233"/>
      <c r="BB298" s="233"/>
      <c r="BC298" s="233"/>
      <c r="BD298" s="233"/>
      <c r="BE298" s="233"/>
      <c r="BF298" s="233"/>
      <c r="BG298" s="233"/>
      <c r="BH298" s="233"/>
      <c r="BI298" s="233"/>
      <c r="BJ298" s="233"/>
      <c r="BK298" s="233"/>
      <c r="BL298" s="233"/>
      <c r="BM298" s="234">
        <v>64</v>
      </c>
    </row>
    <row r="299" spans="1:65">
      <c r="A299" s="30"/>
      <c r="B299" s="19">
        <v>1</v>
      </c>
      <c r="C299" s="9">
        <v>6</v>
      </c>
      <c r="D299" s="235">
        <v>12.2</v>
      </c>
      <c r="E299" s="232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3"/>
      <c r="AG299" s="233"/>
      <c r="AH299" s="233"/>
      <c r="AI299" s="233"/>
      <c r="AJ299" s="233"/>
      <c r="AK299" s="233"/>
      <c r="AL299" s="233"/>
      <c r="AM299" s="233"/>
      <c r="AN299" s="233"/>
      <c r="AO299" s="233"/>
      <c r="AP299" s="233"/>
      <c r="AQ299" s="233"/>
      <c r="AR299" s="233"/>
      <c r="AS299" s="233"/>
      <c r="AT299" s="233"/>
      <c r="AU299" s="233"/>
      <c r="AV299" s="233"/>
      <c r="AW299" s="233"/>
      <c r="AX299" s="233"/>
      <c r="AY299" s="233"/>
      <c r="AZ299" s="233"/>
      <c r="BA299" s="233"/>
      <c r="BB299" s="233"/>
      <c r="BC299" s="233"/>
      <c r="BD299" s="233"/>
      <c r="BE299" s="233"/>
      <c r="BF299" s="233"/>
      <c r="BG299" s="233"/>
      <c r="BH299" s="233"/>
      <c r="BI299" s="233"/>
      <c r="BJ299" s="233"/>
      <c r="BK299" s="233"/>
      <c r="BL299" s="233"/>
      <c r="BM299" s="236"/>
    </row>
    <row r="300" spans="1:65">
      <c r="A300" s="30"/>
      <c r="B300" s="20" t="s">
        <v>272</v>
      </c>
      <c r="C300" s="12"/>
      <c r="D300" s="237">
        <v>12.416666666666666</v>
      </c>
      <c r="E300" s="232"/>
      <c r="F300" s="233"/>
      <c r="G300" s="233"/>
      <c r="H300" s="233"/>
      <c r="I300" s="233"/>
      <c r="J300" s="233"/>
      <c r="K300" s="233"/>
      <c r="L300" s="233"/>
      <c r="M300" s="233"/>
      <c r="N300" s="233"/>
      <c r="O300" s="233"/>
      <c r="P300" s="233"/>
      <c r="Q300" s="233"/>
      <c r="R300" s="233"/>
      <c r="S300" s="233"/>
      <c r="T300" s="233"/>
      <c r="U300" s="233"/>
      <c r="V300" s="233"/>
      <c r="W300" s="233"/>
      <c r="X300" s="233"/>
      <c r="Y300" s="233"/>
      <c r="Z300" s="233"/>
      <c r="AA300" s="233"/>
      <c r="AB300" s="233"/>
      <c r="AC300" s="233"/>
      <c r="AD300" s="233"/>
      <c r="AE300" s="233"/>
      <c r="AF300" s="233"/>
      <c r="AG300" s="233"/>
      <c r="AH300" s="233"/>
      <c r="AI300" s="233"/>
      <c r="AJ300" s="233"/>
      <c r="AK300" s="233"/>
      <c r="AL300" s="233"/>
      <c r="AM300" s="233"/>
      <c r="AN300" s="233"/>
      <c r="AO300" s="233"/>
      <c r="AP300" s="233"/>
      <c r="AQ300" s="233"/>
      <c r="AR300" s="233"/>
      <c r="AS300" s="233"/>
      <c r="AT300" s="233"/>
      <c r="AU300" s="233"/>
      <c r="AV300" s="233"/>
      <c r="AW300" s="233"/>
      <c r="AX300" s="233"/>
      <c r="AY300" s="233"/>
      <c r="AZ300" s="233"/>
      <c r="BA300" s="233"/>
      <c r="BB300" s="233"/>
      <c r="BC300" s="233"/>
      <c r="BD300" s="233"/>
      <c r="BE300" s="233"/>
      <c r="BF300" s="233"/>
      <c r="BG300" s="233"/>
      <c r="BH300" s="233"/>
      <c r="BI300" s="233"/>
      <c r="BJ300" s="233"/>
      <c r="BK300" s="233"/>
      <c r="BL300" s="233"/>
      <c r="BM300" s="236"/>
    </row>
    <row r="301" spans="1:65">
      <c r="A301" s="30"/>
      <c r="B301" s="3" t="s">
        <v>273</v>
      </c>
      <c r="C301" s="29"/>
      <c r="D301" s="235">
        <v>12.350000000000001</v>
      </c>
      <c r="E301" s="232"/>
      <c r="F301" s="233"/>
      <c r="G301" s="233"/>
      <c r="H301" s="233"/>
      <c r="I301" s="233"/>
      <c r="J301" s="233"/>
      <c r="K301" s="233"/>
      <c r="L301" s="233"/>
      <c r="M301" s="233"/>
      <c r="N301" s="233"/>
      <c r="O301" s="233"/>
      <c r="P301" s="233"/>
      <c r="Q301" s="233"/>
      <c r="R301" s="233"/>
      <c r="S301" s="233"/>
      <c r="T301" s="233"/>
      <c r="U301" s="233"/>
      <c r="V301" s="233"/>
      <c r="W301" s="233"/>
      <c r="X301" s="233"/>
      <c r="Y301" s="233"/>
      <c r="Z301" s="233"/>
      <c r="AA301" s="233"/>
      <c r="AB301" s="233"/>
      <c r="AC301" s="233"/>
      <c r="AD301" s="233"/>
      <c r="AE301" s="233"/>
      <c r="AF301" s="233"/>
      <c r="AG301" s="233"/>
      <c r="AH301" s="233"/>
      <c r="AI301" s="233"/>
      <c r="AJ301" s="233"/>
      <c r="AK301" s="233"/>
      <c r="AL301" s="233"/>
      <c r="AM301" s="233"/>
      <c r="AN301" s="233"/>
      <c r="AO301" s="233"/>
      <c r="AP301" s="233"/>
      <c r="AQ301" s="233"/>
      <c r="AR301" s="233"/>
      <c r="AS301" s="233"/>
      <c r="AT301" s="233"/>
      <c r="AU301" s="233"/>
      <c r="AV301" s="233"/>
      <c r="AW301" s="233"/>
      <c r="AX301" s="233"/>
      <c r="AY301" s="233"/>
      <c r="AZ301" s="233"/>
      <c r="BA301" s="233"/>
      <c r="BB301" s="233"/>
      <c r="BC301" s="233"/>
      <c r="BD301" s="233"/>
      <c r="BE301" s="233"/>
      <c r="BF301" s="233"/>
      <c r="BG301" s="233"/>
      <c r="BH301" s="233"/>
      <c r="BI301" s="233"/>
      <c r="BJ301" s="233"/>
      <c r="BK301" s="233"/>
      <c r="BL301" s="233"/>
      <c r="BM301" s="236"/>
    </row>
    <row r="302" spans="1:65">
      <c r="A302" s="30"/>
      <c r="B302" s="3" t="s">
        <v>274</v>
      </c>
      <c r="C302" s="29"/>
      <c r="D302" s="235">
        <v>0.40702170294305745</v>
      </c>
      <c r="E302" s="232"/>
      <c r="F302" s="233"/>
      <c r="G302" s="233"/>
      <c r="H302" s="233"/>
      <c r="I302" s="233"/>
      <c r="J302" s="233"/>
      <c r="K302" s="233"/>
      <c r="L302" s="233"/>
      <c r="M302" s="233"/>
      <c r="N302" s="233"/>
      <c r="O302" s="233"/>
      <c r="P302" s="233"/>
      <c r="Q302" s="233"/>
      <c r="R302" s="233"/>
      <c r="S302" s="233"/>
      <c r="T302" s="233"/>
      <c r="U302" s="233"/>
      <c r="V302" s="233"/>
      <c r="W302" s="233"/>
      <c r="X302" s="233"/>
      <c r="Y302" s="233"/>
      <c r="Z302" s="233"/>
      <c r="AA302" s="233"/>
      <c r="AB302" s="233"/>
      <c r="AC302" s="233"/>
      <c r="AD302" s="233"/>
      <c r="AE302" s="233"/>
      <c r="AF302" s="233"/>
      <c r="AG302" s="233"/>
      <c r="AH302" s="233"/>
      <c r="AI302" s="233"/>
      <c r="AJ302" s="233"/>
      <c r="AK302" s="233"/>
      <c r="AL302" s="233"/>
      <c r="AM302" s="233"/>
      <c r="AN302" s="233"/>
      <c r="AO302" s="233"/>
      <c r="AP302" s="233"/>
      <c r="AQ302" s="233"/>
      <c r="AR302" s="233"/>
      <c r="AS302" s="233"/>
      <c r="AT302" s="233"/>
      <c r="AU302" s="233"/>
      <c r="AV302" s="233"/>
      <c r="AW302" s="233"/>
      <c r="AX302" s="233"/>
      <c r="AY302" s="233"/>
      <c r="AZ302" s="233"/>
      <c r="BA302" s="233"/>
      <c r="BB302" s="233"/>
      <c r="BC302" s="233"/>
      <c r="BD302" s="233"/>
      <c r="BE302" s="233"/>
      <c r="BF302" s="233"/>
      <c r="BG302" s="233"/>
      <c r="BH302" s="233"/>
      <c r="BI302" s="233"/>
      <c r="BJ302" s="233"/>
      <c r="BK302" s="233"/>
      <c r="BL302" s="233"/>
      <c r="BM302" s="236"/>
    </row>
    <row r="303" spans="1:65">
      <c r="A303" s="30"/>
      <c r="B303" s="3" t="s">
        <v>87</v>
      </c>
      <c r="C303" s="29"/>
      <c r="D303" s="13">
        <v>3.2780271377964361E-2</v>
      </c>
      <c r="E303" s="15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275</v>
      </c>
      <c r="C304" s="29"/>
      <c r="D304" s="13">
        <v>-2.6645352591003757E-15</v>
      </c>
      <c r="E304" s="15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46" t="s">
        <v>276</v>
      </c>
      <c r="C305" s="47"/>
      <c r="D305" s="45" t="s">
        <v>277</v>
      </c>
      <c r="E305" s="15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1"/>
      <c r="C306" s="20"/>
      <c r="D306" s="20"/>
      <c r="BM306" s="55"/>
    </row>
    <row r="307" spans="1:65" ht="15">
      <c r="B307" s="8" t="s">
        <v>725</v>
      </c>
      <c r="BM307" s="28" t="s">
        <v>329</v>
      </c>
    </row>
    <row r="308" spans="1:65" ht="15">
      <c r="A308" s="25" t="s">
        <v>5</v>
      </c>
      <c r="B308" s="18" t="s">
        <v>111</v>
      </c>
      <c r="C308" s="15" t="s">
        <v>112</v>
      </c>
      <c r="D308" s="16" t="s">
        <v>231</v>
      </c>
      <c r="E308" s="154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232</v>
      </c>
      <c r="C309" s="9" t="s">
        <v>232</v>
      </c>
      <c r="D309" s="152" t="s">
        <v>261</v>
      </c>
      <c r="E309" s="154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3</v>
      </c>
    </row>
    <row r="310" spans="1:65">
      <c r="A310" s="30"/>
      <c r="B310" s="19"/>
      <c r="C310" s="9"/>
      <c r="D310" s="10" t="s">
        <v>359</v>
      </c>
      <c r="E310" s="15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2</v>
      </c>
    </row>
    <row r="311" spans="1:65">
      <c r="A311" s="30"/>
      <c r="B311" s="19"/>
      <c r="C311" s="9"/>
      <c r="D311" s="26"/>
      <c r="E311" s="15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8">
        <v>1</v>
      </c>
      <c r="C312" s="14">
        <v>1</v>
      </c>
      <c r="D312" s="22">
        <v>3</v>
      </c>
      <c r="E312" s="15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>
        <v>1</v>
      </c>
      <c r="C313" s="9">
        <v>2</v>
      </c>
      <c r="D313" s="11">
        <v>3</v>
      </c>
      <c r="E313" s="15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37</v>
      </c>
    </row>
    <row r="314" spans="1:65">
      <c r="A314" s="30"/>
      <c r="B314" s="19">
        <v>1</v>
      </c>
      <c r="C314" s="9">
        <v>3</v>
      </c>
      <c r="D314" s="11">
        <v>3.1</v>
      </c>
      <c r="E314" s="154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16</v>
      </c>
    </row>
    <row r="315" spans="1:65">
      <c r="A315" s="30"/>
      <c r="B315" s="19">
        <v>1</v>
      </c>
      <c r="C315" s="9">
        <v>4</v>
      </c>
      <c r="D315" s="11">
        <v>3.2</v>
      </c>
      <c r="E315" s="154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3.0333333333333301</v>
      </c>
    </row>
    <row r="316" spans="1:65">
      <c r="A316" s="30"/>
      <c r="B316" s="19">
        <v>1</v>
      </c>
      <c r="C316" s="9">
        <v>5</v>
      </c>
      <c r="D316" s="11">
        <v>2.9</v>
      </c>
      <c r="E316" s="154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48</v>
      </c>
    </row>
    <row r="317" spans="1:65">
      <c r="A317" s="30"/>
      <c r="B317" s="19">
        <v>1</v>
      </c>
      <c r="C317" s="9">
        <v>6</v>
      </c>
      <c r="D317" s="11">
        <v>3</v>
      </c>
      <c r="E317" s="154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30"/>
      <c r="B318" s="20" t="s">
        <v>272</v>
      </c>
      <c r="C318" s="12"/>
      <c r="D318" s="23">
        <v>3.0333333333333337</v>
      </c>
      <c r="E318" s="154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30"/>
      <c r="B319" s="3" t="s">
        <v>273</v>
      </c>
      <c r="C319" s="29"/>
      <c r="D319" s="11">
        <v>3</v>
      </c>
      <c r="E319" s="15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274</v>
      </c>
      <c r="C320" s="29"/>
      <c r="D320" s="24">
        <v>0.10327955589886455</v>
      </c>
      <c r="E320" s="15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87</v>
      </c>
      <c r="C321" s="29"/>
      <c r="D321" s="13">
        <v>3.4048205241383911E-2</v>
      </c>
      <c r="E321" s="15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275</v>
      </c>
      <c r="C322" s="29"/>
      <c r="D322" s="13">
        <v>1.1102230246251565E-15</v>
      </c>
      <c r="E322" s="154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46" t="s">
        <v>276</v>
      </c>
      <c r="C323" s="47"/>
      <c r="D323" s="45" t="s">
        <v>277</v>
      </c>
      <c r="E323" s="154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1"/>
      <c r="C324" s="20"/>
      <c r="D324" s="20"/>
      <c r="BM324" s="55"/>
    </row>
    <row r="325" spans="1:65" ht="15">
      <c r="B325" s="8" t="s">
        <v>726</v>
      </c>
      <c r="BM325" s="28" t="s">
        <v>329</v>
      </c>
    </row>
    <row r="326" spans="1:65" ht="15">
      <c r="A326" s="25" t="s">
        <v>8</v>
      </c>
      <c r="B326" s="18" t="s">
        <v>111</v>
      </c>
      <c r="C326" s="15" t="s">
        <v>112</v>
      </c>
      <c r="D326" s="16" t="s">
        <v>231</v>
      </c>
      <c r="E326" s="15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232</v>
      </c>
      <c r="C327" s="9" t="s">
        <v>232</v>
      </c>
      <c r="D327" s="152" t="s">
        <v>261</v>
      </c>
      <c r="E327" s="15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3</v>
      </c>
    </row>
    <row r="328" spans="1:65">
      <c r="A328" s="30"/>
      <c r="B328" s="19"/>
      <c r="C328" s="9"/>
      <c r="D328" s="10" t="s">
        <v>359</v>
      </c>
      <c r="E328" s="15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2</v>
      </c>
    </row>
    <row r="329" spans="1:65">
      <c r="A329" s="30"/>
      <c r="B329" s="19"/>
      <c r="C329" s="9"/>
      <c r="D329" s="26"/>
      <c r="E329" s="15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8">
        <v>1</v>
      </c>
      <c r="C330" s="14">
        <v>1</v>
      </c>
      <c r="D330" s="22">
        <v>2.4</v>
      </c>
      <c r="E330" s="15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>
        <v>1</v>
      </c>
      <c r="C331" s="9">
        <v>2</v>
      </c>
      <c r="D331" s="11">
        <v>2.4</v>
      </c>
      <c r="E331" s="15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22</v>
      </c>
    </row>
    <row r="332" spans="1:65">
      <c r="A332" s="30"/>
      <c r="B332" s="19">
        <v>1</v>
      </c>
      <c r="C332" s="9">
        <v>3</v>
      </c>
      <c r="D332" s="11">
        <v>2.4</v>
      </c>
      <c r="E332" s="15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16</v>
      </c>
    </row>
    <row r="333" spans="1:65">
      <c r="A333" s="30"/>
      <c r="B333" s="19">
        <v>1</v>
      </c>
      <c r="C333" s="9">
        <v>4</v>
      </c>
      <c r="D333" s="11">
        <v>2.6</v>
      </c>
      <c r="E333" s="15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2.4500000000000002</v>
      </c>
    </row>
    <row r="334" spans="1:65">
      <c r="A334" s="30"/>
      <c r="B334" s="19">
        <v>1</v>
      </c>
      <c r="C334" s="9">
        <v>5</v>
      </c>
      <c r="D334" s="11">
        <v>2.4</v>
      </c>
      <c r="E334" s="15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49</v>
      </c>
    </row>
    <row r="335" spans="1:65">
      <c r="A335" s="30"/>
      <c r="B335" s="19">
        <v>1</v>
      </c>
      <c r="C335" s="9">
        <v>6</v>
      </c>
      <c r="D335" s="11">
        <v>2.5</v>
      </c>
      <c r="E335" s="15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30"/>
      <c r="B336" s="20" t="s">
        <v>272</v>
      </c>
      <c r="C336" s="12"/>
      <c r="D336" s="23">
        <v>2.4499999999999997</v>
      </c>
      <c r="E336" s="154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3" t="s">
        <v>273</v>
      </c>
      <c r="C337" s="29"/>
      <c r="D337" s="11">
        <v>2.4</v>
      </c>
      <c r="E337" s="154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274</v>
      </c>
      <c r="C338" s="29"/>
      <c r="D338" s="24">
        <v>8.3666002653407623E-2</v>
      </c>
      <c r="E338" s="15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87</v>
      </c>
      <c r="C339" s="29"/>
      <c r="D339" s="13">
        <v>3.4149388838125565E-2</v>
      </c>
      <c r="E339" s="15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275</v>
      </c>
      <c r="C340" s="29"/>
      <c r="D340" s="13">
        <v>-2.2204460492503131E-16</v>
      </c>
      <c r="E340" s="15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46" t="s">
        <v>276</v>
      </c>
      <c r="C341" s="47"/>
      <c r="D341" s="45" t="s">
        <v>277</v>
      </c>
      <c r="E341" s="15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1"/>
      <c r="C342" s="20"/>
      <c r="D342" s="20"/>
      <c r="BM342" s="55"/>
    </row>
    <row r="343" spans="1:65" ht="15">
      <c r="B343" s="8" t="s">
        <v>727</v>
      </c>
      <c r="BM343" s="28" t="s">
        <v>329</v>
      </c>
    </row>
    <row r="344" spans="1:65" ht="15">
      <c r="A344" s="25" t="s">
        <v>11</v>
      </c>
      <c r="B344" s="18" t="s">
        <v>111</v>
      </c>
      <c r="C344" s="15" t="s">
        <v>112</v>
      </c>
      <c r="D344" s="16" t="s">
        <v>231</v>
      </c>
      <c r="E344" s="15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</v>
      </c>
    </row>
    <row r="345" spans="1:65">
      <c r="A345" s="30"/>
      <c r="B345" s="19" t="s">
        <v>232</v>
      </c>
      <c r="C345" s="9" t="s">
        <v>232</v>
      </c>
      <c r="D345" s="152" t="s">
        <v>261</v>
      </c>
      <c r="E345" s="15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 t="s">
        <v>3</v>
      </c>
    </row>
    <row r="346" spans="1:65">
      <c r="A346" s="30"/>
      <c r="B346" s="19"/>
      <c r="C346" s="9"/>
      <c r="D346" s="10" t="s">
        <v>359</v>
      </c>
      <c r="E346" s="15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</v>
      </c>
    </row>
    <row r="347" spans="1:65">
      <c r="A347" s="30"/>
      <c r="B347" s="19"/>
      <c r="C347" s="9"/>
      <c r="D347" s="26"/>
      <c r="E347" s="15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2</v>
      </c>
    </row>
    <row r="348" spans="1:65">
      <c r="A348" s="30"/>
      <c r="B348" s="18">
        <v>1</v>
      </c>
      <c r="C348" s="14">
        <v>1</v>
      </c>
      <c r="D348" s="22">
        <v>0.4</v>
      </c>
      <c r="E348" s="15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>
        <v>1</v>
      </c>
      <c r="C349" s="9">
        <v>2</v>
      </c>
      <c r="D349" s="11">
        <v>0.4</v>
      </c>
      <c r="E349" s="15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23</v>
      </c>
    </row>
    <row r="350" spans="1:65">
      <c r="A350" s="30"/>
      <c r="B350" s="19">
        <v>1</v>
      </c>
      <c r="C350" s="9">
        <v>3</v>
      </c>
      <c r="D350" s="11">
        <v>0.4</v>
      </c>
      <c r="E350" s="154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16</v>
      </c>
    </row>
    <row r="351" spans="1:65">
      <c r="A351" s="30"/>
      <c r="B351" s="19">
        <v>1</v>
      </c>
      <c r="C351" s="9">
        <v>4</v>
      </c>
      <c r="D351" s="11">
        <v>0.44</v>
      </c>
      <c r="E351" s="154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0.40333333333333299</v>
      </c>
    </row>
    <row r="352" spans="1:65">
      <c r="A352" s="30"/>
      <c r="B352" s="19">
        <v>1</v>
      </c>
      <c r="C352" s="9">
        <v>5</v>
      </c>
      <c r="D352" s="11">
        <v>0.38</v>
      </c>
      <c r="E352" s="15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50</v>
      </c>
    </row>
    <row r="353" spans="1:65">
      <c r="A353" s="30"/>
      <c r="B353" s="19">
        <v>1</v>
      </c>
      <c r="C353" s="9">
        <v>6</v>
      </c>
      <c r="D353" s="11">
        <v>0.4</v>
      </c>
      <c r="E353" s="15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30"/>
      <c r="B354" s="20" t="s">
        <v>272</v>
      </c>
      <c r="C354" s="12"/>
      <c r="D354" s="23">
        <v>0.40333333333333332</v>
      </c>
      <c r="E354" s="15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30"/>
      <c r="B355" s="3" t="s">
        <v>273</v>
      </c>
      <c r="C355" s="29"/>
      <c r="D355" s="11">
        <v>0.4</v>
      </c>
      <c r="E355" s="15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3" t="s">
        <v>274</v>
      </c>
      <c r="C356" s="29"/>
      <c r="D356" s="24">
        <v>1.96638416050035E-2</v>
      </c>
      <c r="E356" s="154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87</v>
      </c>
      <c r="C357" s="29"/>
      <c r="D357" s="13">
        <v>4.8753326293397112E-2</v>
      </c>
      <c r="E357" s="15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275</v>
      </c>
      <c r="C358" s="29"/>
      <c r="D358" s="13">
        <v>8.8817841970012523E-16</v>
      </c>
      <c r="E358" s="15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46" t="s">
        <v>276</v>
      </c>
      <c r="C359" s="47"/>
      <c r="D359" s="45" t="s">
        <v>277</v>
      </c>
      <c r="E359" s="15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1"/>
      <c r="C360" s="20"/>
      <c r="D360" s="20"/>
      <c r="BM360" s="55"/>
    </row>
    <row r="361" spans="1:65" ht="19.5">
      <c r="B361" s="8" t="s">
        <v>728</v>
      </c>
      <c r="BM361" s="28" t="s">
        <v>329</v>
      </c>
    </row>
    <row r="362" spans="1:65" ht="19.5">
      <c r="A362" s="25" t="s">
        <v>353</v>
      </c>
      <c r="B362" s="18" t="s">
        <v>111</v>
      </c>
      <c r="C362" s="15" t="s">
        <v>112</v>
      </c>
      <c r="D362" s="16" t="s">
        <v>231</v>
      </c>
      <c r="E362" s="15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</v>
      </c>
    </row>
    <row r="363" spans="1:65">
      <c r="A363" s="30"/>
      <c r="B363" s="19" t="s">
        <v>232</v>
      </c>
      <c r="C363" s="9" t="s">
        <v>232</v>
      </c>
      <c r="D363" s="152" t="s">
        <v>261</v>
      </c>
      <c r="E363" s="15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 t="s">
        <v>1</v>
      </c>
    </row>
    <row r="364" spans="1:65">
      <c r="A364" s="30"/>
      <c r="B364" s="19"/>
      <c r="C364" s="9"/>
      <c r="D364" s="10" t="s">
        <v>360</v>
      </c>
      <c r="E364" s="154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2</v>
      </c>
    </row>
    <row r="365" spans="1:65">
      <c r="A365" s="30"/>
      <c r="B365" s="19"/>
      <c r="C365" s="9"/>
      <c r="D365" s="26"/>
      <c r="E365" s="154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2</v>
      </c>
    </row>
    <row r="366" spans="1:65">
      <c r="A366" s="30"/>
      <c r="B366" s="18">
        <v>1</v>
      </c>
      <c r="C366" s="14">
        <v>1</v>
      </c>
      <c r="D366" s="22">
        <v>1.63</v>
      </c>
      <c r="E366" s="15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>
        <v>1</v>
      </c>
      <c r="C367" s="9">
        <v>2</v>
      </c>
      <c r="D367" s="11">
        <v>1.6099999999999999</v>
      </c>
      <c r="E367" s="15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12</v>
      </c>
    </row>
    <row r="368" spans="1:65">
      <c r="A368" s="30"/>
      <c r="B368" s="19">
        <v>1</v>
      </c>
      <c r="C368" s="9">
        <v>3</v>
      </c>
      <c r="D368" s="11">
        <v>1.6200000000000003</v>
      </c>
      <c r="E368" s="15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16</v>
      </c>
    </row>
    <row r="369" spans="1:65">
      <c r="A369" s="30"/>
      <c r="B369" s="19">
        <v>1</v>
      </c>
      <c r="C369" s="9">
        <v>4</v>
      </c>
      <c r="D369" s="11">
        <v>1.68</v>
      </c>
      <c r="E369" s="15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1.63</v>
      </c>
    </row>
    <row r="370" spans="1:65">
      <c r="A370" s="30"/>
      <c r="B370" s="19">
        <v>1</v>
      </c>
      <c r="C370" s="9">
        <v>5</v>
      </c>
      <c r="D370" s="11">
        <v>1.6099999999999999</v>
      </c>
      <c r="E370" s="154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51</v>
      </c>
    </row>
    <row r="371" spans="1:65">
      <c r="A371" s="30"/>
      <c r="B371" s="19">
        <v>1</v>
      </c>
      <c r="C371" s="9">
        <v>6</v>
      </c>
      <c r="D371" s="11">
        <v>1.63</v>
      </c>
      <c r="E371" s="154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30"/>
      <c r="B372" s="20" t="s">
        <v>272</v>
      </c>
      <c r="C372" s="12"/>
      <c r="D372" s="23">
        <v>1.6300000000000001</v>
      </c>
      <c r="E372" s="154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30"/>
      <c r="B373" s="3" t="s">
        <v>273</v>
      </c>
      <c r="C373" s="29"/>
      <c r="D373" s="11">
        <v>1.625</v>
      </c>
      <c r="E373" s="154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3" t="s">
        <v>274</v>
      </c>
      <c r="C374" s="29"/>
      <c r="D374" s="24">
        <v>2.6076809620810583E-2</v>
      </c>
      <c r="E374" s="154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87</v>
      </c>
      <c r="C375" s="29"/>
      <c r="D375" s="13">
        <v>1.5998042712153732E-2</v>
      </c>
      <c r="E375" s="15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275</v>
      </c>
      <c r="C376" s="29"/>
      <c r="D376" s="13">
        <v>2.2204460492503131E-16</v>
      </c>
      <c r="E376" s="15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276</v>
      </c>
      <c r="C377" s="47"/>
      <c r="D377" s="45" t="s">
        <v>277</v>
      </c>
      <c r="E377" s="15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729</v>
      </c>
      <c r="BM379" s="28" t="s">
        <v>329</v>
      </c>
    </row>
    <row r="380" spans="1:65" ht="15">
      <c r="A380" s="25" t="s">
        <v>17</v>
      </c>
      <c r="B380" s="18" t="s">
        <v>111</v>
      </c>
      <c r="C380" s="15" t="s">
        <v>112</v>
      </c>
      <c r="D380" s="16" t="s">
        <v>231</v>
      </c>
      <c r="E380" s="15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232</v>
      </c>
      <c r="C381" s="9" t="s">
        <v>232</v>
      </c>
      <c r="D381" s="152" t="s">
        <v>261</v>
      </c>
      <c r="E381" s="15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360</v>
      </c>
      <c r="E382" s="15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31">
        <v>23</v>
      </c>
      <c r="E384" s="232"/>
      <c r="F384" s="233"/>
      <c r="G384" s="233"/>
      <c r="H384" s="233"/>
      <c r="I384" s="233"/>
      <c r="J384" s="233"/>
      <c r="K384" s="233"/>
      <c r="L384" s="233"/>
      <c r="M384" s="233"/>
      <c r="N384" s="233"/>
      <c r="O384" s="233"/>
      <c r="P384" s="233"/>
      <c r="Q384" s="233"/>
      <c r="R384" s="233"/>
      <c r="S384" s="233"/>
      <c r="T384" s="233"/>
      <c r="U384" s="233"/>
      <c r="V384" s="233"/>
      <c r="W384" s="233"/>
      <c r="X384" s="233"/>
      <c r="Y384" s="233"/>
      <c r="Z384" s="233"/>
      <c r="AA384" s="233"/>
      <c r="AB384" s="233"/>
      <c r="AC384" s="233"/>
      <c r="AD384" s="233"/>
      <c r="AE384" s="233"/>
      <c r="AF384" s="233"/>
      <c r="AG384" s="233"/>
      <c r="AH384" s="233"/>
      <c r="AI384" s="233"/>
      <c r="AJ384" s="233"/>
      <c r="AK384" s="233"/>
      <c r="AL384" s="233"/>
      <c r="AM384" s="233"/>
      <c r="AN384" s="233"/>
      <c r="AO384" s="233"/>
      <c r="AP384" s="233"/>
      <c r="AQ384" s="233"/>
      <c r="AR384" s="233"/>
      <c r="AS384" s="233"/>
      <c r="AT384" s="233"/>
      <c r="AU384" s="233"/>
      <c r="AV384" s="233"/>
      <c r="AW384" s="233"/>
      <c r="AX384" s="233"/>
      <c r="AY384" s="233"/>
      <c r="AZ384" s="233"/>
      <c r="BA384" s="233"/>
      <c r="BB384" s="233"/>
      <c r="BC384" s="233"/>
      <c r="BD384" s="233"/>
      <c r="BE384" s="233"/>
      <c r="BF384" s="233"/>
      <c r="BG384" s="233"/>
      <c r="BH384" s="233"/>
      <c r="BI384" s="233"/>
      <c r="BJ384" s="233"/>
      <c r="BK384" s="233"/>
      <c r="BL384" s="233"/>
      <c r="BM384" s="234">
        <v>1</v>
      </c>
    </row>
    <row r="385" spans="1:65">
      <c r="A385" s="30"/>
      <c r="B385" s="19">
        <v>1</v>
      </c>
      <c r="C385" s="9">
        <v>2</v>
      </c>
      <c r="D385" s="235">
        <v>23</v>
      </c>
      <c r="E385" s="232"/>
      <c r="F385" s="233"/>
      <c r="G385" s="233"/>
      <c r="H385" s="233"/>
      <c r="I385" s="233"/>
      <c r="J385" s="233"/>
      <c r="K385" s="233"/>
      <c r="L385" s="233"/>
      <c r="M385" s="233"/>
      <c r="N385" s="233"/>
      <c r="O385" s="233"/>
      <c r="P385" s="233"/>
      <c r="Q385" s="233"/>
      <c r="R385" s="233"/>
      <c r="S385" s="233"/>
      <c r="T385" s="233"/>
      <c r="U385" s="233"/>
      <c r="V385" s="233"/>
      <c r="W385" s="233"/>
      <c r="X385" s="233"/>
      <c r="Y385" s="233"/>
      <c r="Z385" s="233"/>
      <c r="AA385" s="233"/>
      <c r="AB385" s="233"/>
      <c r="AC385" s="233"/>
      <c r="AD385" s="233"/>
      <c r="AE385" s="233"/>
      <c r="AF385" s="233"/>
      <c r="AG385" s="233"/>
      <c r="AH385" s="233"/>
      <c r="AI385" s="233"/>
      <c r="AJ385" s="233"/>
      <c r="AK385" s="233"/>
      <c r="AL385" s="233"/>
      <c r="AM385" s="233"/>
      <c r="AN385" s="233"/>
      <c r="AO385" s="233"/>
      <c r="AP385" s="233"/>
      <c r="AQ385" s="233"/>
      <c r="AR385" s="233"/>
      <c r="AS385" s="233"/>
      <c r="AT385" s="233"/>
      <c r="AU385" s="233"/>
      <c r="AV385" s="233"/>
      <c r="AW385" s="233"/>
      <c r="AX385" s="233"/>
      <c r="AY385" s="233"/>
      <c r="AZ385" s="233"/>
      <c r="BA385" s="233"/>
      <c r="BB385" s="233"/>
      <c r="BC385" s="233"/>
      <c r="BD385" s="233"/>
      <c r="BE385" s="233"/>
      <c r="BF385" s="233"/>
      <c r="BG385" s="233"/>
      <c r="BH385" s="233"/>
      <c r="BI385" s="233"/>
      <c r="BJ385" s="233"/>
      <c r="BK385" s="233"/>
      <c r="BL385" s="233"/>
      <c r="BM385" s="234">
        <v>25</v>
      </c>
    </row>
    <row r="386" spans="1:65">
      <c r="A386" s="30"/>
      <c r="B386" s="19">
        <v>1</v>
      </c>
      <c r="C386" s="9">
        <v>3</v>
      </c>
      <c r="D386" s="235">
        <v>24</v>
      </c>
      <c r="E386" s="232"/>
      <c r="F386" s="233"/>
      <c r="G386" s="233"/>
      <c r="H386" s="233"/>
      <c r="I386" s="233"/>
      <c r="J386" s="233"/>
      <c r="K386" s="233"/>
      <c r="L386" s="233"/>
      <c r="M386" s="233"/>
      <c r="N386" s="233"/>
      <c r="O386" s="233"/>
      <c r="P386" s="233"/>
      <c r="Q386" s="233"/>
      <c r="R386" s="233"/>
      <c r="S386" s="233"/>
      <c r="T386" s="233"/>
      <c r="U386" s="233"/>
      <c r="V386" s="233"/>
      <c r="W386" s="233"/>
      <c r="X386" s="233"/>
      <c r="Y386" s="233"/>
      <c r="Z386" s="233"/>
      <c r="AA386" s="233"/>
      <c r="AB386" s="233"/>
      <c r="AC386" s="233"/>
      <c r="AD386" s="233"/>
      <c r="AE386" s="233"/>
      <c r="AF386" s="233"/>
      <c r="AG386" s="233"/>
      <c r="AH386" s="233"/>
      <c r="AI386" s="233"/>
      <c r="AJ386" s="233"/>
      <c r="AK386" s="233"/>
      <c r="AL386" s="233"/>
      <c r="AM386" s="233"/>
      <c r="AN386" s="233"/>
      <c r="AO386" s="233"/>
      <c r="AP386" s="233"/>
      <c r="AQ386" s="233"/>
      <c r="AR386" s="233"/>
      <c r="AS386" s="233"/>
      <c r="AT386" s="233"/>
      <c r="AU386" s="233"/>
      <c r="AV386" s="233"/>
      <c r="AW386" s="233"/>
      <c r="AX386" s="233"/>
      <c r="AY386" s="233"/>
      <c r="AZ386" s="233"/>
      <c r="BA386" s="233"/>
      <c r="BB386" s="233"/>
      <c r="BC386" s="233"/>
      <c r="BD386" s="233"/>
      <c r="BE386" s="233"/>
      <c r="BF386" s="233"/>
      <c r="BG386" s="233"/>
      <c r="BH386" s="233"/>
      <c r="BI386" s="233"/>
      <c r="BJ386" s="233"/>
      <c r="BK386" s="233"/>
      <c r="BL386" s="233"/>
      <c r="BM386" s="234">
        <v>16</v>
      </c>
    </row>
    <row r="387" spans="1:65">
      <c r="A387" s="30"/>
      <c r="B387" s="19">
        <v>1</v>
      </c>
      <c r="C387" s="9">
        <v>4</v>
      </c>
      <c r="D387" s="235">
        <v>24</v>
      </c>
      <c r="E387" s="232"/>
      <c r="F387" s="233"/>
      <c r="G387" s="233"/>
      <c r="H387" s="233"/>
      <c r="I387" s="233"/>
      <c r="J387" s="233"/>
      <c r="K387" s="233"/>
      <c r="L387" s="233"/>
      <c r="M387" s="233"/>
      <c r="N387" s="233"/>
      <c r="O387" s="233"/>
      <c r="P387" s="233"/>
      <c r="Q387" s="233"/>
      <c r="R387" s="233"/>
      <c r="S387" s="233"/>
      <c r="T387" s="233"/>
      <c r="U387" s="233"/>
      <c r="V387" s="233"/>
      <c r="W387" s="233"/>
      <c r="X387" s="233"/>
      <c r="Y387" s="233"/>
      <c r="Z387" s="233"/>
      <c r="AA387" s="233"/>
      <c r="AB387" s="233"/>
      <c r="AC387" s="233"/>
      <c r="AD387" s="233"/>
      <c r="AE387" s="233"/>
      <c r="AF387" s="233"/>
      <c r="AG387" s="233"/>
      <c r="AH387" s="233"/>
      <c r="AI387" s="233"/>
      <c r="AJ387" s="233"/>
      <c r="AK387" s="233"/>
      <c r="AL387" s="233"/>
      <c r="AM387" s="233"/>
      <c r="AN387" s="233"/>
      <c r="AO387" s="233"/>
      <c r="AP387" s="233"/>
      <c r="AQ387" s="233"/>
      <c r="AR387" s="233"/>
      <c r="AS387" s="233"/>
      <c r="AT387" s="233"/>
      <c r="AU387" s="233"/>
      <c r="AV387" s="233"/>
      <c r="AW387" s="233"/>
      <c r="AX387" s="233"/>
      <c r="AY387" s="233"/>
      <c r="AZ387" s="233"/>
      <c r="BA387" s="233"/>
      <c r="BB387" s="233"/>
      <c r="BC387" s="233"/>
      <c r="BD387" s="233"/>
      <c r="BE387" s="233"/>
      <c r="BF387" s="233"/>
      <c r="BG387" s="233"/>
      <c r="BH387" s="233"/>
      <c r="BI387" s="233"/>
      <c r="BJ387" s="233"/>
      <c r="BK387" s="233"/>
      <c r="BL387" s="233"/>
      <c r="BM387" s="234">
        <v>23.5</v>
      </c>
    </row>
    <row r="388" spans="1:65">
      <c r="A388" s="30"/>
      <c r="B388" s="19">
        <v>1</v>
      </c>
      <c r="C388" s="9">
        <v>5</v>
      </c>
      <c r="D388" s="235">
        <v>23</v>
      </c>
      <c r="E388" s="232"/>
      <c r="F388" s="233"/>
      <c r="G388" s="233"/>
      <c r="H388" s="233"/>
      <c r="I388" s="233"/>
      <c r="J388" s="233"/>
      <c r="K388" s="233"/>
      <c r="L388" s="233"/>
      <c r="M388" s="233"/>
      <c r="N388" s="233"/>
      <c r="O388" s="233"/>
      <c r="P388" s="233"/>
      <c r="Q388" s="233"/>
      <c r="R388" s="233"/>
      <c r="S388" s="233"/>
      <c r="T388" s="233"/>
      <c r="U388" s="233"/>
      <c r="V388" s="233"/>
      <c r="W388" s="233"/>
      <c r="X388" s="233"/>
      <c r="Y388" s="233"/>
      <c r="Z388" s="233"/>
      <c r="AA388" s="233"/>
      <c r="AB388" s="233"/>
      <c r="AC388" s="233"/>
      <c r="AD388" s="233"/>
      <c r="AE388" s="233"/>
      <c r="AF388" s="233"/>
      <c r="AG388" s="233"/>
      <c r="AH388" s="233"/>
      <c r="AI388" s="233"/>
      <c r="AJ388" s="233"/>
      <c r="AK388" s="233"/>
      <c r="AL388" s="233"/>
      <c r="AM388" s="233"/>
      <c r="AN388" s="233"/>
      <c r="AO388" s="233"/>
      <c r="AP388" s="233"/>
      <c r="AQ388" s="233"/>
      <c r="AR388" s="233"/>
      <c r="AS388" s="233"/>
      <c r="AT388" s="233"/>
      <c r="AU388" s="233"/>
      <c r="AV388" s="233"/>
      <c r="AW388" s="233"/>
      <c r="AX388" s="233"/>
      <c r="AY388" s="233"/>
      <c r="AZ388" s="233"/>
      <c r="BA388" s="233"/>
      <c r="BB388" s="233"/>
      <c r="BC388" s="233"/>
      <c r="BD388" s="233"/>
      <c r="BE388" s="233"/>
      <c r="BF388" s="233"/>
      <c r="BG388" s="233"/>
      <c r="BH388" s="233"/>
      <c r="BI388" s="233"/>
      <c r="BJ388" s="233"/>
      <c r="BK388" s="233"/>
      <c r="BL388" s="233"/>
      <c r="BM388" s="234">
        <v>52</v>
      </c>
    </row>
    <row r="389" spans="1:65">
      <c r="A389" s="30"/>
      <c r="B389" s="19">
        <v>1</v>
      </c>
      <c r="C389" s="9">
        <v>6</v>
      </c>
      <c r="D389" s="235">
        <v>24</v>
      </c>
      <c r="E389" s="232"/>
      <c r="F389" s="233"/>
      <c r="G389" s="233"/>
      <c r="H389" s="233"/>
      <c r="I389" s="233"/>
      <c r="J389" s="233"/>
      <c r="K389" s="233"/>
      <c r="L389" s="233"/>
      <c r="M389" s="233"/>
      <c r="N389" s="233"/>
      <c r="O389" s="233"/>
      <c r="P389" s="233"/>
      <c r="Q389" s="233"/>
      <c r="R389" s="233"/>
      <c r="S389" s="233"/>
      <c r="T389" s="233"/>
      <c r="U389" s="233"/>
      <c r="V389" s="233"/>
      <c r="W389" s="233"/>
      <c r="X389" s="233"/>
      <c r="Y389" s="233"/>
      <c r="Z389" s="233"/>
      <c r="AA389" s="233"/>
      <c r="AB389" s="233"/>
      <c r="AC389" s="233"/>
      <c r="AD389" s="233"/>
      <c r="AE389" s="233"/>
      <c r="AF389" s="233"/>
      <c r="AG389" s="233"/>
      <c r="AH389" s="233"/>
      <c r="AI389" s="233"/>
      <c r="AJ389" s="233"/>
      <c r="AK389" s="233"/>
      <c r="AL389" s="233"/>
      <c r="AM389" s="233"/>
      <c r="AN389" s="233"/>
      <c r="AO389" s="233"/>
      <c r="AP389" s="233"/>
      <c r="AQ389" s="233"/>
      <c r="AR389" s="233"/>
      <c r="AS389" s="233"/>
      <c r="AT389" s="233"/>
      <c r="AU389" s="233"/>
      <c r="AV389" s="233"/>
      <c r="AW389" s="233"/>
      <c r="AX389" s="233"/>
      <c r="AY389" s="233"/>
      <c r="AZ389" s="233"/>
      <c r="BA389" s="233"/>
      <c r="BB389" s="233"/>
      <c r="BC389" s="233"/>
      <c r="BD389" s="233"/>
      <c r="BE389" s="233"/>
      <c r="BF389" s="233"/>
      <c r="BG389" s="233"/>
      <c r="BH389" s="233"/>
      <c r="BI389" s="233"/>
      <c r="BJ389" s="233"/>
      <c r="BK389" s="233"/>
      <c r="BL389" s="233"/>
      <c r="BM389" s="236"/>
    </row>
    <row r="390" spans="1:65">
      <c r="A390" s="30"/>
      <c r="B390" s="20" t="s">
        <v>272</v>
      </c>
      <c r="C390" s="12"/>
      <c r="D390" s="237">
        <v>23.5</v>
      </c>
      <c r="E390" s="232"/>
      <c r="F390" s="233"/>
      <c r="G390" s="233"/>
      <c r="H390" s="233"/>
      <c r="I390" s="233"/>
      <c r="J390" s="233"/>
      <c r="K390" s="233"/>
      <c r="L390" s="233"/>
      <c r="M390" s="233"/>
      <c r="N390" s="233"/>
      <c r="O390" s="233"/>
      <c r="P390" s="233"/>
      <c r="Q390" s="233"/>
      <c r="R390" s="233"/>
      <c r="S390" s="233"/>
      <c r="T390" s="233"/>
      <c r="U390" s="233"/>
      <c r="V390" s="233"/>
      <c r="W390" s="233"/>
      <c r="X390" s="233"/>
      <c r="Y390" s="233"/>
      <c r="Z390" s="233"/>
      <c r="AA390" s="233"/>
      <c r="AB390" s="233"/>
      <c r="AC390" s="233"/>
      <c r="AD390" s="233"/>
      <c r="AE390" s="233"/>
      <c r="AF390" s="233"/>
      <c r="AG390" s="233"/>
      <c r="AH390" s="233"/>
      <c r="AI390" s="233"/>
      <c r="AJ390" s="233"/>
      <c r="AK390" s="233"/>
      <c r="AL390" s="233"/>
      <c r="AM390" s="233"/>
      <c r="AN390" s="233"/>
      <c r="AO390" s="233"/>
      <c r="AP390" s="233"/>
      <c r="AQ390" s="233"/>
      <c r="AR390" s="233"/>
      <c r="AS390" s="233"/>
      <c r="AT390" s="233"/>
      <c r="AU390" s="233"/>
      <c r="AV390" s="233"/>
      <c r="AW390" s="233"/>
      <c r="AX390" s="233"/>
      <c r="AY390" s="233"/>
      <c r="AZ390" s="233"/>
      <c r="BA390" s="233"/>
      <c r="BB390" s="233"/>
      <c r="BC390" s="233"/>
      <c r="BD390" s="233"/>
      <c r="BE390" s="233"/>
      <c r="BF390" s="233"/>
      <c r="BG390" s="233"/>
      <c r="BH390" s="233"/>
      <c r="BI390" s="233"/>
      <c r="BJ390" s="233"/>
      <c r="BK390" s="233"/>
      <c r="BL390" s="233"/>
      <c r="BM390" s="236"/>
    </row>
    <row r="391" spans="1:65">
      <c r="A391" s="30"/>
      <c r="B391" s="3" t="s">
        <v>273</v>
      </c>
      <c r="C391" s="29"/>
      <c r="D391" s="235">
        <v>23.5</v>
      </c>
      <c r="E391" s="232"/>
      <c r="F391" s="233"/>
      <c r="G391" s="233"/>
      <c r="H391" s="233"/>
      <c r="I391" s="233"/>
      <c r="J391" s="233"/>
      <c r="K391" s="233"/>
      <c r="L391" s="233"/>
      <c r="M391" s="233"/>
      <c r="N391" s="233"/>
      <c r="O391" s="233"/>
      <c r="P391" s="233"/>
      <c r="Q391" s="233"/>
      <c r="R391" s="233"/>
      <c r="S391" s="233"/>
      <c r="T391" s="233"/>
      <c r="U391" s="233"/>
      <c r="V391" s="233"/>
      <c r="W391" s="233"/>
      <c r="X391" s="233"/>
      <c r="Y391" s="233"/>
      <c r="Z391" s="233"/>
      <c r="AA391" s="233"/>
      <c r="AB391" s="233"/>
      <c r="AC391" s="233"/>
      <c r="AD391" s="233"/>
      <c r="AE391" s="233"/>
      <c r="AF391" s="233"/>
      <c r="AG391" s="233"/>
      <c r="AH391" s="233"/>
      <c r="AI391" s="233"/>
      <c r="AJ391" s="233"/>
      <c r="AK391" s="233"/>
      <c r="AL391" s="233"/>
      <c r="AM391" s="233"/>
      <c r="AN391" s="233"/>
      <c r="AO391" s="233"/>
      <c r="AP391" s="233"/>
      <c r="AQ391" s="233"/>
      <c r="AR391" s="233"/>
      <c r="AS391" s="233"/>
      <c r="AT391" s="233"/>
      <c r="AU391" s="233"/>
      <c r="AV391" s="233"/>
      <c r="AW391" s="233"/>
      <c r="AX391" s="233"/>
      <c r="AY391" s="233"/>
      <c r="AZ391" s="233"/>
      <c r="BA391" s="233"/>
      <c r="BB391" s="233"/>
      <c r="BC391" s="233"/>
      <c r="BD391" s="233"/>
      <c r="BE391" s="233"/>
      <c r="BF391" s="233"/>
      <c r="BG391" s="233"/>
      <c r="BH391" s="233"/>
      <c r="BI391" s="233"/>
      <c r="BJ391" s="233"/>
      <c r="BK391" s="233"/>
      <c r="BL391" s="233"/>
      <c r="BM391" s="236"/>
    </row>
    <row r="392" spans="1:65">
      <c r="A392" s="30"/>
      <c r="B392" s="3" t="s">
        <v>274</v>
      </c>
      <c r="C392" s="29"/>
      <c r="D392" s="235">
        <v>0.54772255750516607</v>
      </c>
      <c r="E392" s="232"/>
      <c r="F392" s="233"/>
      <c r="G392" s="233"/>
      <c r="H392" s="233"/>
      <c r="I392" s="233"/>
      <c r="J392" s="233"/>
      <c r="K392" s="233"/>
      <c r="L392" s="233"/>
      <c r="M392" s="233"/>
      <c r="N392" s="233"/>
      <c r="O392" s="233"/>
      <c r="P392" s="233"/>
      <c r="Q392" s="233"/>
      <c r="R392" s="233"/>
      <c r="S392" s="233"/>
      <c r="T392" s="233"/>
      <c r="U392" s="233"/>
      <c r="V392" s="233"/>
      <c r="W392" s="233"/>
      <c r="X392" s="233"/>
      <c r="Y392" s="233"/>
      <c r="Z392" s="233"/>
      <c r="AA392" s="233"/>
      <c r="AB392" s="233"/>
      <c r="AC392" s="233"/>
      <c r="AD392" s="233"/>
      <c r="AE392" s="233"/>
      <c r="AF392" s="233"/>
      <c r="AG392" s="233"/>
      <c r="AH392" s="233"/>
      <c r="AI392" s="233"/>
      <c r="AJ392" s="233"/>
      <c r="AK392" s="233"/>
      <c r="AL392" s="233"/>
      <c r="AM392" s="233"/>
      <c r="AN392" s="233"/>
      <c r="AO392" s="233"/>
      <c r="AP392" s="233"/>
      <c r="AQ392" s="233"/>
      <c r="AR392" s="233"/>
      <c r="AS392" s="233"/>
      <c r="AT392" s="233"/>
      <c r="AU392" s="233"/>
      <c r="AV392" s="233"/>
      <c r="AW392" s="233"/>
      <c r="AX392" s="233"/>
      <c r="AY392" s="233"/>
      <c r="AZ392" s="233"/>
      <c r="BA392" s="233"/>
      <c r="BB392" s="233"/>
      <c r="BC392" s="233"/>
      <c r="BD392" s="233"/>
      <c r="BE392" s="233"/>
      <c r="BF392" s="233"/>
      <c r="BG392" s="233"/>
      <c r="BH392" s="233"/>
      <c r="BI392" s="233"/>
      <c r="BJ392" s="233"/>
      <c r="BK392" s="233"/>
      <c r="BL392" s="233"/>
      <c r="BM392" s="236"/>
    </row>
    <row r="393" spans="1:65">
      <c r="A393" s="30"/>
      <c r="B393" s="3" t="s">
        <v>87</v>
      </c>
      <c r="C393" s="29"/>
      <c r="D393" s="13">
        <v>2.3307342872560258E-2</v>
      </c>
      <c r="E393" s="154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275</v>
      </c>
      <c r="C394" s="29"/>
      <c r="D394" s="13">
        <v>0</v>
      </c>
      <c r="E394" s="15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46" t="s">
        <v>276</v>
      </c>
      <c r="C395" s="47"/>
      <c r="D395" s="45" t="s">
        <v>277</v>
      </c>
      <c r="E395" s="15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1"/>
      <c r="C396" s="20"/>
      <c r="D396" s="20"/>
      <c r="BM396" s="55"/>
    </row>
    <row r="397" spans="1:65" ht="15">
      <c r="B397" s="8" t="s">
        <v>730</v>
      </c>
      <c r="BM397" s="28" t="s">
        <v>329</v>
      </c>
    </row>
    <row r="398" spans="1:65" ht="15">
      <c r="A398" s="25" t="s">
        <v>20</v>
      </c>
      <c r="B398" s="18" t="s">
        <v>111</v>
      </c>
      <c r="C398" s="15" t="s">
        <v>112</v>
      </c>
      <c r="D398" s="16" t="s">
        <v>231</v>
      </c>
      <c r="E398" s="15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 t="s">
        <v>232</v>
      </c>
      <c r="C399" s="9" t="s">
        <v>232</v>
      </c>
      <c r="D399" s="152" t="s">
        <v>261</v>
      </c>
      <c r="E399" s="15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s">
        <v>3</v>
      </c>
    </row>
    <row r="400" spans="1:65">
      <c r="A400" s="30"/>
      <c r="B400" s="19"/>
      <c r="C400" s="9"/>
      <c r="D400" s="10" t="s">
        <v>360</v>
      </c>
      <c r="E400" s="15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/>
      <c r="C401" s="9"/>
      <c r="D401" s="26"/>
      <c r="E401" s="15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8">
        <v>1</v>
      </c>
      <c r="C402" s="14">
        <v>1</v>
      </c>
      <c r="D402" s="231">
        <v>23</v>
      </c>
      <c r="E402" s="232"/>
      <c r="F402" s="233"/>
      <c r="G402" s="233"/>
      <c r="H402" s="233"/>
      <c r="I402" s="233"/>
      <c r="J402" s="233"/>
      <c r="K402" s="233"/>
      <c r="L402" s="233"/>
      <c r="M402" s="233"/>
      <c r="N402" s="233"/>
      <c r="O402" s="233"/>
      <c r="P402" s="233"/>
      <c r="Q402" s="233"/>
      <c r="R402" s="233"/>
      <c r="S402" s="233"/>
      <c r="T402" s="233"/>
      <c r="U402" s="233"/>
      <c r="V402" s="233"/>
      <c r="W402" s="233"/>
      <c r="X402" s="233"/>
      <c r="Y402" s="233"/>
      <c r="Z402" s="233"/>
      <c r="AA402" s="233"/>
      <c r="AB402" s="233"/>
      <c r="AC402" s="233"/>
      <c r="AD402" s="233"/>
      <c r="AE402" s="233"/>
      <c r="AF402" s="233"/>
      <c r="AG402" s="233"/>
      <c r="AH402" s="233"/>
      <c r="AI402" s="233"/>
      <c r="AJ402" s="233"/>
      <c r="AK402" s="233"/>
      <c r="AL402" s="233"/>
      <c r="AM402" s="233"/>
      <c r="AN402" s="233"/>
      <c r="AO402" s="233"/>
      <c r="AP402" s="233"/>
      <c r="AQ402" s="233"/>
      <c r="AR402" s="233"/>
      <c r="AS402" s="233"/>
      <c r="AT402" s="233"/>
      <c r="AU402" s="233"/>
      <c r="AV402" s="233"/>
      <c r="AW402" s="233"/>
      <c r="AX402" s="233"/>
      <c r="AY402" s="233"/>
      <c r="AZ402" s="233"/>
      <c r="BA402" s="233"/>
      <c r="BB402" s="233"/>
      <c r="BC402" s="233"/>
      <c r="BD402" s="233"/>
      <c r="BE402" s="233"/>
      <c r="BF402" s="233"/>
      <c r="BG402" s="233"/>
      <c r="BH402" s="233"/>
      <c r="BI402" s="233"/>
      <c r="BJ402" s="233"/>
      <c r="BK402" s="233"/>
      <c r="BL402" s="233"/>
      <c r="BM402" s="234">
        <v>1</v>
      </c>
    </row>
    <row r="403" spans="1:65">
      <c r="A403" s="30"/>
      <c r="B403" s="19">
        <v>1</v>
      </c>
      <c r="C403" s="9">
        <v>2</v>
      </c>
      <c r="D403" s="235">
        <v>23</v>
      </c>
      <c r="E403" s="232"/>
      <c r="F403" s="233"/>
      <c r="G403" s="233"/>
      <c r="H403" s="233"/>
      <c r="I403" s="233"/>
      <c r="J403" s="233"/>
      <c r="K403" s="233"/>
      <c r="L403" s="233"/>
      <c r="M403" s="233"/>
      <c r="N403" s="233"/>
      <c r="O403" s="233"/>
      <c r="P403" s="233"/>
      <c r="Q403" s="233"/>
      <c r="R403" s="233"/>
      <c r="S403" s="233"/>
      <c r="T403" s="233"/>
      <c r="U403" s="233"/>
      <c r="V403" s="233"/>
      <c r="W403" s="233"/>
      <c r="X403" s="233"/>
      <c r="Y403" s="233"/>
      <c r="Z403" s="233"/>
      <c r="AA403" s="233"/>
      <c r="AB403" s="233"/>
      <c r="AC403" s="233"/>
      <c r="AD403" s="233"/>
      <c r="AE403" s="233"/>
      <c r="AF403" s="233"/>
      <c r="AG403" s="233"/>
      <c r="AH403" s="233"/>
      <c r="AI403" s="233"/>
      <c r="AJ403" s="233"/>
      <c r="AK403" s="233"/>
      <c r="AL403" s="233"/>
      <c r="AM403" s="233"/>
      <c r="AN403" s="233"/>
      <c r="AO403" s="233"/>
      <c r="AP403" s="233"/>
      <c r="AQ403" s="233"/>
      <c r="AR403" s="233"/>
      <c r="AS403" s="233"/>
      <c r="AT403" s="233"/>
      <c r="AU403" s="233"/>
      <c r="AV403" s="233"/>
      <c r="AW403" s="233"/>
      <c r="AX403" s="233"/>
      <c r="AY403" s="233"/>
      <c r="AZ403" s="233"/>
      <c r="BA403" s="233"/>
      <c r="BB403" s="233"/>
      <c r="BC403" s="233"/>
      <c r="BD403" s="233"/>
      <c r="BE403" s="233"/>
      <c r="BF403" s="233"/>
      <c r="BG403" s="233"/>
      <c r="BH403" s="233"/>
      <c r="BI403" s="233"/>
      <c r="BJ403" s="233"/>
      <c r="BK403" s="233"/>
      <c r="BL403" s="233"/>
      <c r="BM403" s="234">
        <v>47</v>
      </c>
    </row>
    <row r="404" spans="1:65">
      <c r="A404" s="30"/>
      <c r="B404" s="19">
        <v>1</v>
      </c>
      <c r="C404" s="9">
        <v>3</v>
      </c>
      <c r="D404" s="235">
        <v>23</v>
      </c>
      <c r="E404" s="232"/>
      <c r="F404" s="233"/>
      <c r="G404" s="233"/>
      <c r="H404" s="233"/>
      <c r="I404" s="233"/>
      <c r="J404" s="233"/>
      <c r="K404" s="233"/>
      <c r="L404" s="233"/>
      <c r="M404" s="233"/>
      <c r="N404" s="233"/>
      <c r="O404" s="233"/>
      <c r="P404" s="233"/>
      <c r="Q404" s="233"/>
      <c r="R404" s="233"/>
      <c r="S404" s="233"/>
      <c r="T404" s="233"/>
      <c r="U404" s="233"/>
      <c r="V404" s="233"/>
      <c r="W404" s="233"/>
      <c r="X404" s="233"/>
      <c r="Y404" s="233"/>
      <c r="Z404" s="233"/>
      <c r="AA404" s="233"/>
      <c r="AB404" s="233"/>
      <c r="AC404" s="233"/>
      <c r="AD404" s="233"/>
      <c r="AE404" s="233"/>
      <c r="AF404" s="233"/>
      <c r="AG404" s="233"/>
      <c r="AH404" s="233"/>
      <c r="AI404" s="233"/>
      <c r="AJ404" s="233"/>
      <c r="AK404" s="233"/>
      <c r="AL404" s="233"/>
      <c r="AM404" s="233"/>
      <c r="AN404" s="233"/>
      <c r="AO404" s="233"/>
      <c r="AP404" s="233"/>
      <c r="AQ404" s="233"/>
      <c r="AR404" s="233"/>
      <c r="AS404" s="233"/>
      <c r="AT404" s="233"/>
      <c r="AU404" s="233"/>
      <c r="AV404" s="233"/>
      <c r="AW404" s="233"/>
      <c r="AX404" s="233"/>
      <c r="AY404" s="233"/>
      <c r="AZ404" s="233"/>
      <c r="BA404" s="233"/>
      <c r="BB404" s="233"/>
      <c r="BC404" s="233"/>
      <c r="BD404" s="233"/>
      <c r="BE404" s="233"/>
      <c r="BF404" s="233"/>
      <c r="BG404" s="233"/>
      <c r="BH404" s="233"/>
      <c r="BI404" s="233"/>
      <c r="BJ404" s="233"/>
      <c r="BK404" s="233"/>
      <c r="BL404" s="233"/>
      <c r="BM404" s="234">
        <v>16</v>
      </c>
    </row>
    <row r="405" spans="1:65">
      <c r="A405" s="30"/>
      <c r="B405" s="19">
        <v>1</v>
      </c>
      <c r="C405" s="9">
        <v>4</v>
      </c>
      <c r="D405" s="235">
        <v>24</v>
      </c>
      <c r="E405" s="232"/>
      <c r="F405" s="233"/>
      <c r="G405" s="233"/>
      <c r="H405" s="233"/>
      <c r="I405" s="233"/>
      <c r="J405" s="233"/>
      <c r="K405" s="233"/>
      <c r="L405" s="233"/>
      <c r="M405" s="233"/>
      <c r="N405" s="233"/>
      <c r="O405" s="233"/>
      <c r="P405" s="233"/>
      <c r="Q405" s="233"/>
      <c r="R405" s="233"/>
      <c r="S405" s="233"/>
      <c r="T405" s="233"/>
      <c r="U405" s="233"/>
      <c r="V405" s="233"/>
      <c r="W405" s="233"/>
      <c r="X405" s="233"/>
      <c r="Y405" s="233"/>
      <c r="Z405" s="233"/>
      <c r="AA405" s="233"/>
      <c r="AB405" s="233"/>
      <c r="AC405" s="233"/>
      <c r="AD405" s="233"/>
      <c r="AE405" s="233"/>
      <c r="AF405" s="233"/>
      <c r="AG405" s="233"/>
      <c r="AH405" s="233"/>
      <c r="AI405" s="233"/>
      <c r="AJ405" s="233"/>
      <c r="AK405" s="233"/>
      <c r="AL405" s="233"/>
      <c r="AM405" s="233"/>
      <c r="AN405" s="233"/>
      <c r="AO405" s="233"/>
      <c r="AP405" s="233"/>
      <c r="AQ405" s="233"/>
      <c r="AR405" s="233"/>
      <c r="AS405" s="233"/>
      <c r="AT405" s="233"/>
      <c r="AU405" s="233"/>
      <c r="AV405" s="233"/>
      <c r="AW405" s="233"/>
      <c r="AX405" s="233"/>
      <c r="AY405" s="233"/>
      <c r="AZ405" s="233"/>
      <c r="BA405" s="233"/>
      <c r="BB405" s="233"/>
      <c r="BC405" s="233"/>
      <c r="BD405" s="233"/>
      <c r="BE405" s="233"/>
      <c r="BF405" s="233"/>
      <c r="BG405" s="233"/>
      <c r="BH405" s="233"/>
      <c r="BI405" s="233"/>
      <c r="BJ405" s="233"/>
      <c r="BK405" s="233"/>
      <c r="BL405" s="233"/>
      <c r="BM405" s="234">
        <v>23.1666666666667</v>
      </c>
    </row>
    <row r="406" spans="1:65">
      <c r="A406" s="30"/>
      <c r="B406" s="19">
        <v>1</v>
      </c>
      <c r="C406" s="9">
        <v>5</v>
      </c>
      <c r="D406" s="235">
        <v>23</v>
      </c>
      <c r="E406" s="232"/>
      <c r="F406" s="233"/>
      <c r="G406" s="233"/>
      <c r="H406" s="233"/>
      <c r="I406" s="233"/>
      <c r="J406" s="233"/>
      <c r="K406" s="233"/>
      <c r="L406" s="233"/>
      <c r="M406" s="233"/>
      <c r="N406" s="233"/>
      <c r="O406" s="233"/>
      <c r="P406" s="233"/>
      <c r="Q406" s="233"/>
      <c r="R406" s="233"/>
      <c r="S406" s="233"/>
      <c r="T406" s="233"/>
      <c r="U406" s="233"/>
      <c r="V406" s="233"/>
      <c r="W406" s="233"/>
      <c r="X406" s="233"/>
      <c r="Y406" s="233"/>
      <c r="Z406" s="233"/>
      <c r="AA406" s="233"/>
      <c r="AB406" s="233"/>
      <c r="AC406" s="233"/>
      <c r="AD406" s="233"/>
      <c r="AE406" s="233"/>
      <c r="AF406" s="233"/>
      <c r="AG406" s="233"/>
      <c r="AH406" s="233"/>
      <c r="AI406" s="233"/>
      <c r="AJ406" s="233"/>
      <c r="AK406" s="233"/>
      <c r="AL406" s="233"/>
      <c r="AM406" s="233"/>
      <c r="AN406" s="233"/>
      <c r="AO406" s="233"/>
      <c r="AP406" s="233"/>
      <c r="AQ406" s="233"/>
      <c r="AR406" s="233"/>
      <c r="AS406" s="233"/>
      <c r="AT406" s="233"/>
      <c r="AU406" s="233"/>
      <c r="AV406" s="233"/>
      <c r="AW406" s="233"/>
      <c r="AX406" s="233"/>
      <c r="AY406" s="233"/>
      <c r="AZ406" s="233"/>
      <c r="BA406" s="233"/>
      <c r="BB406" s="233"/>
      <c r="BC406" s="233"/>
      <c r="BD406" s="233"/>
      <c r="BE406" s="233"/>
      <c r="BF406" s="233"/>
      <c r="BG406" s="233"/>
      <c r="BH406" s="233"/>
      <c r="BI406" s="233"/>
      <c r="BJ406" s="233"/>
      <c r="BK406" s="233"/>
      <c r="BL406" s="233"/>
      <c r="BM406" s="234">
        <v>53</v>
      </c>
    </row>
    <row r="407" spans="1:65">
      <c r="A407" s="30"/>
      <c r="B407" s="19">
        <v>1</v>
      </c>
      <c r="C407" s="9">
        <v>6</v>
      </c>
      <c r="D407" s="235">
        <v>23</v>
      </c>
      <c r="E407" s="232"/>
      <c r="F407" s="233"/>
      <c r="G407" s="233"/>
      <c r="H407" s="233"/>
      <c r="I407" s="233"/>
      <c r="J407" s="233"/>
      <c r="K407" s="233"/>
      <c r="L407" s="233"/>
      <c r="M407" s="233"/>
      <c r="N407" s="233"/>
      <c r="O407" s="233"/>
      <c r="P407" s="233"/>
      <c r="Q407" s="233"/>
      <c r="R407" s="233"/>
      <c r="S407" s="233"/>
      <c r="T407" s="233"/>
      <c r="U407" s="233"/>
      <c r="V407" s="233"/>
      <c r="W407" s="233"/>
      <c r="X407" s="233"/>
      <c r="Y407" s="233"/>
      <c r="Z407" s="233"/>
      <c r="AA407" s="233"/>
      <c r="AB407" s="233"/>
      <c r="AC407" s="233"/>
      <c r="AD407" s="233"/>
      <c r="AE407" s="233"/>
      <c r="AF407" s="233"/>
      <c r="AG407" s="233"/>
      <c r="AH407" s="233"/>
      <c r="AI407" s="233"/>
      <c r="AJ407" s="233"/>
      <c r="AK407" s="233"/>
      <c r="AL407" s="233"/>
      <c r="AM407" s="233"/>
      <c r="AN407" s="233"/>
      <c r="AO407" s="233"/>
      <c r="AP407" s="233"/>
      <c r="AQ407" s="233"/>
      <c r="AR407" s="233"/>
      <c r="AS407" s="233"/>
      <c r="AT407" s="233"/>
      <c r="AU407" s="233"/>
      <c r="AV407" s="233"/>
      <c r="AW407" s="233"/>
      <c r="AX407" s="233"/>
      <c r="AY407" s="233"/>
      <c r="AZ407" s="233"/>
      <c r="BA407" s="233"/>
      <c r="BB407" s="233"/>
      <c r="BC407" s="233"/>
      <c r="BD407" s="233"/>
      <c r="BE407" s="233"/>
      <c r="BF407" s="233"/>
      <c r="BG407" s="233"/>
      <c r="BH407" s="233"/>
      <c r="BI407" s="233"/>
      <c r="BJ407" s="233"/>
      <c r="BK407" s="233"/>
      <c r="BL407" s="233"/>
      <c r="BM407" s="236"/>
    </row>
    <row r="408" spans="1:65">
      <c r="A408" s="30"/>
      <c r="B408" s="20" t="s">
        <v>272</v>
      </c>
      <c r="C408" s="12"/>
      <c r="D408" s="237">
        <v>23.166666666666668</v>
      </c>
      <c r="E408" s="232"/>
      <c r="F408" s="233"/>
      <c r="G408" s="233"/>
      <c r="H408" s="233"/>
      <c r="I408" s="233"/>
      <c r="J408" s="233"/>
      <c r="K408" s="233"/>
      <c r="L408" s="233"/>
      <c r="M408" s="233"/>
      <c r="N408" s="233"/>
      <c r="O408" s="233"/>
      <c r="P408" s="233"/>
      <c r="Q408" s="233"/>
      <c r="R408" s="233"/>
      <c r="S408" s="233"/>
      <c r="T408" s="233"/>
      <c r="U408" s="233"/>
      <c r="V408" s="233"/>
      <c r="W408" s="233"/>
      <c r="X408" s="233"/>
      <c r="Y408" s="233"/>
      <c r="Z408" s="233"/>
      <c r="AA408" s="233"/>
      <c r="AB408" s="233"/>
      <c r="AC408" s="233"/>
      <c r="AD408" s="233"/>
      <c r="AE408" s="233"/>
      <c r="AF408" s="233"/>
      <c r="AG408" s="233"/>
      <c r="AH408" s="233"/>
      <c r="AI408" s="233"/>
      <c r="AJ408" s="233"/>
      <c r="AK408" s="233"/>
      <c r="AL408" s="233"/>
      <c r="AM408" s="233"/>
      <c r="AN408" s="233"/>
      <c r="AO408" s="233"/>
      <c r="AP408" s="233"/>
      <c r="AQ408" s="233"/>
      <c r="AR408" s="233"/>
      <c r="AS408" s="233"/>
      <c r="AT408" s="233"/>
      <c r="AU408" s="233"/>
      <c r="AV408" s="233"/>
      <c r="AW408" s="233"/>
      <c r="AX408" s="233"/>
      <c r="AY408" s="233"/>
      <c r="AZ408" s="233"/>
      <c r="BA408" s="233"/>
      <c r="BB408" s="233"/>
      <c r="BC408" s="233"/>
      <c r="BD408" s="233"/>
      <c r="BE408" s="233"/>
      <c r="BF408" s="233"/>
      <c r="BG408" s="233"/>
      <c r="BH408" s="233"/>
      <c r="BI408" s="233"/>
      <c r="BJ408" s="233"/>
      <c r="BK408" s="233"/>
      <c r="BL408" s="233"/>
      <c r="BM408" s="236"/>
    </row>
    <row r="409" spans="1:65">
      <c r="A409" s="30"/>
      <c r="B409" s="3" t="s">
        <v>273</v>
      </c>
      <c r="C409" s="29"/>
      <c r="D409" s="235">
        <v>23</v>
      </c>
      <c r="E409" s="232"/>
      <c r="F409" s="233"/>
      <c r="G409" s="233"/>
      <c r="H409" s="233"/>
      <c r="I409" s="233"/>
      <c r="J409" s="233"/>
      <c r="K409" s="233"/>
      <c r="L409" s="233"/>
      <c r="M409" s="233"/>
      <c r="N409" s="233"/>
      <c r="O409" s="233"/>
      <c r="P409" s="233"/>
      <c r="Q409" s="233"/>
      <c r="R409" s="233"/>
      <c r="S409" s="233"/>
      <c r="T409" s="233"/>
      <c r="U409" s="233"/>
      <c r="V409" s="233"/>
      <c r="W409" s="233"/>
      <c r="X409" s="233"/>
      <c r="Y409" s="233"/>
      <c r="Z409" s="233"/>
      <c r="AA409" s="233"/>
      <c r="AB409" s="233"/>
      <c r="AC409" s="233"/>
      <c r="AD409" s="233"/>
      <c r="AE409" s="233"/>
      <c r="AF409" s="233"/>
      <c r="AG409" s="233"/>
      <c r="AH409" s="233"/>
      <c r="AI409" s="233"/>
      <c r="AJ409" s="233"/>
      <c r="AK409" s="233"/>
      <c r="AL409" s="233"/>
      <c r="AM409" s="233"/>
      <c r="AN409" s="233"/>
      <c r="AO409" s="233"/>
      <c r="AP409" s="233"/>
      <c r="AQ409" s="233"/>
      <c r="AR409" s="233"/>
      <c r="AS409" s="233"/>
      <c r="AT409" s="233"/>
      <c r="AU409" s="233"/>
      <c r="AV409" s="233"/>
      <c r="AW409" s="233"/>
      <c r="AX409" s="233"/>
      <c r="AY409" s="233"/>
      <c r="AZ409" s="233"/>
      <c r="BA409" s="233"/>
      <c r="BB409" s="233"/>
      <c r="BC409" s="233"/>
      <c r="BD409" s="233"/>
      <c r="BE409" s="233"/>
      <c r="BF409" s="233"/>
      <c r="BG409" s="233"/>
      <c r="BH409" s="233"/>
      <c r="BI409" s="233"/>
      <c r="BJ409" s="233"/>
      <c r="BK409" s="233"/>
      <c r="BL409" s="233"/>
      <c r="BM409" s="236"/>
    </row>
    <row r="410" spans="1:65">
      <c r="A410" s="30"/>
      <c r="B410" s="3" t="s">
        <v>274</v>
      </c>
      <c r="C410" s="29"/>
      <c r="D410" s="235">
        <v>0.40824829046386296</v>
      </c>
      <c r="E410" s="232"/>
      <c r="F410" s="233"/>
      <c r="G410" s="233"/>
      <c r="H410" s="233"/>
      <c r="I410" s="233"/>
      <c r="J410" s="233"/>
      <c r="K410" s="233"/>
      <c r="L410" s="233"/>
      <c r="M410" s="233"/>
      <c r="N410" s="233"/>
      <c r="O410" s="233"/>
      <c r="P410" s="233"/>
      <c r="Q410" s="233"/>
      <c r="R410" s="233"/>
      <c r="S410" s="233"/>
      <c r="T410" s="233"/>
      <c r="U410" s="233"/>
      <c r="V410" s="233"/>
      <c r="W410" s="233"/>
      <c r="X410" s="233"/>
      <c r="Y410" s="233"/>
      <c r="Z410" s="233"/>
      <c r="AA410" s="233"/>
      <c r="AB410" s="233"/>
      <c r="AC410" s="233"/>
      <c r="AD410" s="233"/>
      <c r="AE410" s="233"/>
      <c r="AF410" s="233"/>
      <c r="AG410" s="233"/>
      <c r="AH410" s="233"/>
      <c r="AI410" s="233"/>
      <c r="AJ410" s="233"/>
      <c r="AK410" s="233"/>
      <c r="AL410" s="233"/>
      <c r="AM410" s="233"/>
      <c r="AN410" s="233"/>
      <c r="AO410" s="233"/>
      <c r="AP410" s="233"/>
      <c r="AQ410" s="233"/>
      <c r="AR410" s="233"/>
      <c r="AS410" s="233"/>
      <c r="AT410" s="233"/>
      <c r="AU410" s="233"/>
      <c r="AV410" s="233"/>
      <c r="AW410" s="233"/>
      <c r="AX410" s="233"/>
      <c r="AY410" s="233"/>
      <c r="AZ410" s="233"/>
      <c r="BA410" s="233"/>
      <c r="BB410" s="233"/>
      <c r="BC410" s="233"/>
      <c r="BD410" s="233"/>
      <c r="BE410" s="233"/>
      <c r="BF410" s="233"/>
      <c r="BG410" s="233"/>
      <c r="BH410" s="233"/>
      <c r="BI410" s="233"/>
      <c r="BJ410" s="233"/>
      <c r="BK410" s="233"/>
      <c r="BL410" s="233"/>
      <c r="BM410" s="236"/>
    </row>
    <row r="411" spans="1:65">
      <c r="A411" s="30"/>
      <c r="B411" s="3" t="s">
        <v>87</v>
      </c>
      <c r="C411" s="29"/>
      <c r="D411" s="13">
        <v>1.76222283653466E-2</v>
      </c>
      <c r="E411" s="15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275</v>
      </c>
      <c r="C412" s="29"/>
      <c r="D412" s="13">
        <v>-1.3322676295501878E-15</v>
      </c>
      <c r="E412" s="15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46" t="s">
        <v>276</v>
      </c>
      <c r="C413" s="47"/>
      <c r="D413" s="45" t="s">
        <v>277</v>
      </c>
      <c r="E413" s="15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1"/>
      <c r="C414" s="20"/>
      <c r="D414" s="20"/>
      <c r="BM414" s="55"/>
    </row>
    <row r="415" spans="1:65" ht="15">
      <c r="B415" s="8" t="s">
        <v>731</v>
      </c>
      <c r="BM415" s="28" t="s">
        <v>329</v>
      </c>
    </row>
    <row r="416" spans="1:65" ht="15">
      <c r="A416" s="25" t="s">
        <v>108</v>
      </c>
      <c r="B416" s="18" t="s">
        <v>111</v>
      </c>
      <c r="C416" s="15" t="s">
        <v>112</v>
      </c>
      <c r="D416" s="16" t="s">
        <v>231</v>
      </c>
      <c r="E416" s="15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1</v>
      </c>
    </row>
    <row r="417" spans="1:65">
      <c r="A417" s="30"/>
      <c r="B417" s="19" t="s">
        <v>232</v>
      </c>
      <c r="C417" s="9" t="s">
        <v>232</v>
      </c>
      <c r="D417" s="152" t="s">
        <v>261</v>
      </c>
      <c r="E417" s="15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 t="s">
        <v>1</v>
      </c>
    </row>
    <row r="418" spans="1:65">
      <c r="A418" s="30"/>
      <c r="B418" s="19"/>
      <c r="C418" s="9"/>
      <c r="D418" s="10" t="s">
        <v>360</v>
      </c>
      <c r="E418" s="15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2</v>
      </c>
    </row>
    <row r="419" spans="1:65">
      <c r="A419" s="30"/>
      <c r="B419" s="19"/>
      <c r="C419" s="9"/>
      <c r="D419" s="26"/>
      <c r="E419" s="15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2</v>
      </c>
    </row>
    <row r="420" spans="1:65">
      <c r="A420" s="30"/>
      <c r="B420" s="18">
        <v>1</v>
      </c>
      <c r="C420" s="14">
        <v>1</v>
      </c>
      <c r="D420" s="22">
        <v>3.46</v>
      </c>
      <c r="E420" s="154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>
        <v>1</v>
      </c>
      <c r="C421" s="9">
        <v>2</v>
      </c>
      <c r="D421" s="11">
        <v>3.4099999999999997</v>
      </c>
      <c r="E421" s="154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13</v>
      </c>
    </row>
    <row r="422" spans="1:65">
      <c r="A422" s="30"/>
      <c r="B422" s="19">
        <v>1</v>
      </c>
      <c r="C422" s="9">
        <v>3</v>
      </c>
      <c r="D422" s="11">
        <v>3.46</v>
      </c>
      <c r="E422" s="15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16</v>
      </c>
    </row>
    <row r="423" spans="1:65">
      <c r="A423" s="30"/>
      <c r="B423" s="19">
        <v>1</v>
      </c>
      <c r="C423" s="9">
        <v>4</v>
      </c>
      <c r="D423" s="11">
        <v>3.54</v>
      </c>
      <c r="E423" s="15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3.4583333333333299</v>
      </c>
    </row>
    <row r="424" spans="1:65">
      <c r="A424" s="30"/>
      <c r="B424" s="19">
        <v>1</v>
      </c>
      <c r="C424" s="9">
        <v>5</v>
      </c>
      <c r="D424" s="11">
        <v>3.42</v>
      </c>
      <c r="E424" s="15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54</v>
      </c>
    </row>
    <row r="425" spans="1:65">
      <c r="A425" s="30"/>
      <c r="B425" s="19">
        <v>1</v>
      </c>
      <c r="C425" s="9">
        <v>6</v>
      </c>
      <c r="D425" s="11">
        <v>3.46</v>
      </c>
      <c r="E425" s="15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5"/>
    </row>
    <row r="426" spans="1:65">
      <c r="A426" s="30"/>
      <c r="B426" s="20" t="s">
        <v>272</v>
      </c>
      <c r="C426" s="12"/>
      <c r="D426" s="23">
        <v>3.4583333333333335</v>
      </c>
      <c r="E426" s="154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5"/>
    </row>
    <row r="427" spans="1:65">
      <c r="A427" s="30"/>
      <c r="B427" s="3" t="s">
        <v>273</v>
      </c>
      <c r="C427" s="29"/>
      <c r="D427" s="11">
        <v>3.46</v>
      </c>
      <c r="E427" s="154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5"/>
    </row>
    <row r="428" spans="1:65">
      <c r="A428" s="30"/>
      <c r="B428" s="3" t="s">
        <v>274</v>
      </c>
      <c r="C428" s="29"/>
      <c r="D428" s="24">
        <v>4.5789372857320008E-2</v>
      </c>
      <c r="E428" s="154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30"/>
      <c r="B429" s="3" t="s">
        <v>87</v>
      </c>
      <c r="C429" s="29"/>
      <c r="D429" s="13">
        <v>1.3240300585249158E-2</v>
      </c>
      <c r="E429" s="154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275</v>
      </c>
      <c r="C430" s="29"/>
      <c r="D430" s="13">
        <v>1.1102230246251565E-15</v>
      </c>
      <c r="E430" s="154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46" t="s">
        <v>276</v>
      </c>
      <c r="C431" s="47"/>
      <c r="D431" s="45" t="s">
        <v>277</v>
      </c>
      <c r="E431" s="15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1"/>
      <c r="C432" s="20"/>
      <c r="D432" s="20"/>
      <c r="BM432" s="55"/>
    </row>
    <row r="433" spans="1:65" ht="15">
      <c r="B433" s="8" t="s">
        <v>732</v>
      </c>
      <c r="BM433" s="28" t="s">
        <v>329</v>
      </c>
    </row>
    <row r="434" spans="1:65" ht="15">
      <c r="A434" s="25" t="s">
        <v>109</v>
      </c>
      <c r="B434" s="18" t="s">
        <v>111</v>
      </c>
      <c r="C434" s="15" t="s">
        <v>112</v>
      </c>
      <c r="D434" s="16" t="s">
        <v>231</v>
      </c>
      <c r="E434" s="154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</v>
      </c>
    </row>
    <row r="435" spans="1:65">
      <c r="A435" s="30"/>
      <c r="B435" s="19" t="s">
        <v>232</v>
      </c>
      <c r="C435" s="9" t="s">
        <v>232</v>
      </c>
      <c r="D435" s="152" t="s">
        <v>261</v>
      </c>
      <c r="E435" s="154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 t="s">
        <v>1</v>
      </c>
    </row>
    <row r="436" spans="1:65">
      <c r="A436" s="30"/>
      <c r="B436" s="19"/>
      <c r="C436" s="9"/>
      <c r="D436" s="10" t="s">
        <v>360</v>
      </c>
      <c r="E436" s="15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3</v>
      </c>
    </row>
    <row r="437" spans="1:65">
      <c r="A437" s="30"/>
      <c r="B437" s="19"/>
      <c r="C437" s="9"/>
      <c r="D437" s="26"/>
      <c r="E437" s="15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3</v>
      </c>
    </row>
    <row r="438" spans="1:65">
      <c r="A438" s="30"/>
      <c r="B438" s="18">
        <v>1</v>
      </c>
      <c r="C438" s="14">
        <v>1</v>
      </c>
      <c r="D438" s="214">
        <v>0.1</v>
      </c>
      <c r="E438" s="211"/>
      <c r="F438" s="212"/>
      <c r="G438" s="212"/>
      <c r="H438" s="212"/>
      <c r="I438" s="212"/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  <c r="AH438" s="212"/>
      <c r="AI438" s="212"/>
      <c r="AJ438" s="212"/>
      <c r="AK438" s="212"/>
      <c r="AL438" s="212"/>
      <c r="AM438" s="212"/>
      <c r="AN438" s="212"/>
      <c r="AO438" s="212"/>
      <c r="AP438" s="212"/>
      <c r="AQ438" s="212"/>
      <c r="AR438" s="212"/>
      <c r="AS438" s="212"/>
      <c r="AT438" s="212"/>
      <c r="AU438" s="212"/>
      <c r="AV438" s="212"/>
      <c r="AW438" s="212"/>
      <c r="AX438" s="212"/>
      <c r="AY438" s="212"/>
      <c r="AZ438" s="212"/>
      <c r="BA438" s="212"/>
      <c r="BB438" s="212"/>
      <c r="BC438" s="212"/>
      <c r="BD438" s="212"/>
      <c r="BE438" s="212"/>
      <c r="BF438" s="212"/>
      <c r="BG438" s="212"/>
      <c r="BH438" s="212"/>
      <c r="BI438" s="212"/>
      <c r="BJ438" s="212"/>
      <c r="BK438" s="212"/>
      <c r="BL438" s="212"/>
      <c r="BM438" s="216">
        <v>1</v>
      </c>
    </row>
    <row r="439" spans="1:65">
      <c r="A439" s="30"/>
      <c r="B439" s="19">
        <v>1</v>
      </c>
      <c r="C439" s="9">
        <v>2</v>
      </c>
      <c r="D439" s="24">
        <v>9.9000000000000005E-2</v>
      </c>
      <c r="E439" s="211"/>
      <c r="F439" s="212"/>
      <c r="G439" s="212"/>
      <c r="H439" s="212"/>
      <c r="I439" s="212"/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  <c r="AH439" s="212"/>
      <c r="AI439" s="212"/>
      <c r="AJ439" s="212"/>
      <c r="AK439" s="212"/>
      <c r="AL439" s="212"/>
      <c r="AM439" s="212"/>
      <c r="AN439" s="212"/>
      <c r="AO439" s="212"/>
      <c r="AP439" s="212"/>
      <c r="AQ439" s="212"/>
      <c r="AR439" s="212"/>
      <c r="AS439" s="212"/>
      <c r="AT439" s="212"/>
      <c r="AU439" s="212"/>
      <c r="AV439" s="212"/>
      <c r="AW439" s="212"/>
      <c r="AX439" s="212"/>
      <c r="AY439" s="212"/>
      <c r="AZ439" s="212"/>
      <c r="BA439" s="212"/>
      <c r="BB439" s="212"/>
      <c r="BC439" s="212"/>
      <c r="BD439" s="212"/>
      <c r="BE439" s="212"/>
      <c r="BF439" s="212"/>
      <c r="BG439" s="212"/>
      <c r="BH439" s="212"/>
      <c r="BI439" s="212"/>
      <c r="BJ439" s="212"/>
      <c r="BK439" s="212"/>
      <c r="BL439" s="212"/>
      <c r="BM439" s="216">
        <v>14</v>
      </c>
    </row>
    <row r="440" spans="1:65">
      <c r="A440" s="30"/>
      <c r="B440" s="19">
        <v>1</v>
      </c>
      <c r="C440" s="9">
        <v>3</v>
      </c>
      <c r="D440" s="24">
        <v>0.1</v>
      </c>
      <c r="E440" s="211"/>
      <c r="F440" s="212"/>
      <c r="G440" s="212"/>
      <c r="H440" s="212"/>
      <c r="I440" s="212"/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  <c r="AH440" s="212"/>
      <c r="AI440" s="212"/>
      <c r="AJ440" s="212"/>
      <c r="AK440" s="212"/>
      <c r="AL440" s="212"/>
      <c r="AM440" s="212"/>
      <c r="AN440" s="212"/>
      <c r="AO440" s="212"/>
      <c r="AP440" s="212"/>
      <c r="AQ440" s="212"/>
      <c r="AR440" s="212"/>
      <c r="AS440" s="212"/>
      <c r="AT440" s="212"/>
      <c r="AU440" s="212"/>
      <c r="AV440" s="212"/>
      <c r="AW440" s="212"/>
      <c r="AX440" s="212"/>
      <c r="AY440" s="212"/>
      <c r="AZ440" s="212"/>
      <c r="BA440" s="212"/>
      <c r="BB440" s="212"/>
      <c r="BC440" s="212"/>
      <c r="BD440" s="212"/>
      <c r="BE440" s="212"/>
      <c r="BF440" s="212"/>
      <c r="BG440" s="212"/>
      <c r="BH440" s="212"/>
      <c r="BI440" s="212"/>
      <c r="BJ440" s="212"/>
      <c r="BK440" s="212"/>
      <c r="BL440" s="212"/>
      <c r="BM440" s="216">
        <v>16</v>
      </c>
    </row>
    <row r="441" spans="1:65">
      <c r="A441" s="30"/>
      <c r="B441" s="19">
        <v>1</v>
      </c>
      <c r="C441" s="9">
        <v>4</v>
      </c>
      <c r="D441" s="24">
        <v>0.10199999999999998</v>
      </c>
      <c r="E441" s="211"/>
      <c r="F441" s="212"/>
      <c r="G441" s="212"/>
      <c r="H441" s="212"/>
      <c r="I441" s="212"/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  <c r="AH441" s="212"/>
      <c r="AI441" s="212"/>
      <c r="AJ441" s="212"/>
      <c r="AK441" s="212"/>
      <c r="AL441" s="212"/>
      <c r="AM441" s="212"/>
      <c r="AN441" s="212"/>
      <c r="AO441" s="212"/>
      <c r="AP441" s="212"/>
      <c r="AQ441" s="212"/>
      <c r="AR441" s="212"/>
      <c r="AS441" s="212"/>
      <c r="AT441" s="212"/>
      <c r="AU441" s="212"/>
      <c r="AV441" s="212"/>
      <c r="AW441" s="212"/>
      <c r="AX441" s="212"/>
      <c r="AY441" s="212"/>
      <c r="AZ441" s="212"/>
      <c r="BA441" s="212"/>
      <c r="BB441" s="212"/>
      <c r="BC441" s="212"/>
      <c r="BD441" s="212"/>
      <c r="BE441" s="212"/>
      <c r="BF441" s="212"/>
      <c r="BG441" s="212"/>
      <c r="BH441" s="212"/>
      <c r="BI441" s="212"/>
      <c r="BJ441" s="212"/>
      <c r="BK441" s="212"/>
      <c r="BL441" s="212"/>
      <c r="BM441" s="216">
        <v>9.9833333333333302E-2</v>
      </c>
    </row>
    <row r="442" spans="1:65">
      <c r="A442" s="30"/>
      <c r="B442" s="19">
        <v>1</v>
      </c>
      <c r="C442" s="9">
        <v>5</v>
      </c>
      <c r="D442" s="24">
        <v>9.8000000000000004E-2</v>
      </c>
      <c r="E442" s="211"/>
      <c r="F442" s="212"/>
      <c r="G442" s="212"/>
      <c r="H442" s="212"/>
      <c r="I442" s="212"/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  <c r="AH442" s="212"/>
      <c r="AI442" s="212"/>
      <c r="AJ442" s="212"/>
      <c r="AK442" s="212"/>
      <c r="AL442" s="212"/>
      <c r="AM442" s="212"/>
      <c r="AN442" s="212"/>
      <c r="AO442" s="212"/>
      <c r="AP442" s="212"/>
      <c r="AQ442" s="212"/>
      <c r="AR442" s="212"/>
      <c r="AS442" s="212"/>
      <c r="AT442" s="212"/>
      <c r="AU442" s="212"/>
      <c r="AV442" s="212"/>
      <c r="AW442" s="212"/>
      <c r="AX442" s="212"/>
      <c r="AY442" s="212"/>
      <c r="AZ442" s="212"/>
      <c r="BA442" s="212"/>
      <c r="BB442" s="212"/>
      <c r="BC442" s="212"/>
      <c r="BD442" s="212"/>
      <c r="BE442" s="212"/>
      <c r="BF442" s="212"/>
      <c r="BG442" s="212"/>
      <c r="BH442" s="212"/>
      <c r="BI442" s="212"/>
      <c r="BJ442" s="212"/>
      <c r="BK442" s="212"/>
      <c r="BL442" s="212"/>
      <c r="BM442" s="216">
        <v>55</v>
      </c>
    </row>
    <row r="443" spans="1:65">
      <c r="A443" s="30"/>
      <c r="B443" s="19">
        <v>1</v>
      </c>
      <c r="C443" s="9">
        <v>6</v>
      </c>
      <c r="D443" s="24">
        <v>0.1</v>
      </c>
      <c r="E443" s="211"/>
      <c r="F443" s="212"/>
      <c r="G443" s="212"/>
      <c r="H443" s="212"/>
      <c r="I443" s="212"/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  <c r="AH443" s="212"/>
      <c r="AI443" s="212"/>
      <c r="AJ443" s="212"/>
      <c r="AK443" s="212"/>
      <c r="AL443" s="212"/>
      <c r="AM443" s="212"/>
      <c r="AN443" s="212"/>
      <c r="AO443" s="212"/>
      <c r="AP443" s="212"/>
      <c r="AQ443" s="212"/>
      <c r="AR443" s="212"/>
      <c r="AS443" s="212"/>
      <c r="AT443" s="212"/>
      <c r="AU443" s="212"/>
      <c r="AV443" s="212"/>
      <c r="AW443" s="212"/>
      <c r="AX443" s="212"/>
      <c r="AY443" s="212"/>
      <c r="AZ443" s="212"/>
      <c r="BA443" s="212"/>
      <c r="BB443" s="212"/>
      <c r="BC443" s="212"/>
      <c r="BD443" s="212"/>
      <c r="BE443" s="212"/>
      <c r="BF443" s="212"/>
      <c r="BG443" s="212"/>
      <c r="BH443" s="212"/>
      <c r="BI443" s="212"/>
      <c r="BJ443" s="212"/>
      <c r="BK443" s="212"/>
      <c r="BL443" s="212"/>
      <c r="BM443" s="56"/>
    </row>
    <row r="444" spans="1:65">
      <c r="A444" s="30"/>
      <c r="B444" s="20" t="s">
        <v>272</v>
      </c>
      <c r="C444" s="12"/>
      <c r="D444" s="219">
        <v>9.9833333333333329E-2</v>
      </c>
      <c r="E444" s="211"/>
      <c r="F444" s="212"/>
      <c r="G444" s="212"/>
      <c r="H444" s="212"/>
      <c r="I444" s="212"/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  <c r="AH444" s="212"/>
      <c r="AI444" s="212"/>
      <c r="AJ444" s="212"/>
      <c r="AK444" s="212"/>
      <c r="AL444" s="212"/>
      <c r="AM444" s="212"/>
      <c r="AN444" s="212"/>
      <c r="AO444" s="212"/>
      <c r="AP444" s="212"/>
      <c r="AQ444" s="212"/>
      <c r="AR444" s="212"/>
      <c r="AS444" s="212"/>
      <c r="AT444" s="212"/>
      <c r="AU444" s="212"/>
      <c r="AV444" s="212"/>
      <c r="AW444" s="212"/>
      <c r="AX444" s="212"/>
      <c r="AY444" s="212"/>
      <c r="AZ444" s="212"/>
      <c r="BA444" s="212"/>
      <c r="BB444" s="212"/>
      <c r="BC444" s="212"/>
      <c r="BD444" s="212"/>
      <c r="BE444" s="212"/>
      <c r="BF444" s="212"/>
      <c r="BG444" s="212"/>
      <c r="BH444" s="212"/>
      <c r="BI444" s="212"/>
      <c r="BJ444" s="212"/>
      <c r="BK444" s="212"/>
      <c r="BL444" s="212"/>
      <c r="BM444" s="56"/>
    </row>
    <row r="445" spans="1:65">
      <c r="A445" s="30"/>
      <c r="B445" s="3" t="s">
        <v>273</v>
      </c>
      <c r="C445" s="29"/>
      <c r="D445" s="24">
        <v>0.1</v>
      </c>
      <c r="E445" s="211"/>
      <c r="F445" s="212"/>
      <c r="G445" s="212"/>
      <c r="H445" s="212"/>
      <c r="I445" s="212"/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  <c r="AH445" s="212"/>
      <c r="AI445" s="212"/>
      <c r="AJ445" s="212"/>
      <c r="AK445" s="212"/>
      <c r="AL445" s="212"/>
      <c r="AM445" s="212"/>
      <c r="AN445" s="212"/>
      <c r="AO445" s="212"/>
      <c r="AP445" s="212"/>
      <c r="AQ445" s="212"/>
      <c r="AR445" s="212"/>
      <c r="AS445" s="212"/>
      <c r="AT445" s="212"/>
      <c r="AU445" s="212"/>
      <c r="AV445" s="212"/>
      <c r="AW445" s="212"/>
      <c r="AX445" s="212"/>
      <c r="AY445" s="212"/>
      <c r="AZ445" s="212"/>
      <c r="BA445" s="212"/>
      <c r="BB445" s="212"/>
      <c r="BC445" s="212"/>
      <c r="BD445" s="212"/>
      <c r="BE445" s="212"/>
      <c r="BF445" s="212"/>
      <c r="BG445" s="212"/>
      <c r="BH445" s="212"/>
      <c r="BI445" s="212"/>
      <c r="BJ445" s="212"/>
      <c r="BK445" s="212"/>
      <c r="BL445" s="212"/>
      <c r="BM445" s="56"/>
    </row>
    <row r="446" spans="1:65">
      <c r="A446" s="30"/>
      <c r="B446" s="3" t="s">
        <v>274</v>
      </c>
      <c r="C446" s="29"/>
      <c r="D446" s="24">
        <v>1.3291601358251179E-3</v>
      </c>
      <c r="E446" s="211"/>
      <c r="F446" s="212"/>
      <c r="G446" s="212"/>
      <c r="H446" s="212"/>
      <c r="I446" s="212"/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  <c r="AH446" s="212"/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  <c r="BI446" s="212"/>
      <c r="BJ446" s="212"/>
      <c r="BK446" s="212"/>
      <c r="BL446" s="212"/>
      <c r="BM446" s="56"/>
    </row>
    <row r="447" spans="1:65">
      <c r="A447" s="30"/>
      <c r="B447" s="3" t="s">
        <v>87</v>
      </c>
      <c r="C447" s="29"/>
      <c r="D447" s="13">
        <v>1.3313791009934404E-2</v>
      </c>
      <c r="E447" s="15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275</v>
      </c>
      <c r="C448" s="29"/>
      <c r="D448" s="13">
        <v>2.2204460492503131E-16</v>
      </c>
      <c r="E448" s="154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46" t="s">
        <v>276</v>
      </c>
      <c r="C449" s="47"/>
      <c r="D449" s="45" t="s">
        <v>277</v>
      </c>
      <c r="E449" s="154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1"/>
      <c r="C450" s="20"/>
      <c r="D450" s="20"/>
      <c r="BM450" s="55"/>
    </row>
    <row r="451" spans="1:65" ht="15">
      <c r="B451" s="8" t="s">
        <v>733</v>
      </c>
      <c r="BM451" s="28" t="s">
        <v>329</v>
      </c>
    </row>
    <row r="452" spans="1:65" ht="15">
      <c r="A452" s="25" t="s">
        <v>26</v>
      </c>
      <c r="B452" s="18" t="s">
        <v>111</v>
      </c>
      <c r="C452" s="15" t="s">
        <v>112</v>
      </c>
      <c r="D452" s="16" t="s">
        <v>231</v>
      </c>
      <c r="E452" s="15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 t="s">
        <v>232</v>
      </c>
      <c r="C453" s="9" t="s">
        <v>232</v>
      </c>
      <c r="D453" s="152" t="s">
        <v>261</v>
      </c>
      <c r="E453" s="15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 t="s">
        <v>3</v>
      </c>
    </row>
    <row r="454" spans="1:65">
      <c r="A454" s="30"/>
      <c r="B454" s="19"/>
      <c r="C454" s="9"/>
      <c r="D454" s="10" t="s">
        <v>359</v>
      </c>
      <c r="E454" s="154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2</v>
      </c>
    </row>
    <row r="455" spans="1:65">
      <c r="A455" s="30"/>
      <c r="B455" s="19"/>
      <c r="C455" s="9"/>
      <c r="D455" s="26"/>
      <c r="E455" s="154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2</v>
      </c>
    </row>
    <row r="456" spans="1:65">
      <c r="A456" s="30"/>
      <c r="B456" s="18">
        <v>1</v>
      </c>
      <c r="C456" s="14">
        <v>1</v>
      </c>
      <c r="D456" s="22">
        <v>4.21</v>
      </c>
      <c r="E456" s="154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>
        <v>1</v>
      </c>
      <c r="C457" s="9">
        <v>2</v>
      </c>
      <c r="D457" s="11">
        <v>4.04</v>
      </c>
      <c r="E457" s="154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28</v>
      </c>
    </row>
    <row r="458" spans="1:65">
      <c r="A458" s="30"/>
      <c r="B458" s="19">
        <v>1</v>
      </c>
      <c r="C458" s="9">
        <v>3</v>
      </c>
      <c r="D458" s="11">
        <v>4.12</v>
      </c>
      <c r="E458" s="15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16</v>
      </c>
    </row>
    <row r="459" spans="1:65">
      <c r="A459" s="30"/>
      <c r="B459" s="19">
        <v>1</v>
      </c>
      <c r="C459" s="9">
        <v>4</v>
      </c>
      <c r="D459" s="11">
        <v>4.45</v>
      </c>
      <c r="E459" s="15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4.0999999999999996</v>
      </c>
    </row>
    <row r="460" spans="1:65">
      <c r="A460" s="30"/>
      <c r="B460" s="19">
        <v>1</v>
      </c>
      <c r="C460" s="9">
        <v>5</v>
      </c>
      <c r="D460" s="11">
        <v>3.81</v>
      </c>
      <c r="E460" s="15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56</v>
      </c>
    </row>
    <row r="461" spans="1:65">
      <c r="A461" s="30"/>
      <c r="B461" s="19">
        <v>1</v>
      </c>
      <c r="C461" s="9">
        <v>6</v>
      </c>
      <c r="D461" s="11">
        <v>3.97</v>
      </c>
      <c r="E461" s="15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A462" s="30"/>
      <c r="B462" s="20" t="s">
        <v>272</v>
      </c>
      <c r="C462" s="12"/>
      <c r="D462" s="23">
        <v>4.0999999999999996</v>
      </c>
      <c r="E462" s="154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5"/>
    </row>
    <row r="463" spans="1:65">
      <c r="A463" s="30"/>
      <c r="B463" s="3" t="s">
        <v>273</v>
      </c>
      <c r="C463" s="29"/>
      <c r="D463" s="11">
        <v>4.08</v>
      </c>
      <c r="E463" s="154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5"/>
    </row>
    <row r="464" spans="1:65">
      <c r="A464" s="30"/>
      <c r="B464" s="3" t="s">
        <v>274</v>
      </c>
      <c r="C464" s="29"/>
      <c r="D464" s="24">
        <v>0.21890637268019403</v>
      </c>
      <c r="E464" s="15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5"/>
    </row>
    <row r="465" spans="1:65">
      <c r="A465" s="30"/>
      <c r="B465" s="3" t="s">
        <v>87</v>
      </c>
      <c r="C465" s="29"/>
      <c r="D465" s="13">
        <v>5.3391798214681478E-2</v>
      </c>
      <c r="E465" s="15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3" t="s">
        <v>275</v>
      </c>
      <c r="C466" s="29"/>
      <c r="D466" s="13">
        <v>0</v>
      </c>
      <c r="E466" s="15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46" t="s">
        <v>276</v>
      </c>
      <c r="C467" s="47"/>
      <c r="D467" s="45" t="s">
        <v>277</v>
      </c>
      <c r="E467" s="15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1"/>
      <c r="C468" s="20"/>
      <c r="D468" s="20"/>
      <c r="BM468" s="55"/>
    </row>
    <row r="469" spans="1:65" ht="19.5">
      <c r="B469" s="8" t="s">
        <v>734</v>
      </c>
      <c r="BM469" s="28" t="s">
        <v>329</v>
      </c>
    </row>
    <row r="470" spans="1:65" ht="19.5">
      <c r="A470" s="25" t="s">
        <v>354</v>
      </c>
      <c r="B470" s="18" t="s">
        <v>111</v>
      </c>
      <c r="C470" s="15" t="s">
        <v>112</v>
      </c>
      <c r="D470" s="16" t="s">
        <v>231</v>
      </c>
      <c r="E470" s="15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</v>
      </c>
    </row>
    <row r="471" spans="1:65">
      <c r="A471" s="30"/>
      <c r="B471" s="19" t="s">
        <v>232</v>
      </c>
      <c r="C471" s="9" t="s">
        <v>232</v>
      </c>
      <c r="D471" s="152" t="s">
        <v>261</v>
      </c>
      <c r="E471" s="15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</v>
      </c>
    </row>
    <row r="472" spans="1:65">
      <c r="A472" s="30"/>
      <c r="B472" s="19"/>
      <c r="C472" s="9"/>
      <c r="D472" s="10" t="s">
        <v>360</v>
      </c>
      <c r="E472" s="15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2</v>
      </c>
    </row>
    <row r="473" spans="1:65">
      <c r="A473" s="30"/>
      <c r="B473" s="19"/>
      <c r="C473" s="9"/>
      <c r="D473" s="26"/>
      <c r="E473" s="15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2</v>
      </c>
    </row>
    <row r="474" spans="1:65">
      <c r="A474" s="30"/>
      <c r="B474" s="18">
        <v>1</v>
      </c>
      <c r="C474" s="14">
        <v>1</v>
      </c>
      <c r="D474" s="22">
        <v>4.04</v>
      </c>
      <c r="E474" s="15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>
        <v>1</v>
      </c>
      <c r="C475" s="9">
        <v>2</v>
      </c>
      <c r="D475" s="11">
        <v>4.09</v>
      </c>
      <c r="E475" s="15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15</v>
      </c>
    </row>
    <row r="476" spans="1:65">
      <c r="A476" s="30"/>
      <c r="B476" s="19">
        <v>1</v>
      </c>
      <c r="C476" s="9">
        <v>3</v>
      </c>
      <c r="D476" s="11">
        <v>4.1399999999999997</v>
      </c>
      <c r="E476" s="154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16</v>
      </c>
    </row>
    <row r="477" spans="1:65">
      <c r="A477" s="30"/>
      <c r="B477" s="19">
        <v>1</v>
      </c>
      <c r="C477" s="9">
        <v>4</v>
      </c>
      <c r="D477" s="11">
        <v>4.18</v>
      </c>
      <c r="E477" s="154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4.0916666666666703</v>
      </c>
    </row>
    <row r="478" spans="1:65">
      <c r="A478" s="30"/>
      <c r="B478" s="19">
        <v>1</v>
      </c>
      <c r="C478" s="9">
        <v>5</v>
      </c>
      <c r="D478" s="11">
        <v>4.03</v>
      </c>
      <c r="E478" s="15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57</v>
      </c>
    </row>
    <row r="479" spans="1:65">
      <c r="A479" s="30"/>
      <c r="B479" s="19">
        <v>1</v>
      </c>
      <c r="C479" s="9">
        <v>6</v>
      </c>
      <c r="D479" s="11">
        <v>4.07</v>
      </c>
      <c r="E479" s="15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A480" s="30"/>
      <c r="B480" s="20" t="s">
        <v>272</v>
      </c>
      <c r="C480" s="12"/>
      <c r="D480" s="23">
        <v>4.0916666666666668</v>
      </c>
      <c r="E480" s="15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5"/>
    </row>
    <row r="481" spans="1:65">
      <c r="A481" s="30"/>
      <c r="B481" s="3" t="s">
        <v>273</v>
      </c>
      <c r="C481" s="29"/>
      <c r="D481" s="11">
        <v>4.08</v>
      </c>
      <c r="E481" s="15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5"/>
    </row>
    <row r="482" spans="1:65">
      <c r="A482" s="30"/>
      <c r="B482" s="3" t="s">
        <v>274</v>
      </c>
      <c r="C482" s="29"/>
      <c r="D482" s="24">
        <v>5.8452259722500392E-2</v>
      </c>
      <c r="E482" s="15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5"/>
    </row>
    <row r="483" spans="1:65">
      <c r="A483" s="30"/>
      <c r="B483" s="3" t="s">
        <v>87</v>
      </c>
      <c r="C483" s="29"/>
      <c r="D483" s="13">
        <v>1.4285684657230239E-2</v>
      </c>
      <c r="E483" s="15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30"/>
      <c r="B484" s="3" t="s">
        <v>275</v>
      </c>
      <c r="C484" s="29"/>
      <c r="D484" s="13">
        <v>-8.8817841970012523E-16</v>
      </c>
      <c r="E484" s="15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30"/>
      <c r="B485" s="46" t="s">
        <v>276</v>
      </c>
      <c r="C485" s="47"/>
      <c r="D485" s="45" t="s">
        <v>277</v>
      </c>
      <c r="E485" s="15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1"/>
      <c r="C486" s="20"/>
      <c r="D486" s="20"/>
      <c r="BM486" s="55"/>
    </row>
    <row r="487" spans="1:65" ht="15">
      <c r="B487" s="8" t="s">
        <v>735</v>
      </c>
      <c r="BM487" s="28" t="s">
        <v>329</v>
      </c>
    </row>
    <row r="488" spans="1:65" ht="15">
      <c r="A488" s="25" t="s">
        <v>29</v>
      </c>
      <c r="B488" s="18" t="s">
        <v>111</v>
      </c>
      <c r="C488" s="15" t="s">
        <v>112</v>
      </c>
      <c r="D488" s="16" t="s">
        <v>231</v>
      </c>
      <c r="E488" s="15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</v>
      </c>
    </row>
    <row r="489" spans="1:65">
      <c r="A489" s="30"/>
      <c r="B489" s="19" t="s">
        <v>232</v>
      </c>
      <c r="C489" s="9" t="s">
        <v>232</v>
      </c>
      <c r="D489" s="152" t="s">
        <v>261</v>
      </c>
      <c r="E489" s="15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 t="s">
        <v>3</v>
      </c>
    </row>
    <row r="490" spans="1:65">
      <c r="A490" s="30"/>
      <c r="B490" s="19"/>
      <c r="C490" s="9"/>
      <c r="D490" s="10" t="s">
        <v>359</v>
      </c>
      <c r="E490" s="154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2</v>
      </c>
    </row>
    <row r="491" spans="1:65">
      <c r="A491" s="30"/>
      <c r="B491" s="19"/>
      <c r="C491" s="9"/>
      <c r="D491" s="26"/>
      <c r="E491" s="154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2</v>
      </c>
    </row>
    <row r="492" spans="1:65">
      <c r="A492" s="30"/>
      <c r="B492" s="18">
        <v>1</v>
      </c>
      <c r="C492" s="14">
        <v>1</v>
      </c>
      <c r="D492" s="22">
        <v>7.4</v>
      </c>
      <c r="E492" s="15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>
        <v>1</v>
      </c>
      <c r="C493" s="9">
        <v>2</v>
      </c>
      <c r="D493" s="11">
        <v>7.3</v>
      </c>
      <c r="E493" s="15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29</v>
      </c>
    </row>
    <row r="494" spans="1:65">
      <c r="A494" s="30"/>
      <c r="B494" s="19">
        <v>1</v>
      </c>
      <c r="C494" s="9">
        <v>3</v>
      </c>
      <c r="D494" s="11">
        <v>7.4</v>
      </c>
      <c r="E494" s="15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16</v>
      </c>
    </row>
    <row r="495" spans="1:65">
      <c r="A495" s="30"/>
      <c r="B495" s="19">
        <v>1</v>
      </c>
      <c r="C495" s="9">
        <v>4</v>
      </c>
      <c r="D495" s="11">
        <v>7.7000000000000011</v>
      </c>
      <c r="E495" s="15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7.3333333333333304</v>
      </c>
    </row>
    <row r="496" spans="1:65">
      <c r="A496" s="30"/>
      <c r="B496" s="19">
        <v>1</v>
      </c>
      <c r="C496" s="9">
        <v>5</v>
      </c>
      <c r="D496" s="11">
        <v>7</v>
      </c>
      <c r="E496" s="15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58</v>
      </c>
    </row>
    <row r="497" spans="1:65">
      <c r="A497" s="30"/>
      <c r="B497" s="19">
        <v>1</v>
      </c>
      <c r="C497" s="9">
        <v>6</v>
      </c>
      <c r="D497" s="11">
        <v>7.2</v>
      </c>
      <c r="E497" s="15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5"/>
    </row>
    <row r="498" spans="1:65">
      <c r="A498" s="30"/>
      <c r="B498" s="20" t="s">
        <v>272</v>
      </c>
      <c r="C498" s="12"/>
      <c r="D498" s="23">
        <v>7.3333333333333348</v>
      </c>
      <c r="E498" s="15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5"/>
    </row>
    <row r="499" spans="1:65">
      <c r="A499" s="30"/>
      <c r="B499" s="3" t="s">
        <v>273</v>
      </c>
      <c r="C499" s="29"/>
      <c r="D499" s="11">
        <v>7.35</v>
      </c>
      <c r="E499" s="15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5"/>
    </row>
    <row r="500" spans="1:65">
      <c r="A500" s="30"/>
      <c r="B500" s="3" t="s">
        <v>274</v>
      </c>
      <c r="C500" s="29"/>
      <c r="D500" s="24">
        <v>0.23380903889000279</v>
      </c>
      <c r="E500" s="15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5"/>
    </row>
    <row r="501" spans="1:65">
      <c r="A501" s="30"/>
      <c r="B501" s="3" t="s">
        <v>87</v>
      </c>
      <c r="C501" s="29"/>
      <c r="D501" s="13">
        <v>3.1883050757727648E-2</v>
      </c>
      <c r="E501" s="15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275</v>
      </c>
      <c r="C502" s="29"/>
      <c r="D502" s="13">
        <v>6.6613381477509392E-16</v>
      </c>
      <c r="E502" s="15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276</v>
      </c>
      <c r="C503" s="47"/>
      <c r="D503" s="45" t="s">
        <v>277</v>
      </c>
      <c r="E503" s="15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736</v>
      </c>
      <c r="BM505" s="28" t="s">
        <v>329</v>
      </c>
    </row>
    <row r="506" spans="1:65" ht="15">
      <c r="A506" s="25" t="s">
        <v>31</v>
      </c>
      <c r="B506" s="18" t="s">
        <v>111</v>
      </c>
      <c r="C506" s="15" t="s">
        <v>112</v>
      </c>
      <c r="D506" s="16" t="s">
        <v>231</v>
      </c>
      <c r="E506" s="15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232</v>
      </c>
      <c r="C507" s="9" t="s">
        <v>232</v>
      </c>
      <c r="D507" s="152" t="s">
        <v>261</v>
      </c>
      <c r="E507" s="15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359</v>
      </c>
      <c r="E508" s="15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</v>
      </c>
    </row>
    <row r="509" spans="1:65">
      <c r="A509" s="30"/>
      <c r="B509" s="19"/>
      <c r="C509" s="9"/>
      <c r="D509" s="26"/>
      <c r="E509" s="15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1</v>
      </c>
    </row>
    <row r="510" spans="1:65">
      <c r="A510" s="30"/>
      <c r="B510" s="18">
        <v>1</v>
      </c>
      <c r="C510" s="14">
        <v>1</v>
      </c>
      <c r="D510" s="231">
        <v>20.8</v>
      </c>
      <c r="E510" s="232"/>
      <c r="F510" s="233"/>
      <c r="G510" s="233"/>
      <c r="H510" s="233"/>
      <c r="I510" s="233"/>
      <c r="J510" s="233"/>
      <c r="K510" s="233"/>
      <c r="L510" s="233"/>
      <c r="M510" s="233"/>
      <c r="N510" s="233"/>
      <c r="O510" s="233"/>
      <c r="P510" s="233"/>
      <c r="Q510" s="233"/>
      <c r="R510" s="233"/>
      <c r="S510" s="233"/>
      <c r="T510" s="233"/>
      <c r="U510" s="233"/>
      <c r="V510" s="233"/>
      <c r="W510" s="233"/>
      <c r="X510" s="233"/>
      <c r="Y510" s="233"/>
      <c r="Z510" s="233"/>
      <c r="AA510" s="233"/>
      <c r="AB510" s="233"/>
      <c r="AC510" s="233"/>
      <c r="AD510" s="233"/>
      <c r="AE510" s="233"/>
      <c r="AF510" s="233"/>
      <c r="AG510" s="233"/>
      <c r="AH510" s="233"/>
      <c r="AI510" s="233"/>
      <c r="AJ510" s="233"/>
      <c r="AK510" s="233"/>
      <c r="AL510" s="233"/>
      <c r="AM510" s="233"/>
      <c r="AN510" s="233"/>
      <c r="AO510" s="233"/>
      <c r="AP510" s="233"/>
      <c r="AQ510" s="233"/>
      <c r="AR510" s="233"/>
      <c r="AS510" s="233"/>
      <c r="AT510" s="233"/>
      <c r="AU510" s="233"/>
      <c r="AV510" s="233"/>
      <c r="AW510" s="233"/>
      <c r="AX510" s="233"/>
      <c r="AY510" s="233"/>
      <c r="AZ510" s="233"/>
      <c r="BA510" s="233"/>
      <c r="BB510" s="233"/>
      <c r="BC510" s="233"/>
      <c r="BD510" s="233"/>
      <c r="BE510" s="233"/>
      <c r="BF510" s="233"/>
      <c r="BG510" s="233"/>
      <c r="BH510" s="233"/>
      <c r="BI510" s="233"/>
      <c r="BJ510" s="233"/>
      <c r="BK510" s="233"/>
      <c r="BL510" s="233"/>
      <c r="BM510" s="234">
        <v>1</v>
      </c>
    </row>
    <row r="511" spans="1:65">
      <c r="A511" s="30"/>
      <c r="B511" s="19">
        <v>1</v>
      </c>
      <c r="C511" s="9">
        <v>2</v>
      </c>
      <c r="D511" s="235">
        <v>20.8</v>
      </c>
      <c r="E511" s="232"/>
      <c r="F511" s="233"/>
      <c r="G511" s="233"/>
      <c r="H511" s="233"/>
      <c r="I511" s="233"/>
      <c r="J511" s="233"/>
      <c r="K511" s="233"/>
      <c r="L511" s="233"/>
      <c r="M511" s="233"/>
      <c r="N511" s="233"/>
      <c r="O511" s="233"/>
      <c r="P511" s="233"/>
      <c r="Q511" s="233"/>
      <c r="R511" s="233"/>
      <c r="S511" s="233"/>
      <c r="T511" s="233"/>
      <c r="U511" s="233"/>
      <c r="V511" s="233"/>
      <c r="W511" s="233"/>
      <c r="X511" s="233"/>
      <c r="Y511" s="233"/>
      <c r="Z511" s="233"/>
      <c r="AA511" s="233"/>
      <c r="AB511" s="233"/>
      <c r="AC511" s="233"/>
      <c r="AD511" s="233"/>
      <c r="AE511" s="233"/>
      <c r="AF511" s="233"/>
      <c r="AG511" s="233"/>
      <c r="AH511" s="233"/>
      <c r="AI511" s="233"/>
      <c r="AJ511" s="233"/>
      <c r="AK511" s="233"/>
      <c r="AL511" s="233"/>
      <c r="AM511" s="233"/>
      <c r="AN511" s="233"/>
      <c r="AO511" s="233"/>
      <c r="AP511" s="233"/>
      <c r="AQ511" s="233"/>
      <c r="AR511" s="233"/>
      <c r="AS511" s="233"/>
      <c r="AT511" s="233"/>
      <c r="AU511" s="233"/>
      <c r="AV511" s="233"/>
      <c r="AW511" s="233"/>
      <c r="AX511" s="233"/>
      <c r="AY511" s="233"/>
      <c r="AZ511" s="233"/>
      <c r="BA511" s="233"/>
      <c r="BB511" s="233"/>
      <c r="BC511" s="233"/>
      <c r="BD511" s="233"/>
      <c r="BE511" s="233"/>
      <c r="BF511" s="233"/>
      <c r="BG511" s="233"/>
      <c r="BH511" s="233"/>
      <c r="BI511" s="233"/>
      <c r="BJ511" s="233"/>
      <c r="BK511" s="233"/>
      <c r="BL511" s="233"/>
      <c r="BM511" s="234">
        <v>6</v>
      </c>
    </row>
    <row r="512" spans="1:65">
      <c r="A512" s="30"/>
      <c r="B512" s="19">
        <v>1</v>
      </c>
      <c r="C512" s="9">
        <v>3</v>
      </c>
      <c r="D512" s="235">
        <v>21.4</v>
      </c>
      <c r="E512" s="232"/>
      <c r="F512" s="233"/>
      <c r="G512" s="233"/>
      <c r="H512" s="233"/>
      <c r="I512" s="233"/>
      <c r="J512" s="233"/>
      <c r="K512" s="233"/>
      <c r="L512" s="233"/>
      <c r="M512" s="233"/>
      <c r="N512" s="233"/>
      <c r="O512" s="233"/>
      <c r="P512" s="233"/>
      <c r="Q512" s="233"/>
      <c r="R512" s="233"/>
      <c r="S512" s="233"/>
      <c r="T512" s="233"/>
      <c r="U512" s="233"/>
      <c r="V512" s="233"/>
      <c r="W512" s="233"/>
      <c r="X512" s="233"/>
      <c r="Y512" s="233"/>
      <c r="Z512" s="233"/>
      <c r="AA512" s="233"/>
      <c r="AB512" s="233"/>
      <c r="AC512" s="233"/>
      <c r="AD512" s="233"/>
      <c r="AE512" s="233"/>
      <c r="AF512" s="233"/>
      <c r="AG512" s="233"/>
      <c r="AH512" s="233"/>
      <c r="AI512" s="233"/>
      <c r="AJ512" s="233"/>
      <c r="AK512" s="233"/>
      <c r="AL512" s="233"/>
      <c r="AM512" s="233"/>
      <c r="AN512" s="233"/>
      <c r="AO512" s="233"/>
      <c r="AP512" s="233"/>
      <c r="AQ512" s="233"/>
      <c r="AR512" s="233"/>
      <c r="AS512" s="233"/>
      <c r="AT512" s="233"/>
      <c r="AU512" s="233"/>
      <c r="AV512" s="233"/>
      <c r="AW512" s="233"/>
      <c r="AX512" s="233"/>
      <c r="AY512" s="233"/>
      <c r="AZ512" s="233"/>
      <c r="BA512" s="233"/>
      <c r="BB512" s="233"/>
      <c r="BC512" s="233"/>
      <c r="BD512" s="233"/>
      <c r="BE512" s="233"/>
      <c r="BF512" s="233"/>
      <c r="BG512" s="233"/>
      <c r="BH512" s="233"/>
      <c r="BI512" s="233"/>
      <c r="BJ512" s="233"/>
      <c r="BK512" s="233"/>
      <c r="BL512" s="233"/>
      <c r="BM512" s="234">
        <v>16</v>
      </c>
    </row>
    <row r="513" spans="1:65">
      <c r="A513" s="30"/>
      <c r="B513" s="19">
        <v>1</v>
      </c>
      <c r="C513" s="9">
        <v>4</v>
      </c>
      <c r="D513" s="235">
        <v>21.8</v>
      </c>
      <c r="E513" s="232"/>
      <c r="F513" s="233"/>
      <c r="G513" s="233"/>
      <c r="H513" s="233"/>
      <c r="I513" s="233"/>
      <c r="J513" s="233"/>
      <c r="K513" s="233"/>
      <c r="L513" s="233"/>
      <c r="M513" s="233"/>
      <c r="N513" s="233"/>
      <c r="O513" s="233"/>
      <c r="P513" s="233"/>
      <c r="Q513" s="233"/>
      <c r="R513" s="233"/>
      <c r="S513" s="233"/>
      <c r="T513" s="233"/>
      <c r="U513" s="233"/>
      <c r="V513" s="233"/>
      <c r="W513" s="233"/>
      <c r="X513" s="233"/>
      <c r="Y513" s="233"/>
      <c r="Z513" s="233"/>
      <c r="AA513" s="233"/>
      <c r="AB513" s="233"/>
      <c r="AC513" s="233"/>
      <c r="AD513" s="233"/>
      <c r="AE513" s="233"/>
      <c r="AF513" s="233"/>
      <c r="AG513" s="233"/>
      <c r="AH513" s="233"/>
      <c r="AI513" s="233"/>
      <c r="AJ513" s="233"/>
      <c r="AK513" s="233"/>
      <c r="AL513" s="233"/>
      <c r="AM513" s="233"/>
      <c r="AN513" s="233"/>
      <c r="AO513" s="233"/>
      <c r="AP513" s="233"/>
      <c r="AQ513" s="233"/>
      <c r="AR513" s="233"/>
      <c r="AS513" s="233"/>
      <c r="AT513" s="233"/>
      <c r="AU513" s="233"/>
      <c r="AV513" s="233"/>
      <c r="AW513" s="233"/>
      <c r="AX513" s="233"/>
      <c r="AY513" s="233"/>
      <c r="AZ513" s="233"/>
      <c r="BA513" s="233"/>
      <c r="BB513" s="233"/>
      <c r="BC513" s="233"/>
      <c r="BD513" s="233"/>
      <c r="BE513" s="233"/>
      <c r="BF513" s="233"/>
      <c r="BG513" s="233"/>
      <c r="BH513" s="233"/>
      <c r="BI513" s="233"/>
      <c r="BJ513" s="233"/>
      <c r="BK513" s="233"/>
      <c r="BL513" s="233"/>
      <c r="BM513" s="234">
        <v>20.95</v>
      </c>
    </row>
    <row r="514" spans="1:65">
      <c r="A514" s="30"/>
      <c r="B514" s="19">
        <v>1</v>
      </c>
      <c r="C514" s="9">
        <v>5</v>
      </c>
      <c r="D514" s="235">
        <v>20.100000000000001</v>
      </c>
      <c r="E514" s="232"/>
      <c r="F514" s="233"/>
      <c r="G514" s="233"/>
      <c r="H514" s="233"/>
      <c r="I514" s="233"/>
      <c r="J514" s="233"/>
      <c r="K514" s="233"/>
      <c r="L514" s="233"/>
      <c r="M514" s="233"/>
      <c r="N514" s="233"/>
      <c r="O514" s="233"/>
      <c r="P514" s="233"/>
      <c r="Q514" s="233"/>
      <c r="R514" s="233"/>
      <c r="S514" s="233"/>
      <c r="T514" s="233"/>
      <c r="U514" s="233"/>
      <c r="V514" s="233"/>
      <c r="W514" s="233"/>
      <c r="X514" s="233"/>
      <c r="Y514" s="233"/>
      <c r="Z514" s="233"/>
      <c r="AA514" s="233"/>
      <c r="AB514" s="233"/>
      <c r="AC514" s="233"/>
      <c r="AD514" s="233"/>
      <c r="AE514" s="233"/>
      <c r="AF514" s="233"/>
      <c r="AG514" s="233"/>
      <c r="AH514" s="233"/>
      <c r="AI514" s="233"/>
      <c r="AJ514" s="233"/>
      <c r="AK514" s="233"/>
      <c r="AL514" s="233"/>
      <c r="AM514" s="233"/>
      <c r="AN514" s="233"/>
      <c r="AO514" s="233"/>
      <c r="AP514" s="233"/>
      <c r="AQ514" s="233"/>
      <c r="AR514" s="233"/>
      <c r="AS514" s="233"/>
      <c r="AT514" s="233"/>
      <c r="AU514" s="233"/>
      <c r="AV514" s="233"/>
      <c r="AW514" s="233"/>
      <c r="AX514" s="233"/>
      <c r="AY514" s="233"/>
      <c r="AZ514" s="233"/>
      <c r="BA514" s="233"/>
      <c r="BB514" s="233"/>
      <c r="BC514" s="233"/>
      <c r="BD514" s="233"/>
      <c r="BE514" s="233"/>
      <c r="BF514" s="233"/>
      <c r="BG514" s="233"/>
      <c r="BH514" s="233"/>
      <c r="BI514" s="233"/>
      <c r="BJ514" s="233"/>
      <c r="BK514" s="233"/>
      <c r="BL514" s="233"/>
      <c r="BM514" s="234">
        <v>59</v>
      </c>
    </row>
    <row r="515" spans="1:65">
      <c r="A515" s="30"/>
      <c r="B515" s="19">
        <v>1</v>
      </c>
      <c r="C515" s="9">
        <v>6</v>
      </c>
      <c r="D515" s="235">
        <v>20.8</v>
      </c>
      <c r="E515" s="232"/>
      <c r="F515" s="233"/>
      <c r="G515" s="233"/>
      <c r="H515" s="233"/>
      <c r="I515" s="233"/>
      <c r="J515" s="233"/>
      <c r="K515" s="233"/>
      <c r="L515" s="233"/>
      <c r="M515" s="233"/>
      <c r="N515" s="233"/>
      <c r="O515" s="233"/>
      <c r="P515" s="233"/>
      <c r="Q515" s="233"/>
      <c r="R515" s="233"/>
      <c r="S515" s="233"/>
      <c r="T515" s="233"/>
      <c r="U515" s="233"/>
      <c r="V515" s="233"/>
      <c r="W515" s="233"/>
      <c r="X515" s="233"/>
      <c r="Y515" s="233"/>
      <c r="Z515" s="233"/>
      <c r="AA515" s="233"/>
      <c r="AB515" s="233"/>
      <c r="AC515" s="233"/>
      <c r="AD515" s="233"/>
      <c r="AE515" s="233"/>
      <c r="AF515" s="233"/>
      <c r="AG515" s="233"/>
      <c r="AH515" s="233"/>
      <c r="AI515" s="233"/>
      <c r="AJ515" s="233"/>
      <c r="AK515" s="233"/>
      <c r="AL515" s="233"/>
      <c r="AM515" s="233"/>
      <c r="AN515" s="233"/>
      <c r="AO515" s="233"/>
      <c r="AP515" s="233"/>
      <c r="AQ515" s="233"/>
      <c r="AR515" s="233"/>
      <c r="AS515" s="233"/>
      <c r="AT515" s="233"/>
      <c r="AU515" s="233"/>
      <c r="AV515" s="233"/>
      <c r="AW515" s="233"/>
      <c r="AX515" s="233"/>
      <c r="AY515" s="233"/>
      <c r="AZ515" s="233"/>
      <c r="BA515" s="233"/>
      <c r="BB515" s="233"/>
      <c r="BC515" s="233"/>
      <c r="BD515" s="233"/>
      <c r="BE515" s="233"/>
      <c r="BF515" s="233"/>
      <c r="BG515" s="233"/>
      <c r="BH515" s="233"/>
      <c r="BI515" s="233"/>
      <c r="BJ515" s="233"/>
      <c r="BK515" s="233"/>
      <c r="BL515" s="233"/>
      <c r="BM515" s="236"/>
    </row>
    <row r="516" spans="1:65">
      <c r="A516" s="30"/>
      <c r="B516" s="20" t="s">
        <v>272</v>
      </c>
      <c r="C516" s="12"/>
      <c r="D516" s="237">
        <v>20.95</v>
      </c>
      <c r="E516" s="232"/>
      <c r="F516" s="233"/>
      <c r="G516" s="233"/>
      <c r="H516" s="233"/>
      <c r="I516" s="233"/>
      <c r="J516" s="233"/>
      <c r="K516" s="233"/>
      <c r="L516" s="233"/>
      <c r="M516" s="233"/>
      <c r="N516" s="233"/>
      <c r="O516" s="233"/>
      <c r="P516" s="233"/>
      <c r="Q516" s="233"/>
      <c r="R516" s="233"/>
      <c r="S516" s="233"/>
      <c r="T516" s="233"/>
      <c r="U516" s="233"/>
      <c r="V516" s="233"/>
      <c r="W516" s="233"/>
      <c r="X516" s="233"/>
      <c r="Y516" s="233"/>
      <c r="Z516" s="233"/>
      <c r="AA516" s="233"/>
      <c r="AB516" s="233"/>
      <c r="AC516" s="233"/>
      <c r="AD516" s="233"/>
      <c r="AE516" s="233"/>
      <c r="AF516" s="233"/>
      <c r="AG516" s="233"/>
      <c r="AH516" s="233"/>
      <c r="AI516" s="233"/>
      <c r="AJ516" s="233"/>
      <c r="AK516" s="233"/>
      <c r="AL516" s="233"/>
      <c r="AM516" s="233"/>
      <c r="AN516" s="233"/>
      <c r="AO516" s="233"/>
      <c r="AP516" s="233"/>
      <c r="AQ516" s="233"/>
      <c r="AR516" s="233"/>
      <c r="AS516" s="233"/>
      <c r="AT516" s="233"/>
      <c r="AU516" s="233"/>
      <c r="AV516" s="233"/>
      <c r="AW516" s="233"/>
      <c r="AX516" s="233"/>
      <c r="AY516" s="233"/>
      <c r="AZ516" s="233"/>
      <c r="BA516" s="233"/>
      <c r="BB516" s="233"/>
      <c r="BC516" s="233"/>
      <c r="BD516" s="233"/>
      <c r="BE516" s="233"/>
      <c r="BF516" s="233"/>
      <c r="BG516" s="233"/>
      <c r="BH516" s="233"/>
      <c r="BI516" s="233"/>
      <c r="BJ516" s="233"/>
      <c r="BK516" s="233"/>
      <c r="BL516" s="233"/>
      <c r="BM516" s="236"/>
    </row>
    <row r="517" spans="1:65">
      <c r="A517" s="30"/>
      <c r="B517" s="3" t="s">
        <v>273</v>
      </c>
      <c r="C517" s="29"/>
      <c r="D517" s="235">
        <v>20.8</v>
      </c>
      <c r="E517" s="232"/>
      <c r="F517" s="233"/>
      <c r="G517" s="233"/>
      <c r="H517" s="233"/>
      <c r="I517" s="233"/>
      <c r="J517" s="233"/>
      <c r="K517" s="233"/>
      <c r="L517" s="233"/>
      <c r="M517" s="233"/>
      <c r="N517" s="233"/>
      <c r="O517" s="233"/>
      <c r="P517" s="233"/>
      <c r="Q517" s="233"/>
      <c r="R517" s="233"/>
      <c r="S517" s="233"/>
      <c r="T517" s="233"/>
      <c r="U517" s="233"/>
      <c r="V517" s="233"/>
      <c r="W517" s="233"/>
      <c r="X517" s="233"/>
      <c r="Y517" s="233"/>
      <c r="Z517" s="233"/>
      <c r="AA517" s="233"/>
      <c r="AB517" s="233"/>
      <c r="AC517" s="233"/>
      <c r="AD517" s="233"/>
      <c r="AE517" s="233"/>
      <c r="AF517" s="233"/>
      <c r="AG517" s="233"/>
      <c r="AH517" s="233"/>
      <c r="AI517" s="233"/>
      <c r="AJ517" s="233"/>
      <c r="AK517" s="233"/>
      <c r="AL517" s="233"/>
      <c r="AM517" s="233"/>
      <c r="AN517" s="233"/>
      <c r="AO517" s="233"/>
      <c r="AP517" s="233"/>
      <c r="AQ517" s="233"/>
      <c r="AR517" s="233"/>
      <c r="AS517" s="233"/>
      <c r="AT517" s="233"/>
      <c r="AU517" s="233"/>
      <c r="AV517" s="233"/>
      <c r="AW517" s="233"/>
      <c r="AX517" s="233"/>
      <c r="AY517" s="233"/>
      <c r="AZ517" s="233"/>
      <c r="BA517" s="233"/>
      <c r="BB517" s="233"/>
      <c r="BC517" s="233"/>
      <c r="BD517" s="233"/>
      <c r="BE517" s="233"/>
      <c r="BF517" s="233"/>
      <c r="BG517" s="233"/>
      <c r="BH517" s="233"/>
      <c r="BI517" s="233"/>
      <c r="BJ517" s="233"/>
      <c r="BK517" s="233"/>
      <c r="BL517" s="233"/>
      <c r="BM517" s="236"/>
    </row>
    <row r="518" spans="1:65">
      <c r="A518" s="30"/>
      <c r="B518" s="3" t="s">
        <v>274</v>
      </c>
      <c r="C518" s="29"/>
      <c r="D518" s="235">
        <v>0.58566201857385236</v>
      </c>
      <c r="E518" s="232"/>
      <c r="F518" s="233"/>
      <c r="G518" s="233"/>
      <c r="H518" s="233"/>
      <c r="I518" s="233"/>
      <c r="J518" s="233"/>
      <c r="K518" s="233"/>
      <c r="L518" s="233"/>
      <c r="M518" s="233"/>
      <c r="N518" s="233"/>
      <c r="O518" s="233"/>
      <c r="P518" s="233"/>
      <c r="Q518" s="233"/>
      <c r="R518" s="233"/>
      <c r="S518" s="233"/>
      <c r="T518" s="233"/>
      <c r="U518" s="233"/>
      <c r="V518" s="233"/>
      <c r="W518" s="233"/>
      <c r="X518" s="233"/>
      <c r="Y518" s="233"/>
      <c r="Z518" s="233"/>
      <c r="AA518" s="233"/>
      <c r="AB518" s="233"/>
      <c r="AC518" s="233"/>
      <c r="AD518" s="233"/>
      <c r="AE518" s="233"/>
      <c r="AF518" s="233"/>
      <c r="AG518" s="233"/>
      <c r="AH518" s="233"/>
      <c r="AI518" s="233"/>
      <c r="AJ518" s="233"/>
      <c r="AK518" s="233"/>
      <c r="AL518" s="233"/>
      <c r="AM518" s="233"/>
      <c r="AN518" s="233"/>
      <c r="AO518" s="233"/>
      <c r="AP518" s="233"/>
      <c r="AQ518" s="233"/>
      <c r="AR518" s="233"/>
      <c r="AS518" s="233"/>
      <c r="AT518" s="233"/>
      <c r="AU518" s="233"/>
      <c r="AV518" s="233"/>
      <c r="AW518" s="233"/>
      <c r="AX518" s="233"/>
      <c r="AY518" s="233"/>
      <c r="AZ518" s="233"/>
      <c r="BA518" s="233"/>
      <c r="BB518" s="233"/>
      <c r="BC518" s="233"/>
      <c r="BD518" s="233"/>
      <c r="BE518" s="233"/>
      <c r="BF518" s="233"/>
      <c r="BG518" s="233"/>
      <c r="BH518" s="233"/>
      <c r="BI518" s="233"/>
      <c r="BJ518" s="233"/>
      <c r="BK518" s="233"/>
      <c r="BL518" s="233"/>
      <c r="BM518" s="236"/>
    </row>
    <row r="519" spans="1:65">
      <c r="A519" s="30"/>
      <c r="B519" s="3" t="s">
        <v>87</v>
      </c>
      <c r="C519" s="29"/>
      <c r="D519" s="13">
        <v>2.795522761689033E-2</v>
      </c>
      <c r="E519" s="154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3" t="s">
        <v>275</v>
      </c>
      <c r="C520" s="29"/>
      <c r="D520" s="13">
        <v>0</v>
      </c>
      <c r="E520" s="15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46" t="s">
        <v>276</v>
      </c>
      <c r="C521" s="47"/>
      <c r="D521" s="45" t="s">
        <v>277</v>
      </c>
      <c r="E521" s="15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1"/>
      <c r="C522" s="20"/>
      <c r="D522" s="20"/>
      <c r="BM522" s="55"/>
    </row>
    <row r="523" spans="1:65" ht="15">
      <c r="B523" s="8" t="s">
        <v>737</v>
      </c>
      <c r="BM523" s="28" t="s">
        <v>329</v>
      </c>
    </row>
    <row r="524" spans="1:65" ht="15">
      <c r="A524" s="25" t="s">
        <v>34</v>
      </c>
      <c r="B524" s="18" t="s">
        <v>111</v>
      </c>
      <c r="C524" s="15" t="s">
        <v>112</v>
      </c>
      <c r="D524" s="16" t="s">
        <v>231</v>
      </c>
      <c r="E524" s="15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 t="s">
        <v>232</v>
      </c>
      <c r="C525" s="9" t="s">
        <v>232</v>
      </c>
      <c r="D525" s="152" t="s">
        <v>261</v>
      </c>
      <c r="E525" s="15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s">
        <v>3</v>
      </c>
    </row>
    <row r="526" spans="1:65">
      <c r="A526" s="30"/>
      <c r="B526" s="19"/>
      <c r="C526" s="9"/>
      <c r="D526" s="10" t="s">
        <v>359</v>
      </c>
      <c r="E526" s="15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0</v>
      </c>
    </row>
    <row r="527" spans="1:65">
      <c r="A527" s="30"/>
      <c r="B527" s="19"/>
      <c r="C527" s="9"/>
      <c r="D527" s="26"/>
      <c r="E527" s="15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</v>
      </c>
    </row>
    <row r="528" spans="1:65">
      <c r="A528" s="30"/>
      <c r="B528" s="18">
        <v>1</v>
      </c>
      <c r="C528" s="14">
        <v>1</v>
      </c>
      <c r="D528" s="220">
        <v>62.7</v>
      </c>
      <c r="E528" s="223"/>
      <c r="F528" s="224"/>
      <c r="G528" s="224"/>
      <c r="H528" s="224"/>
      <c r="I528" s="224"/>
      <c r="J528" s="224"/>
      <c r="K528" s="224"/>
      <c r="L528" s="224"/>
      <c r="M528" s="224"/>
      <c r="N528" s="224"/>
      <c r="O528" s="224"/>
      <c r="P528" s="224"/>
      <c r="Q528" s="224"/>
      <c r="R528" s="224"/>
      <c r="S528" s="224"/>
      <c r="T528" s="224"/>
      <c r="U528" s="224"/>
      <c r="V528" s="224"/>
      <c r="W528" s="224"/>
      <c r="X528" s="224"/>
      <c r="Y528" s="224"/>
      <c r="Z528" s="224"/>
      <c r="AA528" s="224"/>
      <c r="AB528" s="224"/>
      <c r="AC528" s="224"/>
      <c r="AD528" s="224"/>
      <c r="AE528" s="224"/>
      <c r="AF528" s="224"/>
      <c r="AG528" s="224"/>
      <c r="AH528" s="224"/>
      <c r="AI528" s="224"/>
      <c r="AJ528" s="224"/>
      <c r="AK528" s="224"/>
      <c r="AL528" s="224"/>
      <c r="AM528" s="224"/>
      <c r="AN528" s="224"/>
      <c r="AO528" s="224"/>
      <c r="AP528" s="224"/>
      <c r="AQ528" s="224"/>
      <c r="AR528" s="224"/>
      <c r="AS528" s="224"/>
      <c r="AT528" s="224"/>
      <c r="AU528" s="224"/>
      <c r="AV528" s="224"/>
      <c r="AW528" s="224"/>
      <c r="AX528" s="224"/>
      <c r="AY528" s="224"/>
      <c r="AZ528" s="224"/>
      <c r="BA528" s="224"/>
      <c r="BB528" s="224"/>
      <c r="BC528" s="224"/>
      <c r="BD528" s="224"/>
      <c r="BE528" s="224"/>
      <c r="BF528" s="224"/>
      <c r="BG528" s="224"/>
      <c r="BH528" s="224"/>
      <c r="BI528" s="224"/>
      <c r="BJ528" s="224"/>
      <c r="BK528" s="224"/>
      <c r="BL528" s="224"/>
      <c r="BM528" s="225">
        <v>1</v>
      </c>
    </row>
    <row r="529" spans="1:65">
      <c r="A529" s="30"/>
      <c r="B529" s="19">
        <v>1</v>
      </c>
      <c r="C529" s="9">
        <v>2</v>
      </c>
      <c r="D529" s="226">
        <v>62.5</v>
      </c>
      <c r="E529" s="223"/>
      <c r="F529" s="224"/>
      <c r="G529" s="224"/>
      <c r="H529" s="224"/>
      <c r="I529" s="224"/>
      <c r="J529" s="224"/>
      <c r="K529" s="224"/>
      <c r="L529" s="224"/>
      <c r="M529" s="224"/>
      <c r="N529" s="224"/>
      <c r="O529" s="224"/>
      <c r="P529" s="224"/>
      <c r="Q529" s="224"/>
      <c r="R529" s="224"/>
      <c r="S529" s="224"/>
      <c r="T529" s="224"/>
      <c r="U529" s="224"/>
      <c r="V529" s="224"/>
      <c r="W529" s="224"/>
      <c r="X529" s="224"/>
      <c r="Y529" s="224"/>
      <c r="Z529" s="224"/>
      <c r="AA529" s="224"/>
      <c r="AB529" s="224"/>
      <c r="AC529" s="224"/>
      <c r="AD529" s="224"/>
      <c r="AE529" s="224"/>
      <c r="AF529" s="224"/>
      <c r="AG529" s="224"/>
      <c r="AH529" s="224"/>
      <c r="AI529" s="224"/>
      <c r="AJ529" s="224"/>
      <c r="AK529" s="224"/>
      <c r="AL529" s="224"/>
      <c r="AM529" s="224"/>
      <c r="AN529" s="224"/>
      <c r="AO529" s="224"/>
      <c r="AP529" s="224"/>
      <c r="AQ529" s="224"/>
      <c r="AR529" s="224"/>
      <c r="AS529" s="224"/>
      <c r="AT529" s="224"/>
      <c r="AU529" s="224"/>
      <c r="AV529" s="224"/>
      <c r="AW529" s="224"/>
      <c r="AX529" s="224"/>
      <c r="AY529" s="224"/>
      <c r="AZ529" s="224"/>
      <c r="BA529" s="224"/>
      <c r="BB529" s="224"/>
      <c r="BC529" s="224"/>
      <c r="BD529" s="224"/>
      <c r="BE529" s="224"/>
      <c r="BF529" s="224"/>
      <c r="BG529" s="224"/>
      <c r="BH529" s="224"/>
      <c r="BI529" s="224"/>
      <c r="BJ529" s="224"/>
      <c r="BK529" s="224"/>
      <c r="BL529" s="224"/>
      <c r="BM529" s="225">
        <v>16</v>
      </c>
    </row>
    <row r="530" spans="1:65">
      <c r="A530" s="30"/>
      <c r="B530" s="19">
        <v>1</v>
      </c>
      <c r="C530" s="9">
        <v>3</v>
      </c>
      <c r="D530" s="226">
        <v>63.5</v>
      </c>
      <c r="E530" s="223"/>
      <c r="F530" s="224"/>
      <c r="G530" s="224"/>
      <c r="H530" s="224"/>
      <c r="I530" s="224"/>
      <c r="J530" s="224"/>
      <c r="K530" s="224"/>
      <c r="L530" s="224"/>
      <c r="M530" s="224"/>
      <c r="N530" s="224"/>
      <c r="O530" s="224"/>
      <c r="P530" s="224"/>
      <c r="Q530" s="224"/>
      <c r="R530" s="224"/>
      <c r="S530" s="224"/>
      <c r="T530" s="224"/>
      <c r="U530" s="224"/>
      <c r="V530" s="224"/>
      <c r="W530" s="224"/>
      <c r="X530" s="224"/>
      <c r="Y530" s="224"/>
      <c r="Z530" s="224"/>
      <c r="AA530" s="224"/>
      <c r="AB530" s="224"/>
      <c r="AC530" s="224"/>
      <c r="AD530" s="224"/>
      <c r="AE530" s="224"/>
      <c r="AF530" s="224"/>
      <c r="AG530" s="224"/>
      <c r="AH530" s="224"/>
      <c r="AI530" s="224"/>
      <c r="AJ530" s="224"/>
      <c r="AK530" s="224"/>
      <c r="AL530" s="224"/>
      <c r="AM530" s="224"/>
      <c r="AN530" s="224"/>
      <c r="AO530" s="224"/>
      <c r="AP530" s="224"/>
      <c r="AQ530" s="224"/>
      <c r="AR530" s="224"/>
      <c r="AS530" s="224"/>
      <c r="AT530" s="224"/>
      <c r="AU530" s="224"/>
      <c r="AV530" s="224"/>
      <c r="AW530" s="224"/>
      <c r="AX530" s="224"/>
      <c r="AY530" s="224"/>
      <c r="AZ530" s="224"/>
      <c r="BA530" s="224"/>
      <c r="BB530" s="224"/>
      <c r="BC530" s="224"/>
      <c r="BD530" s="224"/>
      <c r="BE530" s="224"/>
      <c r="BF530" s="224"/>
      <c r="BG530" s="224"/>
      <c r="BH530" s="224"/>
      <c r="BI530" s="224"/>
      <c r="BJ530" s="224"/>
      <c r="BK530" s="224"/>
      <c r="BL530" s="224"/>
      <c r="BM530" s="225">
        <v>16</v>
      </c>
    </row>
    <row r="531" spans="1:65">
      <c r="A531" s="30"/>
      <c r="B531" s="19">
        <v>1</v>
      </c>
      <c r="C531" s="9">
        <v>4</v>
      </c>
      <c r="D531" s="226">
        <v>66.099999999999994</v>
      </c>
      <c r="E531" s="223"/>
      <c r="F531" s="224"/>
      <c r="G531" s="224"/>
      <c r="H531" s="224"/>
      <c r="I531" s="224"/>
      <c r="J531" s="224"/>
      <c r="K531" s="224"/>
      <c r="L531" s="224"/>
      <c r="M531" s="224"/>
      <c r="N531" s="224"/>
      <c r="O531" s="224"/>
      <c r="P531" s="224"/>
      <c r="Q531" s="224"/>
      <c r="R531" s="224"/>
      <c r="S531" s="224"/>
      <c r="T531" s="224"/>
      <c r="U531" s="224"/>
      <c r="V531" s="224"/>
      <c r="W531" s="224"/>
      <c r="X531" s="224"/>
      <c r="Y531" s="224"/>
      <c r="Z531" s="224"/>
      <c r="AA531" s="224"/>
      <c r="AB531" s="224"/>
      <c r="AC531" s="224"/>
      <c r="AD531" s="224"/>
      <c r="AE531" s="224"/>
      <c r="AF531" s="224"/>
      <c r="AG531" s="224"/>
      <c r="AH531" s="224"/>
      <c r="AI531" s="224"/>
      <c r="AJ531" s="224"/>
      <c r="AK531" s="224"/>
      <c r="AL531" s="224"/>
      <c r="AM531" s="224"/>
      <c r="AN531" s="224"/>
      <c r="AO531" s="224"/>
      <c r="AP531" s="224"/>
      <c r="AQ531" s="224"/>
      <c r="AR531" s="224"/>
      <c r="AS531" s="224"/>
      <c r="AT531" s="224"/>
      <c r="AU531" s="224"/>
      <c r="AV531" s="224"/>
      <c r="AW531" s="224"/>
      <c r="AX531" s="224"/>
      <c r="AY531" s="224"/>
      <c r="AZ531" s="224"/>
      <c r="BA531" s="224"/>
      <c r="BB531" s="224"/>
      <c r="BC531" s="224"/>
      <c r="BD531" s="224"/>
      <c r="BE531" s="224"/>
      <c r="BF531" s="224"/>
      <c r="BG531" s="224"/>
      <c r="BH531" s="224"/>
      <c r="BI531" s="224"/>
      <c r="BJ531" s="224"/>
      <c r="BK531" s="224"/>
      <c r="BL531" s="224"/>
      <c r="BM531" s="225">
        <v>63</v>
      </c>
    </row>
    <row r="532" spans="1:65">
      <c r="A532" s="30"/>
      <c r="B532" s="19">
        <v>1</v>
      </c>
      <c r="C532" s="9">
        <v>5</v>
      </c>
      <c r="D532" s="226">
        <v>61.199999999999996</v>
      </c>
      <c r="E532" s="223"/>
      <c r="F532" s="224"/>
      <c r="G532" s="224"/>
      <c r="H532" s="224"/>
      <c r="I532" s="224"/>
      <c r="J532" s="224"/>
      <c r="K532" s="224"/>
      <c r="L532" s="224"/>
      <c r="M532" s="224"/>
      <c r="N532" s="224"/>
      <c r="O532" s="224"/>
      <c r="P532" s="224"/>
      <c r="Q532" s="224"/>
      <c r="R532" s="224"/>
      <c r="S532" s="224"/>
      <c r="T532" s="224"/>
      <c r="U532" s="224"/>
      <c r="V532" s="224"/>
      <c r="W532" s="224"/>
      <c r="X532" s="224"/>
      <c r="Y532" s="224"/>
      <c r="Z532" s="224"/>
      <c r="AA532" s="224"/>
      <c r="AB532" s="224"/>
      <c r="AC532" s="224"/>
      <c r="AD532" s="224"/>
      <c r="AE532" s="224"/>
      <c r="AF532" s="224"/>
      <c r="AG532" s="224"/>
      <c r="AH532" s="224"/>
      <c r="AI532" s="224"/>
      <c r="AJ532" s="224"/>
      <c r="AK532" s="224"/>
      <c r="AL532" s="224"/>
      <c r="AM532" s="224"/>
      <c r="AN532" s="224"/>
      <c r="AO532" s="224"/>
      <c r="AP532" s="224"/>
      <c r="AQ532" s="224"/>
      <c r="AR532" s="224"/>
      <c r="AS532" s="224"/>
      <c r="AT532" s="224"/>
      <c r="AU532" s="224"/>
      <c r="AV532" s="224"/>
      <c r="AW532" s="224"/>
      <c r="AX532" s="224"/>
      <c r="AY532" s="224"/>
      <c r="AZ532" s="224"/>
      <c r="BA532" s="224"/>
      <c r="BB532" s="224"/>
      <c r="BC532" s="224"/>
      <c r="BD532" s="224"/>
      <c r="BE532" s="224"/>
      <c r="BF532" s="224"/>
      <c r="BG532" s="224"/>
      <c r="BH532" s="224"/>
      <c r="BI532" s="224"/>
      <c r="BJ532" s="224"/>
      <c r="BK532" s="224"/>
      <c r="BL532" s="224"/>
      <c r="BM532" s="225">
        <v>60</v>
      </c>
    </row>
    <row r="533" spans="1:65">
      <c r="A533" s="30"/>
      <c r="B533" s="19">
        <v>1</v>
      </c>
      <c r="C533" s="9">
        <v>6</v>
      </c>
      <c r="D533" s="226">
        <v>62</v>
      </c>
      <c r="E533" s="223"/>
      <c r="F533" s="224"/>
      <c r="G533" s="224"/>
      <c r="H533" s="224"/>
      <c r="I533" s="224"/>
      <c r="J533" s="224"/>
      <c r="K533" s="224"/>
      <c r="L533" s="224"/>
      <c r="M533" s="224"/>
      <c r="N533" s="224"/>
      <c r="O533" s="224"/>
      <c r="P533" s="224"/>
      <c r="Q533" s="224"/>
      <c r="R533" s="224"/>
      <c r="S533" s="224"/>
      <c r="T533" s="224"/>
      <c r="U533" s="224"/>
      <c r="V533" s="224"/>
      <c r="W533" s="224"/>
      <c r="X533" s="224"/>
      <c r="Y533" s="224"/>
      <c r="Z533" s="224"/>
      <c r="AA533" s="224"/>
      <c r="AB533" s="224"/>
      <c r="AC533" s="224"/>
      <c r="AD533" s="224"/>
      <c r="AE533" s="224"/>
      <c r="AF533" s="224"/>
      <c r="AG533" s="224"/>
      <c r="AH533" s="224"/>
      <c r="AI533" s="224"/>
      <c r="AJ533" s="224"/>
      <c r="AK533" s="224"/>
      <c r="AL533" s="224"/>
      <c r="AM533" s="224"/>
      <c r="AN533" s="224"/>
      <c r="AO533" s="224"/>
      <c r="AP533" s="224"/>
      <c r="AQ533" s="224"/>
      <c r="AR533" s="224"/>
      <c r="AS533" s="224"/>
      <c r="AT533" s="224"/>
      <c r="AU533" s="224"/>
      <c r="AV533" s="224"/>
      <c r="AW533" s="224"/>
      <c r="AX533" s="224"/>
      <c r="AY533" s="224"/>
      <c r="AZ533" s="224"/>
      <c r="BA533" s="224"/>
      <c r="BB533" s="224"/>
      <c r="BC533" s="224"/>
      <c r="BD533" s="224"/>
      <c r="BE533" s="224"/>
      <c r="BF533" s="224"/>
      <c r="BG533" s="224"/>
      <c r="BH533" s="224"/>
      <c r="BI533" s="224"/>
      <c r="BJ533" s="224"/>
      <c r="BK533" s="224"/>
      <c r="BL533" s="224"/>
      <c r="BM533" s="229"/>
    </row>
    <row r="534" spans="1:65">
      <c r="A534" s="30"/>
      <c r="B534" s="20" t="s">
        <v>272</v>
      </c>
      <c r="C534" s="12"/>
      <c r="D534" s="230">
        <v>63</v>
      </c>
      <c r="E534" s="223"/>
      <c r="F534" s="224"/>
      <c r="G534" s="224"/>
      <c r="H534" s="224"/>
      <c r="I534" s="224"/>
      <c r="J534" s="224"/>
      <c r="K534" s="224"/>
      <c r="L534" s="224"/>
      <c r="M534" s="224"/>
      <c r="N534" s="224"/>
      <c r="O534" s="224"/>
      <c r="P534" s="224"/>
      <c r="Q534" s="224"/>
      <c r="R534" s="224"/>
      <c r="S534" s="224"/>
      <c r="T534" s="224"/>
      <c r="U534" s="224"/>
      <c r="V534" s="224"/>
      <c r="W534" s="224"/>
      <c r="X534" s="224"/>
      <c r="Y534" s="224"/>
      <c r="Z534" s="224"/>
      <c r="AA534" s="224"/>
      <c r="AB534" s="224"/>
      <c r="AC534" s="224"/>
      <c r="AD534" s="224"/>
      <c r="AE534" s="224"/>
      <c r="AF534" s="224"/>
      <c r="AG534" s="224"/>
      <c r="AH534" s="224"/>
      <c r="AI534" s="224"/>
      <c r="AJ534" s="224"/>
      <c r="AK534" s="224"/>
      <c r="AL534" s="224"/>
      <c r="AM534" s="224"/>
      <c r="AN534" s="224"/>
      <c r="AO534" s="224"/>
      <c r="AP534" s="224"/>
      <c r="AQ534" s="224"/>
      <c r="AR534" s="224"/>
      <c r="AS534" s="224"/>
      <c r="AT534" s="224"/>
      <c r="AU534" s="224"/>
      <c r="AV534" s="224"/>
      <c r="AW534" s="224"/>
      <c r="AX534" s="224"/>
      <c r="AY534" s="224"/>
      <c r="AZ534" s="224"/>
      <c r="BA534" s="224"/>
      <c r="BB534" s="224"/>
      <c r="BC534" s="224"/>
      <c r="BD534" s="224"/>
      <c r="BE534" s="224"/>
      <c r="BF534" s="224"/>
      <c r="BG534" s="224"/>
      <c r="BH534" s="224"/>
      <c r="BI534" s="224"/>
      <c r="BJ534" s="224"/>
      <c r="BK534" s="224"/>
      <c r="BL534" s="224"/>
      <c r="BM534" s="229"/>
    </row>
    <row r="535" spans="1:65">
      <c r="A535" s="30"/>
      <c r="B535" s="3" t="s">
        <v>273</v>
      </c>
      <c r="C535" s="29"/>
      <c r="D535" s="226">
        <v>62.6</v>
      </c>
      <c r="E535" s="223"/>
      <c r="F535" s="224"/>
      <c r="G535" s="224"/>
      <c r="H535" s="224"/>
      <c r="I535" s="224"/>
      <c r="J535" s="224"/>
      <c r="K535" s="224"/>
      <c r="L535" s="224"/>
      <c r="M535" s="224"/>
      <c r="N535" s="224"/>
      <c r="O535" s="224"/>
      <c r="P535" s="224"/>
      <c r="Q535" s="224"/>
      <c r="R535" s="224"/>
      <c r="S535" s="224"/>
      <c r="T535" s="224"/>
      <c r="U535" s="224"/>
      <c r="V535" s="224"/>
      <c r="W535" s="224"/>
      <c r="X535" s="224"/>
      <c r="Y535" s="224"/>
      <c r="Z535" s="224"/>
      <c r="AA535" s="224"/>
      <c r="AB535" s="224"/>
      <c r="AC535" s="224"/>
      <c r="AD535" s="224"/>
      <c r="AE535" s="224"/>
      <c r="AF535" s="224"/>
      <c r="AG535" s="224"/>
      <c r="AH535" s="224"/>
      <c r="AI535" s="224"/>
      <c r="AJ535" s="224"/>
      <c r="AK535" s="224"/>
      <c r="AL535" s="224"/>
      <c r="AM535" s="224"/>
      <c r="AN535" s="224"/>
      <c r="AO535" s="224"/>
      <c r="AP535" s="224"/>
      <c r="AQ535" s="224"/>
      <c r="AR535" s="224"/>
      <c r="AS535" s="224"/>
      <c r="AT535" s="224"/>
      <c r="AU535" s="224"/>
      <c r="AV535" s="224"/>
      <c r="AW535" s="224"/>
      <c r="AX535" s="224"/>
      <c r="AY535" s="224"/>
      <c r="AZ535" s="224"/>
      <c r="BA535" s="224"/>
      <c r="BB535" s="224"/>
      <c r="BC535" s="224"/>
      <c r="BD535" s="224"/>
      <c r="BE535" s="224"/>
      <c r="BF535" s="224"/>
      <c r="BG535" s="224"/>
      <c r="BH535" s="224"/>
      <c r="BI535" s="224"/>
      <c r="BJ535" s="224"/>
      <c r="BK535" s="224"/>
      <c r="BL535" s="224"/>
      <c r="BM535" s="229"/>
    </row>
    <row r="536" spans="1:65">
      <c r="A536" s="30"/>
      <c r="B536" s="3" t="s">
        <v>274</v>
      </c>
      <c r="C536" s="29"/>
      <c r="D536" s="226">
        <v>1.6994116628998388</v>
      </c>
      <c r="E536" s="223"/>
      <c r="F536" s="224"/>
      <c r="G536" s="224"/>
      <c r="H536" s="224"/>
      <c r="I536" s="224"/>
      <c r="J536" s="224"/>
      <c r="K536" s="224"/>
      <c r="L536" s="224"/>
      <c r="M536" s="224"/>
      <c r="N536" s="224"/>
      <c r="O536" s="224"/>
      <c r="P536" s="224"/>
      <c r="Q536" s="224"/>
      <c r="R536" s="224"/>
      <c r="S536" s="224"/>
      <c r="T536" s="224"/>
      <c r="U536" s="224"/>
      <c r="V536" s="224"/>
      <c r="W536" s="224"/>
      <c r="X536" s="224"/>
      <c r="Y536" s="224"/>
      <c r="Z536" s="224"/>
      <c r="AA536" s="224"/>
      <c r="AB536" s="224"/>
      <c r="AC536" s="224"/>
      <c r="AD536" s="224"/>
      <c r="AE536" s="224"/>
      <c r="AF536" s="224"/>
      <c r="AG536" s="224"/>
      <c r="AH536" s="224"/>
      <c r="AI536" s="224"/>
      <c r="AJ536" s="224"/>
      <c r="AK536" s="224"/>
      <c r="AL536" s="224"/>
      <c r="AM536" s="224"/>
      <c r="AN536" s="224"/>
      <c r="AO536" s="224"/>
      <c r="AP536" s="224"/>
      <c r="AQ536" s="224"/>
      <c r="AR536" s="224"/>
      <c r="AS536" s="224"/>
      <c r="AT536" s="224"/>
      <c r="AU536" s="224"/>
      <c r="AV536" s="224"/>
      <c r="AW536" s="224"/>
      <c r="AX536" s="224"/>
      <c r="AY536" s="224"/>
      <c r="AZ536" s="224"/>
      <c r="BA536" s="224"/>
      <c r="BB536" s="224"/>
      <c r="BC536" s="224"/>
      <c r="BD536" s="224"/>
      <c r="BE536" s="224"/>
      <c r="BF536" s="224"/>
      <c r="BG536" s="224"/>
      <c r="BH536" s="224"/>
      <c r="BI536" s="224"/>
      <c r="BJ536" s="224"/>
      <c r="BK536" s="224"/>
      <c r="BL536" s="224"/>
      <c r="BM536" s="229"/>
    </row>
    <row r="537" spans="1:65">
      <c r="A537" s="30"/>
      <c r="B537" s="3" t="s">
        <v>87</v>
      </c>
      <c r="C537" s="29"/>
      <c r="D537" s="13">
        <v>2.697478829999744E-2</v>
      </c>
      <c r="E537" s="15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30"/>
      <c r="B538" s="3" t="s">
        <v>275</v>
      </c>
      <c r="C538" s="29"/>
      <c r="D538" s="13">
        <v>0</v>
      </c>
      <c r="E538" s="15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30"/>
      <c r="B539" s="46" t="s">
        <v>276</v>
      </c>
      <c r="C539" s="47"/>
      <c r="D539" s="45" t="s">
        <v>277</v>
      </c>
      <c r="E539" s="15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1"/>
      <c r="C540" s="20"/>
      <c r="D540" s="20"/>
      <c r="BM540" s="55"/>
    </row>
    <row r="541" spans="1:65" ht="19.5">
      <c r="B541" s="8" t="s">
        <v>738</v>
      </c>
      <c r="BM541" s="28" t="s">
        <v>329</v>
      </c>
    </row>
    <row r="542" spans="1:65" ht="19.5">
      <c r="A542" s="25" t="s">
        <v>362</v>
      </c>
      <c r="B542" s="18" t="s">
        <v>111</v>
      </c>
      <c r="C542" s="15" t="s">
        <v>112</v>
      </c>
      <c r="D542" s="16" t="s">
        <v>231</v>
      </c>
      <c r="E542" s="15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 t="s">
        <v>232</v>
      </c>
      <c r="C543" s="9" t="s">
        <v>232</v>
      </c>
      <c r="D543" s="152" t="s">
        <v>261</v>
      </c>
      <c r="E543" s="15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s">
        <v>1</v>
      </c>
    </row>
    <row r="544" spans="1:65">
      <c r="A544" s="30"/>
      <c r="B544" s="19"/>
      <c r="C544" s="9"/>
      <c r="D544" s="10" t="s">
        <v>360</v>
      </c>
      <c r="E544" s="15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3</v>
      </c>
    </row>
    <row r="545" spans="1:65">
      <c r="A545" s="30"/>
      <c r="B545" s="19"/>
      <c r="C545" s="9"/>
      <c r="D545" s="26"/>
      <c r="E545" s="15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3</v>
      </c>
    </row>
    <row r="546" spans="1:65">
      <c r="A546" s="30"/>
      <c r="B546" s="18">
        <v>1</v>
      </c>
      <c r="C546" s="14">
        <v>1</v>
      </c>
      <c r="D546" s="214">
        <v>0.13200000000000001</v>
      </c>
      <c r="E546" s="211"/>
      <c r="F546" s="212"/>
      <c r="G546" s="212"/>
      <c r="H546" s="212"/>
      <c r="I546" s="212"/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  <c r="AH546" s="212"/>
      <c r="AI546" s="212"/>
      <c r="AJ546" s="212"/>
      <c r="AK546" s="212"/>
      <c r="AL546" s="212"/>
      <c r="AM546" s="212"/>
      <c r="AN546" s="212"/>
      <c r="AO546" s="212"/>
      <c r="AP546" s="212"/>
      <c r="AQ546" s="212"/>
      <c r="AR546" s="212"/>
      <c r="AS546" s="212"/>
      <c r="AT546" s="212"/>
      <c r="AU546" s="212"/>
      <c r="AV546" s="212"/>
      <c r="AW546" s="212"/>
      <c r="AX546" s="212"/>
      <c r="AY546" s="212"/>
      <c r="AZ546" s="212"/>
      <c r="BA546" s="212"/>
      <c r="BB546" s="212"/>
      <c r="BC546" s="212"/>
      <c r="BD546" s="212"/>
      <c r="BE546" s="212"/>
      <c r="BF546" s="212"/>
      <c r="BG546" s="212"/>
      <c r="BH546" s="212"/>
      <c r="BI546" s="212"/>
      <c r="BJ546" s="212"/>
      <c r="BK546" s="212"/>
      <c r="BL546" s="212"/>
      <c r="BM546" s="216">
        <v>1</v>
      </c>
    </row>
    <row r="547" spans="1:65">
      <c r="A547" s="30"/>
      <c r="B547" s="19">
        <v>1</v>
      </c>
      <c r="C547" s="9">
        <v>2</v>
      </c>
      <c r="D547" s="24">
        <v>0.127</v>
      </c>
      <c r="E547" s="211"/>
      <c r="F547" s="212"/>
      <c r="G547" s="212"/>
      <c r="H547" s="212"/>
      <c r="I547" s="212"/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  <c r="AH547" s="212"/>
      <c r="AI547" s="212"/>
      <c r="AJ547" s="212"/>
      <c r="AK547" s="212"/>
      <c r="AL547" s="212"/>
      <c r="AM547" s="212"/>
      <c r="AN547" s="212"/>
      <c r="AO547" s="212"/>
      <c r="AP547" s="212"/>
      <c r="AQ547" s="212"/>
      <c r="AR547" s="212"/>
      <c r="AS547" s="212"/>
      <c r="AT547" s="212"/>
      <c r="AU547" s="212"/>
      <c r="AV547" s="212"/>
      <c r="AW547" s="212"/>
      <c r="AX547" s="212"/>
      <c r="AY547" s="212"/>
      <c r="AZ547" s="212"/>
      <c r="BA547" s="212"/>
      <c r="BB547" s="212"/>
      <c r="BC547" s="212"/>
      <c r="BD547" s="212"/>
      <c r="BE547" s="212"/>
      <c r="BF547" s="212"/>
      <c r="BG547" s="212"/>
      <c r="BH547" s="212"/>
      <c r="BI547" s="212"/>
      <c r="BJ547" s="212"/>
      <c r="BK547" s="212"/>
      <c r="BL547" s="212"/>
      <c r="BM547" s="216">
        <v>55</v>
      </c>
    </row>
    <row r="548" spans="1:65">
      <c r="A548" s="30"/>
      <c r="B548" s="19">
        <v>1</v>
      </c>
      <c r="C548" s="9">
        <v>3</v>
      </c>
      <c r="D548" s="24">
        <v>0.13500000000000001</v>
      </c>
      <c r="E548" s="211"/>
      <c r="F548" s="212"/>
      <c r="G548" s="212"/>
      <c r="H548" s="212"/>
      <c r="I548" s="212"/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  <c r="AH548" s="212"/>
      <c r="AI548" s="212"/>
      <c r="AJ548" s="212"/>
      <c r="AK548" s="212"/>
      <c r="AL548" s="212"/>
      <c r="AM548" s="212"/>
      <c r="AN548" s="212"/>
      <c r="AO548" s="212"/>
      <c r="AP548" s="212"/>
      <c r="AQ548" s="212"/>
      <c r="AR548" s="212"/>
      <c r="AS548" s="212"/>
      <c r="AT548" s="212"/>
      <c r="AU548" s="212"/>
      <c r="AV548" s="212"/>
      <c r="AW548" s="212"/>
      <c r="AX548" s="212"/>
      <c r="AY548" s="212"/>
      <c r="AZ548" s="212"/>
      <c r="BA548" s="212"/>
      <c r="BB548" s="212"/>
      <c r="BC548" s="212"/>
      <c r="BD548" s="212"/>
      <c r="BE548" s="212"/>
      <c r="BF548" s="212"/>
      <c r="BG548" s="212"/>
      <c r="BH548" s="212"/>
      <c r="BI548" s="212"/>
      <c r="BJ548" s="212"/>
      <c r="BK548" s="212"/>
      <c r="BL548" s="212"/>
      <c r="BM548" s="216">
        <v>16</v>
      </c>
    </row>
    <row r="549" spans="1:65">
      <c r="A549" s="30"/>
      <c r="B549" s="19">
        <v>1</v>
      </c>
      <c r="C549" s="9">
        <v>4</v>
      </c>
      <c r="D549" s="24">
        <v>0.13400000000000001</v>
      </c>
      <c r="E549" s="211"/>
      <c r="F549" s="212"/>
      <c r="G549" s="212"/>
      <c r="H549" s="212"/>
      <c r="I549" s="212"/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  <c r="AH549" s="212"/>
      <c r="AI549" s="212"/>
      <c r="AJ549" s="212"/>
      <c r="AK549" s="212"/>
      <c r="AL549" s="212"/>
      <c r="AM549" s="212"/>
      <c r="AN549" s="212"/>
      <c r="AO549" s="212"/>
      <c r="AP549" s="212"/>
      <c r="AQ549" s="212"/>
      <c r="AR549" s="212"/>
      <c r="AS549" s="212"/>
      <c r="AT549" s="212"/>
      <c r="AU549" s="212"/>
      <c r="AV549" s="212"/>
      <c r="AW549" s="212"/>
      <c r="AX549" s="212"/>
      <c r="AY549" s="212"/>
      <c r="AZ549" s="212"/>
      <c r="BA549" s="212"/>
      <c r="BB549" s="212"/>
      <c r="BC549" s="212"/>
      <c r="BD549" s="212"/>
      <c r="BE549" s="212"/>
      <c r="BF549" s="212"/>
      <c r="BG549" s="212"/>
      <c r="BH549" s="212"/>
      <c r="BI549" s="212"/>
      <c r="BJ549" s="212"/>
      <c r="BK549" s="212"/>
      <c r="BL549" s="212"/>
      <c r="BM549" s="216">
        <v>0.13166666666666699</v>
      </c>
    </row>
    <row r="550" spans="1:65">
      <c r="A550" s="30"/>
      <c r="B550" s="19">
        <v>1</v>
      </c>
      <c r="C550" s="9">
        <v>5</v>
      </c>
      <c r="D550" s="24">
        <v>0.128</v>
      </c>
      <c r="E550" s="211"/>
      <c r="F550" s="212"/>
      <c r="G550" s="212"/>
      <c r="H550" s="212"/>
      <c r="I550" s="212"/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  <c r="AH550" s="212"/>
      <c r="AI550" s="212"/>
      <c r="AJ550" s="212"/>
      <c r="AK550" s="212"/>
      <c r="AL550" s="212"/>
      <c r="AM550" s="212"/>
      <c r="AN550" s="212"/>
      <c r="AO550" s="212"/>
      <c r="AP550" s="212"/>
      <c r="AQ550" s="212"/>
      <c r="AR550" s="212"/>
      <c r="AS550" s="212"/>
      <c r="AT550" s="212"/>
      <c r="AU550" s="212"/>
      <c r="AV550" s="212"/>
      <c r="AW550" s="212"/>
      <c r="AX550" s="212"/>
      <c r="AY550" s="212"/>
      <c r="AZ550" s="212"/>
      <c r="BA550" s="212"/>
      <c r="BB550" s="212"/>
      <c r="BC550" s="212"/>
      <c r="BD550" s="212"/>
      <c r="BE550" s="212"/>
      <c r="BF550" s="212"/>
      <c r="BG550" s="212"/>
      <c r="BH550" s="212"/>
      <c r="BI550" s="212"/>
      <c r="BJ550" s="212"/>
      <c r="BK550" s="212"/>
      <c r="BL550" s="212"/>
      <c r="BM550" s="216">
        <v>61</v>
      </c>
    </row>
    <row r="551" spans="1:65">
      <c r="A551" s="30"/>
      <c r="B551" s="19">
        <v>1</v>
      </c>
      <c r="C551" s="9">
        <v>6</v>
      </c>
      <c r="D551" s="24">
        <v>0.13400000000000001</v>
      </c>
      <c r="E551" s="211"/>
      <c r="F551" s="212"/>
      <c r="G551" s="212"/>
      <c r="H551" s="212"/>
      <c r="I551" s="212"/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  <c r="AH551" s="212"/>
      <c r="AI551" s="212"/>
      <c r="AJ551" s="212"/>
      <c r="AK551" s="212"/>
      <c r="AL551" s="212"/>
      <c r="AM551" s="212"/>
      <c r="AN551" s="212"/>
      <c r="AO551" s="212"/>
      <c r="AP551" s="212"/>
      <c r="AQ551" s="212"/>
      <c r="AR551" s="212"/>
      <c r="AS551" s="212"/>
      <c r="AT551" s="212"/>
      <c r="AU551" s="212"/>
      <c r="AV551" s="212"/>
      <c r="AW551" s="212"/>
      <c r="AX551" s="212"/>
      <c r="AY551" s="212"/>
      <c r="AZ551" s="212"/>
      <c r="BA551" s="212"/>
      <c r="BB551" s="212"/>
      <c r="BC551" s="212"/>
      <c r="BD551" s="212"/>
      <c r="BE551" s="212"/>
      <c r="BF551" s="212"/>
      <c r="BG551" s="212"/>
      <c r="BH551" s="212"/>
      <c r="BI551" s="212"/>
      <c r="BJ551" s="212"/>
      <c r="BK551" s="212"/>
      <c r="BL551" s="212"/>
      <c r="BM551" s="56"/>
    </row>
    <row r="552" spans="1:65">
      <c r="A552" s="30"/>
      <c r="B552" s="20" t="s">
        <v>272</v>
      </c>
      <c r="C552" s="12"/>
      <c r="D552" s="219">
        <v>0.13166666666666668</v>
      </c>
      <c r="E552" s="211"/>
      <c r="F552" s="212"/>
      <c r="G552" s="212"/>
      <c r="H552" s="212"/>
      <c r="I552" s="212"/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  <c r="AH552" s="212"/>
      <c r="AI552" s="212"/>
      <c r="AJ552" s="212"/>
      <c r="AK552" s="212"/>
      <c r="AL552" s="212"/>
      <c r="AM552" s="212"/>
      <c r="AN552" s="212"/>
      <c r="AO552" s="212"/>
      <c r="AP552" s="212"/>
      <c r="AQ552" s="212"/>
      <c r="AR552" s="212"/>
      <c r="AS552" s="212"/>
      <c r="AT552" s="212"/>
      <c r="AU552" s="212"/>
      <c r="AV552" s="212"/>
      <c r="AW552" s="212"/>
      <c r="AX552" s="212"/>
      <c r="AY552" s="212"/>
      <c r="AZ552" s="212"/>
      <c r="BA552" s="212"/>
      <c r="BB552" s="212"/>
      <c r="BC552" s="212"/>
      <c r="BD552" s="212"/>
      <c r="BE552" s="212"/>
      <c r="BF552" s="212"/>
      <c r="BG552" s="212"/>
      <c r="BH552" s="212"/>
      <c r="BI552" s="212"/>
      <c r="BJ552" s="212"/>
      <c r="BK552" s="212"/>
      <c r="BL552" s="212"/>
      <c r="BM552" s="56"/>
    </row>
    <row r="553" spans="1:65">
      <c r="A553" s="30"/>
      <c r="B553" s="3" t="s">
        <v>273</v>
      </c>
      <c r="C553" s="29"/>
      <c r="D553" s="24">
        <v>0.13300000000000001</v>
      </c>
      <c r="E553" s="211"/>
      <c r="F553" s="212"/>
      <c r="G553" s="212"/>
      <c r="H553" s="212"/>
      <c r="I553" s="212"/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  <c r="AH553" s="212"/>
      <c r="AI553" s="212"/>
      <c r="AJ553" s="212"/>
      <c r="AK553" s="212"/>
      <c r="AL553" s="212"/>
      <c r="AM553" s="212"/>
      <c r="AN553" s="212"/>
      <c r="AO553" s="212"/>
      <c r="AP553" s="212"/>
      <c r="AQ553" s="212"/>
      <c r="AR553" s="212"/>
      <c r="AS553" s="212"/>
      <c r="AT553" s="212"/>
      <c r="AU553" s="212"/>
      <c r="AV553" s="212"/>
      <c r="AW553" s="212"/>
      <c r="AX553" s="212"/>
      <c r="AY553" s="212"/>
      <c r="AZ553" s="212"/>
      <c r="BA553" s="212"/>
      <c r="BB553" s="212"/>
      <c r="BC553" s="212"/>
      <c r="BD553" s="212"/>
      <c r="BE553" s="212"/>
      <c r="BF553" s="212"/>
      <c r="BG553" s="212"/>
      <c r="BH553" s="212"/>
      <c r="BI553" s="212"/>
      <c r="BJ553" s="212"/>
      <c r="BK553" s="212"/>
      <c r="BL553" s="212"/>
      <c r="BM553" s="56"/>
    </row>
    <row r="554" spans="1:65">
      <c r="A554" s="30"/>
      <c r="B554" s="3" t="s">
        <v>274</v>
      </c>
      <c r="C554" s="29"/>
      <c r="D554" s="24">
        <v>3.3862466931200816E-3</v>
      </c>
      <c r="E554" s="211"/>
      <c r="F554" s="212"/>
      <c r="G554" s="212"/>
      <c r="H554" s="212"/>
      <c r="I554" s="212"/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  <c r="AH554" s="212"/>
      <c r="AI554" s="212"/>
      <c r="AJ554" s="212"/>
      <c r="AK554" s="212"/>
      <c r="AL554" s="212"/>
      <c r="AM554" s="212"/>
      <c r="AN554" s="212"/>
      <c r="AO554" s="212"/>
      <c r="AP554" s="212"/>
      <c r="AQ554" s="212"/>
      <c r="AR554" s="212"/>
      <c r="AS554" s="212"/>
      <c r="AT554" s="212"/>
      <c r="AU554" s="212"/>
      <c r="AV554" s="212"/>
      <c r="AW554" s="212"/>
      <c r="AX554" s="212"/>
      <c r="AY554" s="212"/>
      <c r="AZ554" s="212"/>
      <c r="BA554" s="212"/>
      <c r="BB554" s="212"/>
      <c r="BC554" s="212"/>
      <c r="BD554" s="212"/>
      <c r="BE554" s="212"/>
      <c r="BF554" s="212"/>
      <c r="BG554" s="212"/>
      <c r="BH554" s="212"/>
      <c r="BI554" s="212"/>
      <c r="BJ554" s="212"/>
      <c r="BK554" s="212"/>
      <c r="BL554" s="212"/>
      <c r="BM554" s="56"/>
    </row>
    <row r="555" spans="1:65">
      <c r="A555" s="30"/>
      <c r="B555" s="3" t="s">
        <v>87</v>
      </c>
      <c r="C555" s="29"/>
      <c r="D555" s="13">
        <v>2.5718329314836062E-2</v>
      </c>
      <c r="E555" s="15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30"/>
      <c r="B556" s="3" t="s">
        <v>275</v>
      </c>
      <c r="C556" s="29"/>
      <c r="D556" s="13">
        <v>-2.3314683517128287E-15</v>
      </c>
      <c r="E556" s="15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30"/>
      <c r="B557" s="46" t="s">
        <v>276</v>
      </c>
      <c r="C557" s="47"/>
      <c r="D557" s="45" t="s">
        <v>277</v>
      </c>
      <c r="E557" s="15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1"/>
      <c r="C558" s="20"/>
      <c r="D558" s="20"/>
      <c r="BM558" s="55"/>
    </row>
    <row r="559" spans="1:65" ht="15">
      <c r="B559" s="8" t="s">
        <v>739</v>
      </c>
      <c r="BM559" s="28" t="s">
        <v>329</v>
      </c>
    </row>
    <row r="560" spans="1:65" ht="15">
      <c r="A560" s="25" t="s">
        <v>37</v>
      </c>
      <c r="B560" s="18" t="s">
        <v>111</v>
      </c>
      <c r="C560" s="15" t="s">
        <v>112</v>
      </c>
      <c r="D560" s="16" t="s">
        <v>231</v>
      </c>
      <c r="E560" s="154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</v>
      </c>
    </row>
    <row r="561" spans="1:65">
      <c r="A561" s="30"/>
      <c r="B561" s="19" t="s">
        <v>232</v>
      </c>
      <c r="C561" s="9" t="s">
        <v>232</v>
      </c>
      <c r="D561" s="152" t="s">
        <v>261</v>
      </c>
      <c r="E561" s="154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 t="s">
        <v>3</v>
      </c>
    </row>
    <row r="562" spans="1:65">
      <c r="A562" s="30"/>
      <c r="B562" s="19"/>
      <c r="C562" s="9"/>
      <c r="D562" s="10" t="s">
        <v>359</v>
      </c>
      <c r="E562" s="15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/>
      <c r="C563" s="9"/>
      <c r="D563" s="26"/>
      <c r="E563" s="15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1</v>
      </c>
    </row>
    <row r="564" spans="1:65">
      <c r="A564" s="30"/>
      <c r="B564" s="18">
        <v>1</v>
      </c>
      <c r="C564" s="14">
        <v>1</v>
      </c>
      <c r="D564" s="231">
        <v>14</v>
      </c>
      <c r="E564" s="232"/>
      <c r="F564" s="233"/>
      <c r="G564" s="233"/>
      <c r="H564" s="233"/>
      <c r="I564" s="233"/>
      <c r="J564" s="233"/>
      <c r="K564" s="233"/>
      <c r="L564" s="233"/>
      <c r="M564" s="233"/>
      <c r="N564" s="233"/>
      <c r="O564" s="233"/>
      <c r="P564" s="233"/>
      <c r="Q564" s="233"/>
      <c r="R564" s="233"/>
      <c r="S564" s="233"/>
      <c r="T564" s="233"/>
      <c r="U564" s="233"/>
      <c r="V564" s="233"/>
      <c r="W564" s="233"/>
      <c r="X564" s="233"/>
      <c r="Y564" s="233"/>
      <c r="Z564" s="233"/>
      <c r="AA564" s="233"/>
      <c r="AB564" s="233"/>
      <c r="AC564" s="233"/>
      <c r="AD564" s="233"/>
      <c r="AE564" s="233"/>
      <c r="AF564" s="233"/>
      <c r="AG564" s="233"/>
      <c r="AH564" s="233"/>
      <c r="AI564" s="233"/>
      <c r="AJ564" s="233"/>
      <c r="AK564" s="233"/>
      <c r="AL564" s="233"/>
      <c r="AM564" s="233"/>
      <c r="AN564" s="233"/>
      <c r="AO564" s="233"/>
      <c r="AP564" s="233"/>
      <c r="AQ564" s="233"/>
      <c r="AR564" s="233"/>
      <c r="AS564" s="233"/>
      <c r="AT564" s="233"/>
      <c r="AU564" s="233"/>
      <c r="AV564" s="233"/>
      <c r="AW564" s="233"/>
      <c r="AX564" s="233"/>
      <c r="AY564" s="233"/>
      <c r="AZ564" s="233"/>
      <c r="BA564" s="233"/>
      <c r="BB564" s="233"/>
      <c r="BC564" s="233"/>
      <c r="BD564" s="233"/>
      <c r="BE564" s="233"/>
      <c r="BF564" s="233"/>
      <c r="BG564" s="233"/>
      <c r="BH564" s="233"/>
      <c r="BI564" s="233"/>
      <c r="BJ564" s="233"/>
      <c r="BK564" s="233"/>
      <c r="BL564" s="233"/>
      <c r="BM564" s="234">
        <v>1</v>
      </c>
    </row>
    <row r="565" spans="1:65">
      <c r="A565" s="30"/>
      <c r="B565" s="19">
        <v>1</v>
      </c>
      <c r="C565" s="9">
        <v>2</v>
      </c>
      <c r="D565" s="235">
        <v>13.4</v>
      </c>
      <c r="E565" s="232"/>
      <c r="F565" s="233"/>
      <c r="G565" s="233"/>
      <c r="H565" s="233"/>
      <c r="I565" s="233"/>
      <c r="J565" s="233"/>
      <c r="K565" s="233"/>
      <c r="L565" s="233"/>
      <c r="M565" s="233"/>
      <c r="N565" s="233"/>
      <c r="O565" s="233"/>
      <c r="P565" s="233"/>
      <c r="Q565" s="233"/>
      <c r="R565" s="233"/>
      <c r="S565" s="233"/>
      <c r="T565" s="233"/>
      <c r="U565" s="233"/>
      <c r="V565" s="233"/>
      <c r="W565" s="233"/>
      <c r="X565" s="233"/>
      <c r="Y565" s="233"/>
      <c r="Z565" s="233"/>
      <c r="AA565" s="233"/>
      <c r="AB565" s="233"/>
      <c r="AC565" s="233"/>
      <c r="AD565" s="233"/>
      <c r="AE565" s="233"/>
      <c r="AF565" s="233"/>
      <c r="AG565" s="233"/>
      <c r="AH565" s="233"/>
      <c r="AI565" s="233"/>
      <c r="AJ565" s="233"/>
      <c r="AK565" s="233"/>
      <c r="AL565" s="233"/>
      <c r="AM565" s="233"/>
      <c r="AN565" s="233"/>
      <c r="AO565" s="233"/>
      <c r="AP565" s="233"/>
      <c r="AQ565" s="233"/>
      <c r="AR565" s="233"/>
      <c r="AS565" s="233"/>
      <c r="AT565" s="233"/>
      <c r="AU565" s="233"/>
      <c r="AV565" s="233"/>
      <c r="AW565" s="233"/>
      <c r="AX565" s="233"/>
      <c r="AY565" s="233"/>
      <c r="AZ565" s="233"/>
      <c r="BA565" s="233"/>
      <c r="BB565" s="233"/>
      <c r="BC565" s="233"/>
      <c r="BD565" s="233"/>
      <c r="BE565" s="233"/>
      <c r="BF565" s="233"/>
      <c r="BG565" s="233"/>
      <c r="BH565" s="233"/>
      <c r="BI565" s="233"/>
      <c r="BJ565" s="233"/>
      <c r="BK565" s="233"/>
      <c r="BL565" s="233"/>
      <c r="BM565" s="234">
        <v>18</v>
      </c>
    </row>
    <row r="566" spans="1:65">
      <c r="A566" s="30"/>
      <c r="B566" s="19">
        <v>1</v>
      </c>
      <c r="C566" s="9">
        <v>3</v>
      </c>
      <c r="D566" s="235">
        <v>14</v>
      </c>
      <c r="E566" s="232"/>
      <c r="F566" s="233"/>
      <c r="G566" s="233"/>
      <c r="H566" s="233"/>
      <c r="I566" s="233"/>
      <c r="J566" s="233"/>
      <c r="K566" s="233"/>
      <c r="L566" s="233"/>
      <c r="M566" s="233"/>
      <c r="N566" s="233"/>
      <c r="O566" s="233"/>
      <c r="P566" s="233"/>
      <c r="Q566" s="233"/>
      <c r="R566" s="233"/>
      <c r="S566" s="233"/>
      <c r="T566" s="233"/>
      <c r="U566" s="233"/>
      <c r="V566" s="233"/>
      <c r="W566" s="233"/>
      <c r="X566" s="233"/>
      <c r="Y566" s="233"/>
      <c r="Z566" s="233"/>
      <c r="AA566" s="233"/>
      <c r="AB566" s="233"/>
      <c r="AC566" s="233"/>
      <c r="AD566" s="233"/>
      <c r="AE566" s="233"/>
      <c r="AF566" s="233"/>
      <c r="AG566" s="233"/>
      <c r="AH566" s="233"/>
      <c r="AI566" s="233"/>
      <c r="AJ566" s="233"/>
      <c r="AK566" s="233"/>
      <c r="AL566" s="233"/>
      <c r="AM566" s="233"/>
      <c r="AN566" s="233"/>
      <c r="AO566" s="233"/>
      <c r="AP566" s="233"/>
      <c r="AQ566" s="233"/>
      <c r="AR566" s="233"/>
      <c r="AS566" s="233"/>
      <c r="AT566" s="233"/>
      <c r="AU566" s="233"/>
      <c r="AV566" s="233"/>
      <c r="AW566" s="233"/>
      <c r="AX566" s="233"/>
      <c r="AY566" s="233"/>
      <c r="AZ566" s="233"/>
      <c r="BA566" s="233"/>
      <c r="BB566" s="233"/>
      <c r="BC566" s="233"/>
      <c r="BD566" s="233"/>
      <c r="BE566" s="233"/>
      <c r="BF566" s="233"/>
      <c r="BG566" s="233"/>
      <c r="BH566" s="233"/>
      <c r="BI566" s="233"/>
      <c r="BJ566" s="233"/>
      <c r="BK566" s="233"/>
      <c r="BL566" s="233"/>
      <c r="BM566" s="234">
        <v>16</v>
      </c>
    </row>
    <row r="567" spans="1:65">
      <c r="A567" s="30"/>
      <c r="B567" s="19">
        <v>1</v>
      </c>
      <c r="C567" s="9">
        <v>4</v>
      </c>
      <c r="D567" s="235">
        <v>14.5</v>
      </c>
      <c r="E567" s="232"/>
      <c r="F567" s="233"/>
      <c r="G567" s="233"/>
      <c r="H567" s="233"/>
      <c r="I567" s="233"/>
      <c r="J567" s="233"/>
      <c r="K567" s="233"/>
      <c r="L567" s="233"/>
      <c r="M567" s="233"/>
      <c r="N567" s="233"/>
      <c r="O567" s="233"/>
      <c r="P567" s="233"/>
      <c r="Q567" s="233"/>
      <c r="R567" s="233"/>
      <c r="S567" s="233"/>
      <c r="T567" s="233"/>
      <c r="U567" s="233"/>
      <c r="V567" s="233"/>
      <c r="W567" s="233"/>
      <c r="X567" s="233"/>
      <c r="Y567" s="233"/>
      <c r="Z567" s="233"/>
      <c r="AA567" s="233"/>
      <c r="AB567" s="233"/>
      <c r="AC567" s="233"/>
      <c r="AD567" s="233"/>
      <c r="AE567" s="233"/>
      <c r="AF567" s="233"/>
      <c r="AG567" s="233"/>
      <c r="AH567" s="233"/>
      <c r="AI567" s="233"/>
      <c r="AJ567" s="233"/>
      <c r="AK567" s="233"/>
      <c r="AL567" s="233"/>
      <c r="AM567" s="233"/>
      <c r="AN567" s="233"/>
      <c r="AO567" s="233"/>
      <c r="AP567" s="233"/>
      <c r="AQ567" s="233"/>
      <c r="AR567" s="233"/>
      <c r="AS567" s="233"/>
      <c r="AT567" s="233"/>
      <c r="AU567" s="233"/>
      <c r="AV567" s="233"/>
      <c r="AW567" s="233"/>
      <c r="AX567" s="233"/>
      <c r="AY567" s="233"/>
      <c r="AZ567" s="233"/>
      <c r="BA567" s="233"/>
      <c r="BB567" s="233"/>
      <c r="BC567" s="233"/>
      <c r="BD567" s="233"/>
      <c r="BE567" s="233"/>
      <c r="BF567" s="233"/>
      <c r="BG567" s="233"/>
      <c r="BH567" s="233"/>
      <c r="BI567" s="233"/>
      <c r="BJ567" s="233"/>
      <c r="BK567" s="233"/>
      <c r="BL567" s="233"/>
      <c r="BM567" s="234">
        <v>13.783333333333299</v>
      </c>
    </row>
    <row r="568" spans="1:65">
      <c r="A568" s="30"/>
      <c r="B568" s="19">
        <v>1</v>
      </c>
      <c r="C568" s="9">
        <v>5</v>
      </c>
      <c r="D568" s="235">
        <v>13.3</v>
      </c>
      <c r="E568" s="232"/>
      <c r="F568" s="233"/>
      <c r="G568" s="233"/>
      <c r="H568" s="233"/>
      <c r="I568" s="233"/>
      <c r="J568" s="233"/>
      <c r="K568" s="233"/>
      <c r="L568" s="233"/>
      <c r="M568" s="233"/>
      <c r="N568" s="233"/>
      <c r="O568" s="233"/>
      <c r="P568" s="233"/>
      <c r="Q568" s="233"/>
      <c r="R568" s="233"/>
      <c r="S568" s="233"/>
      <c r="T568" s="233"/>
      <c r="U568" s="233"/>
      <c r="V568" s="233"/>
      <c r="W568" s="233"/>
      <c r="X568" s="233"/>
      <c r="Y568" s="233"/>
      <c r="Z568" s="233"/>
      <c r="AA568" s="233"/>
      <c r="AB568" s="233"/>
      <c r="AC568" s="233"/>
      <c r="AD568" s="233"/>
      <c r="AE568" s="233"/>
      <c r="AF568" s="233"/>
      <c r="AG568" s="233"/>
      <c r="AH568" s="233"/>
      <c r="AI568" s="233"/>
      <c r="AJ568" s="233"/>
      <c r="AK568" s="233"/>
      <c r="AL568" s="233"/>
      <c r="AM568" s="233"/>
      <c r="AN568" s="233"/>
      <c r="AO568" s="233"/>
      <c r="AP568" s="233"/>
      <c r="AQ568" s="233"/>
      <c r="AR568" s="233"/>
      <c r="AS568" s="233"/>
      <c r="AT568" s="233"/>
      <c r="AU568" s="233"/>
      <c r="AV568" s="233"/>
      <c r="AW568" s="233"/>
      <c r="AX568" s="233"/>
      <c r="AY568" s="233"/>
      <c r="AZ568" s="233"/>
      <c r="BA568" s="233"/>
      <c r="BB568" s="233"/>
      <c r="BC568" s="233"/>
      <c r="BD568" s="233"/>
      <c r="BE568" s="233"/>
      <c r="BF568" s="233"/>
      <c r="BG568" s="233"/>
      <c r="BH568" s="233"/>
      <c r="BI568" s="233"/>
      <c r="BJ568" s="233"/>
      <c r="BK568" s="233"/>
      <c r="BL568" s="233"/>
      <c r="BM568" s="234">
        <v>62</v>
      </c>
    </row>
    <row r="569" spans="1:65">
      <c r="A569" s="30"/>
      <c r="B569" s="19">
        <v>1</v>
      </c>
      <c r="C569" s="9">
        <v>6</v>
      </c>
      <c r="D569" s="235">
        <v>13.5</v>
      </c>
      <c r="E569" s="232"/>
      <c r="F569" s="233"/>
      <c r="G569" s="233"/>
      <c r="H569" s="233"/>
      <c r="I569" s="233"/>
      <c r="J569" s="233"/>
      <c r="K569" s="233"/>
      <c r="L569" s="233"/>
      <c r="M569" s="233"/>
      <c r="N569" s="233"/>
      <c r="O569" s="233"/>
      <c r="P569" s="233"/>
      <c r="Q569" s="233"/>
      <c r="R569" s="233"/>
      <c r="S569" s="233"/>
      <c r="T569" s="233"/>
      <c r="U569" s="233"/>
      <c r="V569" s="233"/>
      <c r="W569" s="233"/>
      <c r="X569" s="233"/>
      <c r="Y569" s="233"/>
      <c r="Z569" s="233"/>
      <c r="AA569" s="233"/>
      <c r="AB569" s="233"/>
      <c r="AC569" s="233"/>
      <c r="AD569" s="233"/>
      <c r="AE569" s="233"/>
      <c r="AF569" s="233"/>
      <c r="AG569" s="233"/>
      <c r="AH569" s="233"/>
      <c r="AI569" s="233"/>
      <c r="AJ569" s="233"/>
      <c r="AK569" s="233"/>
      <c r="AL569" s="233"/>
      <c r="AM569" s="233"/>
      <c r="AN569" s="233"/>
      <c r="AO569" s="233"/>
      <c r="AP569" s="233"/>
      <c r="AQ569" s="233"/>
      <c r="AR569" s="233"/>
      <c r="AS569" s="233"/>
      <c r="AT569" s="233"/>
      <c r="AU569" s="233"/>
      <c r="AV569" s="233"/>
      <c r="AW569" s="233"/>
      <c r="AX569" s="233"/>
      <c r="AY569" s="233"/>
      <c r="AZ569" s="233"/>
      <c r="BA569" s="233"/>
      <c r="BB569" s="233"/>
      <c r="BC569" s="233"/>
      <c r="BD569" s="233"/>
      <c r="BE569" s="233"/>
      <c r="BF569" s="233"/>
      <c r="BG569" s="233"/>
      <c r="BH569" s="233"/>
      <c r="BI569" s="233"/>
      <c r="BJ569" s="233"/>
      <c r="BK569" s="233"/>
      <c r="BL569" s="233"/>
      <c r="BM569" s="236"/>
    </row>
    <row r="570" spans="1:65">
      <c r="A570" s="30"/>
      <c r="B570" s="20" t="s">
        <v>272</v>
      </c>
      <c r="C570" s="12"/>
      <c r="D570" s="237">
        <v>13.783333333333333</v>
      </c>
      <c r="E570" s="232"/>
      <c r="F570" s="233"/>
      <c r="G570" s="233"/>
      <c r="H570" s="233"/>
      <c r="I570" s="233"/>
      <c r="J570" s="233"/>
      <c r="K570" s="233"/>
      <c r="L570" s="233"/>
      <c r="M570" s="233"/>
      <c r="N570" s="233"/>
      <c r="O570" s="233"/>
      <c r="P570" s="233"/>
      <c r="Q570" s="233"/>
      <c r="R570" s="233"/>
      <c r="S570" s="233"/>
      <c r="T570" s="233"/>
      <c r="U570" s="233"/>
      <c r="V570" s="233"/>
      <c r="W570" s="233"/>
      <c r="X570" s="233"/>
      <c r="Y570" s="233"/>
      <c r="Z570" s="233"/>
      <c r="AA570" s="233"/>
      <c r="AB570" s="233"/>
      <c r="AC570" s="233"/>
      <c r="AD570" s="233"/>
      <c r="AE570" s="233"/>
      <c r="AF570" s="233"/>
      <c r="AG570" s="233"/>
      <c r="AH570" s="233"/>
      <c r="AI570" s="233"/>
      <c r="AJ570" s="233"/>
      <c r="AK570" s="233"/>
      <c r="AL570" s="233"/>
      <c r="AM570" s="233"/>
      <c r="AN570" s="233"/>
      <c r="AO570" s="233"/>
      <c r="AP570" s="233"/>
      <c r="AQ570" s="233"/>
      <c r="AR570" s="233"/>
      <c r="AS570" s="233"/>
      <c r="AT570" s="233"/>
      <c r="AU570" s="233"/>
      <c r="AV570" s="233"/>
      <c r="AW570" s="233"/>
      <c r="AX570" s="233"/>
      <c r="AY570" s="233"/>
      <c r="AZ570" s="233"/>
      <c r="BA570" s="233"/>
      <c r="BB570" s="233"/>
      <c r="BC570" s="233"/>
      <c r="BD570" s="233"/>
      <c r="BE570" s="233"/>
      <c r="BF570" s="233"/>
      <c r="BG570" s="233"/>
      <c r="BH570" s="233"/>
      <c r="BI570" s="233"/>
      <c r="BJ570" s="233"/>
      <c r="BK570" s="233"/>
      <c r="BL570" s="233"/>
      <c r="BM570" s="236"/>
    </row>
    <row r="571" spans="1:65">
      <c r="A571" s="30"/>
      <c r="B571" s="3" t="s">
        <v>273</v>
      </c>
      <c r="C571" s="29"/>
      <c r="D571" s="235">
        <v>13.75</v>
      </c>
      <c r="E571" s="232"/>
      <c r="F571" s="233"/>
      <c r="G571" s="233"/>
      <c r="H571" s="233"/>
      <c r="I571" s="233"/>
      <c r="J571" s="233"/>
      <c r="K571" s="233"/>
      <c r="L571" s="233"/>
      <c r="M571" s="233"/>
      <c r="N571" s="233"/>
      <c r="O571" s="233"/>
      <c r="P571" s="233"/>
      <c r="Q571" s="233"/>
      <c r="R571" s="233"/>
      <c r="S571" s="233"/>
      <c r="T571" s="233"/>
      <c r="U571" s="233"/>
      <c r="V571" s="233"/>
      <c r="W571" s="233"/>
      <c r="X571" s="233"/>
      <c r="Y571" s="233"/>
      <c r="Z571" s="233"/>
      <c r="AA571" s="233"/>
      <c r="AB571" s="233"/>
      <c r="AC571" s="233"/>
      <c r="AD571" s="233"/>
      <c r="AE571" s="233"/>
      <c r="AF571" s="233"/>
      <c r="AG571" s="233"/>
      <c r="AH571" s="233"/>
      <c r="AI571" s="233"/>
      <c r="AJ571" s="233"/>
      <c r="AK571" s="233"/>
      <c r="AL571" s="233"/>
      <c r="AM571" s="233"/>
      <c r="AN571" s="233"/>
      <c r="AO571" s="233"/>
      <c r="AP571" s="233"/>
      <c r="AQ571" s="233"/>
      <c r="AR571" s="233"/>
      <c r="AS571" s="233"/>
      <c r="AT571" s="233"/>
      <c r="AU571" s="233"/>
      <c r="AV571" s="233"/>
      <c r="AW571" s="233"/>
      <c r="AX571" s="233"/>
      <c r="AY571" s="233"/>
      <c r="AZ571" s="233"/>
      <c r="BA571" s="233"/>
      <c r="BB571" s="233"/>
      <c r="BC571" s="233"/>
      <c r="BD571" s="233"/>
      <c r="BE571" s="233"/>
      <c r="BF571" s="233"/>
      <c r="BG571" s="233"/>
      <c r="BH571" s="233"/>
      <c r="BI571" s="233"/>
      <c r="BJ571" s="233"/>
      <c r="BK571" s="233"/>
      <c r="BL571" s="233"/>
      <c r="BM571" s="236"/>
    </row>
    <row r="572" spans="1:65">
      <c r="A572" s="30"/>
      <c r="B572" s="3" t="s">
        <v>274</v>
      </c>
      <c r="C572" s="29"/>
      <c r="D572" s="235">
        <v>0.46224091842530174</v>
      </c>
      <c r="E572" s="232"/>
      <c r="F572" s="233"/>
      <c r="G572" s="233"/>
      <c r="H572" s="233"/>
      <c r="I572" s="233"/>
      <c r="J572" s="233"/>
      <c r="K572" s="233"/>
      <c r="L572" s="233"/>
      <c r="M572" s="233"/>
      <c r="N572" s="233"/>
      <c r="O572" s="233"/>
      <c r="P572" s="233"/>
      <c r="Q572" s="233"/>
      <c r="R572" s="233"/>
      <c r="S572" s="233"/>
      <c r="T572" s="233"/>
      <c r="U572" s="233"/>
      <c r="V572" s="233"/>
      <c r="W572" s="233"/>
      <c r="X572" s="233"/>
      <c r="Y572" s="233"/>
      <c r="Z572" s="233"/>
      <c r="AA572" s="233"/>
      <c r="AB572" s="233"/>
      <c r="AC572" s="233"/>
      <c r="AD572" s="233"/>
      <c r="AE572" s="233"/>
      <c r="AF572" s="233"/>
      <c r="AG572" s="233"/>
      <c r="AH572" s="233"/>
      <c r="AI572" s="233"/>
      <c r="AJ572" s="233"/>
      <c r="AK572" s="233"/>
      <c r="AL572" s="233"/>
      <c r="AM572" s="233"/>
      <c r="AN572" s="233"/>
      <c r="AO572" s="233"/>
      <c r="AP572" s="233"/>
      <c r="AQ572" s="233"/>
      <c r="AR572" s="233"/>
      <c r="AS572" s="233"/>
      <c r="AT572" s="233"/>
      <c r="AU572" s="233"/>
      <c r="AV572" s="233"/>
      <c r="AW572" s="233"/>
      <c r="AX572" s="233"/>
      <c r="AY572" s="233"/>
      <c r="AZ572" s="233"/>
      <c r="BA572" s="233"/>
      <c r="BB572" s="233"/>
      <c r="BC572" s="233"/>
      <c r="BD572" s="233"/>
      <c r="BE572" s="233"/>
      <c r="BF572" s="233"/>
      <c r="BG572" s="233"/>
      <c r="BH572" s="233"/>
      <c r="BI572" s="233"/>
      <c r="BJ572" s="233"/>
      <c r="BK572" s="233"/>
      <c r="BL572" s="233"/>
      <c r="BM572" s="236"/>
    </row>
    <row r="573" spans="1:65">
      <c r="A573" s="30"/>
      <c r="B573" s="3" t="s">
        <v>87</v>
      </c>
      <c r="C573" s="29"/>
      <c r="D573" s="13">
        <v>3.3536221409332656E-2</v>
      </c>
      <c r="E573" s="15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30"/>
      <c r="B574" s="3" t="s">
        <v>275</v>
      </c>
      <c r="C574" s="29"/>
      <c r="D574" s="13">
        <v>2.4424906541753444E-15</v>
      </c>
      <c r="E574" s="154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46" t="s">
        <v>276</v>
      </c>
      <c r="C575" s="47"/>
      <c r="D575" s="45" t="s">
        <v>277</v>
      </c>
      <c r="E575" s="154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1"/>
      <c r="C576" s="20"/>
      <c r="D576" s="20"/>
      <c r="BM576" s="55"/>
    </row>
    <row r="577" spans="1:65" ht="15">
      <c r="B577" s="8" t="s">
        <v>740</v>
      </c>
      <c r="BM577" s="28" t="s">
        <v>329</v>
      </c>
    </row>
    <row r="578" spans="1:65" ht="15">
      <c r="A578" s="25" t="s">
        <v>40</v>
      </c>
      <c r="B578" s="18" t="s">
        <v>111</v>
      </c>
      <c r="C578" s="15" t="s">
        <v>112</v>
      </c>
      <c r="D578" s="16" t="s">
        <v>231</v>
      </c>
      <c r="E578" s="15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 t="s">
        <v>232</v>
      </c>
      <c r="C579" s="9" t="s">
        <v>232</v>
      </c>
      <c r="D579" s="152" t="s">
        <v>261</v>
      </c>
      <c r="E579" s="15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 t="s">
        <v>3</v>
      </c>
    </row>
    <row r="580" spans="1:65">
      <c r="A580" s="30"/>
      <c r="B580" s="19"/>
      <c r="C580" s="9"/>
      <c r="D580" s="10" t="s">
        <v>359</v>
      </c>
      <c r="E580" s="154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2</v>
      </c>
    </row>
    <row r="581" spans="1:65">
      <c r="A581" s="30"/>
      <c r="B581" s="19"/>
      <c r="C581" s="9"/>
      <c r="D581" s="26"/>
      <c r="E581" s="154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</v>
      </c>
    </row>
    <row r="582" spans="1:65">
      <c r="A582" s="30"/>
      <c r="B582" s="18">
        <v>1</v>
      </c>
      <c r="C582" s="14">
        <v>1</v>
      </c>
      <c r="D582" s="22">
        <v>5.2</v>
      </c>
      <c r="E582" s="154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>
        <v>1</v>
      </c>
      <c r="C583" s="9">
        <v>2</v>
      </c>
      <c r="D583" s="11">
        <v>5.2</v>
      </c>
      <c r="E583" s="154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4</v>
      </c>
    </row>
    <row r="584" spans="1:65">
      <c r="A584" s="30"/>
      <c r="B584" s="19">
        <v>1</v>
      </c>
      <c r="C584" s="9">
        <v>3</v>
      </c>
      <c r="D584" s="11">
        <v>5.3</v>
      </c>
      <c r="E584" s="154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16</v>
      </c>
    </row>
    <row r="585" spans="1:65">
      <c r="A585" s="30"/>
      <c r="B585" s="19">
        <v>1</v>
      </c>
      <c r="C585" s="9">
        <v>4</v>
      </c>
      <c r="D585" s="11">
        <v>5.4</v>
      </c>
      <c r="E585" s="15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5.2166666666666703</v>
      </c>
    </row>
    <row r="586" spans="1:65">
      <c r="A586" s="30"/>
      <c r="B586" s="19">
        <v>1</v>
      </c>
      <c r="C586" s="9">
        <v>5</v>
      </c>
      <c r="D586" s="11">
        <v>5</v>
      </c>
      <c r="E586" s="15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63</v>
      </c>
    </row>
    <row r="587" spans="1:65">
      <c r="A587" s="30"/>
      <c r="B587" s="19">
        <v>1</v>
      </c>
      <c r="C587" s="9">
        <v>6</v>
      </c>
      <c r="D587" s="11">
        <v>5.2</v>
      </c>
      <c r="E587" s="15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20" t="s">
        <v>272</v>
      </c>
      <c r="C588" s="12"/>
      <c r="D588" s="23">
        <v>5.2166666666666668</v>
      </c>
      <c r="E588" s="154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3" t="s">
        <v>273</v>
      </c>
      <c r="C589" s="29"/>
      <c r="D589" s="11">
        <v>5.2</v>
      </c>
      <c r="E589" s="154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3" t="s">
        <v>274</v>
      </c>
      <c r="C590" s="29"/>
      <c r="D590" s="24">
        <v>0.13291601358251265</v>
      </c>
      <c r="E590" s="15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A591" s="30"/>
      <c r="B591" s="3" t="s">
        <v>87</v>
      </c>
      <c r="C591" s="29"/>
      <c r="D591" s="13">
        <v>2.5479108034986448E-2</v>
      </c>
      <c r="E591" s="15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30"/>
      <c r="B592" s="3" t="s">
        <v>275</v>
      </c>
      <c r="C592" s="29"/>
      <c r="D592" s="13">
        <v>-6.6613381477509392E-16</v>
      </c>
      <c r="E592" s="15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46" t="s">
        <v>276</v>
      </c>
      <c r="C593" s="47"/>
      <c r="D593" s="45" t="s">
        <v>277</v>
      </c>
      <c r="E593" s="15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1"/>
      <c r="C594" s="20"/>
      <c r="D594" s="20"/>
      <c r="BM594" s="55"/>
    </row>
    <row r="595" spans="1:65" ht="15">
      <c r="B595" s="8" t="s">
        <v>741</v>
      </c>
      <c r="BM595" s="28" t="s">
        <v>329</v>
      </c>
    </row>
    <row r="596" spans="1:65" ht="15">
      <c r="A596" s="25" t="s">
        <v>43</v>
      </c>
      <c r="B596" s="18" t="s">
        <v>111</v>
      </c>
      <c r="C596" s="15" t="s">
        <v>112</v>
      </c>
      <c r="D596" s="16" t="s">
        <v>231</v>
      </c>
      <c r="E596" s="15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</v>
      </c>
    </row>
    <row r="597" spans="1:65">
      <c r="A597" s="30"/>
      <c r="B597" s="19" t="s">
        <v>232</v>
      </c>
      <c r="C597" s="9" t="s">
        <v>232</v>
      </c>
      <c r="D597" s="152" t="s">
        <v>261</v>
      </c>
      <c r="E597" s="15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3</v>
      </c>
    </row>
    <row r="598" spans="1:65">
      <c r="A598" s="30"/>
      <c r="B598" s="19"/>
      <c r="C598" s="9"/>
      <c r="D598" s="10" t="s">
        <v>359</v>
      </c>
      <c r="E598" s="15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0</v>
      </c>
    </row>
    <row r="599" spans="1:65">
      <c r="A599" s="30"/>
      <c r="B599" s="19"/>
      <c r="C599" s="9"/>
      <c r="D599" s="26"/>
      <c r="E599" s="15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0</v>
      </c>
    </row>
    <row r="600" spans="1:65">
      <c r="A600" s="30"/>
      <c r="B600" s="18">
        <v>1</v>
      </c>
      <c r="C600" s="14">
        <v>1</v>
      </c>
      <c r="D600" s="220">
        <v>60.3</v>
      </c>
      <c r="E600" s="223"/>
      <c r="F600" s="224"/>
      <c r="G600" s="224"/>
      <c r="H600" s="224"/>
      <c r="I600" s="224"/>
      <c r="J600" s="224"/>
      <c r="K600" s="224"/>
      <c r="L600" s="224"/>
      <c r="M600" s="224"/>
      <c r="N600" s="224"/>
      <c r="O600" s="224"/>
      <c r="P600" s="224"/>
      <c r="Q600" s="224"/>
      <c r="R600" s="224"/>
      <c r="S600" s="224"/>
      <c r="T600" s="224"/>
      <c r="U600" s="224"/>
      <c r="V600" s="224"/>
      <c r="W600" s="224"/>
      <c r="X600" s="224"/>
      <c r="Y600" s="224"/>
      <c r="Z600" s="224"/>
      <c r="AA600" s="224"/>
      <c r="AB600" s="224"/>
      <c r="AC600" s="224"/>
      <c r="AD600" s="224"/>
      <c r="AE600" s="224"/>
      <c r="AF600" s="224"/>
      <c r="AG600" s="224"/>
      <c r="AH600" s="224"/>
      <c r="AI600" s="224"/>
      <c r="AJ600" s="224"/>
      <c r="AK600" s="224"/>
      <c r="AL600" s="224"/>
      <c r="AM600" s="224"/>
      <c r="AN600" s="224"/>
      <c r="AO600" s="224"/>
      <c r="AP600" s="224"/>
      <c r="AQ600" s="224"/>
      <c r="AR600" s="224"/>
      <c r="AS600" s="224"/>
      <c r="AT600" s="224"/>
      <c r="AU600" s="224"/>
      <c r="AV600" s="224"/>
      <c r="AW600" s="224"/>
      <c r="AX600" s="224"/>
      <c r="AY600" s="224"/>
      <c r="AZ600" s="224"/>
      <c r="BA600" s="224"/>
      <c r="BB600" s="224"/>
      <c r="BC600" s="224"/>
      <c r="BD600" s="224"/>
      <c r="BE600" s="224"/>
      <c r="BF600" s="224"/>
      <c r="BG600" s="224"/>
      <c r="BH600" s="224"/>
      <c r="BI600" s="224"/>
      <c r="BJ600" s="224"/>
      <c r="BK600" s="224"/>
      <c r="BL600" s="224"/>
      <c r="BM600" s="225">
        <v>1</v>
      </c>
    </row>
    <row r="601" spans="1:65">
      <c r="A601" s="30"/>
      <c r="B601" s="19">
        <v>1</v>
      </c>
      <c r="C601" s="9">
        <v>2</v>
      </c>
      <c r="D601" s="226">
        <v>60.3</v>
      </c>
      <c r="E601" s="223"/>
      <c r="F601" s="224"/>
      <c r="G601" s="224"/>
      <c r="H601" s="224"/>
      <c r="I601" s="224"/>
      <c r="J601" s="224"/>
      <c r="K601" s="224"/>
      <c r="L601" s="224"/>
      <c r="M601" s="224"/>
      <c r="N601" s="224"/>
      <c r="O601" s="224"/>
      <c r="P601" s="224"/>
      <c r="Q601" s="224"/>
      <c r="R601" s="224"/>
      <c r="S601" s="224"/>
      <c r="T601" s="224"/>
      <c r="U601" s="224"/>
      <c r="V601" s="224"/>
      <c r="W601" s="224"/>
      <c r="X601" s="224"/>
      <c r="Y601" s="224"/>
      <c r="Z601" s="224"/>
      <c r="AA601" s="224"/>
      <c r="AB601" s="224"/>
      <c r="AC601" s="224"/>
      <c r="AD601" s="224"/>
      <c r="AE601" s="224"/>
      <c r="AF601" s="224"/>
      <c r="AG601" s="224"/>
      <c r="AH601" s="224"/>
      <c r="AI601" s="224"/>
      <c r="AJ601" s="224"/>
      <c r="AK601" s="224"/>
      <c r="AL601" s="224"/>
      <c r="AM601" s="224"/>
      <c r="AN601" s="224"/>
      <c r="AO601" s="224"/>
      <c r="AP601" s="224"/>
      <c r="AQ601" s="224"/>
      <c r="AR601" s="224"/>
      <c r="AS601" s="224"/>
      <c r="AT601" s="224"/>
      <c r="AU601" s="224"/>
      <c r="AV601" s="224"/>
      <c r="AW601" s="224"/>
      <c r="AX601" s="224"/>
      <c r="AY601" s="224"/>
      <c r="AZ601" s="224"/>
      <c r="BA601" s="224"/>
      <c r="BB601" s="224"/>
      <c r="BC601" s="224"/>
      <c r="BD601" s="224"/>
      <c r="BE601" s="224"/>
      <c r="BF601" s="224"/>
      <c r="BG601" s="224"/>
      <c r="BH601" s="224"/>
      <c r="BI601" s="224"/>
      <c r="BJ601" s="224"/>
      <c r="BK601" s="224"/>
      <c r="BL601" s="224"/>
      <c r="BM601" s="225">
        <v>34</v>
      </c>
    </row>
    <row r="602" spans="1:65">
      <c r="A602" s="30"/>
      <c r="B602" s="19">
        <v>1</v>
      </c>
      <c r="C602" s="9">
        <v>3</v>
      </c>
      <c r="D602" s="226">
        <v>61</v>
      </c>
      <c r="E602" s="223"/>
      <c r="F602" s="224"/>
      <c r="G602" s="224"/>
      <c r="H602" s="224"/>
      <c r="I602" s="224"/>
      <c r="J602" s="224"/>
      <c r="K602" s="224"/>
      <c r="L602" s="224"/>
      <c r="M602" s="224"/>
      <c r="N602" s="224"/>
      <c r="O602" s="224"/>
      <c r="P602" s="224"/>
      <c r="Q602" s="224"/>
      <c r="R602" s="224"/>
      <c r="S602" s="224"/>
      <c r="T602" s="224"/>
      <c r="U602" s="224"/>
      <c r="V602" s="224"/>
      <c r="W602" s="224"/>
      <c r="X602" s="224"/>
      <c r="Y602" s="224"/>
      <c r="Z602" s="224"/>
      <c r="AA602" s="224"/>
      <c r="AB602" s="224"/>
      <c r="AC602" s="224"/>
      <c r="AD602" s="224"/>
      <c r="AE602" s="224"/>
      <c r="AF602" s="224"/>
      <c r="AG602" s="224"/>
      <c r="AH602" s="224"/>
      <c r="AI602" s="224"/>
      <c r="AJ602" s="224"/>
      <c r="AK602" s="224"/>
      <c r="AL602" s="224"/>
      <c r="AM602" s="224"/>
      <c r="AN602" s="224"/>
      <c r="AO602" s="224"/>
      <c r="AP602" s="224"/>
      <c r="AQ602" s="224"/>
      <c r="AR602" s="224"/>
      <c r="AS602" s="224"/>
      <c r="AT602" s="224"/>
      <c r="AU602" s="224"/>
      <c r="AV602" s="224"/>
      <c r="AW602" s="224"/>
      <c r="AX602" s="224"/>
      <c r="AY602" s="224"/>
      <c r="AZ602" s="224"/>
      <c r="BA602" s="224"/>
      <c r="BB602" s="224"/>
      <c r="BC602" s="224"/>
      <c r="BD602" s="224"/>
      <c r="BE602" s="224"/>
      <c r="BF602" s="224"/>
      <c r="BG602" s="224"/>
      <c r="BH602" s="224"/>
      <c r="BI602" s="224"/>
      <c r="BJ602" s="224"/>
      <c r="BK602" s="224"/>
      <c r="BL602" s="224"/>
      <c r="BM602" s="225">
        <v>16</v>
      </c>
    </row>
    <row r="603" spans="1:65">
      <c r="A603" s="30"/>
      <c r="B603" s="19">
        <v>1</v>
      </c>
      <c r="C603" s="9">
        <v>4</v>
      </c>
      <c r="D603" s="226">
        <v>62.9</v>
      </c>
      <c r="E603" s="223"/>
      <c r="F603" s="224"/>
      <c r="G603" s="224"/>
      <c r="H603" s="224"/>
      <c r="I603" s="224"/>
      <c r="J603" s="224"/>
      <c r="K603" s="224"/>
      <c r="L603" s="224"/>
      <c r="M603" s="224"/>
      <c r="N603" s="224"/>
      <c r="O603" s="224"/>
      <c r="P603" s="224"/>
      <c r="Q603" s="224"/>
      <c r="R603" s="224"/>
      <c r="S603" s="224"/>
      <c r="T603" s="224"/>
      <c r="U603" s="224"/>
      <c r="V603" s="224"/>
      <c r="W603" s="224"/>
      <c r="X603" s="224"/>
      <c r="Y603" s="224"/>
      <c r="Z603" s="224"/>
      <c r="AA603" s="224"/>
      <c r="AB603" s="224"/>
      <c r="AC603" s="224"/>
      <c r="AD603" s="224"/>
      <c r="AE603" s="224"/>
      <c r="AF603" s="224"/>
      <c r="AG603" s="224"/>
      <c r="AH603" s="224"/>
      <c r="AI603" s="224"/>
      <c r="AJ603" s="224"/>
      <c r="AK603" s="224"/>
      <c r="AL603" s="224"/>
      <c r="AM603" s="224"/>
      <c r="AN603" s="224"/>
      <c r="AO603" s="224"/>
      <c r="AP603" s="224"/>
      <c r="AQ603" s="224"/>
      <c r="AR603" s="224"/>
      <c r="AS603" s="224"/>
      <c r="AT603" s="224"/>
      <c r="AU603" s="224"/>
      <c r="AV603" s="224"/>
      <c r="AW603" s="224"/>
      <c r="AX603" s="224"/>
      <c r="AY603" s="224"/>
      <c r="AZ603" s="224"/>
      <c r="BA603" s="224"/>
      <c r="BB603" s="224"/>
      <c r="BC603" s="224"/>
      <c r="BD603" s="224"/>
      <c r="BE603" s="224"/>
      <c r="BF603" s="224"/>
      <c r="BG603" s="224"/>
      <c r="BH603" s="224"/>
      <c r="BI603" s="224"/>
      <c r="BJ603" s="224"/>
      <c r="BK603" s="224"/>
      <c r="BL603" s="224"/>
      <c r="BM603" s="225">
        <v>60.216666666666697</v>
      </c>
    </row>
    <row r="604" spans="1:65">
      <c r="A604" s="30"/>
      <c r="B604" s="19">
        <v>1</v>
      </c>
      <c r="C604" s="9">
        <v>5</v>
      </c>
      <c r="D604" s="226">
        <v>57.8</v>
      </c>
      <c r="E604" s="223"/>
      <c r="F604" s="224"/>
      <c r="G604" s="224"/>
      <c r="H604" s="224"/>
      <c r="I604" s="224"/>
      <c r="J604" s="224"/>
      <c r="K604" s="224"/>
      <c r="L604" s="224"/>
      <c r="M604" s="224"/>
      <c r="N604" s="224"/>
      <c r="O604" s="224"/>
      <c r="P604" s="224"/>
      <c r="Q604" s="224"/>
      <c r="R604" s="224"/>
      <c r="S604" s="224"/>
      <c r="T604" s="224"/>
      <c r="U604" s="224"/>
      <c r="V604" s="224"/>
      <c r="W604" s="224"/>
      <c r="X604" s="224"/>
      <c r="Y604" s="224"/>
      <c r="Z604" s="224"/>
      <c r="AA604" s="224"/>
      <c r="AB604" s="224"/>
      <c r="AC604" s="224"/>
      <c r="AD604" s="224"/>
      <c r="AE604" s="224"/>
      <c r="AF604" s="224"/>
      <c r="AG604" s="224"/>
      <c r="AH604" s="224"/>
      <c r="AI604" s="224"/>
      <c r="AJ604" s="224"/>
      <c r="AK604" s="224"/>
      <c r="AL604" s="224"/>
      <c r="AM604" s="224"/>
      <c r="AN604" s="224"/>
      <c r="AO604" s="224"/>
      <c r="AP604" s="224"/>
      <c r="AQ604" s="224"/>
      <c r="AR604" s="224"/>
      <c r="AS604" s="224"/>
      <c r="AT604" s="224"/>
      <c r="AU604" s="224"/>
      <c r="AV604" s="224"/>
      <c r="AW604" s="224"/>
      <c r="AX604" s="224"/>
      <c r="AY604" s="224"/>
      <c r="AZ604" s="224"/>
      <c r="BA604" s="224"/>
      <c r="BB604" s="224"/>
      <c r="BC604" s="224"/>
      <c r="BD604" s="224"/>
      <c r="BE604" s="224"/>
      <c r="BF604" s="224"/>
      <c r="BG604" s="224"/>
      <c r="BH604" s="224"/>
      <c r="BI604" s="224"/>
      <c r="BJ604" s="224"/>
      <c r="BK604" s="224"/>
      <c r="BL604" s="224"/>
      <c r="BM604" s="225">
        <v>64</v>
      </c>
    </row>
    <row r="605" spans="1:65">
      <c r="A605" s="30"/>
      <c r="B605" s="19">
        <v>1</v>
      </c>
      <c r="C605" s="9">
        <v>6</v>
      </c>
      <c r="D605" s="226">
        <v>59</v>
      </c>
      <c r="E605" s="223"/>
      <c r="F605" s="224"/>
      <c r="G605" s="224"/>
      <c r="H605" s="224"/>
      <c r="I605" s="224"/>
      <c r="J605" s="224"/>
      <c r="K605" s="224"/>
      <c r="L605" s="224"/>
      <c r="M605" s="224"/>
      <c r="N605" s="224"/>
      <c r="O605" s="224"/>
      <c r="P605" s="224"/>
      <c r="Q605" s="224"/>
      <c r="R605" s="224"/>
      <c r="S605" s="224"/>
      <c r="T605" s="224"/>
      <c r="U605" s="224"/>
      <c r="V605" s="224"/>
      <c r="W605" s="224"/>
      <c r="X605" s="224"/>
      <c r="Y605" s="224"/>
      <c r="Z605" s="224"/>
      <c r="AA605" s="224"/>
      <c r="AB605" s="224"/>
      <c r="AC605" s="224"/>
      <c r="AD605" s="224"/>
      <c r="AE605" s="224"/>
      <c r="AF605" s="224"/>
      <c r="AG605" s="224"/>
      <c r="AH605" s="224"/>
      <c r="AI605" s="224"/>
      <c r="AJ605" s="224"/>
      <c r="AK605" s="224"/>
      <c r="AL605" s="224"/>
      <c r="AM605" s="224"/>
      <c r="AN605" s="224"/>
      <c r="AO605" s="224"/>
      <c r="AP605" s="224"/>
      <c r="AQ605" s="224"/>
      <c r="AR605" s="224"/>
      <c r="AS605" s="224"/>
      <c r="AT605" s="224"/>
      <c r="AU605" s="224"/>
      <c r="AV605" s="224"/>
      <c r="AW605" s="224"/>
      <c r="AX605" s="224"/>
      <c r="AY605" s="224"/>
      <c r="AZ605" s="224"/>
      <c r="BA605" s="224"/>
      <c r="BB605" s="224"/>
      <c r="BC605" s="224"/>
      <c r="BD605" s="224"/>
      <c r="BE605" s="224"/>
      <c r="BF605" s="224"/>
      <c r="BG605" s="224"/>
      <c r="BH605" s="224"/>
      <c r="BI605" s="224"/>
      <c r="BJ605" s="224"/>
      <c r="BK605" s="224"/>
      <c r="BL605" s="224"/>
      <c r="BM605" s="229"/>
    </row>
    <row r="606" spans="1:65">
      <c r="A606" s="30"/>
      <c r="B606" s="20" t="s">
        <v>272</v>
      </c>
      <c r="C606" s="12"/>
      <c r="D606" s="230">
        <v>60.216666666666669</v>
      </c>
      <c r="E606" s="223"/>
      <c r="F606" s="224"/>
      <c r="G606" s="224"/>
      <c r="H606" s="224"/>
      <c r="I606" s="224"/>
      <c r="J606" s="224"/>
      <c r="K606" s="224"/>
      <c r="L606" s="224"/>
      <c r="M606" s="224"/>
      <c r="N606" s="224"/>
      <c r="O606" s="224"/>
      <c r="P606" s="224"/>
      <c r="Q606" s="224"/>
      <c r="R606" s="224"/>
      <c r="S606" s="224"/>
      <c r="T606" s="224"/>
      <c r="U606" s="224"/>
      <c r="V606" s="224"/>
      <c r="W606" s="224"/>
      <c r="X606" s="224"/>
      <c r="Y606" s="224"/>
      <c r="Z606" s="224"/>
      <c r="AA606" s="224"/>
      <c r="AB606" s="224"/>
      <c r="AC606" s="224"/>
      <c r="AD606" s="224"/>
      <c r="AE606" s="224"/>
      <c r="AF606" s="224"/>
      <c r="AG606" s="224"/>
      <c r="AH606" s="224"/>
      <c r="AI606" s="224"/>
      <c r="AJ606" s="224"/>
      <c r="AK606" s="224"/>
      <c r="AL606" s="224"/>
      <c r="AM606" s="224"/>
      <c r="AN606" s="224"/>
      <c r="AO606" s="224"/>
      <c r="AP606" s="224"/>
      <c r="AQ606" s="224"/>
      <c r="AR606" s="224"/>
      <c r="AS606" s="224"/>
      <c r="AT606" s="224"/>
      <c r="AU606" s="224"/>
      <c r="AV606" s="224"/>
      <c r="AW606" s="224"/>
      <c r="AX606" s="224"/>
      <c r="AY606" s="224"/>
      <c r="AZ606" s="224"/>
      <c r="BA606" s="224"/>
      <c r="BB606" s="224"/>
      <c r="BC606" s="224"/>
      <c r="BD606" s="224"/>
      <c r="BE606" s="224"/>
      <c r="BF606" s="224"/>
      <c r="BG606" s="224"/>
      <c r="BH606" s="224"/>
      <c r="BI606" s="224"/>
      <c r="BJ606" s="224"/>
      <c r="BK606" s="224"/>
      <c r="BL606" s="224"/>
      <c r="BM606" s="229"/>
    </row>
    <row r="607" spans="1:65">
      <c r="A607" s="30"/>
      <c r="B607" s="3" t="s">
        <v>273</v>
      </c>
      <c r="C607" s="29"/>
      <c r="D607" s="226">
        <v>60.3</v>
      </c>
      <c r="E607" s="223"/>
      <c r="F607" s="224"/>
      <c r="G607" s="224"/>
      <c r="H607" s="224"/>
      <c r="I607" s="224"/>
      <c r="J607" s="224"/>
      <c r="K607" s="224"/>
      <c r="L607" s="224"/>
      <c r="M607" s="224"/>
      <c r="N607" s="224"/>
      <c r="O607" s="224"/>
      <c r="P607" s="224"/>
      <c r="Q607" s="224"/>
      <c r="R607" s="224"/>
      <c r="S607" s="224"/>
      <c r="T607" s="224"/>
      <c r="U607" s="224"/>
      <c r="V607" s="224"/>
      <c r="W607" s="224"/>
      <c r="X607" s="224"/>
      <c r="Y607" s="224"/>
      <c r="Z607" s="224"/>
      <c r="AA607" s="224"/>
      <c r="AB607" s="224"/>
      <c r="AC607" s="224"/>
      <c r="AD607" s="224"/>
      <c r="AE607" s="224"/>
      <c r="AF607" s="224"/>
      <c r="AG607" s="224"/>
      <c r="AH607" s="224"/>
      <c r="AI607" s="224"/>
      <c r="AJ607" s="224"/>
      <c r="AK607" s="224"/>
      <c r="AL607" s="224"/>
      <c r="AM607" s="224"/>
      <c r="AN607" s="224"/>
      <c r="AO607" s="224"/>
      <c r="AP607" s="224"/>
      <c r="AQ607" s="224"/>
      <c r="AR607" s="224"/>
      <c r="AS607" s="224"/>
      <c r="AT607" s="224"/>
      <c r="AU607" s="224"/>
      <c r="AV607" s="224"/>
      <c r="AW607" s="224"/>
      <c r="AX607" s="224"/>
      <c r="AY607" s="224"/>
      <c r="AZ607" s="224"/>
      <c r="BA607" s="224"/>
      <c r="BB607" s="224"/>
      <c r="BC607" s="224"/>
      <c r="BD607" s="224"/>
      <c r="BE607" s="224"/>
      <c r="BF607" s="224"/>
      <c r="BG607" s="224"/>
      <c r="BH607" s="224"/>
      <c r="BI607" s="224"/>
      <c r="BJ607" s="224"/>
      <c r="BK607" s="224"/>
      <c r="BL607" s="224"/>
      <c r="BM607" s="229"/>
    </row>
    <row r="608" spans="1:65">
      <c r="A608" s="30"/>
      <c r="B608" s="3" t="s">
        <v>274</v>
      </c>
      <c r="C608" s="29"/>
      <c r="D608" s="226">
        <v>1.7405937684211867</v>
      </c>
      <c r="E608" s="223"/>
      <c r="F608" s="224"/>
      <c r="G608" s="224"/>
      <c r="H608" s="224"/>
      <c r="I608" s="224"/>
      <c r="J608" s="224"/>
      <c r="K608" s="224"/>
      <c r="L608" s="224"/>
      <c r="M608" s="224"/>
      <c r="N608" s="224"/>
      <c r="O608" s="224"/>
      <c r="P608" s="224"/>
      <c r="Q608" s="224"/>
      <c r="R608" s="224"/>
      <c r="S608" s="224"/>
      <c r="T608" s="224"/>
      <c r="U608" s="224"/>
      <c r="V608" s="224"/>
      <c r="W608" s="224"/>
      <c r="X608" s="224"/>
      <c r="Y608" s="224"/>
      <c r="Z608" s="224"/>
      <c r="AA608" s="224"/>
      <c r="AB608" s="224"/>
      <c r="AC608" s="224"/>
      <c r="AD608" s="224"/>
      <c r="AE608" s="224"/>
      <c r="AF608" s="224"/>
      <c r="AG608" s="224"/>
      <c r="AH608" s="224"/>
      <c r="AI608" s="224"/>
      <c r="AJ608" s="224"/>
      <c r="AK608" s="224"/>
      <c r="AL608" s="224"/>
      <c r="AM608" s="224"/>
      <c r="AN608" s="224"/>
      <c r="AO608" s="224"/>
      <c r="AP608" s="224"/>
      <c r="AQ608" s="224"/>
      <c r="AR608" s="224"/>
      <c r="AS608" s="224"/>
      <c r="AT608" s="224"/>
      <c r="AU608" s="224"/>
      <c r="AV608" s="224"/>
      <c r="AW608" s="224"/>
      <c r="AX608" s="224"/>
      <c r="AY608" s="224"/>
      <c r="AZ608" s="224"/>
      <c r="BA608" s="224"/>
      <c r="BB608" s="224"/>
      <c r="BC608" s="224"/>
      <c r="BD608" s="224"/>
      <c r="BE608" s="224"/>
      <c r="BF608" s="224"/>
      <c r="BG608" s="224"/>
      <c r="BH608" s="224"/>
      <c r="BI608" s="224"/>
      <c r="BJ608" s="224"/>
      <c r="BK608" s="224"/>
      <c r="BL608" s="224"/>
      <c r="BM608" s="229"/>
    </row>
    <row r="609" spans="1:65">
      <c r="A609" s="30"/>
      <c r="B609" s="3" t="s">
        <v>87</v>
      </c>
      <c r="C609" s="29"/>
      <c r="D609" s="13">
        <v>2.8905515113554166E-2</v>
      </c>
      <c r="E609" s="15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30"/>
      <c r="B610" s="3" t="s">
        <v>275</v>
      </c>
      <c r="C610" s="29"/>
      <c r="D610" s="13">
        <v>-4.4408920985006262E-16</v>
      </c>
      <c r="E610" s="15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46" t="s">
        <v>276</v>
      </c>
      <c r="C611" s="47"/>
      <c r="D611" s="45" t="s">
        <v>277</v>
      </c>
      <c r="E611" s="15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1"/>
      <c r="C612" s="20"/>
      <c r="D612" s="20"/>
      <c r="BM612" s="55"/>
    </row>
    <row r="613" spans="1:65" ht="15">
      <c r="B613" s="8" t="s">
        <v>742</v>
      </c>
      <c r="BM613" s="28" t="s">
        <v>329</v>
      </c>
    </row>
    <row r="614" spans="1:65" ht="15">
      <c r="A614" s="25" t="s">
        <v>60</v>
      </c>
      <c r="B614" s="18" t="s">
        <v>111</v>
      </c>
      <c r="C614" s="15" t="s">
        <v>112</v>
      </c>
      <c r="D614" s="16" t="s">
        <v>231</v>
      </c>
      <c r="E614" s="15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 t="s">
        <v>232</v>
      </c>
      <c r="C615" s="9" t="s">
        <v>232</v>
      </c>
      <c r="D615" s="152" t="s">
        <v>261</v>
      </c>
      <c r="E615" s="15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 t="s">
        <v>1</v>
      </c>
    </row>
    <row r="616" spans="1:65">
      <c r="A616" s="30"/>
      <c r="B616" s="19"/>
      <c r="C616" s="9"/>
      <c r="D616" s="10" t="s">
        <v>360</v>
      </c>
      <c r="E616" s="154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2</v>
      </c>
    </row>
    <row r="617" spans="1:65">
      <c r="A617" s="30"/>
      <c r="B617" s="19"/>
      <c r="C617" s="9"/>
      <c r="D617" s="26"/>
      <c r="E617" s="154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2</v>
      </c>
    </row>
    <row r="618" spans="1:65">
      <c r="A618" s="30"/>
      <c r="B618" s="18">
        <v>1</v>
      </c>
      <c r="C618" s="14">
        <v>1</v>
      </c>
      <c r="D618" s="22">
        <v>3.63</v>
      </c>
      <c r="E618" s="15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>
        <v>1</v>
      </c>
      <c r="C619" s="9">
        <v>2</v>
      </c>
      <c r="D619" s="11">
        <v>3.64</v>
      </c>
      <c r="E619" s="15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11</v>
      </c>
    </row>
    <row r="620" spans="1:65">
      <c r="A620" s="30"/>
      <c r="B620" s="19">
        <v>1</v>
      </c>
      <c r="C620" s="9">
        <v>3</v>
      </c>
      <c r="D620" s="11">
        <v>3.65</v>
      </c>
      <c r="E620" s="15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16</v>
      </c>
    </row>
    <row r="621" spans="1:65">
      <c r="A621" s="30"/>
      <c r="B621" s="19">
        <v>1</v>
      </c>
      <c r="C621" s="9">
        <v>4</v>
      </c>
      <c r="D621" s="11">
        <v>3.7600000000000002</v>
      </c>
      <c r="E621" s="15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3.6549999999999998</v>
      </c>
    </row>
    <row r="622" spans="1:65">
      <c r="A622" s="30"/>
      <c r="B622" s="19">
        <v>1</v>
      </c>
      <c r="C622" s="9">
        <v>5</v>
      </c>
      <c r="D622" s="11">
        <v>3.63</v>
      </c>
      <c r="E622" s="15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48</v>
      </c>
    </row>
    <row r="623" spans="1:65">
      <c r="A623" s="30"/>
      <c r="B623" s="19">
        <v>1</v>
      </c>
      <c r="C623" s="9">
        <v>6</v>
      </c>
      <c r="D623" s="11">
        <v>3.62</v>
      </c>
      <c r="E623" s="15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20" t="s">
        <v>272</v>
      </c>
      <c r="C624" s="12"/>
      <c r="D624" s="23">
        <v>3.6549999999999998</v>
      </c>
      <c r="E624" s="15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273</v>
      </c>
      <c r="C625" s="29"/>
      <c r="D625" s="11">
        <v>3.6349999999999998</v>
      </c>
      <c r="E625" s="15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3" t="s">
        <v>274</v>
      </c>
      <c r="C626" s="29"/>
      <c r="D626" s="24">
        <v>5.2440442408507676E-2</v>
      </c>
      <c r="E626" s="15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30"/>
      <c r="B627" s="3" t="s">
        <v>87</v>
      </c>
      <c r="C627" s="29"/>
      <c r="D627" s="13">
        <v>1.4347590262245602E-2</v>
      </c>
      <c r="E627" s="15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275</v>
      </c>
      <c r="C628" s="29"/>
      <c r="D628" s="13">
        <v>0</v>
      </c>
      <c r="E628" s="15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276</v>
      </c>
      <c r="C629" s="47"/>
      <c r="D629" s="45" t="s">
        <v>277</v>
      </c>
      <c r="E629" s="15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743</v>
      </c>
      <c r="BM631" s="28" t="s">
        <v>329</v>
      </c>
    </row>
    <row r="632" spans="1:65" ht="15">
      <c r="A632" s="25" t="s">
        <v>9</v>
      </c>
      <c r="B632" s="18" t="s">
        <v>111</v>
      </c>
      <c r="C632" s="15" t="s">
        <v>112</v>
      </c>
      <c r="D632" s="16" t="s">
        <v>231</v>
      </c>
      <c r="E632" s="15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232</v>
      </c>
      <c r="C633" s="9" t="s">
        <v>232</v>
      </c>
      <c r="D633" s="152" t="s">
        <v>261</v>
      </c>
      <c r="E633" s="15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359</v>
      </c>
      <c r="E634" s="15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7.9</v>
      </c>
      <c r="E636" s="154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7.9</v>
      </c>
      <c r="E637" s="154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37</v>
      </c>
    </row>
    <row r="638" spans="1:65">
      <c r="A638" s="30"/>
      <c r="B638" s="19">
        <v>1</v>
      </c>
      <c r="C638" s="9">
        <v>3</v>
      </c>
      <c r="D638" s="11">
        <v>8</v>
      </c>
      <c r="E638" s="154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19">
        <v>1</v>
      </c>
      <c r="C639" s="9">
        <v>4</v>
      </c>
      <c r="D639" s="11">
        <v>8.3000000000000007</v>
      </c>
      <c r="E639" s="154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7.9</v>
      </c>
    </row>
    <row r="640" spans="1:65">
      <c r="A640" s="30"/>
      <c r="B640" s="19">
        <v>1</v>
      </c>
      <c r="C640" s="9">
        <v>5</v>
      </c>
      <c r="D640" s="11">
        <v>7.6</v>
      </c>
      <c r="E640" s="154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49</v>
      </c>
    </row>
    <row r="641" spans="1:65">
      <c r="A641" s="30"/>
      <c r="B641" s="19">
        <v>1</v>
      </c>
      <c r="C641" s="9">
        <v>6</v>
      </c>
      <c r="D641" s="11">
        <v>7.7000000000000011</v>
      </c>
      <c r="E641" s="15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20" t="s">
        <v>272</v>
      </c>
      <c r="C642" s="12"/>
      <c r="D642" s="23">
        <v>7.9000000000000012</v>
      </c>
      <c r="E642" s="15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273</v>
      </c>
      <c r="C643" s="29"/>
      <c r="D643" s="11">
        <v>7.9</v>
      </c>
      <c r="E643" s="15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3" t="s">
        <v>274</v>
      </c>
      <c r="C644" s="29"/>
      <c r="D644" s="24">
        <v>0.24494897427831797</v>
      </c>
      <c r="E644" s="154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3" t="s">
        <v>87</v>
      </c>
      <c r="C645" s="29"/>
      <c r="D645" s="13">
        <v>3.1006199275736446E-2</v>
      </c>
      <c r="E645" s="154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30"/>
      <c r="B646" s="3" t="s">
        <v>275</v>
      </c>
      <c r="C646" s="29"/>
      <c r="D646" s="13">
        <v>2.2204460492503131E-16</v>
      </c>
      <c r="E646" s="15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30"/>
      <c r="B647" s="46" t="s">
        <v>276</v>
      </c>
      <c r="C647" s="47"/>
      <c r="D647" s="45" t="s">
        <v>277</v>
      </c>
      <c r="E647" s="15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1"/>
      <c r="C648" s="20"/>
      <c r="D648" s="20"/>
      <c r="BM648" s="55"/>
    </row>
    <row r="649" spans="1:65" ht="15">
      <c r="B649" s="8" t="s">
        <v>744</v>
      </c>
      <c r="BM649" s="28" t="s">
        <v>329</v>
      </c>
    </row>
    <row r="650" spans="1:65" ht="15">
      <c r="A650" s="25" t="s">
        <v>12</v>
      </c>
      <c r="B650" s="18" t="s">
        <v>111</v>
      </c>
      <c r="C650" s="15" t="s">
        <v>112</v>
      </c>
      <c r="D650" s="16" t="s">
        <v>231</v>
      </c>
      <c r="E650" s="154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232</v>
      </c>
      <c r="C651" s="9" t="s">
        <v>232</v>
      </c>
      <c r="D651" s="152" t="s">
        <v>261</v>
      </c>
      <c r="E651" s="154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3</v>
      </c>
    </row>
    <row r="652" spans="1:65">
      <c r="A652" s="30"/>
      <c r="B652" s="19"/>
      <c r="C652" s="9"/>
      <c r="D652" s="10" t="s">
        <v>359</v>
      </c>
      <c r="E652" s="154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2</v>
      </c>
    </row>
    <row r="653" spans="1:65">
      <c r="A653" s="30"/>
      <c r="B653" s="19"/>
      <c r="C653" s="9"/>
      <c r="D653" s="26"/>
      <c r="E653" s="154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0"/>
      <c r="B654" s="18">
        <v>1</v>
      </c>
      <c r="C654" s="14">
        <v>1</v>
      </c>
      <c r="D654" s="22">
        <v>4</v>
      </c>
      <c r="E654" s="154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>
        <v>1</v>
      </c>
      <c r="C655" s="9">
        <v>2</v>
      </c>
      <c r="D655" s="11">
        <v>3.9</v>
      </c>
      <c r="E655" s="15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4</v>
      </c>
    </row>
    <row r="656" spans="1:65">
      <c r="A656" s="30"/>
      <c r="B656" s="19">
        <v>1</v>
      </c>
      <c r="C656" s="9">
        <v>3</v>
      </c>
      <c r="D656" s="11">
        <v>4.0999999999999996</v>
      </c>
      <c r="E656" s="15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16</v>
      </c>
    </row>
    <row r="657" spans="1:65">
      <c r="A657" s="30"/>
      <c r="B657" s="19">
        <v>1</v>
      </c>
      <c r="C657" s="9">
        <v>4</v>
      </c>
      <c r="D657" s="11">
        <v>4.2</v>
      </c>
      <c r="E657" s="15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3.9833333333333298</v>
      </c>
    </row>
    <row r="658" spans="1:65">
      <c r="A658" s="30"/>
      <c r="B658" s="19">
        <v>1</v>
      </c>
      <c r="C658" s="9">
        <v>5</v>
      </c>
      <c r="D658" s="11">
        <v>3.8</v>
      </c>
      <c r="E658" s="154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50</v>
      </c>
    </row>
    <row r="659" spans="1:65">
      <c r="A659" s="30"/>
      <c r="B659" s="19">
        <v>1</v>
      </c>
      <c r="C659" s="9">
        <v>6</v>
      </c>
      <c r="D659" s="11">
        <v>3.9</v>
      </c>
      <c r="E659" s="154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20" t="s">
        <v>272</v>
      </c>
      <c r="C660" s="12"/>
      <c r="D660" s="23">
        <v>3.9833333333333329</v>
      </c>
      <c r="E660" s="15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3" t="s">
        <v>273</v>
      </c>
      <c r="C661" s="29"/>
      <c r="D661" s="11">
        <v>3.95</v>
      </c>
      <c r="E661" s="15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3" t="s">
        <v>274</v>
      </c>
      <c r="C662" s="29"/>
      <c r="D662" s="24">
        <v>0.14719601443879751</v>
      </c>
      <c r="E662" s="15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3" t="s">
        <v>87</v>
      </c>
      <c r="C663" s="29"/>
      <c r="D663" s="13">
        <v>3.69529743360998E-2</v>
      </c>
      <c r="E663" s="15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30"/>
      <c r="B664" s="3" t="s">
        <v>275</v>
      </c>
      <c r="C664" s="29"/>
      <c r="D664" s="13">
        <v>8.8817841970012523E-16</v>
      </c>
      <c r="E664" s="154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30"/>
      <c r="B665" s="46" t="s">
        <v>276</v>
      </c>
      <c r="C665" s="47"/>
      <c r="D665" s="45" t="s">
        <v>277</v>
      </c>
      <c r="E665" s="154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1"/>
      <c r="C666" s="20"/>
      <c r="D666" s="20"/>
      <c r="BM666" s="55"/>
    </row>
    <row r="667" spans="1:65" ht="15">
      <c r="B667" s="8" t="s">
        <v>745</v>
      </c>
      <c r="BM667" s="28" t="s">
        <v>329</v>
      </c>
    </row>
    <row r="668" spans="1:65" ht="15">
      <c r="A668" s="25" t="s">
        <v>15</v>
      </c>
      <c r="B668" s="18" t="s">
        <v>111</v>
      </c>
      <c r="C668" s="15" t="s">
        <v>112</v>
      </c>
      <c r="D668" s="16" t="s">
        <v>231</v>
      </c>
      <c r="E668" s="154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 t="s">
        <v>232</v>
      </c>
      <c r="C669" s="9" t="s">
        <v>232</v>
      </c>
      <c r="D669" s="152" t="s">
        <v>261</v>
      </c>
      <c r="E669" s="15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 t="s">
        <v>3</v>
      </c>
    </row>
    <row r="670" spans="1:65">
      <c r="A670" s="30"/>
      <c r="B670" s="19"/>
      <c r="C670" s="9"/>
      <c r="D670" s="10" t="s">
        <v>359</v>
      </c>
      <c r="E670" s="15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2</v>
      </c>
    </row>
    <row r="671" spans="1:65">
      <c r="A671" s="30"/>
      <c r="B671" s="19"/>
      <c r="C671" s="9"/>
      <c r="D671" s="26"/>
      <c r="E671" s="15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2</v>
      </c>
    </row>
    <row r="672" spans="1:65">
      <c r="A672" s="30"/>
      <c r="B672" s="18">
        <v>1</v>
      </c>
      <c r="C672" s="14">
        <v>1</v>
      </c>
      <c r="D672" s="22">
        <v>1.83</v>
      </c>
      <c r="E672" s="154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1</v>
      </c>
    </row>
    <row r="673" spans="1:65">
      <c r="A673" s="30"/>
      <c r="B673" s="19">
        <v>1</v>
      </c>
      <c r="C673" s="9">
        <v>2</v>
      </c>
      <c r="D673" s="11">
        <v>1.79</v>
      </c>
      <c r="E673" s="154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13</v>
      </c>
    </row>
    <row r="674" spans="1:65">
      <c r="A674" s="30"/>
      <c r="B674" s="19">
        <v>1</v>
      </c>
      <c r="C674" s="9">
        <v>3</v>
      </c>
      <c r="D674" s="11">
        <v>1.78</v>
      </c>
      <c r="E674" s="15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16</v>
      </c>
    </row>
    <row r="675" spans="1:65">
      <c r="A675" s="30"/>
      <c r="B675" s="19">
        <v>1</v>
      </c>
      <c r="C675" s="9">
        <v>4</v>
      </c>
      <c r="D675" s="11">
        <v>1.85</v>
      </c>
      <c r="E675" s="15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1.76833333333333</v>
      </c>
    </row>
    <row r="676" spans="1:65">
      <c r="A676" s="30"/>
      <c r="B676" s="19">
        <v>1</v>
      </c>
      <c r="C676" s="9">
        <v>5</v>
      </c>
      <c r="D676" s="11">
        <v>1.68</v>
      </c>
      <c r="E676" s="15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51</v>
      </c>
    </row>
    <row r="677" spans="1:65">
      <c r="A677" s="30"/>
      <c r="B677" s="19">
        <v>1</v>
      </c>
      <c r="C677" s="9">
        <v>6</v>
      </c>
      <c r="D677" s="11">
        <v>1.68</v>
      </c>
      <c r="E677" s="15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20" t="s">
        <v>272</v>
      </c>
      <c r="C678" s="12"/>
      <c r="D678" s="23">
        <v>1.7683333333333333</v>
      </c>
      <c r="E678" s="15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30"/>
      <c r="B679" s="3" t="s">
        <v>273</v>
      </c>
      <c r="C679" s="29"/>
      <c r="D679" s="11">
        <v>1.7850000000000001</v>
      </c>
      <c r="E679" s="15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3" t="s">
        <v>274</v>
      </c>
      <c r="C680" s="29"/>
      <c r="D680" s="24">
        <v>7.3052492542463432E-2</v>
      </c>
      <c r="E680" s="15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30"/>
      <c r="B681" s="3" t="s">
        <v>87</v>
      </c>
      <c r="C681" s="29"/>
      <c r="D681" s="13">
        <v>4.1311494368970837E-2</v>
      </c>
      <c r="E681" s="15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3" t="s">
        <v>275</v>
      </c>
      <c r="C682" s="29"/>
      <c r="D682" s="13">
        <v>1.7763568394002505E-15</v>
      </c>
      <c r="E682" s="15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46" t="s">
        <v>276</v>
      </c>
      <c r="C683" s="47"/>
      <c r="D683" s="45" t="s">
        <v>277</v>
      </c>
      <c r="E683" s="15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1"/>
      <c r="C684" s="20"/>
      <c r="D684" s="20"/>
      <c r="BM684" s="55"/>
    </row>
    <row r="685" spans="1:65" ht="15">
      <c r="B685" s="8" t="s">
        <v>746</v>
      </c>
      <c r="BM685" s="28" t="s">
        <v>329</v>
      </c>
    </row>
    <row r="686" spans="1:65" ht="15">
      <c r="A686" s="25" t="s">
        <v>18</v>
      </c>
      <c r="B686" s="18" t="s">
        <v>111</v>
      </c>
      <c r="C686" s="15" t="s">
        <v>112</v>
      </c>
      <c r="D686" s="16" t="s">
        <v>231</v>
      </c>
      <c r="E686" s="154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 t="s">
        <v>232</v>
      </c>
      <c r="C687" s="9" t="s">
        <v>232</v>
      </c>
      <c r="D687" s="152" t="s">
        <v>261</v>
      </c>
      <c r="E687" s="154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 t="s">
        <v>3</v>
      </c>
    </row>
    <row r="688" spans="1:65">
      <c r="A688" s="30"/>
      <c r="B688" s="19"/>
      <c r="C688" s="9"/>
      <c r="D688" s="10" t="s">
        <v>360</v>
      </c>
      <c r="E688" s="15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0</v>
      </c>
    </row>
    <row r="689" spans="1:65">
      <c r="A689" s="30"/>
      <c r="B689" s="19"/>
      <c r="C689" s="9"/>
      <c r="D689" s="26"/>
      <c r="E689" s="15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0</v>
      </c>
    </row>
    <row r="690" spans="1:65">
      <c r="A690" s="30"/>
      <c r="B690" s="18">
        <v>1</v>
      </c>
      <c r="C690" s="14">
        <v>1</v>
      </c>
      <c r="D690" s="220">
        <v>196</v>
      </c>
      <c r="E690" s="223"/>
      <c r="F690" s="224"/>
      <c r="G690" s="224"/>
      <c r="H690" s="224"/>
      <c r="I690" s="224"/>
      <c r="J690" s="224"/>
      <c r="K690" s="224"/>
      <c r="L690" s="224"/>
      <c r="M690" s="224"/>
      <c r="N690" s="224"/>
      <c r="O690" s="224"/>
      <c r="P690" s="224"/>
      <c r="Q690" s="224"/>
      <c r="R690" s="224"/>
      <c r="S690" s="224"/>
      <c r="T690" s="224"/>
      <c r="U690" s="224"/>
      <c r="V690" s="224"/>
      <c r="W690" s="224"/>
      <c r="X690" s="224"/>
      <c r="Y690" s="224"/>
      <c r="Z690" s="224"/>
      <c r="AA690" s="224"/>
      <c r="AB690" s="224"/>
      <c r="AC690" s="224"/>
      <c r="AD690" s="224"/>
      <c r="AE690" s="224"/>
      <c r="AF690" s="224"/>
      <c r="AG690" s="224"/>
      <c r="AH690" s="224"/>
      <c r="AI690" s="224"/>
      <c r="AJ690" s="224"/>
      <c r="AK690" s="224"/>
      <c r="AL690" s="224"/>
      <c r="AM690" s="224"/>
      <c r="AN690" s="224"/>
      <c r="AO690" s="224"/>
      <c r="AP690" s="224"/>
      <c r="AQ690" s="224"/>
      <c r="AR690" s="224"/>
      <c r="AS690" s="224"/>
      <c r="AT690" s="224"/>
      <c r="AU690" s="224"/>
      <c r="AV690" s="224"/>
      <c r="AW690" s="224"/>
      <c r="AX690" s="224"/>
      <c r="AY690" s="224"/>
      <c r="AZ690" s="224"/>
      <c r="BA690" s="224"/>
      <c r="BB690" s="224"/>
      <c r="BC690" s="224"/>
      <c r="BD690" s="224"/>
      <c r="BE690" s="224"/>
      <c r="BF690" s="224"/>
      <c r="BG690" s="224"/>
      <c r="BH690" s="224"/>
      <c r="BI690" s="224"/>
      <c r="BJ690" s="224"/>
      <c r="BK690" s="224"/>
      <c r="BL690" s="224"/>
      <c r="BM690" s="225">
        <v>1</v>
      </c>
    </row>
    <row r="691" spans="1:65">
      <c r="A691" s="30"/>
      <c r="B691" s="19">
        <v>1</v>
      </c>
      <c r="C691" s="9">
        <v>2</v>
      </c>
      <c r="D691" s="226">
        <v>197</v>
      </c>
      <c r="E691" s="223"/>
      <c r="F691" s="224"/>
      <c r="G691" s="224"/>
      <c r="H691" s="224"/>
      <c r="I691" s="224"/>
      <c r="J691" s="224"/>
      <c r="K691" s="224"/>
      <c r="L691" s="224"/>
      <c r="M691" s="224"/>
      <c r="N691" s="224"/>
      <c r="O691" s="224"/>
      <c r="P691" s="224"/>
      <c r="Q691" s="224"/>
      <c r="R691" s="224"/>
      <c r="S691" s="224"/>
      <c r="T691" s="224"/>
      <c r="U691" s="224"/>
      <c r="V691" s="224"/>
      <c r="W691" s="224"/>
      <c r="X691" s="224"/>
      <c r="Y691" s="224"/>
      <c r="Z691" s="224"/>
      <c r="AA691" s="224"/>
      <c r="AB691" s="224"/>
      <c r="AC691" s="224"/>
      <c r="AD691" s="224"/>
      <c r="AE691" s="224"/>
      <c r="AF691" s="224"/>
      <c r="AG691" s="224"/>
      <c r="AH691" s="224"/>
      <c r="AI691" s="224"/>
      <c r="AJ691" s="224"/>
      <c r="AK691" s="224"/>
      <c r="AL691" s="224"/>
      <c r="AM691" s="224"/>
      <c r="AN691" s="224"/>
      <c r="AO691" s="224"/>
      <c r="AP691" s="224"/>
      <c r="AQ691" s="224"/>
      <c r="AR691" s="224"/>
      <c r="AS691" s="224"/>
      <c r="AT691" s="224"/>
      <c r="AU691" s="224"/>
      <c r="AV691" s="224"/>
      <c r="AW691" s="224"/>
      <c r="AX691" s="224"/>
      <c r="AY691" s="224"/>
      <c r="AZ691" s="224"/>
      <c r="BA691" s="224"/>
      <c r="BB691" s="224"/>
      <c r="BC691" s="224"/>
      <c r="BD691" s="224"/>
      <c r="BE691" s="224"/>
      <c r="BF691" s="224"/>
      <c r="BG691" s="224"/>
      <c r="BH691" s="224"/>
      <c r="BI691" s="224"/>
      <c r="BJ691" s="224"/>
      <c r="BK691" s="224"/>
      <c r="BL691" s="224"/>
      <c r="BM691" s="225">
        <v>14</v>
      </c>
    </row>
    <row r="692" spans="1:65">
      <c r="A692" s="30"/>
      <c r="B692" s="19">
        <v>1</v>
      </c>
      <c r="C692" s="9">
        <v>3</v>
      </c>
      <c r="D692" s="226">
        <v>201</v>
      </c>
      <c r="E692" s="223"/>
      <c r="F692" s="224"/>
      <c r="G692" s="224"/>
      <c r="H692" s="224"/>
      <c r="I692" s="224"/>
      <c r="J692" s="224"/>
      <c r="K692" s="224"/>
      <c r="L692" s="224"/>
      <c r="M692" s="224"/>
      <c r="N692" s="224"/>
      <c r="O692" s="224"/>
      <c r="P692" s="224"/>
      <c r="Q692" s="224"/>
      <c r="R692" s="224"/>
      <c r="S692" s="224"/>
      <c r="T692" s="224"/>
      <c r="U692" s="224"/>
      <c r="V692" s="224"/>
      <c r="W692" s="224"/>
      <c r="X692" s="224"/>
      <c r="Y692" s="224"/>
      <c r="Z692" s="224"/>
      <c r="AA692" s="224"/>
      <c r="AB692" s="224"/>
      <c r="AC692" s="224"/>
      <c r="AD692" s="224"/>
      <c r="AE692" s="224"/>
      <c r="AF692" s="224"/>
      <c r="AG692" s="224"/>
      <c r="AH692" s="224"/>
      <c r="AI692" s="224"/>
      <c r="AJ692" s="224"/>
      <c r="AK692" s="224"/>
      <c r="AL692" s="224"/>
      <c r="AM692" s="224"/>
      <c r="AN692" s="224"/>
      <c r="AO692" s="224"/>
      <c r="AP692" s="224"/>
      <c r="AQ692" s="224"/>
      <c r="AR692" s="224"/>
      <c r="AS692" s="224"/>
      <c r="AT692" s="224"/>
      <c r="AU692" s="224"/>
      <c r="AV692" s="224"/>
      <c r="AW692" s="224"/>
      <c r="AX692" s="224"/>
      <c r="AY692" s="224"/>
      <c r="AZ692" s="224"/>
      <c r="BA692" s="224"/>
      <c r="BB692" s="224"/>
      <c r="BC692" s="224"/>
      <c r="BD692" s="224"/>
      <c r="BE692" s="224"/>
      <c r="BF692" s="224"/>
      <c r="BG692" s="224"/>
      <c r="BH692" s="224"/>
      <c r="BI692" s="224"/>
      <c r="BJ692" s="224"/>
      <c r="BK692" s="224"/>
      <c r="BL692" s="224"/>
      <c r="BM692" s="225">
        <v>16</v>
      </c>
    </row>
    <row r="693" spans="1:65">
      <c r="A693" s="30"/>
      <c r="B693" s="19">
        <v>1</v>
      </c>
      <c r="C693" s="9">
        <v>4</v>
      </c>
      <c r="D693" s="226">
        <v>200</v>
      </c>
      <c r="E693" s="223"/>
      <c r="F693" s="224"/>
      <c r="G693" s="224"/>
      <c r="H693" s="224"/>
      <c r="I693" s="224"/>
      <c r="J693" s="224"/>
      <c r="K693" s="224"/>
      <c r="L693" s="224"/>
      <c r="M693" s="224"/>
      <c r="N693" s="224"/>
      <c r="O693" s="224"/>
      <c r="P693" s="224"/>
      <c r="Q693" s="224"/>
      <c r="R693" s="224"/>
      <c r="S693" s="224"/>
      <c r="T693" s="224"/>
      <c r="U693" s="224"/>
      <c r="V693" s="224"/>
      <c r="W693" s="224"/>
      <c r="X693" s="224"/>
      <c r="Y693" s="224"/>
      <c r="Z693" s="224"/>
      <c r="AA693" s="224"/>
      <c r="AB693" s="224"/>
      <c r="AC693" s="224"/>
      <c r="AD693" s="224"/>
      <c r="AE693" s="224"/>
      <c r="AF693" s="224"/>
      <c r="AG693" s="224"/>
      <c r="AH693" s="224"/>
      <c r="AI693" s="224"/>
      <c r="AJ693" s="224"/>
      <c r="AK693" s="224"/>
      <c r="AL693" s="224"/>
      <c r="AM693" s="224"/>
      <c r="AN693" s="224"/>
      <c r="AO693" s="224"/>
      <c r="AP693" s="224"/>
      <c r="AQ693" s="224"/>
      <c r="AR693" s="224"/>
      <c r="AS693" s="224"/>
      <c r="AT693" s="224"/>
      <c r="AU693" s="224"/>
      <c r="AV693" s="224"/>
      <c r="AW693" s="224"/>
      <c r="AX693" s="224"/>
      <c r="AY693" s="224"/>
      <c r="AZ693" s="224"/>
      <c r="BA693" s="224"/>
      <c r="BB693" s="224"/>
      <c r="BC693" s="224"/>
      <c r="BD693" s="224"/>
      <c r="BE693" s="224"/>
      <c r="BF693" s="224"/>
      <c r="BG693" s="224"/>
      <c r="BH693" s="224"/>
      <c r="BI693" s="224"/>
      <c r="BJ693" s="224"/>
      <c r="BK693" s="224"/>
      <c r="BL693" s="224"/>
      <c r="BM693" s="225">
        <v>197.5</v>
      </c>
    </row>
    <row r="694" spans="1:65">
      <c r="A694" s="30"/>
      <c r="B694" s="19">
        <v>1</v>
      </c>
      <c r="C694" s="9">
        <v>5</v>
      </c>
      <c r="D694" s="226">
        <v>194</v>
      </c>
      <c r="E694" s="223"/>
      <c r="F694" s="224"/>
      <c r="G694" s="224"/>
      <c r="H694" s="224"/>
      <c r="I694" s="224"/>
      <c r="J694" s="224"/>
      <c r="K694" s="224"/>
      <c r="L694" s="224"/>
      <c r="M694" s="224"/>
      <c r="N694" s="224"/>
      <c r="O694" s="224"/>
      <c r="P694" s="224"/>
      <c r="Q694" s="224"/>
      <c r="R694" s="224"/>
      <c r="S694" s="224"/>
      <c r="T694" s="224"/>
      <c r="U694" s="224"/>
      <c r="V694" s="224"/>
      <c r="W694" s="224"/>
      <c r="X694" s="224"/>
      <c r="Y694" s="224"/>
      <c r="Z694" s="224"/>
      <c r="AA694" s="224"/>
      <c r="AB694" s="224"/>
      <c r="AC694" s="224"/>
      <c r="AD694" s="224"/>
      <c r="AE694" s="224"/>
      <c r="AF694" s="224"/>
      <c r="AG694" s="224"/>
      <c r="AH694" s="224"/>
      <c r="AI694" s="224"/>
      <c r="AJ694" s="224"/>
      <c r="AK694" s="224"/>
      <c r="AL694" s="224"/>
      <c r="AM694" s="224"/>
      <c r="AN694" s="224"/>
      <c r="AO694" s="224"/>
      <c r="AP694" s="224"/>
      <c r="AQ694" s="224"/>
      <c r="AR694" s="224"/>
      <c r="AS694" s="224"/>
      <c r="AT694" s="224"/>
      <c r="AU694" s="224"/>
      <c r="AV694" s="224"/>
      <c r="AW694" s="224"/>
      <c r="AX694" s="224"/>
      <c r="AY694" s="224"/>
      <c r="AZ694" s="224"/>
      <c r="BA694" s="224"/>
      <c r="BB694" s="224"/>
      <c r="BC694" s="224"/>
      <c r="BD694" s="224"/>
      <c r="BE694" s="224"/>
      <c r="BF694" s="224"/>
      <c r="BG694" s="224"/>
      <c r="BH694" s="224"/>
      <c r="BI694" s="224"/>
      <c r="BJ694" s="224"/>
      <c r="BK694" s="224"/>
      <c r="BL694" s="224"/>
      <c r="BM694" s="225">
        <v>52</v>
      </c>
    </row>
    <row r="695" spans="1:65">
      <c r="A695" s="30"/>
      <c r="B695" s="19">
        <v>1</v>
      </c>
      <c r="C695" s="9">
        <v>6</v>
      </c>
      <c r="D695" s="226">
        <v>197</v>
      </c>
      <c r="E695" s="223"/>
      <c r="F695" s="224"/>
      <c r="G695" s="224"/>
      <c r="H695" s="224"/>
      <c r="I695" s="224"/>
      <c r="J695" s="224"/>
      <c r="K695" s="224"/>
      <c r="L695" s="224"/>
      <c r="M695" s="224"/>
      <c r="N695" s="224"/>
      <c r="O695" s="224"/>
      <c r="P695" s="224"/>
      <c r="Q695" s="224"/>
      <c r="R695" s="224"/>
      <c r="S695" s="224"/>
      <c r="T695" s="224"/>
      <c r="U695" s="224"/>
      <c r="V695" s="224"/>
      <c r="W695" s="224"/>
      <c r="X695" s="224"/>
      <c r="Y695" s="224"/>
      <c r="Z695" s="224"/>
      <c r="AA695" s="224"/>
      <c r="AB695" s="224"/>
      <c r="AC695" s="224"/>
      <c r="AD695" s="224"/>
      <c r="AE695" s="224"/>
      <c r="AF695" s="224"/>
      <c r="AG695" s="224"/>
      <c r="AH695" s="224"/>
      <c r="AI695" s="224"/>
      <c r="AJ695" s="224"/>
      <c r="AK695" s="224"/>
      <c r="AL695" s="224"/>
      <c r="AM695" s="224"/>
      <c r="AN695" s="224"/>
      <c r="AO695" s="224"/>
      <c r="AP695" s="224"/>
      <c r="AQ695" s="224"/>
      <c r="AR695" s="224"/>
      <c r="AS695" s="224"/>
      <c r="AT695" s="224"/>
      <c r="AU695" s="224"/>
      <c r="AV695" s="224"/>
      <c r="AW695" s="224"/>
      <c r="AX695" s="224"/>
      <c r="AY695" s="224"/>
      <c r="AZ695" s="224"/>
      <c r="BA695" s="224"/>
      <c r="BB695" s="224"/>
      <c r="BC695" s="224"/>
      <c r="BD695" s="224"/>
      <c r="BE695" s="224"/>
      <c r="BF695" s="224"/>
      <c r="BG695" s="224"/>
      <c r="BH695" s="224"/>
      <c r="BI695" s="224"/>
      <c r="BJ695" s="224"/>
      <c r="BK695" s="224"/>
      <c r="BL695" s="224"/>
      <c r="BM695" s="229"/>
    </row>
    <row r="696" spans="1:65">
      <c r="A696" s="30"/>
      <c r="B696" s="20" t="s">
        <v>272</v>
      </c>
      <c r="C696" s="12"/>
      <c r="D696" s="230">
        <v>197.5</v>
      </c>
      <c r="E696" s="223"/>
      <c r="F696" s="224"/>
      <c r="G696" s="224"/>
      <c r="H696" s="224"/>
      <c r="I696" s="224"/>
      <c r="J696" s="224"/>
      <c r="K696" s="224"/>
      <c r="L696" s="224"/>
      <c r="M696" s="224"/>
      <c r="N696" s="224"/>
      <c r="O696" s="224"/>
      <c r="P696" s="224"/>
      <c r="Q696" s="224"/>
      <c r="R696" s="224"/>
      <c r="S696" s="224"/>
      <c r="T696" s="224"/>
      <c r="U696" s="224"/>
      <c r="V696" s="224"/>
      <c r="W696" s="224"/>
      <c r="X696" s="224"/>
      <c r="Y696" s="224"/>
      <c r="Z696" s="224"/>
      <c r="AA696" s="224"/>
      <c r="AB696" s="224"/>
      <c r="AC696" s="224"/>
      <c r="AD696" s="224"/>
      <c r="AE696" s="224"/>
      <c r="AF696" s="224"/>
      <c r="AG696" s="224"/>
      <c r="AH696" s="224"/>
      <c r="AI696" s="224"/>
      <c r="AJ696" s="224"/>
      <c r="AK696" s="224"/>
      <c r="AL696" s="224"/>
      <c r="AM696" s="224"/>
      <c r="AN696" s="224"/>
      <c r="AO696" s="224"/>
      <c r="AP696" s="224"/>
      <c r="AQ696" s="224"/>
      <c r="AR696" s="224"/>
      <c r="AS696" s="224"/>
      <c r="AT696" s="224"/>
      <c r="AU696" s="224"/>
      <c r="AV696" s="224"/>
      <c r="AW696" s="224"/>
      <c r="AX696" s="224"/>
      <c r="AY696" s="224"/>
      <c r="AZ696" s="224"/>
      <c r="BA696" s="224"/>
      <c r="BB696" s="224"/>
      <c r="BC696" s="224"/>
      <c r="BD696" s="224"/>
      <c r="BE696" s="224"/>
      <c r="BF696" s="224"/>
      <c r="BG696" s="224"/>
      <c r="BH696" s="224"/>
      <c r="BI696" s="224"/>
      <c r="BJ696" s="224"/>
      <c r="BK696" s="224"/>
      <c r="BL696" s="224"/>
      <c r="BM696" s="229"/>
    </row>
    <row r="697" spans="1:65">
      <c r="A697" s="30"/>
      <c r="B697" s="3" t="s">
        <v>273</v>
      </c>
      <c r="C697" s="29"/>
      <c r="D697" s="226">
        <v>197</v>
      </c>
      <c r="E697" s="223"/>
      <c r="F697" s="224"/>
      <c r="G697" s="224"/>
      <c r="H697" s="224"/>
      <c r="I697" s="224"/>
      <c r="J697" s="224"/>
      <c r="K697" s="224"/>
      <c r="L697" s="224"/>
      <c r="M697" s="224"/>
      <c r="N697" s="224"/>
      <c r="O697" s="224"/>
      <c r="P697" s="224"/>
      <c r="Q697" s="224"/>
      <c r="R697" s="224"/>
      <c r="S697" s="224"/>
      <c r="T697" s="224"/>
      <c r="U697" s="224"/>
      <c r="V697" s="224"/>
      <c r="W697" s="224"/>
      <c r="X697" s="224"/>
      <c r="Y697" s="224"/>
      <c r="Z697" s="224"/>
      <c r="AA697" s="224"/>
      <c r="AB697" s="224"/>
      <c r="AC697" s="224"/>
      <c r="AD697" s="224"/>
      <c r="AE697" s="224"/>
      <c r="AF697" s="224"/>
      <c r="AG697" s="224"/>
      <c r="AH697" s="224"/>
      <c r="AI697" s="224"/>
      <c r="AJ697" s="224"/>
      <c r="AK697" s="224"/>
      <c r="AL697" s="224"/>
      <c r="AM697" s="224"/>
      <c r="AN697" s="224"/>
      <c r="AO697" s="224"/>
      <c r="AP697" s="224"/>
      <c r="AQ697" s="224"/>
      <c r="AR697" s="224"/>
      <c r="AS697" s="224"/>
      <c r="AT697" s="224"/>
      <c r="AU697" s="224"/>
      <c r="AV697" s="224"/>
      <c r="AW697" s="224"/>
      <c r="AX697" s="224"/>
      <c r="AY697" s="224"/>
      <c r="AZ697" s="224"/>
      <c r="BA697" s="224"/>
      <c r="BB697" s="224"/>
      <c r="BC697" s="224"/>
      <c r="BD697" s="224"/>
      <c r="BE697" s="224"/>
      <c r="BF697" s="224"/>
      <c r="BG697" s="224"/>
      <c r="BH697" s="224"/>
      <c r="BI697" s="224"/>
      <c r="BJ697" s="224"/>
      <c r="BK697" s="224"/>
      <c r="BL697" s="224"/>
      <c r="BM697" s="229"/>
    </row>
    <row r="698" spans="1:65">
      <c r="A698" s="30"/>
      <c r="B698" s="3" t="s">
        <v>274</v>
      </c>
      <c r="C698" s="29"/>
      <c r="D698" s="226">
        <v>2.5884358211089569</v>
      </c>
      <c r="E698" s="223"/>
      <c r="F698" s="224"/>
      <c r="G698" s="224"/>
      <c r="H698" s="224"/>
      <c r="I698" s="224"/>
      <c r="J698" s="224"/>
      <c r="K698" s="224"/>
      <c r="L698" s="224"/>
      <c r="M698" s="224"/>
      <c r="N698" s="224"/>
      <c r="O698" s="224"/>
      <c r="P698" s="224"/>
      <c r="Q698" s="224"/>
      <c r="R698" s="224"/>
      <c r="S698" s="224"/>
      <c r="T698" s="224"/>
      <c r="U698" s="224"/>
      <c r="V698" s="224"/>
      <c r="W698" s="224"/>
      <c r="X698" s="224"/>
      <c r="Y698" s="224"/>
      <c r="Z698" s="224"/>
      <c r="AA698" s="224"/>
      <c r="AB698" s="224"/>
      <c r="AC698" s="224"/>
      <c r="AD698" s="224"/>
      <c r="AE698" s="224"/>
      <c r="AF698" s="224"/>
      <c r="AG698" s="224"/>
      <c r="AH698" s="224"/>
      <c r="AI698" s="224"/>
      <c r="AJ698" s="224"/>
      <c r="AK698" s="224"/>
      <c r="AL698" s="224"/>
      <c r="AM698" s="224"/>
      <c r="AN698" s="224"/>
      <c r="AO698" s="224"/>
      <c r="AP698" s="224"/>
      <c r="AQ698" s="224"/>
      <c r="AR698" s="224"/>
      <c r="AS698" s="224"/>
      <c r="AT698" s="224"/>
      <c r="AU698" s="224"/>
      <c r="AV698" s="224"/>
      <c r="AW698" s="224"/>
      <c r="AX698" s="224"/>
      <c r="AY698" s="224"/>
      <c r="AZ698" s="224"/>
      <c r="BA698" s="224"/>
      <c r="BB698" s="224"/>
      <c r="BC698" s="224"/>
      <c r="BD698" s="224"/>
      <c r="BE698" s="224"/>
      <c r="BF698" s="224"/>
      <c r="BG698" s="224"/>
      <c r="BH698" s="224"/>
      <c r="BI698" s="224"/>
      <c r="BJ698" s="224"/>
      <c r="BK698" s="224"/>
      <c r="BL698" s="224"/>
      <c r="BM698" s="229"/>
    </row>
    <row r="699" spans="1:65">
      <c r="A699" s="30"/>
      <c r="B699" s="3" t="s">
        <v>87</v>
      </c>
      <c r="C699" s="29"/>
      <c r="D699" s="13">
        <v>1.3106004157513706E-2</v>
      </c>
      <c r="E699" s="15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30"/>
      <c r="B700" s="3" t="s">
        <v>275</v>
      </c>
      <c r="C700" s="29"/>
      <c r="D700" s="13">
        <v>0</v>
      </c>
      <c r="E700" s="154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46" t="s">
        <v>276</v>
      </c>
      <c r="C701" s="47"/>
      <c r="D701" s="45" t="s">
        <v>277</v>
      </c>
      <c r="E701" s="154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1"/>
      <c r="C702" s="20"/>
      <c r="D702" s="20"/>
      <c r="BM702" s="55"/>
    </row>
    <row r="703" spans="1:65" ht="15">
      <c r="B703" s="8" t="s">
        <v>747</v>
      </c>
      <c r="BM703" s="28" t="s">
        <v>329</v>
      </c>
    </row>
    <row r="704" spans="1:65" ht="15">
      <c r="A704" s="25" t="s">
        <v>21</v>
      </c>
      <c r="B704" s="18" t="s">
        <v>111</v>
      </c>
      <c r="C704" s="15" t="s">
        <v>112</v>
      </c>
      <c r="D704" s="16" t="s">
        <v>231</v>
      </c>
      <c r="E704" s="15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 t="s">
        <v>232</v>
      </c>
      <c r="C705" s="9" t="s">
        <v>232</v>
      </c>
      <c r="D705" s="152" t="s">
        <v>261</v>
      </c>
      <c r="E705" s="15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 t="s">
        <v>3</v>
      </c>
    </row>
    <row r="706" spans="1:65">
      <c r="A706" s="30"/>
      <c r="B706" s="19"/>
      <c r="C706" s="9"/>
      <c r="D706" s="10" t="s">
        <v>359</v>
      </c>
      <c r="E706" s="154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2</v>
      </c>
    </row>
    <row r="707" spans="1:65">
      <c r="A707" s="30"/>
      <c r="B707" s="19"/>
      <c r="C707" s="9"/>
      <c r="D707" s="26"/>
      <c r="E707" s="154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2</v>
      </c>
    </row>
    <row r="708" spans="1:65">
      <c r="A708" s="30"/>
      <c r="B708" s="18">
        <v>1</v>
      </c>
      <c r="C708" s="14">
        <v>1</v>
      </c>
      <c r="D708" s="22">
        <v>0.5</v>
      </c>
      <c r="E708" s="154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>
        <v>1</v>
      </c>
      <c r="C709" s="9">
        <v>2</v>
      </c>
      <c r="D709" s="11">
        <v>0.51</v>
      </c>
      <c r="E709" s="154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25</v>
      </c>
    </row>
    <row r="710" spans="1:65">
      <c r="A710" s="30"/>
      <c r="B710" s="19">
        <v>1</v>
      </c>
      <c r="C710" s="9">
        <v>3</v>
      </c>
      <c r="D710" s="11">
        <v>0.51</v>
      </c>
      <c r="E710" s="154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16</v>
      </c>
    </row>
    <row r="711" spans="1:65">
      <c r="A711" s="30"/>
      <c r="B711" s="19">
        <v>1</v>
      </c>
      <c r="C711" s="9">
        <v>4</v>
      </c>
      <c r="D711" s="11">
        <v>0.53</v>
      </c>
      <c r="E711" s="15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0.505</v>
      </c>
    </row>
    <row r="712" spans="1:65">
      <c r="A712" s="30"/>
      <c r="B712" s="19">
        <v>1</v>
      </c>
      <c r="C712" s="9">
        <v>5</v>
      </c>
      <c r="D712" s="11">
        <v>0.48</v>
      </c>
      <c r="E712" s="15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53</v>
      </c>
    </row>
    <row r="713" spans="1:65">
      <c r="A713" s="30"/>
      <c r="B713" s="19">
        <v>1</v>
      </c>
      <c r="C713" s="9">
        <v>6</v>
      </c>
      <c r="D713" s="11">
        <v>0.5</v>
      </c>
      <c r="E713" s="15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20" t="s">
        <v>272</v>
      </c>
      <c r="C714" s="12"/>
      <c r="D714" s="23">
        <v>0.505</v>
      </c>
      <c r="E714" s="154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3" t="s">
        <v>273</v>
      </c>
      <c r="C715" s="29"/>
      <c r="D715" s="11">
        <v>0.505</v>
      </c>
      <c r="E715" s="154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3" t="s">
        <v>274</v>
      </c>
      <c r="C716" s="29"/>
      <c r="D716" s="24">
        <v>1.6431676725154998E-2</v>
      </c>
      <c r="E716" s="154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3" t="s">
        <v>87</v>
      </c>
      <c r="C717" s="29"/>
      <c r="D717" s="13">
        <v>3.2537973713178216E-2</v>
      </c>
      <c r="E717" s="154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3" t="s">
        <v>275</v>
      </c>
      <c r="C718" s="29"/>
      <c r="D718" s="13">
        <v>0</v>
      </c>
      <c r="E718" s="154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30"/>
      <c r="B719" s="46" t="s">
        <v>276</v>
      </c>
      <c r="C719" s="47"/>
      <c r="D719" s="45" t="s">
        <v>277</v>
      </c>
      <c r="E719" s="154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1"/>
      <c r="C720" s="20"/>
      <c r="D720" s="20"/>
      <c r="BM720" s="55"/>
    </row>
    <row r="721" spans="1:65" ht="15">
      <c r="B721" s="8" t="s">
        <v>748</v>
      </c>
      <c r="BM721" s="28" t="s">
        <v>329</v>
      </c>
    </row>
    <row r="722" spans="1:65" ht="15">
      <c r="A722" s="25" t="s">
        <v>24</v>
      </c>
      <c r="B722" s="18" t="s">
        <v>111</v>
      </c>
      <c r="C722" s="15" t="s">
        <v>112</v>
      </c>
      <c r="D722" s="16" t="s">
        <v>231</v>
      </c>
      <c r="E722" s="154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 t="s">
        <v>232</v>
      </c>
      <c r="C723" s="9" t="s">
        <v>232</v>
      </c>
      <c r="D723" s="152" t="s">
        <v>261</v>
      </c>
      <c r="E723" s="154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 t="s">
        <v>3</v>
      </c>
    </row>
    <row r="724" spans="1:65">
      <c r="A724" s="30"/>
      <c r="B724" s="19"/>
      <c r="C724" s="9"/>
      <c r="D724" s="10" t="s">
        <v>359</v>
      </c>
      <c r="E724" s="154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2</v>
      </c>
    </row>
    <row r="725" spans="1:65">
      <c r="A725" s="30"/>
      <c r="B725" s="19"/>
      <c r="C725" s="9"/>
      <c r="D725" s="26"/>
      <c r="E725" s="154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</v>
      </c>
    </row>
    <row r="726" spans="1:65">
      <c r="A726" s="30"/>
      <c r="B726" s="18">
        <v>1</v>
      </c>
      <c r="C726" s="14">
        <v>1</v>
      </c>
      <c r="D726" s="22">
        <v>0.41</v>
      </c>
      <c r="E726" s="154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>
        <v>1</v>
      </c>
      <c r="C727" s="9">
        <v>2</v>
      </c>
      <c r="D727" s="11">
        <v>0.41</v>
      </c>
      <c r="E727" s="154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26</v>
      </c>
    </row>
    <row r="728" spans="1:65">
      <c r="A728" s="30"/>
      <c r="B728" s="19">
        <v>1</v>
      </c>
      <c r="C728" s="9">
        <v>3</v>
      </c>
      <c r="D728" s="11">
        <v>0.42</v>
      </c>
      <c r="E728" s="154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16</v>
      </c>
    </row>
    <row r="729" spans="1:65">
      <c r="A729" s="30"/>
      <c r="B729" s="19">
        <v>1</v>
      </c>
      <c r="C729" s="9">
        <v>4</v>
      </c>
      <c r="D729" s="11">
        <v>0.44</v>
      </c>
      <c r="E729" s="154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0.413333333333333</v>
      </c>
    </row>
    <row r="730" spans="1:65">
      <c r="A730" s="30"/>
      <c r="B730" s="19">
        <v>1</v>
      </c>
      <c r="C730" s="9">
        <v>5</v>
      </c>
      <c r="D730" s="11">
        <v>0.39</v>
      </c>
      <c r="E730" s="154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54</v>
      </c>
    </row>
    <row r="731" spans="1:65">
      <c r="A731" s="30"/>
      <c r="B731" s="19">
        <v>1</v>
      </c>
      <c r="C731" s="9">
        <v>6</v>
      </c>
      <c r="D731" s="11">
        <v>0.41</v>
      </c>
      <c r="E731" s="154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20" t="s">
        <v>272</v>
      </c>
      <c r="C732" s="12"/>
      <c r="D732" s="23">
        <v>0.41333333333333333</v>
      </c>
      <c r="E732" s="154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3" t="s">
        <v>273</v>
      </c>
      <c r="C733" s="29"/>
      <c r="D733" s="11">
        <v>0.41</v>
      </c>
      <c r="E733" s="154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3" t="s">
        <v>274</v>
      </c>
      <c r="C734" s="29"/>
      <c r="D734" s="24">
        <v>1.6329931618554519E-2</v>
      </c>
      <c r="E734" s="154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30"/>
      <c r="B735" s="3" t="s">
        <v>87</v>
      </c>
      <c r="C735" s="29"/>
      <c r="D735" s="13">
        <v>3.950789907714803E-2</v>
      </c>
      <c r="E735" s="154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30"/>
      <c r="B736" s="3" t="s">
        <v>275</v>
      </c>
      <c r="C736" s="29"/>
      <c r="D736" s="13">
        <v>8.8817841970012523E-16</v>
      </c>
      <c r="E736" s="154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46" t="s">
        <v>276</v>
      </c>
      <c r="C737" s="47"/>
      <c r="D737" s="45" t="s">
        <v>277</v>
      </c>
      <c r="E737" s="154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1"/>
      <c r="C738" s="20"/>
      <c r="D738" s="20"/>
      <c r="BM738" s="55"/>
    </row>
    <row r="739" spans="1:65" ht="15">
      <c r="B739" s="8" t="s">
        <v>749</v>
      </c>
      <c r="BM739" s="28" t="s">
        <v>329</v>
      </c>
    </row>
    <row r="740" spans="1:65" ht="15">
      <c r="A740" s="25" t="s">
        <v>30</v>
      </c>
      <c r="B740" s="18" t="s">
        <v>111</v>
      </c>
      <c r="C740" s="15" t="s">
        <v>112</v>
      </c>
      <c r="D740" s="16" t="s">
        <v>231</v>
      </c>
      <c r="E740" s="154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 t="s">
        <v>232</v>
      </c>
      <c r="C741" s="9" t="s">
        <v>232</v>
      </c>
      <c r="D741" s="152" t="s">
        <v>261</v>
      </c>
      <c r="E741" s="154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s">
        <v>3</v>
      </c>
    </row>
    <row r="742" spans="1:65">
      <c r="A742" s="30"/>
      <c r="B742" s="19"/>
      <c r="C742" s="9"/>
      <c r="D742" s="10" t="s">
        <v>359</v>
      </c>
      <c r="E742" s="154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2</v>
      </c>
    </row>
    <row r="743" spans="1:65">
      <c r="A743" s="30"/>
      <c r="B743" s="19"/>
      <c r="C743" s="9"/>
      <c r="D743" s="26"/>
      <c r="E743" s="154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2</v>
      </c>
    </row>
    <row r="744" spans="1:65">
      <c r="A744" s="30"/>
      <c r="B744" s="18">
        <v>1</v>
      </c>
      <c r="C744" s="14">
        <v>1</v>
      </c>
      <c r="D744" s="22">
        <v>7.26</v>
      </c>
      <c r="E744" s="154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1</v>
      </c>
    </row>
    <row r="745" spans="1:65">
      <c r="A745" s="30"/>
      <c r="B745" s="19">
        <v>1</v>
      </c>
      <c r="C745" s="9">
        <v>2</v>
      </c>
      <c r="D745" s="11">
        <v>7.18</v>
      </c>
      <c r="E745" s="154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28</v>
      </c>
    </row>
    <row r="746" spans="1:65">
      <c r="A746" s="30"/>
      <c r="B746" s="19">
        <v>1</v>
      </c>
      <c r="C746" s="9">
        <v>3</v>
      </c>
      <c r="D746" s="11">
        <v>7.68</v>
      </c>
      <c r="E746" s="154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16</v>
      </c>
    </row>
    <row r="747" spans="1:65">
      <c r="A747" s="30"/>
      <c r="B747" s="19">
        <v>1</v>
      </c>
      <c r="C747" s="9">
        <v>4</v>
      </c>
      <c r="D747" s="11">
        <v>8.8800000000000008</v>
      </c>
      <c r="E747" s="154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7.6950000000000003</v>
      </c>
    </row>
    <row r="748" spans="1:65">
      <c r="A748" s="30"/>
      <c r="B748" s="19">
        <v>1</v>
      </c>
      <c r="C748" s="9">
        <v>5</v>
      </c>
      <c r="D748" s="11">
        <v>7.42</v>
      </c>
      <c r="E748" s="154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55</v>
      </c>
    </row>
    <row r="749" spans="1:65">
      <c r="A749" s="30"/>
      <c r="B749" s="19">
        <v>1</v>
      </c>
      <c r="C749" s="9">
        <v>6</v>
      </c>
      <c r="D749" s="11">
        <v>7.75</v>
      </c>
      <c r="E749" s="154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20" t="s">
        <v>272</v>
      </c>
      <c r="C750" s="12"/>
      <c r="D750" s="23">
        <v>7.6950000000000003</v>
      </c>
      <c r="E750" s="154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3" t="s">
        <v>273</v>
      </c>
      <c r="C751" s="29"/>
      <c r="D751" s="11">
        <v>7.55</v>
      </c>
      <c r="E751" s="154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30"/>
      <c r="B752" s="3" t="s">
        <v>274</v>
      </c>
      <c r="C752" s="29"/>
      <c r="D752" s="24">
        <v>0.62250301204090608</v>
      </c>
      <c r="E752" s="154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30"/>
      <c r="B753" s="3" t="s">
        <v>87</v>
      </c>
      <c r="C753" s="29"/>
      <c r="D753" s="13">
        <v>8.0897077588161934E-2</v>
      </c>
      <c r="E753" s="154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3" t="s">
        <v>275</v>
      </c>
      <c r="C754" s="29"/>
      <c r="D754" s="13">
        <v>0</v>
      </c>
      <c r="E754" s="154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46" t="s">
        <v>276</v>
      </c>
      <c r="C755" s="47"/>
      <c r="D755" s="45" t="s">
        <v>277</v>
      </c>
      <c r="E755" s="154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1"/>
      <c r="C756" s="20"/>
      <c r="D756" s="20"/>
      <c r="BM756" s="55"/>
    </row>
    <row r="757" spans="1:65" ht="19.5">
      <c r="B757" s="8" t="s">
        <v>750</v>
      </c>
      <c r="BM757" s="28" t="s">
        <v>329</v>
      </c>
    </row>
    <row r="758" spans="1:65" ht="19.5">
      <c r="A758" s="25" t="s">
        <v>356</v>
      </c>
      <c r="B758" s="18" t="s">
        <v>111</v>
      </c>
      <c r="C758" s="15" t="s">
        <v>112</v>
      </c>
      <c r="D758" s="16" t="s">
        <v>231</v>
      </c>
      <c r="E758" s="154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 t="s">
        <v>232</v>
      </c>
      <c r="C759" s="9" t="s">
        <v>232</v>
      </c>
      <c r="D759" s="152" t="s">
        <v>261</v>
      </c>
      <c r="E759" s="154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 t="s">
        <v>1</v>
      </c>
    </row>
    <row r="760" spans="1:65">
      <c r="A760" s="30"/>
      <c r="B760" s="19"/>
      <c r="C760" s="9"/>
      <c r="D760" s="10" t="s">
        <v>360</v>
      </c>
      <c r="E760" s="154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3</v>
      </c>
    </row>
    <row r="761" spans="1:65">
      <c r="A761" s="30"/>
      <c r="B761" s="19"/>
      <c r="C761" s="9"/>
      <c r="D761" s="26"/>
      <c r="E761" s="154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3</v>
      </c>
    </row>
    <row r="762" spans="1:65">
      <c r="A762" s="30"/>
      <c r="B762" s="18">
        <v>1</v>
      </c>
      <c r="C762" s="14">
        <v>1</v>
      </c>
      <c r="D762" s="214">
        <v>0.45999999999999996</v>
      </c>
      <c r="E762" s="211"/>
      <c r="F762" s="212"/>
      <c r="G762" s="212"/>
      <c r="H762" s="212"/>
      <c r="I762" s="212"/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  <c r="AH762" s="212"/>
      <c r="AI762" s="212"/>
      <c r="AJ762" s="212"/>
      <c r="AK762" s="212"/>
      <c r="AL762" s="212"/>
      <c r="AM762" s="212"/>
      <c r="AN762" s="212"/>
      <c r="AO762" s="212"/>
      <c r="AP762" s="212"/>
      <c r="AQ762" s="212"/>
      <c r="AR762" s="212"/>
      <c r="AS762" s="212"/>
      <c r="AT762" s="212"/>
      <c r="AU762" s="212"/>
      <c r="AV762" s="212"/>
      <c r="AW762" s="212"/>
      <c r="AX762" s="212"/>
      <c r="AY762" s="212"/>
      <c r="AZ762" s="212"/>
      <c r="BA762" s="212"/>
      <c r="BB762" s="212"/>
      <c r="BC762" s="212"/>
      <c r="BD762" s="212"/>
      <c r="BE762" s="212"/>
      <c r="BF762" s="212"/>
      <c r="BG762" s="212"/>
      <c r="BH762" s="212"/>
      <c r="BI762" s="212"/>
      <c r="BJ762" s="212"/>
      <c r="BK762" s="212"/>
      <c r="BL762" s="212"/>
      <c r="BM762" s="216">
        <v>1</v>
      </c>
    </row>
    <row r="763" spans="1:65">
      <c r="A763" s="30"/>
      <c r="B763" s="19">
        <v>1</v>
      </c>
      <c r="C763" s="9">
        <v>2</v>
      </c>
      <c r="D763" s="24">
        <v>0.46500000000000002</v>
      </c>
      <c r="E763" s="211"/>
      <c r="F763" s="212"/>
      <c r="G763" s="212"/>
      <c r="H763" s="212"/>
      <c r="I763" s="212"/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  <c r="AH763" s="212"/>
      <c r="AI763" s="212"/>
      <c r="AJ763" s="212"/>
      <c r="AK763" s="212"/>
      <c r="AL763" s="212"/>
      <c r="AM763" s="212"/>
      <c r="AN763" s="212"/>
      <c r="AO763" s="212"/>
      <c r="AP763" s="212"/>
      <c r="AQ763" s="212"/>
      <c r="AR763" s="212"/>
      <c r="AS763" s="212"/>
      <c r="AT763" s="212"/>
      <c r="AU763" s="212"/>
      <c r="AV763" s="212"/>
      <c r="AW763" s="212"/>
      <c r="AX763" s="212"/>
      <c r="AY763" s="212"/>
      <c r="AZ763" s="212"/>
      <c r="BA763" s="212"/>
      <c r="BB763" s="212"/>
      <c r="BC763" s="212"/>
      <c r="BD763" s="212"/>
      <c r="BE763" s="212"/>
      <c r="BF763" s="212"/>
      <c r="BG763" s="212"/>
      <c r="BH763" s="212"/>
      <c r="BI763" s="212"/>
      <c r="BJ763" s="212"/>
      <c r="BK763" s="212"/>
      <c r="BL763" s="212"/>
      <c r="BM763" s="216">
        <v>15</v>
      </c>
    </row>
    <row r="764" spans="1:65">
      <c r="A764" s="30"/>
      <c r="B764" s="19">
        <v>1</v>
      </c>
      <c r="C764" s="9">
        <v>3</v>
      </c>
      <c r="D764" s="24">
        <v>0.46999999999999992</v>
      </c>
      <c r="E764" s="211"/>
      <c r="F764" s="212"/>
      <c r="G764" s="212"/>
      <c r="H764" s="212"/>
      <c r="I764" s="212"/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  <c r="AH764" s="212"/>
      <c r="AI764" s="212"/>
      <c r="AJ764" s="212"/>
      <c r="AK764" s="212"/>
      <c r="AL764" s="212"/>
      <c r="AM764" s="212"/>
      <c r="AN764" s="212"/>
      <c r="AO764" s="212"/>
      <c r="AP764" s="212"/>
      <c r="AQ764" s="212"/>
      <c r="AR764" s="212"/>
      <c r="AS764" s="212"/>
      <c r="AT764" s="212"/>
      <c r="AU764" s="212"/>
      <c r="AV764" s="212"/>
      <c r="AW764" s="212"/>
      <c r="AX764" s="212"/>
      <c r="AY764" s="212"/>
      <c r="AZ764" s="212"/>
      <c r="BA764" s="212"/>
      <c r="BB764" s="212"/>
      <c r="BC764" s="212"/>
      <c r="BD764" s="212"/>
      <c r="BE764" s="212"/>
      <c r="BF764" s="212"/>
      <c r="BG764" s="212"/>
      <c r="BH764" s="212"/>
      <c r="BI764" s="212"/>
      <c r="BJ764" s="212"/>
      <c r="BK764" s="212"/>
      <c r="BL764" s="212"/>
      <c r="BM764" s="216">
        <v>16</v>
      </c>
    </row>
    <row r="765" spans="1:65">
      <c r="A765" s="30"/>
      <c r="B765" s="19">
        <v>1</v>
      </c>
      <c r="C765" s="9">
        <v>4</v>
      </c>
      <c r="D765" s="24">
        <v>0.47499999999999998</v>
      </c>
      <c r="E765" s="211"/>
      <c r="F765" s="212"/>
      <c r="G765" s="212"/>
      <c r="H765" s="212"/>
      <c r="I765" s="212"/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  <c r="AH765" s="212"/>
      <c r="AI765" s="212"/>
      <c r="AJ765" s="212"/>
      <c r="AK765" s="212"/>
      <c r="AL765" s="212"/>
      <c r="AM765" s="212"/>
      <c r="AN765" s="212"/>
      <c r="AO765" s="212"/>
      <c r="AP765" s="212"/>
      <c r="AQ765" s="212"/>
      <c r="AR765" s="212"/>
      <c r="AS765" s="212"/>
      <c r="AT765" s="212"/>
      <c r="AU765" s="212"/>
      <c r="AV765" s="212"/>
      <c r="AW765" s="212"/>
      <c r="AX765" s="212"/>
      <c r="AY765" s="212"/>
      <c r="AZ765" s="212"/>
      <c r="BA765" s="212"/>
      <c r="BB765" s="212"/>
      <c r="BC765" s="212"/>
      <c r="BD765" s="212"/>
      <c r="BE765" s="212"/>
      <c r="BF765" s="212"/>
      <c r="BG765" s="212"/>
      <c r="BH765" s="212"/>
      <c r="BI765" s="212"/>
      <c r="BJ765" s="212"/>
      <c r="BK765" s="212"/>
      <c r="BL765" s="212"/>
      <c r="BM765" s="216">
        <v>0.46500000000000002</v>
      </c>
    </row>
    <row r="766" spans="1:65">
      <c r="A766" s="30"/>
      <c r="B766" s="19">
        <v>1</v>
      </c>
      <c r="C766" s="9">
        <v>5</v>
      </c>
      <c r="D766" s="24">
        <v>0.45599999999999996</v>
      </c>
      <c r="E766" s="211"/>
      <c r="F766" s="212"/>
      <c r="G766" s="212"/>
      <c r="H766" s="212"/>
      <c r="I766" s="212"/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  <c r="AH766" s="212"/>
      <c r="AI766" s="212"/>
      <c r="AJ766" s="212"/>
      <c r="AK766" s="212"/>
      <c r="AL766" s="212"/>
      <c r="AM766" s="212"/>
      <c r="AN766" s="212"/>
      <c r="AO766" s="212"/>
      <c r="AP766" s="212"/>
      <c r="AQ766" s="212"/>
      <c r="AR766" s="212"/>
      <c r="AS766" s="212"/>
      <c r="AT766" s="212"/>
      <c r="AU766" s="212"/>
      <c r="AV766" s="212"/>
      <c r="AW766" s="212"/>
      <c r="AX766" s="212"/>
      <c r="AY766" s="212"/>
      <c r="AZ766" s="212"/>
      <c r="BA766" s="212"/>
      <c r="BB766" s="212"/>
      <c r="BC766" s="212"/>
      <c r="BD766" s="212"/>
      <c r="BE766" s="212"/>
      <c r="BF766" s="212"/>
      <c r="BG766" s="212"/>
      <c r="BH766" s="212"/>
      <c r="BI766" s="212"/>
      <c r="BJ766" s="212"/>
      <c r="BK766" s="212"/>
      <c r="BL766" s="212"/>
      <c r="BM766" s="216">
        <v>56</v>
      </c>
    </row>
    <row r="767" spans="1:65">
      <c r="A767" s="30"/>
      <c r="B767" s="19">
        <v>1</v>
      </c>
      <c r="C767" s="9">
        <v>6</v>
      </c>
      <c r="D767" s="24">
        <v>0.46400000000000002</v>
      </c>
      <c r="E767" s="211"/>
      <c r="F767" s="212"/>
      <c r="G767" s="212"/>
      <c r="H767" s="212"/>
      <c r="I767" s="212"/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  <c r="AH767" s="212"/>
      <c r="AI767" s="212"/>
      <c r="AJ767" s="212"/>
      <c r="AK767" s="212"/>
      <c r="AL767" s="212"/>
      <c r="AM767" s="212"/>
      <c r="AN767" s="212"/>
      <c r="AO767" s="212"/>
      <c r="AP767" s="212"/>
      <c r="AQ767" s="212"/>
      <c r="AR767" s="212"/>
      <c r="AS767" s="212"/>
      <c r="AT767" s="212"/>
      <c r="AU767" s="212"/>
      <c r="AV767" s="212"/>
      <c r="AW767" s="212"/>
      <c r="AX767" s="212"/>
      <c r="AY767" s="212"/>
      <c r="AZ767" s="212"/>
      <c r="BA767" s="212"/>
      <c r="BB767" s="212"/>
      <c r="BC767" s="212"/>
      <c r="BD767" s="212"/>
      <c r="BE767" s="212"/>
      <c r="BF767" s="212"/>
      <c r="BG767" s="212"/>
      <c r="BH767" s="212"/>
      <c r="BI767" s="212"/>
      <c r="BJ767" s="212"/>
      <c r="BK767" s="212"/>
      <c r="BL767" s="212"/>
      <c r="BM767" s="56"/>
    </row>
    <row r="768" spans="1:65">
      <c r="A768" s="30"/>
      <c r="B768" s="20" t="s">
        <v>272</v>
      </c>
      <c r="C768" s="12"/>
      <c r="D768" s="219">
        <v>0.46500000000000002</v>
      </c>
      <c r="E768" s="211"/>
      <c r="F768" s="212"/>
      <c r="G768" s="212"/>
      <c r="H768" s="212"/>
      <c r="I768" s="212"/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  <c r="AH768" s="212"/>
      <c r="AI768" s="212"/>
      <c r="AJ768" s="212"/>
      <c r="AK768" s="212"/>
      <c r="AL768" s="212"/>
      <c r="AM768" s="212"/>
      <c r="AN768" s="212"/>
      <c r="AO768" s="212"/>
      <c r="AP768" s="212"/>
      <c r="AQ768" s="212"/>
      <c r="AR768" s="212"/>
      <c r="AS768" s="212"/>
      <c r="AT768" s="212"/>
      <c r="AU768" s="212"/>
      <c r="AV768" s="212"/>
      <c r="AW768" s="212"/>
      <c r="AX768" s="212"/>
      <c r="AY768" s="212"/>
      <c r="AZ768" s="212"/>
      <c r="BA768" s="212"/>
      <c r="BB768" s="212"/>
      <c r="BC768" s="212"/>
      <c r="BD768" s="212"/>
      <c r="BE768" s="212"/>
      <c r="BF768" s="212"/>
      <c r="BG768" s="212"/>
      <c r="BH768" s="212"/>
      <c r="BI768" s="212"/>
      <c r="BJ768" s="212"/>
      <c r="BK768" s="212"/>
      <c r="BL768" s="212"/>
      <c r="BM768" s="56"/>
    </row>
    <row r="769" spans="1:65">
      <c r="A769" s="30"/>
      <c r="B769" s="3" t="s">
        <v>273</v>
      </c>
      <c r="C769" s="29"/>
      <c r="D769" s="24">
        <v>0.46450000000000002</v>
      </c>
      <c r="E769" s="211"/>
      <c r="F769" s="212"/>
      <c r="G769" s="212"/>
      <c r="H769" s="212"/>
      <c r="I769" s="212"/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  <c r="AH769" s="212"/>
      <c r="AI769" s="212"/>
      <c r="AJ769" s="212"/>
      <c r="AK769" s="212"/>
      <c r="AL769" s="212"/>
      <c r="AM769" s="212"/>
      <c r="AN769" s="212"/>
      <c r="AO769" s="212"/>
      <c r="AP769" s="212"/>
      <c r="AQ769" s="212"/>
      <c r="AR769" s="212"/>
      <c r="AS769" s="212"/>
      <c r="AT769" s="212"/>
      <c r="AU769" s="212"/>
      <c r="AV769" s="212"/>
      <c r="AW769" s="212"/>
      <c r="AX769" s="212"/>
      <c r="AY769" s="212"/>
      <c r="AZ769" s="212"/>
      <c r="BA769" s="212"/>
      <c r="BB769" s="212"/>
      <c r="BC769" s="212"/>
      <c r="BD769" s="212"/>
      <c r="BE769" s="212"/>
      <c r="BF769" s="212"/>
      <c r="BG769" s="212"/>
      <c r="BH769" s="212"/>
      <c r="BI769" s="212"/>
      <c r="BJ769" s="212"/>
      <c r="BK769" s="212"/>
      <c r="BL769" s="212"/>
      <c r="BM769" s="56"/>
    </row>
    <row r="770" spans="1:65">
      <c r="A770" s="30"/>
      <c r="B770" s="3" t="s">
        <v>274</v>
      </c>
      <c r="C770" s="29"/>
      <c r="D770" s="24">
        <v>6.811754546370557E-3</v>
      </c>
      <c r="E770" s="211"/>
      <c r="F770" s="212"/>
      <c r="G770" s="212"/>
      <c r="H770" s="212"/>
      <c r="I770" s="212"/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  <c r="AH770" s="212"/>
      <c r="AI770" s="212"/>
      <c r="AJ770" s="212"/>
      <c r="AK770" s="212"/>
      <c r="AL770" s="212"/>
      <c r="AM770" s="212"/>
      <c r="AN770" s="212"/>
      <c r="AO770" s="212"/>
      <c r="AP770" s="212"/>
      <c r="AQ770" s="212"/>
      <c r="AR770" s="212"/>
      <c r="AS770" s="212"/>
      <c r="AT770" s="212"/>
      <c r="AU770" s="212"/>
      <c r="AV770" s="212"/>
      <c r="AW770" s="212"/>
      <c r="AX770" s="212"/>
      <c r="AY770" s="212"/>
      <c r="AZ770" s="212"/>
      <c r="BA770" s="212"/>
      <c r="BB770" s="212"/>
      <c r="BC770" s="212"/>
      <c r="BD770" s="212"/>
      <c r="BE770" s="212"/>
      <c r="BF770" s="212"/>
      <c r="BG770" s="212"/>
      <c r="BH770" s="212"/>
      <c r="BI770" s="212"/>
      <c r="BJ770" s="212"/>
      <c r="BK770" s="212"/>
      <c r="BL770" s="212"/>
      <c r="BM770" s="56"/>
    </row>
    <row r="771" spans="1:65">
      <c r="A771" s="30"/>
      <c r="B771" s="3" t="s">
        <v>87</v>
      </c>
      <c r="C771" s="29"/>
      <c r="D771" s="13">
        <v>1.4648934508323778E-2</v>
      </c>
      <c r="E771" s="154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3" t="s">
        <v>275</v>
      </c>
      <c r="C772" s="29"/>
      <c r="D772" s="13">
        <v>0</v>
      </c>
      <c r="E772" s="154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46" t="s">
        <v>276</v>
      </c>
      <c r="C773" s="47"/>
      <c r="D773" s="45" t="s">
        <v>277</v>
      </c>
      <c r="E773" s="154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1"/>
      <c r="C774" s="20"/>
      <c r="D774" s="20"/>
      <c r="BM774" s="55"/>
    </row>
    <row r="775" spans="1:65" ht="15">
      <c r="B775" s="8" t="s">
        <v>751</v>
      </c>
      <c r="BM775" s="28" t="s">
        <v>329</v>
      </c>
    </row>
    <row r="776" spans="1:65" ht="15">
      <c r="A776" s="25" t="s">
        <v>32</v>
      </c>
      <c r="B776" s="18" t="s">
        <v>111</v>
      </c>
      <c r="C776" s="15" t="s">
        <v>112</v>
      </c>
      <c r="D776" s="16" t="s">
        <v>231</v>
      </c>
      <c r="E776" s="154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 t="s">
        <v>232</v>
      </c>
      <c r="C777" s="9" t="s">
        <v>232</v>
      </c>
      <c r="D777" s="152" t="s">
        <v>261</v>
      </c>
      <c r="E777" s="154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 t="s">
        <v>3</v>
      </c>
    </row>
    <row r="778" spans="1:65">
      <c r="A778" s="30"/>
      <c r="B778" s="19"/>
      <c r="C778" s="9"/>
      <c r="D778" s="10" t="s">
        <v>359</v>
      </c>
      <c r="E778" s="154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2</v>
      </c>
    </row>
    <row r="779" spans="1:65">
      <c r="A779" s="30"/>
      <c r="B779" s="19"/>
      <c r="C779" s="9"/>
      <c r="D779" s="26"/>
      <c r="E779" s="154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2</v>
      </c>
    </row>
    <row r="780" spans="1:65">
      <c r="A780" s="30"/>
      <c r="B780" s="18">
        <v>1</v>
      </c>
      <c r="C780" s="14">
        <v>1</v>
      </c>
      <c r="D780" s="22">
        <v>2.95</v>
      </c>
      <c r="E780" s="154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</v>
      </c>
    </row>
    <row r="781" spans="1:65">
      <c r="A781" s="30"/>
      <c r="B781" s="19">
        <v>1</v>
      </c>
      <c r="C781" s="9">
        <v>2</v>
      </c>
      <c r="D781" s="11">
        <v>1.95</v>
      </c>
      <c r="E781" s="154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32</v>
      </c>
    </row>
    <row r="782" spans="1:65">
      <c r="A782" s="30"/>
      <c r="B782" s="19">
        <v>1</v>
      </c>
      <c r="C782" s="9">
        <v>3</v>
      </c>
      <c r="D782" s="11">
        <v>2.1800000000000002</v>
      </c>
      <c r="E782" s="154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16</v>
      </c>
    </row>
    <row r="783" spans="1:65">
      <c r="A783" s="30"/>
      <c r="B783" s="19">
        <v>1</v>
      </c>
      <c r="C783" s="9">
        <v>4</v>
      </c>
      <c r="D783" s="11">
        <v>2.92</v>
      </c>
      <c r="E783" s="154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2.375</v>
      </c>
    </row>
    <row r="784" spans="1:65">
      <c r="A784" s="30"/>
      <c r="B784" s="19">
        <v>1</v>
      </c>
      <c r="C784" s="9">
        <v>5</v>
      </c>
      <c r="D784" s="11">
        <v>2.1800000000000002</v>
      </c>
      <c r="E784" s="154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57</v>
      </c>
    </row>
    <row r="785" spans="1:65">
      <c r="A785" s="30"/>
      <c r="B785" s="19">
        <v>1</v>
      </c>
      <c r="C785" s="9">
        <v>6</v>
      </c>
      <c r="D785" s="11">
        <v>2.0699999999999998</v>
      </c>
      <c r="E785" s="154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20" t="s">
        <v>272</v>
      </c>
      <c r="C786" s="12"/>
      <c r="D786" s="23">
        <v>2.375</v>
      </c>
      <c r="E786" s="154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3" t="s">
        <v>273</v>
      </c>
      <c r="C787" s="29"/>
      <c r="D787" s="11">
        <v>2.1800000000000002</v>
      </c>
      <c r="E787" s="154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3" t="s">
        <v>274</v>
      </c>
      <c r="C788" s="29"/>
      <c r="D788" s="24">
        <v>0.44211989324164125</v>
      </c>
      <c r="E788" s="154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3" t="s">
        <v>87</v>
      </c>
      <c r="C789" s="29"/>
      <c r="D789" s="13">
        <v>0.18615574452279632</v>
      </c>
      <c r="E789" s="154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3" t="s">
        <v>275</v>
      </c>
      <c r="C790" s="29"/>
      <c r="D790" s="13">
        <v>0</v>
      </c>
      <c r="E790" s="154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46" t="s">
        <v>276</v>
      </c>
      <c r="C791" s="47"/>
      <c r="D791" s="45" t="s">
        <v>277</v>
      </c>
      <c r="E791" s="154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1"/>
      <c r="C792" s="20"/>
      <c r="D792" s="20"/>
      <c r="BM792" s="55"/>
    </row>
    <row r="793" spans="1:65" ht="15">
      <c r="B793" s="8" t="s">
        <v>752</v>
      </c>
      <c r="BM793" s="28" t="s">
        <v>329</v>
      </c>
    </row>
    <row r="794" spans="1:65" ht="15">
      <c r="A794" s="25" t="s">
        <v>66</v>
      </c>
      <c r="B794" s="18" t="s">
        <v>111</v>
      </c>
      <c r="C794" s="15" t="s">
        <v>112</v>
      </c>
      <c r="D794" s="16" t="s">
        <v>231</v>
      </c>
      <c r="E794" s="154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 t="s">
        <v>232</v>
      </c>
      <c r="C795" s="9" t="s">
        <v>232</v>
      </c>
      <c r="D795" s="152" t="s">
        <v>261</v>
      </c>
      <c r="E795" s="154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 t="s">
        <v>3</v>
      </c>
    </row>
    <row r="796" spans="1:65">
      <c r="A796" s="30"/>
      <c r="B796" s="19"/>
      <c r="C796" s="9"/>
      <c r="D796" s="10" t="s">
        <v>360</v>
      </c>
      <c r="E796" s="154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0</v>
      </c>
    </row>
    <row r="797" spans="1:65">
      <c r="A797" s="30"/>
      <c r="B797" s="19"/>
      <c r="C797" s="9"/>
      <c r="D797" s="26"/>
      <c r="E797" s="154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0</v>
      </c>
    </row>
    <row r="798" spans="1:65">
      <c r="A798" s="30"/>
      <c r="B798" s="18">
        <v>1</v>
      </c>
      <c r="C798" s="14">
        <v>1</v>
      </c>
      <c r="D798" s="220">
        <v>71.3</v>
      </c>
      <c r="E798" s="223"/>
      <c r="F798" s="224"/>
      <c r="G798" s="224"/>
      <c r="H798" s="224"/>
      <c r="I798" s="224"/>
      <c r="J798" s="224"/>
      <c r="K798" s="224"/>
      <c r="L798" s="224"/>
      <c r="M798" s="224"/>
      <c r="N798" s="224"/>
      <c r="O798" s="224"/>
      <c r="P798" s="224"/>
      <c r="Q798" s="224"/>
      <c r="R798" s="224"/>
      <c r="S798" s="224"/>
      <c r="T798" s="224"/>
      <c r="U798" s="224"/>
      <c r="V798" s="224"/>
      <c r="W798" s="224"/>
      <c r="X798" s="224"/>
      <c r="Y798" s="224"/>
      <c r="Z798" s="224"/>
      <c r="AA798" s="224"/>
      <c r="AB798" s="224"/>
      <c r="AC798" s="224"/>
      <c r="AD798" s="224"/>
      <c r="AE798" s="224"/>
      <c r="AF798" s="224"/>
      <c r="AG798" s="224"/>
      <c r="AH798" s="224"/>
      <c r="AI798" s="224"/>
      <c r="AJ798" s="224"/>
      <c r="AK798" s="224"/>
      <c r="AL798" s="224"/>
      <c r="AM798" s="224"/>
      <c r="AN798" s="224"/>
      <c r="AO798" s="224"/>
      <c r="AP798" s="224"/>
      <c r="AQ798" s="224"/>
      <c r="AR798" s="224"/>
      <c r="AS798" s="224"/>
      <c r="AT798" s="224"/>
      <c r="AU798" s="224"/>
      <c r="AV798" s="224"/>
      <c r="AW798" s="224"/>
      <c r="AX798" s="224"/>
      <c r="AY798" s="224"/>
      <c r="AZ798" s="224"/>
      <c r="BA798" s="224"/>
      <c r="BB798" s="224"/>
      <c r="BC798" s="224"/>
      <c r="BD798" s="224"/>
      <c r="BE798" s="224"/>
      <c r="BF798" s="224"/>
      <c r="BG798" s="224"/>
      <c r="BH798" s="224"/>
      <c r="BI798" s="224"/>
      <c r="BJ798" s="224"/>
      <c r="BK798" s="224"/>
      <c r="BL798" s="224"/>
      <c r="BM798" s="225">
        <v>1</v>
      </c>
    </row>
    <row r="799" spans="1:65">
      <c r="A799" s="30"/>
      <c r="B799" s="19">
        <v>1</v>
      </c>
      <c r="C799" s="9">
        <v>2</v>
      </c>
      <c r="D799" s="226">
        <v>70.7</v>
      </c>
      <c r="E799" s="223"/>
      <c r="F799" s="224"/>
      <c r="G799" s="224"/>
      <c r="H799" s="224"/>
      <c r="I799" s="224"/>
      <c r="J799" s="224"/>
      <c r="K799" s="224"/>
      <c r="L799" s="224"/>
      <c r="M799" s="224"/>
      <c r="N799" s="224"/>
      <c r="O799" s="224"/>
      <c r="P799" s="224"/>
      <c r="Q799" s="224"/>
      <c r="R799" s="224"/>
      <c r="S799" s="224"/>
      <c r="T799" s="224"/>
      <c r="U799" s="224"/>
      <c r="V799" s="224"/>
      <c r="W799" s="224"/>
      <c r="X799" s="224"/>
      <c r="Y799" s="224"/>
      <c r="Z799" s="224"/>
      <c r="AA799" s="224"/>
      <c r="AB799" s="224"/>
      <c r="AC799" s="224"/>
      <c r="AD799" s="224"/>
      <c r="AE799" s="224"/>
      <c r="AF799" s="224"/>
      <c r="AG799" s="224"/>
      <c r="AH799" s="224"/>
      <c r="AI799" s="224"/>
      <c r="AJ799" s="224"/>
      <c r="AK799" s="224"/>
      <c r="AL799" s="224"/>
      <c r="AM799" s="224"/>
      <c r="AN799" s="224"/>
      <c r="AO799" s="224"/>
      <c r="AP799" s="224"/>
      <c r="AQ799" s="224"/>
      <c r="AR799" s="224"/>
      <c r="AS799" s="224"/>
      <c r="AT799" s="224"/>
      <c r="AU799" s="224"/>
      <c r="AV799" s="224"/>
      <c r="AW799" s="224"/>
      <c r="AX799" s="224"/>
      <c r="AY799" s="224"/>
      <c r="AZ799" s="224"/>
      <c r="BA799" s="224"/>
      <c r="BB799" s="224"/>
      <c r="BC799" s="224"/>
      <c r="BD799" s="224"/>
      <c r="BE799" s="224"/>
      <c r="BF799" s="224"/>
      <c r="BG799" s="224"/>
      <c r="BH799" s="224"/>
      <c r="BI799" s="224"/>
      <c r="BJ799" s="224"/>
      <c r="BK799" s="224"/>
      <c r="BL799" s="224"/>
      <c r="BM799" s="225">
        <v>16</v>
      </c>
    </row>
    <row r="800" spans="1:65">
      <c r="A800" s="30"/>
      <c r="B800" s="19">
        <v>1</v>
      </c>
      <c r="C800" s="9">
        <v>3</v>
      </c>
      <c r="D800" s="226">
        <v>74.400000000000006</v>
      </c>
      <c r="E800" s="223"/>
      <c r="F800" s="224"/>
      <c r="G800" s="224"/>
      <c r="H800" s="224"/>
      <c r="I800" s="224"/>
      <c r="J800" s="224"/>
      <c r="K800" s="224"/>
      <c r="L800" s="224"/>
      <c r="M800" s="224"/>
      <c r="N800" s="224"/>
      <c r="O800" s="224"/>
      <c r="P800" s="224"/>
      <c r="Q800" s="224"/>
      <c r="R800" s="224"/>
      <c r="S800" s="224"/>
      <c r="T800" s="224"/>
      <c r="U800" s="224"/>
      <c r="V800" s="224"/>
      <c r="W800" s="224"/>
      <c r="X800" s="224"/>
      <c r="Y800" s="224"/>
      <c r="Z800" s="224"/>
      <c r="AA800" s="224"/>
      <c r="AB800" s="224"/>
      <c r="AC800" s="224"/>
      <c r="AD800" s="224"/>
      <c r="AE800" s="224"/>
      <c r="AF800" s="224"/>
      <c r="AG800" s="224"/>
      <c r="AH800" s="224"/>
      <c r="AI800" s="224"/>
      <c r="AJ800" s="224"/>
      <c r="AK800" s="224"/>
      <c r="AL800" s="224"/>
      <c r="AM800" s="224"/>
      <c r="AN800" s="224"/>
      <c r="AO800" s="224"/>
      <c r="AP800" s="224"/>
      <c r="AQ800" s="224"/>
      <c r="AR800" s="224"/>
      <c r="AS800" s="224"/>
      <c r="AT800" s="224"/>
      <c r="AU800" s="224"/>
      <c r="AV800" s="224"/>
      <c r="AW800" s="224"/>
      <c r="AX800" s="224"/>
      <c r="AY800" s="224"/>
      <c r="AZ800" s="224"/>
      <c r="BA800" s="224"/>
      <c r="BB800" s="224"/>
      <c r="BC800" s="224"/>
      <c r="BD800" s="224"/>
      <c r="BE800" s="224"/>
      <c r="BF800" s="224"/>
      <c r="BG800" s="224"/>
      <c r="BH800" s="224"/>
      <c r="BI800" s="224"/>
      <c r="BJ800" s="224"/>
      <c r="BK800" s="224"/>
      <c r="BL800" s="224"/>
      <c r="BM800" s="225">
        <v>16</v>
      </c>
    </row>
    <row r="801" spans="1:65">
      <c r="A801" s="30"/>
      <c r="B801" s="19">
        <v>1</v>
      </c>
      <c r="C801" s="9">
        <v>4</v>
      </c>
      <c r="D801" s="226">
        <v>74.900000000000006</v>
      </c>
      <c r="E801" s="223"/>
      <c r="F801" s="224"/>
      <c r="G801" s="224"/>
      <c r="H801" s="224"/>
      <c r="I801" s="224"/>
      <c r="J801" s="224"/>
      <c r="K801" s="224"/>
      <c r="L801" s="224"/>
      <c r="M801" s="224"/>
      <c r="N801" s="224"/>
      <c r="O801" s="224"/>
      <c r="P801" s="224"/>
      <c r="Q801" s="224"/>
      <c r="R801" s="224"/>
      <c r="S801" s="224"/>
      <c r="T801" s="224"/>
      <c r="U801" s="224"/>
      <c r="V801" s="224"/>
      <c r="W801" s="224"/>
      <c r="X801" s="224"/>
      <c r="Y801" s="224"/>
      <c r="Z801" s="224"/>
      <c r="AA801" s="224"/>
      <c r="AB801" s="224"/>
      <c r="AC801" s="224"/>
      <c r="AD801" s="224"/>
      <c r="AE801" s="224"/>
      <c r="AF801" s="224"/>
      <c r="AG801" s="224"/>
      <c r="AH801" s="224"/>
      <c r="AI801" s="224"/>
      <c r="AJ801" s="224"/>
      <c r="AK801" s="224"/>
      <c r="AL801" s="224"/>
      <c r="AM801" s="224"/>
      <c r="AN801" s="224"/>
      <c r="AO801" s="224"/>
      <c r="AP801" s="224"/>
      <c r="AQ801" s="224"/>
      <c r="AR801" s="224"/>
      <c r="AS801" s="224"/>
      <c r="AT801" s="224"/>
      <c r="AU801" s="224"/>
      <c r="AV801" s="224"/>
      <c r="AW801" s="224"/>
      <c r="AX801" s="224"/>
      <c r="AY801" s="224"/>
      <c r="AZ801" s="224"/>
      <c r="BA801" s="224"/>
      <c r="BB801" s="224"/>
      <c r="BC801" s="224"/>
      <c r="BD801" s="224"/>
      <c r="BE801" s="224"/>
      <c r="BF801" s="224"/>
      <c r="BG801" s="224"/>
      <c r="BH801" s="224"/>
      <c r="BI801" s="224"/>
      <c r="BJ801" s="224"/>
      <c r="BK801" s="224"/>
      <c r="BL801" s="224"/>
      <c r="BM801" s="225">
        <v>71.75</v>
      </c>
    </row>
    <row r="802" spans="1:65">
      <c r="A802" s="30"/>
      <c r="B802" s="19">
        <v>1</v>
      </c>
      <c r="C802" s="9">
        <v>5</v>
      </c>
      <c r="D802" s="226">
        <v>67.8</v>
      </c>
      <c r="E802" s="223"/>
      <c r="F802" s="224"/>
      <c r="G802" s="224"/>
      <c r="H802" s="224"/>
      <c r="I802" s="224"/>
      <c r="J802" s="224"/>
      <c r="K802" s="224"/>
      <c r="L802" s="224"/>
      <c r="M802" s="224"/>
      <c r="N802" s="224"/>
      <c r="O802" s="224"/>
      <c r="P802" s="224"/>
      <c r="Q802" s="224"/>
      <c r="R802" s="224"/>
      <c r="S802" s="224"/>
      <c r="T802" s="224"/>
      <c r="U802" s="224"/>
      <c r="V802" s="224"/>
      <c r="W802" s="224"/>
      <c r="X802" s="224"/>
      <c r="Y802" s="224"/>
      <c r="Z802" s="224"/>
      <c r="AA802" s="224"/>
      <c r="AB802" s="224"/>
      <c r="AC802" s="224"/>
      <c r="AD802" s="224"/>
      <c r="AE802" s="224"/>
      <c r="AF802" s="224"/>
      <c r="AG802" s="224"/>
      <c r="AH802" s="224"/>
      <c r="AI802" s="224"/>
      <c r="AJ802" s="224"/>
      <c r="AK802" s="224"/>
      <c r="AL802" s="224"/>
      <c r="AM802" s="224"/>
      <c r="AN802" s="224"/>
      <c r="AO802" s="224"/>
      <c r="AP802" s="224"/>
      <c r="AQ802" s="224"/>
      <c r="AR802" s="224"/>
      <c r="AS802" s="224"/>
      <c r="AT802" s="224"/>
      <c r="AU802" s="224"/>
      <c r="AV802" s="224"/>
      <c r="AW802" s="224"/>
      <c r="AX802" s="224"/>
      <c r="AY802" s="224"/>
      <c r="AZ802" s="224"/>
      <c r="BA802" s="224"/>
      <c r="BB802" s="224"/>
      <c r="BC802" s="224"/>
      <c r="BD802" s="224"/>
      <c r="BE802" s="224"/>
      <c r="BF802" s="224"/>
      <c r="BG802" s="224"/>
      <c r="BH802" s="224"/>
      <c r="BI802" s="224"/>
      <c r="BJ802" s="224"/>
      <c r="BK802" s="224"/>
      <c r="BL802" s="224"/>
      <c r="BM802" s="225">
        <v>58</v>
      </c>
    </row>
    <row r="803" spans="1:65">
      <c r="A803" s="30"/>
      <c r="B803" s="19">
        <v>1</v>
      </c>
      <c r="C803" s="9">
        <v>6</v>
      </c>
      <c r="D803" s="226">
        <v>71.400000000000006</v>
      </c>
      <c r="E803" s="223"/>
      <c r="F803" s="224"/>
      <c r="G803" s="224"/>
      <c r="H803" s="224"/>
      <c r="I803" s="224"/>
      <c r="J803" s="224"/>
      <c r="K803" s="224"/>
      <c r="L803" s="224"/>
      <c r="M803" s="224"/>
      <c r="N803" s="224"/>
      <c r="O803" s="224"/>
      <c r="P803" s="224"/>
      <c r="Q803" s="224"/>
      <c r="R803" s="224"/>
      <c r="S803" s="224"/>
      <c r="T803" s="224"/>
      <c r="U803" s="224"/>
      <c r="V803" s="224"/>
      <c r="W803" s="224"/>
      <c r="X803" s="224"/>
      <c r="Y803" s="224"/>
      <c r="Z803" s="224"/>
      <c r="AA803" s="224"/>
      <c r="AB803" s="224"/>
      <c r="AC803" s="224"/>
      <c r="AD803" s="224"/>
      <c r="AE803" s="224"/>
      <c r="AF803" s="224"/>
      <c r="AG803" s="224"/>
      <c r="AH803" s="224"/>
      <c r="AI803" s="224"/>
      <c r="AJ803" s="224"/>
      <c r="AK803" s="224"/>
      <c r="AL803" s="224"/>
      <c r="AM803" s="224"/>
      <c r="AN803" s="224"/>
      <c r="AO803" s="224"/>
      <c r="AP803" s="224"/>
      <c r="AQ803" s="224"/>
      <c r="AR803" s="224"/>
      <c r="AS803" s="224"/>
      <c r="AT803" s="224"/>
      <c r="AU803" s="224"/>
      <c r="AV803" s="224"/>
      <c r="AW803" s="224"/>
      <c r="AX803" s="224"/>
      <c r="AY803" s="224"/>
      <c r="AZ803" s="224"/>
      <c r="BA803" s="224"/>
      <c r="BB803" s="224"/>
      <c r="BC803" s="224"/>
      <c r="BD803" s="224"/>
      <c r="BE803" s="224"/>
      <c r="BF803" s="224"/>
      <c r="BG803" s="224"/>
      <c r="BH803" s="224"/>
      <c r="BI803" s="224"/>
      <c r="BJ803" s="224"/>
      <c r="BK803" s="224"/>
      <c r="BL803" s="224"/>
      <c r="BM803" s="229"/>
    </row>
    <row r="804" spans="1:65">
      <c r="A804" s="30"/>
      <c r="B804" s="20" t="s">
        <v>272</v>
      </c>
      <c r="C804" s="12"/>
      <c r="D804" s="230">
        <v>71.75</v>
      </c>
      <c r="E804" s="223"/>
      <c r="F804" s="224"/>
      <c r="G804" s="224"/>
      <c r="H804" s="224"/>
      <c r="I804" s="224"/>
      <c r="J804" s="224"/>
      <c r="K804" s="224"/>
      <c r="L804" s="224"/>
      <c r="M804" s="224"/>
      <c r="N804" s="224"/>
      <c r="O804" s="224"/>
      <c r="P804" s="224"/>
      <c r="Q804" s="224"/>
      <c r="R804" s="224"/>
      <c r="S804" s="224"/>
      <c r="T804" s="224"/>
      <c r="U804" s="224"/>
      <c r="V804" s="224"/>
      <c r="W804" s="224"/>
      <c r="X804" s="224"/>
      <c r="Y804" s="224"/>
      <c r="Z804" s="224"/>
      <c r="AA804" s="224"/>
      <c r="AB804" s="224"/>
      <c r="AC804" s="224"/>
      <c r="AD804" s="224"/>
      <c r="AE804" s="224"/>
      <c r="AF804" s="224"/>
      <c r="AG804" s="224"/>
      <c r="AH804" s="224"/>
      <c r="AI804" s="224"/>
      <c r="AJ804" s="224"/>
      <c r="AK804" s="224"/>
      <c r="AL804" s="224"/>
      <c r="AM804" s="224"/>
      <c r="AN804" s="224"/>
      <c r="AO804" s="224"/>
      <c r="AP804" s="224"/>
      <c r="AQ804" s="224"/>
      <c r="AR804" s="224"/>
      <c r="AS804" s="224"/>
      <c r="AT804" s="224"/>
      <c r="AU804" s="224"/>
      <c r="AV804" s="224"/>
      <c r="AW804" s="224"/>
      <c r="AX804" s="224"/>
      <c r="AY804" s="224"/>
      <c r="AZ804" s="224"/>
      <c r="BA804" s="224"/>
      <c r="BB804" s="224"/>
      <c r="BC804" s="224"/>
      <c r="BD804" s="224"/>
      <c r="BE804" s="224"/>
      <c r="BF804" s="224"/>
      <c r="BG804" s="224"/>
      <c r="BH804" s="224"/>
      <c r="BI804" s="224"/>
      <c r="BJ804" s="224"/>
      <c r="BK804" s="224"/>
      <c r="BL804" s="224"/>
      <c r="BM804" s="229"/>
    </row>
    <row r="805" spans="1:65">
      <c r="A805" s="30"/>
      <c r="B805" s="3" t="s">
        <v>273</v>
      </c>
      <c r="C805" s="29"/>
      <c r="D805" s="226">
        <v>71.349999999999994</v>
      </c>
      <c r="E805" s="223"/>
      <c r="F805" s="224"/>
      <c r="G805" s="224"/>
      <c r="H805" s="224"/>
      <c r="I805" s="224"/>
      <c r="J805" s="224"/>
      <c r="K805" s="224"/>
      <c r="L805" s="224"/>
      <c r="M805" s="224"/>
      <c r="N805" s="224"/>
      <c r="O805" s="224"/>
      <c r="P805" s="224"/>
      <c r="Q805" s="224"/>
      <c r="R805" s="224"/>
      <c r="S805" s="224"/>
      <c r="T805" s="224"/>
      <c r="U805" s="224"/>
      <c r="V805" s="224"/>
      <c r="W805" s="224"/>
      <c r="X805" s="224"/>
      <c r="Y805" s="224"/>
      <c r="Z805" s="224"/>
      <c r="AA805" s="224"/>
      <c r="AB805" s="224"/>
      <c r="AC805" s="224"/>
      <c r="AD805" s="224"/>
      <c r="AE805" s="224"/>
      <c r="AF805" s="224"/>
      <c r="AG805" s="224"/>
      <c r="AH805" s="224"/>
      <c r="AI805" s="224"/>
      <c r="AJ805" s="224"/>
      <c r="AK805" s="224"/>
      <c r="AL805" s="224"/>
      <c r="AM805" s="224"/>
      <c r="AN805" s="224"/>
      <c r="AO805" s="224"/>
      <c r="AP805" s="224"/>
      <c r="AQ805" s="224"/>
      <c r="AR805" s="224"/>
      <c r="AS805" s="224"/>
      <c r="AT805" s="224"/>
      <c r="AU805" s="224"/>
      <c r="AV805" s="224"/>
      <c r="AW805" s="224"/>
      <c r="AX805" s="224"/>
      <c r="AY805" s="224"/>
      <c r="AZ805" s="224"/>
      <c r="BA805" s="224"/>
      <c r="BB805" s="224"/>
      <c r="BC805" s="224"/>
      <c r="BD805" s="224"/>
      <c r="BE805" s="224"/>
      <c r="BF805" s="224"/>
      <c r="BG805" s="224"/>
      <c r="BH805" s="224"/>
      <c r="BI805" s="224"/>
      <c r="BJ805" s="224"/>
      <c r="BK805" s="224"/>
      <c r="BL805" s="224"/>
      <c r="BM805" s="229"/>
    </row>
    <row r="806" spans="1:65">
      <c r="A806" s="30"/>
      <c r="B806" s="3" t="s">
        <v>274</v>
      </c>
      <c r="C806" s="29"/>
      <c r="D806" s="226">
        <v>2.606722079547418</v>
      </c>
      <c r="E806" s="223"/>
      <c r="F806" s="224"/>
      <c r="G806" s="224"/>
      <c r="H806" s="224"/>
      <c r="I806" s="224"/>
      <c r="J806" s="224"/>
      <c r="K806" s="224"/>
      <c r="L806" s="224"/>
      <c r="M806" s="224"/>
      <c r="N806" s="224"/>
      <c r="O806" s="224"/>
      <c r="P806" s="224"/>
      <c r="Q806" s="224"/>
      <c r="R806" s="224"/>
      <c r="S806" s="224"/>
      <c r="T806" s="224"/>
      <c r="U806" s="224"/>
      <c r="V806" s="224"/>
      <c r="W806" s="224"/>
      <c r="X806" s="224"/>
      <c r="Y806" s="224"/>
      <c r="Z806" s="224"/>
      <c r="AA806" s="224"/>
      <c r="AB806" s="224"/>
      <c r="AC806" s="224"/>
      <c r="AD806" s="224"/>
      <c r="AE806" s="224"/>
      <c r="AF806" s="224"/>
      <c r="AG806" s="224"/>
      <c r="AH806" s="224"/>
      <c r="AI806" s="224"/>
      <c r="AJ806" s="224"/>
      <c r="AK806" s="224"/>
      <c r="AL806" s="224"/>
      <c r="AM806" s="224"/>
      <c r="AN806" s="224"/>
      <c r="AO806" s="224"/>
      <c r="AP806" s="224"/>
      <c r="AQ806" s="224"/>
      <c r="AR806" s="224"/>
      <c r="AS806" s="224"/>
      <c r="AT806" s="224"/>
      <c r="AU806" s="224"/>
      <c r="AV806" s="224"/>
      <c r="AW806" s="224"/>
      <c r="AX806" s="224"/>
      <c r="AY806" s="224"/>
      <c r="AZ806" s="224"/>
      <c r="BA806" s="224"/>
      <c r="BB806" s="224"/>
      <c r="BC806" s="224"/>
      <c r="BD806" s="224"/>
      <c r="BE806" s="224"/>
      <c r="BF806" s="224"/>
      <c r="BG806" s="224"/>
      <c r="BH806" s="224"/>
      <c r="BI806" s="224"/>
      <c r="BJ806" s="224"/>
      <c r="BK806" s="224"/>
      <c r="BL806" s="224"/>
      <c r="BM806" s="229"/>
    </row>
    <row r="807" spans="1:65">
      <c r="A807" s="30"/>
      <c r="B807" s="3" t="s">
        <v>87</v>
      </c>
      <c r="C807" s="29"/>
      <c r="D807" s="13">
        <v>3.6330621317734048E-2</v>
      </c>
      <c r="E807" s="154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3" t="s">
        <v>275</v>
      </c>
      <c r="C808" s="29"/>
      <c r="D808" s="13">
        <v>0</v>
      </c>
      <c r="E808" s="154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46" t="s">
        <v>276</v>
      </c>
      <c r="C809" s="47"/>
      <c r="D809" s="45" t="s">
        <v>277</v>
      </c>
      <c r="E809" s="154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1"/>
      <c r="C810" s="20"/>
      <c r="D810" s="20"/>
      <c r="BM810" s="55"/>
    </row>
    <row r="811" spans="1:65" ht="15">
      <c r="B811" s="8" t="s">
        <v>753</v>
      </c>
      <c r="BM811" s="28" t="s">
        <v>329</v>
      </c>
    </row>
    <row r="812" spans="1:65" ht="15">
      <c r="A812" s="25" t="s">
        <v>35</v>
      </c>
      <c r="B812" s="18" t="s">
        <v>111</v>
      </c>
      <c r="C812" s="15" t="s">
        <v>112</v>
      </c>
      <c r="D812" s="16" t="s">
        <v>231</v>
      </c>
      <c r="E812" s="154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 t="s">
        <v>232</v>
      </c>
      <c r="C813" s="9" t="s">
        <v>232</v>
      </c>
      <c r="D813" s="152" t="s">
        <v>261</v>
      </c>
      <c r="E813" s="154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 t="s">
        <v>3</v>
      </c>
    </row>
    <row r="814" spans="1:65">
      <c r="A814" s="30"/>
      <c r="B814" s="19"/>
      <c r="C814" s="9"/>
      <c r="D814" s="10" t="s">
        <v>359</v>
      </c>
      <c r="E814" s="154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0</v>
      </c>
    </row>
    <row r="815" spans="1:65">
      <c r="A815" s="30"/>
      <c r="B815" s="19"/>
      <c r="C815" s="9"/>
      <c r="D815" s="26"/>
      <c r="E815" s="154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0</v>
      </c>
    </row>
    <row r="816" spans="1:65">
      <c r="A816" s="30"/>
      <c r="B816" s="18">
        <v>1</v>
      </c>
      <c r="C816" s="14">
        <v>1</v>
      </c>
      <c r="D816" s="220">
        <v>275</v>
      </c>
      <c r="E816" s="223"/>
      <c r="F816" s="224"/>
      <c r="G816" s="224"/>
      <c r="H816" s="224"/>
      <c r="I816" s="224"/>
      <c r="J816" s="224"/>
      <c r="K816" s="224"/>
      <c r="L816" s="224"/>
      <c r="M816" s="224"/>
      <c r="N816" s="224"/>
      <c r="O816" s="224"/>
      <c r="P816" s="224"/>
      <c r="Q816" s="224"/>
      <c r="R816" s="224"/>
      <c r="S816" s="224"/>
      <c r="T816" s="224"/>
      <c r="U816" s="224"/>
      <c r="V816" s="224"/>
      <c r="W816" s="224"/>
      <c r="X816" s="224"/>
      <c r="Y816" s="224"/>
      <c r="Z816" s="224"/>
      <c r="AA816" s="224"/>
      <c r="AB816" s="224"/>
      <c r="AC816" s="224"/>
      <c r="AD816" s="224"/>
      <c r="AE816" s="224"/>
      <c r="AF816" s="224"/>
      <c r="AG816" s="224"/>
      <c r="AH816" s="224"/>
      <c r="AI816" s="224"/>
      <c r="AJ816" s="224"/>
      <c r="AK816" s="224"/>
      <c r="AL816" s="224"/>
      <c r="AM816" s="224"/>
      <c r="AN816" s="224"/>
      <c r="AO816" s="224"/>
      <c r="AP816" s="224"/>
      <c r="AQ816" s="224"/>
      <c r="AR816" s="224"/>
      <c r="AS816" s="224"/>
      <c r="AT816" s="224"/>
      <c r="AU816" s="224"/>
      <c r="AV816" s="224"/>
      <c r="AW816" s="224"/>
      <c r="AX816" s="224"/>
      <c r="AY816" s="224"/>
      <c r="AZ816" s="224"/>
      <c r="BA816" s="224"/>
      <c r="BB816" s="224"/>
      <c r="BC816" s="224"/>
      <c r="BD816" s="224"/>
      <c r="BE816" s="224"/>
      <c r="BF816" s="224"/>
      <c r="BG816" s="224"/>
      <c r="BH816" s="224"/>
      <c r="BI816" s="224"/>
      <c r="BJ816" s="224"/>
      <c r="BK816" s="224"/>
      <c r="BL816" s="224"/>
      <c r="BM816" s="225">
        <v>1</v>
      </c>
    </row>
    <row r="817" spans="1:65">
      <c r="A817" s="30"/>
      <c r="B817" s="19">
        <v>1</v>
      </c>
      <c r="C817" s="9">
        <v>2</v>
      </c>
      <c r="D817" s="226">
        <v>273</v>
      </c>
      <c r="E817" s="223"/>
      <c r="F817" s="224"/>
      <c r="G817" s="224"/>
      <c r="H817" s="224"/>
      <c r="I817" s="224"/>
      <c r="J817" s="224"/>
      <c r="K817" s="224"/>
      <c r="L817" s="224"/>
      <c r="M817" s="224"/>
      <c r="N817" s="224"/>
      <c r="O817" s="224"/>
      <c r="P817" s="224"/>
      <c r="Q817" s="224"/>
      <c r="R817" s="224"/>
      <c r="S817" s="224"/>
      <c r="T817" s="224"/>
      <c r="U817" s="224"/>
      <c r="V817" s="224"/>
      <c r="W817" s="224"/>
      <c r="X817" s="224"/>
      <c r="Y817" s="224"/>
      <c r="Z817" s="224"/>
      <c r="AA817" s="224"/>
      <c r="AB817" s="224"/>
      <c r="AC817" s="224"/>
      <c r="AD817" s="224"/>
      <c r="AE817" s="224"/>
      <c r="AF817" s="224"/>
      <c r="AG817" s="224"/>
      <c r="AH817" s="224"/>
      <c r="AI817" s="224"/>
      <c r="AJ817" s="224"/>
      <c r="AK817" s="224"/>
      <c r="AL817" s="224"/>
      <c r="AM817" s="224"/>
      <c r="AN817" s="224"/>
      <c r="AO817" s="224"/>
      <c r="AP817" s="224"/>
      <c r="AQ817" s="224"/>
      <c r="AR817" s="224"/>
      <c r="AS817" s="224"/>
      <c r="AT817" s="224"/>
      <c r="AU817" s="224"/>
      <c r="AV817" s="224"/>
      <c r="AW817" s="224"/>
      <c r="AX817" s="224"/>
      <c r="AY817" s="224"/>
      <c r="AZ817" s="224"/>
      <c r="BA817" s="224"/>
      <c r="BB817" s="224"/>
      <c r="BC817" s="224"/>
      <c r="BD817" s="224"/>
      <c r="BE817" s="224"/>
      <c r="BF817" s="224"/>
      <c r="BG817" s="224"/>
      <c r="BH817" s="224"/>
      <c r="BI817" s="224"/>
      <c r="BJ817" s="224"/>
      <c r="BK817" s="224"/>
      <c r="BL817" s="224"/>
      <c r="BM817" s="225">
        <v>40</v>
      </c>
    </row>
    <row r="818" spans="1:65">
      <c r="A818" s="30"/>
      <c r="B818" s="19">
        <v>1</v>
      </c>
      <c r="C818" s="9">
        <v>3</v>
      </c>
      <c r="D818" s="226">
        <v>275</v>
      </c>
      <c r="E818" s="223"/>
      <c r="F818" s="224"/>
      <c r="G818" s="224"/>
      <c r="H818" s="224"/>
      <c r="I818" s="224"/>
      <c r="J818" s="224"/>
      <c r="K818" s="224"/>
      <c r="L818" s="224"/>
      <c r="M818" s="224"/>
      <c r="N818" s="224"/>
      <c r="O818" s="224"/>
      <c r="P818" s="224"/>
      <c r="Q818" s="224"/>
      <c r="R818" s="224"/>
      <c r="S818" s="224"/>
      <c r="T818" s="224"/>
      <c r="U818" s="224"/>
      <c r="V818" s="224"/>
      <c r="W818" s="224"/>
      <c r="X818" s="224"/>
      <c r="Y818" s="224"/>
      <c r="Z818" s="224"/>
      <c r="AA818" s="224"/>
      <c r="AB818" s="224"/>
      <c r="AC818" s="224"/>
      <c r="AD818" s="224"/>
      <c r="AE818" s="224"/>
      <c r="AF818" s="224"/>
      <c r="AG818" s="224"/>
      <c r="AH818" s="224"/>
      <c r="AI818" s="224"/>
      <c r="AJ818" s="224"/>
      <c r="AK818" s="224"/>
      <c r="AL818" s="224"/>
      <c r="AM818" s="224"/>
      <c r="AN818" s="224"/>
      <c r="AO818" s="224"/>
      <c r="AP818" s="224"/>
      <c r="AQ818" s="224"/>
      <c r="AR818" s="224"/>
      <c r="AS818" s="224"/>
      <c r="AT818" s="224"/>
      <c r="AU818" s="224"/>
      <c r="AV818" s="224"/>
      <c r="AW818" s="224"/>
      <c r="AX818" s="224"/>
      <c r="AY818" s="224"/>
      <c r="AZ818" s="224"/>
      <c r="BA818" s="224"/>
      <c r="BB818" s="224"/>
      <c r="BC818" s="224"/>
      <c r="BD818" s="224"/>
      <c r="BE818" s="224"/>
      <c r="BF818" s="224"/>
      <c r="BG818" s="224"/>
      <c r="BH818" s="224"/>
      <c r="BI818" s="224"/>
      <c r="BJ818" s="224"/>
      <c r="BK818" s="224"/>
      <c r="BL818" s="224"/>
      <c r="BM818" s="225">
        <v>16</v>
      </c>
    </row>
    <row r="819" spans="1:65">
      <c r="A819" s="30"/>
      <c r="B819" s="19">
        <v>1</v>
      </c>
      <c r="C819" s="9">
        <v>4</v>
      </c>
      <c r="D819" s="226">
        <v>284</v>
      </c>
      <c r="E819" s="223"/>
      <c r="F819" s="224"/>
      <c r="G819" s="224"/>
      <c r="H819" s="224"/>
      <c r="I819" s="224"/>
      <c r="J819" s="224"/>
      <c r="K819" s="224"/>
      <c r="L819" s="224"/>
      <c r="M819" s="224"/>
      <c r="N819" s="224"/>
      <c r="O819" s="224"/>
      <c r="P819" s="224"/>
      <c r="Q819" s="224"/>
      <c r="R819" s="224"/>
      <c r="S819" s="224"/>
      <c r="T819" s="224"/>
      <c r="U819" s="224"/>
      <c r="V819" s="224"/>
      <c r="W819" s="224"/>
      <c r="X819" s="224"/>
      <c r="Y819" s="224"/>
      <c r="Z819" s="224"/>
      <c r="AA819" s="224"/>
      <c r="AB819" s="224"/>
      <c r="AC819" s="224"/>
      <c r="AD819" s="224"/>
      <c r="AE819" s="224"/>
      <c r="AF819" s="224"/>
      <c r="AG819" s="224"/>
      <c r="AH819" s="224"/>
      <c r="AI819" s="224"/>
      <c r="AJ819" s="224"/>
      <c r="AK819" s="224"/>
      <c r="AL819" s="224"/>
      <c r="AM819" s="224"/>
      <c r="AN819" s="224"/>
      <c r="AO819" s="224"/>
      <c r="AP819" s="224"/>
      <c r="AQ819" s="224"/>
      <c r="AR819" s="224"/>
      <c r="AS819" s="224"/>
      <c r="AT819" s="224"/>
      <c r="AU819" s="224"/>
      <c r="AV819" s="224"/>
      <c r="AW819" s="224"/>
      <c r="AX819" s="224"/>
      <c r="AY819" s="224"/>
      <c r="AZ819" s="224"/>
      <c r="BA819" s="224"/>
      <c r="BB819" s="224"/>
      <c r="BC819" s="224"/>
      <c r="BD819" s="224"/>
      <c r="BE819" s="224"/>
      <c r="BF819" s="224"/>
      <c r="BG819" s="224"/>
      <c r="BH819" s="224"/>
      <c r="BI819" s="224"/>
      <c r="BJ819" s="224"/>
      <c r="BK819" s="224"/>
      <c r="BL819" s="224"/>
      <c r="BM819" s="225">
        <v>272.5</v>
      </c>
    </row>
    <row r="820" spans="1:65">
      <c r="A820" s="30"/>
      <c r="B820" s="19">
        <v>1</v>
      </c>
      <c r="C820" s="9">
        <v>5</v>
      </c>
      <c r="D820" s="226">
        <v>262</v>
      </c>
      <c r="E820" s="223"/>
      <c r="F820" s="224"/>
      <c r="G820" s="224"/>
      <c r="H820" s="224"/>
      <c r="I820" s="224"/>
      <c r="J820" s="224"/>
      <c r="K820" s="224"/>
      <c r="L820" s="224"/>
      <c r="M820" s="224"/>
      <c r="N820" s="224"/>
      <c r="O820" s="224"/>
      <c r="P820" s="224"/>
      <c r="Q820" s="224"/>
      <c r="R820" s="224"/>
      <c r="S820" s="224"/>
      <c r="T820" s="224"/>
      <c r="U820" s="224"/>
      <c r="V820" s="224"/>
      <c r="W820" s="224"/>
      <c r="X820" s="224"/>
      <c r="Y820" s="224"/>
      <c r="Z820" s="224"/>
      <c r="AA820" s="224"/>
      <c r="AB820" s="224"/>
      <c r="AC820" s="224"/>
      <c r="AD820" s="224"/>
      <c r="AE820" s="224"/>
      <c r="AF820" s="224"/>
      <c r="AG820" s="224"/>
      <c r="AH820" s="224"/>
      <c r="AI820" s="224"/>
      <c r="AJ820" s="224"/>
      <c r="AK820" s="224"/>
      <c r="AL820" s="224"/>
      <c r="AM820" s="224"/>
      <c r="AN820" s="224"/>
      <c r="AO820" s="224"/>
      <c r="AP820" s="224"/>
      <c r="AQ820" s="224"/>
      <c r="AR820" s="224"/>
      <c r="AS820" s="224"/>
      <c r="AT820" s="224"/>
      <c r="AU820" s="224"/>
      <c r="AV820" s="224"/>
      <c r="AW820" s="224"/>
      <c r="AX820" s="224"/>
      <c r="AY820" s="224"/>
      <c r="AZ820" s="224"/>
      <c r="BA820" s="224"/>
      <c r="BB820" s="224"/>
      <c r="BC820" s="224"/>
      <c r="BD820" s="224"/>
      <c r="BE820" s="224"/>
      <c r="BF820" s="224"/>
      <c r="BG820" s="224"/>
      <c r="BH820" s="224"/>
      <c r="BI820" s="224"/>
      <c r="BJ820" s="224"/>
      <c r="BK820" s="224"/>
      <c r="BL820" s="224"/>
      <c r="BM820" s="225">
        <v>59</v>
      </c>
    </row>
    <row r="821" spans="1:65">
      <c r="A821" s="30"/>
      <c r="B821" s="19">
        <v>1</v>
      </c>
      <c r="C821" s="9">
        <v>6</v>
      </c>
      <c r="D821" s="226">
        <v>266</v>
      </c>
      <c r="E821" s="223"/>
      <c r="F821" s="224"/>
      <c r="G821" s="224"/>
      <c r="H821" s="224"/>
      <c r="I821" s="224"/>
      <c r="J821" s="224"/>
      <c r="K821" s="224"/>
      <c r="L821" s="224"/>
      <c r="M821" s="224"/>
      <c r="N821" s="224"/>
      <c r="O821" s="224"/>
      <c r="P821" s="224"/>
      <c r="Q821" s="224"/>
      <c r="R821" s="224"/>
      <c r="S821" s="224"/>
      <c r="T821" s="224"/>
      <c r="U821" s="224"/>
      <c r="V821" s="224"/>
      <c r="W821" s="224"/>
      <c r="X821" s="224"/>
      <c r="Y821" s="224"/>
      <c r="Z821" s="224"/>
      <c r="AA821" s="224"/>
      <c r="AB821" s="224"/>
      <c r="AC821" s="224"/>
      <c r="AD821" s="224"/>
      <c r="AE821" s="224"/>
      <c r="AF821" s="224"/>
      <c r="AG821" s="224"/>
      <c r="AH821" s="224"/>
      <c r="AI821" s="224"/>
      <c r="AJ821" s="224"/>
      <c r="AK821" s="224"/>
      <c r="AL821" s="224"/>
      <c r="AM821" s="224"/>
      <c r="AN821" s="224"/>
      <c r="AO821" s="224"/>
      <c r="AP821" s="224"/>
      <c r="AQ821" s="224"/>
      <c r="AR821" s="224"/>
      <c r="AS821" s="224"/>
      <c r="AT821" s="224"/>
      <c r="AU821" s="224"/>
      <c r="AV821" s="224"/>
      <c r="AW821" s="224"/>
      <c r="AX821" s="224"/>
      <c r="AY821" s="224"/>
      <c r="AZ821" s="224"/>
      <c r="BA821" s="224"/>
      <c r="BB821" s="224"/>
      <c r="BC821" s="224"/>
      <c r="BD821" s="224"/>
      <c r="BE821" s="224"/>
      <c r="BF821" s="224"/>
      <c r="BG821" s="224"/>
      <c r="BH821" s="224"/>
      <c r="BI821" s="224"/>
      <c r="BJ821" s="224"/>
      <c r="BK821" s="224"/>
      <c r="BL821" s="224"/>
      <c r="BM821" s="229"/>
    </row>
    <row r="822" spans="1:65">
      <c r="A822" s="30"/>
      <c r="B822" s="20" t="s">
        <v>272</v>
      </c>
      <c r="C822" s="12"/>
      <c r="D822" s="230">
        <v>272.5</v>
      </c>
      <c r="E822" s="223"/>
      <c r="F822" s="224"/>
      <c r="G822" s="224"/>
      <c r="H822" s="224"/>
      <c r="I822" s="224"/>
      <c r="J822" s="224"/>
      <c r="K822" s="224"/>
      <c r="L822" s="224"/>
      <c r="M822" s="224"/>
      <c r="N822" s="224"/>
      <c r="O822" s="224"/>
      <c r="P822" s="224"/>
      <c r="Q822" s="224"/>
      <c r="R822" s="224"/>
      <c r="S822" s="224"/>
      <c r="T822" s="224"/>
      <c r="U822" s="224"/>
      <c r="V822" s="224"/>
      <c r="W822" s="224"/>
      <c r="X822" s="224"/>
      <c r="Y822" s="224"/>
      <c r="Z822" s="224"/>
      <c r="AA822" s="224"/>
      <c r="AB822" s="224"/>
      <c r="AC822" s="224"/>
      <c r="AD822" s="224"/>
      <c r="AE822" s="224"/>
      <c r="AF822" s="224"/>
      <c r="AG822" s="224"/>
      <c r="AH822" s="224"/>
      <c r="AI822" s="224"/>
      <c r="AJ822" s="224"/>
      <c r="AK822" s="224"/>
      <c r="AL822" s="224"/>
      <c r="AM822" s="224"/>
      <c r="AN822" s="224"/>
      <c r="AO822" s="224"/>
      <c r="AP822" s="224"/>
      <c r="AQ822" s="224"/>
      <c r="AR822" s="224"/>
      <c r="AS822" s="224"/>
      <c r="AT822" s="224"/>
      <c r="AU822" s="224"/>
      <c r="AV822" s="224"/>
      <c r="AW822" s="224"/>
      <c r="AX822" s="224"/>
      <c r="AY822" s="224"/>
      <c r="AZ822" s="224"/>
      <c r="BA822" s="224"/>
      <c r="BB822" s="224"/>
      <c r="BC822" s="224"/>
      <c r="BD822" s="224"/>
      <c r="BE822" s="224"/>
      <c r="BF822" s="224"/>
      <c r="BG822" s="224"/>
      <c r="BH822" s="224"/>
      <c r="BI822" s="224"/>
      <c r="BJ822" s="224"/>
      <c r="BK822" s="224"/>
      <c r="BL822" s="224"/>
      <c r="BM822" s="229"/>
    </row>
    <row r="823" spans="1:65">
      <c r="A823" s="30"/>
      <c r="B823" s="3" t="s">
        <v>273</v>
      </c>
      <c r="C823" s="29"/>
      <c r="D823" s="226">
        <v>274</v>
      </c>
      <c r="E823" s="223"/>
      <c r="F823" s="224"/>
      <c r="G823" s="224"/>
      <c r="H823" s="224"/>
      <c r="I823" s="224"/>
      <c r="J823" s="224"/>
      <c r="K823" s="224"/>
      <c r="L823" s="224"/>
      <c r="M823" s="224"/>
      <c r="N823" s="224"/>
      <c r="O823" s="224"/>
      <c r="P823" s="224"/>
      <c r="Q823" s="224"/>
      <c r="R823" s="224"/>
      <c r="S823" s="224"/>
      <c r="T823" s="224"/>
      <c r="U823" s="224"/>
      <c r="V823" s="224"/>
      <c r="W823" s="224"/>
      <c r="X823" s="224"/>
      <c r="Y823" s="224"/>
      <c r="Z823" s="224"/>
      <c r="AA823" s="224"/>
      <c r="AB823" s="224"/>
      <c r="AC823" s="224"/>
      <c r="AD823" s="224"/>
      <c r="AE823" s="224"/>
      <c r="AF823" s="224"/>
      <c r="AG823" s="224"/>
      <c r="AH823" s="224"/>
      <c r="AI823" s="224"/>
      <c r="AJ823" s="224"/>
      <c r="AK823" s="224"/>
      <c r="AL823" s="224"/>
      <c r="AM823" s="224"/>
      <c r="AN823" s="224"/>
      <c r="AO823" s="224"/>
      <c r="AP823" s="224"/>
      <c r="AQ823" s="224"/>
      <c r="AR823" s="224"/>
      <c r="AS823" s="224"/>
      <c r="AT823" s="224"/>
      <c r="AU823" s="224"/>
      <c r="AV823" s="224"/>
      <c r="AW823" s="224"/>
      <c r="AX823" s="224"/>
      <c r="AY823" s="224"/>
      <c r="AZ823" s="224"/>
      <c r="BA823" s="224"/>
      <c r="BB823" s="224"/>
      <c r="BC823" s="224"/>
      <c r="BD823" s="224"/>
      <c r="BE823" s="224"/>
      <c r="BF823" s="224"/>
      <c r="BG823" s="224"/>
      <c r="BH823" s="224"/>
      <c r="BI823" s="224"/>
      <c r="BJ823" s="224"/>
      <c r="BK823" s="224"/>
      <c r="BL823" s="224"/>
      <c r="BM823" s="229"/>
    </row>
    <row r="824" spans="1:65">
      <c r="A824" s="30"/>
      <c r="B824" s="3" t="s">
        <v>274</v>
      </c>
      <c r="C824" s="29"/>
      <c r="D824" s="226">
        <v>7.713624310270756</v>
      </c>
      <c r="E824" s="223"/>
      <c r="F824" s="224"/>
      <c r="G824" s="224"/>
      <c r="H824" s="224"/>
      <c r="I824" s="224"/>
      <c r="J824" s="224"/>
      <c r="K824" s="224"/>
      <c r="L824" s="224"/>
      <c r="M824" s="224"/>
      <c r="N824" s="224"/>
      <c r="O824" s="224"/>
      <c r="P824" s="224"/>
      <c r="Q824" s="224"/>
      <c r="R824" s="224"/>
      <c r="S824" s="224"/>
      <c r="T824" s="224"/>
      <c r="U824" s="224"/>
      <c r="V824" s="224"/>
      <c r="W824" s="224"/>
      <c r="X824" s="224"/>
      <c r="Y824" s="224"/>
      <c r="Z824" s="224"/>
      <c r="AA824" s="224"/>
      <c r="AB824" s="224"/>
      <c r="AC824" s="224"/>
      <c r="AD824" s="224"/>
      <c r="AE824" s="224"/>
      <c r="AF824" s="224"/>
      <c r="AG824" s="224"/>
      <c r="AH824" s="224"/>
      <c r="AI824" s="224"/>
      <c r="AJ824" s="224"/>
      <c r="AK824" s="224"/>
      <c r="AL824" s="224"/>
      <c r="AM824" s="224"/>
      <c r="AN824" s="224"/>
      <c r="AO824" s="224"/>
      <c r="AP824" s="224"/>
      <c r="AQ824" s="224"/>
      <c r="AR824" s="224"/>
      <c r="AS824" s="224"/>
      <c r="AT824" s="224"/>
      <c r="AU824" s="224"/>
      <c r="AV824" s="224"/>
      <c r="AW824" s="224"/>
      <c r="AX824" s="224"/>
      <c r="AY824" s="224"/>
      <c r="AZ824" s="224"/>
      <c r="BA824" s="224"/>
      <c r="BB824" s="224"/>
      <c r="BC824" s="224"/>
      <c r="BD824" s="224"/>
      <c r="BE824" s="224"/>
      <c r="BF824" s="224"/>
      <c r="BG824" s="224"/>
      <c r="BH824" s="224"/>
      <c r="BI824" s="224"/>
      <c r="BJ824" s="224"/>
      <c r="BK824" s="224"/>
      <c r="BL824" s="224"/>
      <c r="BM824" s="229"/>
    </row>
    <row r="825" spans="1:65">
      <c r="A825" s="30"/>
      <c r="B825" s="3" t="s">
        <v>87</v>
      </c>
      <c r="C825" s="29"/>
      <c r="D825" s="13">
        <v>2.8306878202828463E-2</v>
      </c>
      <c r="E825" s="154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3" t="s">
        <v>275</v>
      </c>
      <c r="C826" s="29"/>
      <c r="D826" s="13">
        <v>0</v>
      </c>
      <c r="E826" s="154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46" t="s">
        <v>276</v>
      </c>
      <c r="C827" s="47"/>
      <c r="D827" s="45" t="s">
        <v>277</v>
      </c>
      <c r="E827" s="154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1"/>
      <c r="C828" s="20"/>
      <c r="D828" s="20"/>
      <c r="BM828" s="55"/>
    </row>
    <row r="829" spans="1:65" ht="15">
      <c r="B829" s="8" t="s">
        <v>754</v>
      </c>
      <c r="BM829" s="28" t="s">
        <v>329</v>
      </c>
    </row>
    <row r="830" spans="1:65" ht="15">
      <c r="A830" s="25" t="s">
        <v>38</v>
      </c>
      <c r="B830" s="18" t="s">
        <v>111</v>
      </c>
      <c r="C830" s="15" t="s">
        <v>112</v>
      </c>
      <c r="D830" s="16" t="s">
        <v>231</v>
      </c>
      <c r="E830" s="154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 t="s">
        <v>232</v>
      </c>
      <c r="C831" s="9" t="s">
        <v>232</v>
      </c>
      <c r="D831" s="152" t="s">
        <v>261</v>
      </c>
      <c r="E831" s="154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 t="s">
        <v>3</v>
      </c>
    </row>
    <row r="832" spans="1:65">
      <c r="A832" s="30"/>
      <c r="B832" s="19"/>
      <c r="C832" s="9"/>
      <c r="D832" s="10" t="s">
        <v>359</v>
      </c>
      <c r="E832" s="154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</v>
      </c>
    </row>
    <row r="833" spans="1:65">
      <c r="A833" s="30"/>
      <c r="B833" s="19"/>
      <c r="C833" s="9"/>
      <c r="D833" s="26"/>
      <c r="E833" s="154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8">
        <v>1</v>
      </c>
      <c r="C834" s="14">
        <v>1</v>
      </c>
      <c r="D834" s="231">
        <v>10.3</v>
      </c>
      <c r="E834" s="232"/>
      <c r="F834" s="233"/>
      <c r="G834" s="233"/>
      <c r="H834" s="233"/>
      <c r="I834" s="233"/>
      <c r="J834" s="233"/>
      <c r="K834" s="233"/>
      <c r="L834" s="233"/>
      <c r="M834" s="233"/>
      <c r="N834" s="233"/>
      <c r="O834" s="233"/>
      <c r="P834" s="233"/>
      <c r="Q834" s="233"/>
      <c r="R834" s="233"/>
      <c r="S834" s="233"/>
      <c r="T834" s="233"/>
      <c r="U834" s="233"/>
      <c r="V834" s="233"/>
      <c r="W834" s="233"/>
      <c r="X834" s="233"/>
      <c r="Y834" s="233"/>
      <c r="Z834" s="233"/>
      <c r="AA834" s="233"/>
      <c r="AB834" s="233"/>
      <c r="AC834" s="233"/>
      <c r="AD834" s="233"/>
      <c r="AE834" s="233"/>
      <c r="AF834" s="233"/>
      <c r="AG834" s="233"/>
      <c r="AH834" s="233"/>
      <c r="AI834" s="233"/>
      <c r="AJ834" s="233"/>
      <c r="AK834" s="233"/>
      <c r="AL834" s="233"/>
      <c r="AM834" s="233"/>
      <c r="AN834" s="233"/>
      <c r="AO834" s="233"/>
      <c r="AP834" s="233"/>
      <c r="AQ834" s="233"/>
      <c r="AR834" s="233"/>
      <c r="AS834" s="233"/>
      <c r="AT834" s="233"/>
      <c r="AU834" s="233"/>
      <c r="AV834" s="233"/>
      <c r="AW834" s="233"/>
      <c r="AX834" s="233"/>
      <c r="AY834" s="233"/>
      <c r="AZ834" s="233"/>
      <c r="BA834" s="233"/>
      <c r="BB834" s="233"/>
      <c r="BC834" s="233"/>
      <c r="BD834" s="233"/>
      <c r="BE834" s="233"/>
      <c r="BF834" s="233"/>
      <c r="BG834" s="233"/>
      <c r="BH834" s="233"/>
      <c r="BI834" s="233"/>
      <c r="BJ834" s="233"/>
      <c r="BK834" s="233"/>
      <c r="BL834" s="233"/>
      <c r="BM834" s="234">
        <v>1</v>
      </c>
    </row>
    <row r="835" spans="1:65">
      <c r="A835" s="30"/>
      <c r="B835" s="19">
        <v>1</v>
      </c>
      <c r="C835" s="9">
        <v>2</v>
      </c>
      <c r="D835" s="235">
        <v>10.199999999999999</v>
      </c>
      <c r="E835" s="232"/>
      <c r="F835" s="233"/>
      <c r="G835" s="233"/>
      <c r="H835" s="233"/>
      <c r="I835" s="233"/>
      <c r="J835" s="233"/>
      <c r="K835" s="233"/>
      <c r="L835" s="233"/>
      <c r="M835" s="233"/>
      <c r="N835" s="233"/>
      <c r="O835" s="233"/>
      <c r="P835" s="233"/>
      <c r="Q835" s="233"/>
      <c r="R835" s="233"/>
      <c r="S835" s="233"/>
      <c r="T835" s="233"/>
      <c r="U835" s="233"/>
      <c r="V835" s="233"/>
      <c r="W835" s="233"/>
      <c r="X835" s="233"/>
      <c r="Y835" s="233"/>
      <c r="Z835" s="233"/>
      <c r="AA835" s="233"/>
      <c r="AB835" s="233"/>
      <c r="AC835" s="233"/>
      <c r="AD835" s="233"/>
      <c r="AE835" s="233"/>
      <c r="AF835" s="233"/>
      <c r="AG835" s="233"/>
      <c r="AH835" s="233"/>
      <c r="AI835" s="233"/>
      <c r="AJ835" s="233"/>
      <c r="AK835" s="233"/>
      <c r="AL835" s="233"/>
      <c r="AM835" s="233"/>
      <c r="AN835" s="233"/>
      <c r="AO835" s="233"/>
      <c r="AP835" s="233"/>
      <c r="AQ835" s="233"/>
      <c r="AR835" s="233"/>
      <c r="AS835" s="233"/>
      <c r="AT835" s="233"/>
      <c r="AU835" s="233"/>
      <c r="AV835" s="233"/>
      <c r="AW835" s="233"/>
      <c r="AX835" s="233"/>
      <c r="AY835" s="233"/>
      <c r="AZ835" s="233"/>
      <c r="BA835" s="233"/>
      <c r="BB835" s="233"/>
      <c r="BC835" s="233"/>
      <c r="BD835" s="233"/>
      <c r="BE835" s="233"/>
      <c r="BF835" s="233"/>
      <c r="BG835" s="233"/>
      <c r="BH835" s="233"/>
      <c r="BI835" s="233"/>
      <c r="BJ835" s="233"/>
      <c r="BK835" s="233"/>
      <c r="BL835" s="233"/>
      <c r="BM835" s="234">
        <v>35</v>
      </c>
    </row>
    <row r="836" spans="1:65">
      <c r="A836" s="30"/>
      <c r="B836" s="19">
        <v>1</v>
      </c>
      <c r="C836" s="9">
        <v>3</v>
      </c>
      <c r="D836" s="235">
        <v>10.4</v>
      </c>
      <c r="E836" s="232"/>
      <c r="F836" s="233"/>
      <c r="G836" s="233"/>
      <c r="H836" s="233"/>
      <c r="I836" s="233"/>
      <c r="J836" s="233"/>
      <c r="K836" s="233"/>
      <c r="L836" s="233"/>
      <c r="M836" s="233"/>
      <c r="N836" s="233"/>
      <c r="O836" s="233"/>
      <c r="P836" s="233"/>
      <c r="Q836" s="233"/>
      <c r="R836" s="233"/>
      <c r="S836" s="233"/>
      <c r="T836" s="233"/>
      <c r="U836" s="233"/>
      <c r="V836" s="233"/>
      <c r="W836" s="233"/>
      <c r="X836" s="233"/>
      <c r="Y836" s="233"/>
      <c r="Z836" s="233"/>
      <c r="AA836" s="233"/>
      <c r="AB836" s="233"/>
      <c r="AC836" s="233"/>
      <c r="AD836" s="233"/>
      <c r="AE836" s="233"/>
      <c r="AF836" s="233"/>
      <c r="AG836" s="233"/>
      <c r="AH836" s="233"/>
      <c r="AI836" s="233"/>
      <c r="AJ836" s="233"/>
      <c r="AK836" s="233"/>
      <c r="AL836" s="233"/>
      <c r="AM836" s="233"/>
      <c r="AN836" s="233"/>
      <c r="AO836" s="233"/>
      <c r="AP836" s="233"/>
      <c r="AQ836" s="233"/>
      <c r="AR836" s="233"/>
      <c r="AS836" s="233"/>
      <c r="AT836" s="233"/>
      <c r="AU836" s="233"/>
      <c r="AV836" s="233"/>
      <c r="AW836" s="233"/>
      <c r="AX836" s="233"/>
      <c r="AY836" s="233"/>
      <c r="AZ836" s="233"/>
      <c r="BA836" s="233"/>
      <c r="BB836" s="233"/>
      <c r="BC836" s="233"/>
      <c r="BD836" s="233"/>
      <c r="BE836" s="233"/>
      <c r="BF836" s="233"/>
      <c r="BG836" s="233"/>
      <c r="BH836" s="233"/>
      <c r="BI836" s="233"/>
      <c r="BJ836" s="233"/>
      <c r="BK836" s="233"/>
      <c r="BL836" s="233"/>
      <c r="BM836" s="234">
        <v>16</v>
      </c>
    </row>
    <row r="837" spans="1:65">
      <c r="A837" s="30"/>
      <c r="B837" s="19">
        <v>1</v>
      </c>
      <c r="C837" s="9">
        <v>4</v>
      </c>
      <c r="D837" s="235">
        <v>10.7</v>
      </c>
      <c r="E837" s="232"/>
      <c r="F837" s="233"/>
      <c r="G837" s="233"/>
      <c r="H837" s="233"/>
      <c r="I837" s="233"/>
      <c r="J837" s="233"/>
      <c r="K837" s="233"/>
      <c r="L837" s="233"/>
      <c r="M837" s="233"/>
      <c r="N837" s="233"/>
      <c r="O837" s="233"/>
      <c r="P837" s="233"/>
      <c r="Q837" s="233"/>
      <c r="R837" s="233"/>
      <c r="S837" s="233"/>
      <c r="T837" s="233"/>
      <c r="U837" s="233"/>
      <c r="V837" s="233"/>
      <c r="W837" s="233"/>
      <c r="X837" s="233"/>
      <c r="Y837" s="233"/>
      <c r="Z837" s="233"/>
      <c r="AA837" s="233"/>
      <c r="AB837" s="233"/>
      <c r="AC837" s="233"/>
      <c r="AD837" s="233"/>
      <c r="AE837" s="233"/>
      <c r="AF837" s="233"/>
      <c r="AG837" s="233"/>
      <c r="AH837" s="233"/>
      <c r="AI837" s="233"/>
      <c r="AJ837" s="233"/>
      <c r="AK837" s="233"/>
      <c r="AL837" s="233"/>
      <c r="AM837" s="233"/>
      <c r="AN837" s="233"/>
      <c r="AO837" s="233"/>
      <c r="AP837" s="233"/>
      <c r="AQ837" s="233"/>
      <c r="AR837" s="233"/>
      <c r="AS837" s="233"/>
      <c r="AT837" s="233"/>
      <c r="AU837" s="233"/>
      <c r="AV837" s="233"/>
      <c r="AW837" s="233"/>
      <c r="AX837" s="233"/>
      <c r="AY837" s="233"/>
      <c r="AZ837" s="233"/>
      <c r="BA837" s="233"/>
      <c r="BB837" s="233"/>
      <c r="BC837" s="233"/>
      <c r="BD837" s="233"/>
      <c r="BE837" s="233"/>
      <c r="BF837" s="233"/>
      <c r="BG837" s="233"/>
      <c r="BH837" s="233"/>
      <c r="BI837" s="233"/>
      <c r="BJ837" s="233"/>
      <c r="BK837" s="233"/>
      <c r="BL837" s="233"/>
      <c r="BM837" s="234">
        <v>10.366666666666699</v>
      </c>
    </row>
    <row r="838" spans="1:65">
      <c r="A838" s="30"/>
      <c r="B838" s="19">
        <v>1</v>
      </c>
      <c r="C838" s="9">
        <v>5</v>
      </c>
      <c r="D838" s="235">
        <v>10.1</v>
      </c>
      <c r="E838" s="232"/>
      <c r="F838" s="233"/>
      <c r="G838" s="233"/>
      <c r="H838" s="233"/>
      <c r="I838" s="233"/>
      <c r="J838" s="233"/>
      <c r="K838" s="233"/>
      <c r="L838" s="233"/>
      <c r="M838" s="233"/>
      <c r="N838" s="233"/>
      <c r="O838" s="233"/>
      <c r="P838" s="233"/>
      <c r="Q838" s="233"/>
      <c r="R838" s="233"/>
      <c r="S838" s="233"/>
      <c r="T838" s="233"/>
      <c r="U838" s="233"/>
      <c r="V838" s="233"/>
      <c r="W838" s="233"/>
      <c r="X838" s="233"/>
      <c r="Y838" s="233"/>
      <c r="Z838" s="233"/>
      <c r="AA838" s="233"/>
      <c r="AB838" s="233"/>
      <c r="AC838" s="233"/>
      <c r="AD838" s="233"/>
      <c r="AE838" s="233"/>
      <c r="AF838" s="233"/>
      <c r="AG838" s="233"/>
      <c r="AH838" s="233"/>
      <c r="AI838" s="233"/>
      <c r="AJ838" s="233"/>
      <c r="AK838" s="233"/>
      <c r="AL838" s="233"/>
      <c r="AM838" s="233"/>
      <c r="AN838" s="233"/>
      <c r="AO838" s="233"/>
      <c r="AP838" s="233"/>
      <c r="AQ838" s="233"/>
      <c r="AR838" s="233"/>
      <c r="AS838" s="233"/>
      <c r="AT838" s="233"/>
      <c r="AU838" s="233"/>
      <c r="AV838" s="233"/>
      <c r="AW838" s="233"/>
      <c r="AX838" s="233"/>
      <c r="AY838" s="233"/>
      <c r="AZ838" s="233"/>
      <c r="BA838" s="233"/>
      <c r="BB838" s="233"/>
      <c r="BC838" s="233"/>
      <c r="BD838" s="233"/>
      <c r="BE838" s="233"/>
      <c r="BF838" s="233"/>
      <c r="BG838" s="233"/>
      <c r="BH838" s="233"/>
      <c r="BI838" s="233"/>
      <c r="BJ838" s="233"/>
      <c r="BK838" s="233"/>
      <c r="BL838" s="233"/>
      <c r="BM838" s="234">
        <v>60</v>
      </c>
    </row>
    <row r="839" spans="1:65">
      <c r="A839" s="30"/>
      <c r="B839" s="19">
        <v>1</v>
      </c>
      <c r="C839" s="9">
        <v>6</v>
      </c>
      <c r="D839" s="235">
        <v>10.5</v>
      </c>
      <c r="E839" s="232"/>
      <c r="F839" s="233"/>
      <c r="G839" s="233"/>
      <c r="H839" s="233"/>
      <c r="I839" s="233"/>
      <c r="J839" s="233"/>
      <c r="K839" s="233"/>
      <c r="L839" s="233"/>
      <c r="M839" s="233"/>
      <c r="N839" s="233"/>
      <c r="O839" s="233"/>
      <c r="P839" s="233"/>
      <c r="Q839" s="233"/>
      <c r="R839" s="233"/>
      <c r="S839" s="233"/>
      <c r="T839" s="233"/>
      <c r="U839" s="233"/>
      <c r="V839" s="233"/>
      <c r="W839" s="233"/>
      <c r="X839" s="233"/>
      <c r="Y839" s="233"/>
      <c r="Z839" s="233"/>
      <c r="AA839" s="233"/>
      <c r="AB839" s="233"/>
      <c r="AC839" s="233"/>
      <c r="AD839" s="233"/>
      <c r="AE839" s="233"/>
      <c r="AF839" s="233"/>
      <c r="AG839" s="233"/>
      <c r="AH839" s="233"/>
      <c r="AI839" s="233"/>
      <c r="AJ839" s="233"/>
      <c r="AK839" s="233"/>
      <c r="AL839" s="233"/>
      <c r="AM839" s="233"/>
      <c r="AN839" s="233"/>
      <c r="AO839" s="233"/>
      <c r="AP839" s="233"/>
      <c r="AQ839" s="233"/>
      <c r="AR839" s="233"/>
      <c r="AS839" s="233"/>
      <c r="AT839" s="233"/>
      <c r="AU839" s="233"/>
      <c r="AV839" s="233"/>
      <c r="AW839" s="233"/>
      <c r="AX839" s="233"/>
      <c r="AY839" s="233"/>
      <c r="AZ839" s="233"/>
      <c r="BA839" s="233"/>
      <c r="BB839" s="233"/>
      <c r="BC839" s="233"/>
      <c r="BD839" s="233"/>
      <c r="BE839" s="233"/>
      <c r="BF839" s="233"/>
      <c r="BG839" s="233"/>
      <c r="BH839" s="233"/>
      <c r="BI839" s="233"/>
      <c r="BJ839" s="233"/>
      <c r="BK839" s="233"/>
      <c r="BL839" s="233"/>
      <c r="BM839" s="236"/>
    </row>
    <row r="840" spans="1:65">
      <c r="A840" s="30"/>
      <c r="B840" s="20" t="s">
        <v>272</v>
      </c>
      <c r="C840" s="12"/>
      <c r="D840" s="237">
        <v>10.366666666666665</v>
      </c>
      <c r="E840" s="232"/>
      <c r="F840" s="233"/>
      <c r="G840" s="233"/>
      <c r="H840" s="233"/>
      <c r="I840" s="233"/>
      <c r="J840" s="233"/>
      <c r="K840" s="233"/>
      <c r="L840" s="233"/>
      <c r="M840" s="233"/>
      <c r="N840" s="233"/>
      <c r="O840" s="233"/>
      <c r="P840" s="233"/>
      <c r="Q840" s="233"/>
      <c r="R840" s="233"/>
      <c r="S840" s="233"/>
      <c r="T840" s="233"/>
      <c r="U840" s="233"/>
      <c r="V840" s="233"/>
      <c r="W840" s="233"/>
      <c r="X840" s="233"/>
      <c r="Y840" s="233"/>
      <c r="Z840" s="233"/>
      <c r="AA840" s="233"/>
      <c r="AB840" s="233"/>
      <c r="AC840" s="233"/>
      <c r="AD840" s="233"/>
      <c r="AE840" s="233"/>
      <c r="AF840" s="233"/>
      <c r="AG840" s="233"/>
      <c r="AH840" s="233"/>
      <c r="AI840" s="233"/>
      <c r="AJ840" s="233"/>
      <c r="AK840" s="233"/>
      <c r="AL840" s="233"/>
      <c r="AM840" s="233"/>
      <c r="AN840" s="233"/>
      <c r="AO840" s="233"/>
      <c r="AP840" s="233"/>
      <c r="AQ840" s="233"/>
      <c r="AR840" s="233"/>
      <c r="AS840" s="233"/>
      <c r="AT840" s="233"/>
      <c r="AU840" s="233"/>
      <c r="AV840" s="233"/>
      <c r="AW840" s="233"/>
      <c r="AX840" s="233"/>
      <c r="AY840" s="233"/>
      <c r="AZ840" s="233"/>
      <c r="BA840" s="233"/>
      <c r="BB840" s="233"/>
      <c r="BC840" s="233"/>
      <c r="BD840" s="233"/>
      <c r="BE840" s="233"/>
      <c r="BF840" s="233"/>
      <c r="BG840" s="233"/>
      <c r="BH840" s="233"/>
      <c r="BI840" s="233"/>
      <c r="BJ840" s="233"/>
      <c r="BK840" s="233"/>
      <c r="BL840" s="233"/>
      <c r="BM840" s="236"/>
    </row>
    <row r="841" spans="1:65">
      <c r="A841" s="30"/>
      <c r="B841" s="3" t="s">
        <v>273</v>
      </c>
      <c r="C841" s="29"/>
      <c r="D841" s="235">
        <v>10.350000000000001</v>
      </c>
      <c r="E841" s="232"/>
      <c r="F841" s="233"/>
      <c r="G841" s="233"/>
      <c r="H841" s="233"/>
      <c r="I841" s="233"/>
      <c r="J841" s="233"/>
      <c r="K841" s="233"/>
      <c r="L841" s="233"/>
      <c r="M841" s="233"/>
      <c r="N841" s="233"/>
      <c r="O841" s="233"/>
      <c r="P841" s="233"/>
      <c r="Q841" s="233"/>
      <c r="R841" s="233"/>
      <c r="S841" s="233"/>
      <c r="T841" s="233"/>
      <c r="U841" s="233"/>
      <c r="V841" s="233"/>
      <c r="W841" s="233"/>
      <c r="X841" s="233"/>
      <c r="Y841" s="233"/>
      <c r="Z841" s="233"/>
      <c r="AA841" s="233"/>
      <c r="AB841" s="233"/>
      <c r="AC841" s="233"/>
      <c r="AD841" s="233"/>
      <c r="AE841" s="233"/>
      <c r="AF841" s="233"/>
      <c r="AG841" s="233"/>
      <c r="AH841" s="233"/>
      <c r="AI841" s="233"/>
      <c r="AJ841" s="233"/>
      <c r="AK841" s="233"/>
      <c r="AL841" s="233"/>
      <c r="AM841" s="233"/>
      <c r="AN841" s="233"/>
      <c r="AO841" s="233"/>
      <c r="AP841" s="233"/>
      <c r="AQ841" s="233"/>
      <c r="AR841" s="233"/>
      <c r="AS841" s="233"/>
      <c r="AT841" s="233"/>
      <c r="AU841" s="233"/>
      <c r="AV841" s="233"/>
      <c r="AW841" s="233"/>
      <c r="AX841" s="233"/>
      <c r="AY841" s="233"/>
      <c r="AZ841" s="233"/>
      <c r="BA841" s="233"/>
      <c r="BB841" s="233"/>
      <c r="BC841" s="233"/>
      <c r="BD841" s="233"/>
      <c r="BE841" s="233"/>
      <c r="BF841" s="233"/>
      <c r="BG841" s="233"/>
      <c r="BH841" s="233"/>
      <c r="BI841" s="233"/>
      <c r="BJ841" s="233"/>
      <c r="BK841" s="233"/>
      <c r="BL841" s="233"/>
      <c r="BM841" s="236"/>
    </row>
    <row r="842" spans="1:65">
      <c r="A842" s="30"/>
      <c r="B842" s="3" t="s">
        <v>274</v>
      </c>
      <c r="C842" s="29"/>
      <c r="D842" s="235">
        <v>0.21602468994692864</v>
      </c>
      <c r="E842" s="232"/>
      <c r="F842" s="233"/>
      <c r="G842" s="233"/>
      <c r="H842" s="233"/>
      <c r="I842" s="233"/>
      <c r="J842" s="233"/>
      <c r="K842" s="233"/>
      <c r="L842" s="233"/>
      <c r="M842" s="233"/>
      <c r="N842" s="233"/>
      <c r="O842" s="233"/>
      <c r="P842" s="233"/>
      <c r="Q842" s="233"/>
      <c r="R842" s="233"/>
      <c r="S842" s="233"/>
      <c r="T842" s="233"/>
      <c r="U842" s="233"/>
      <c r="V842" s="233"/>
      <c r="W842" s="233"/>
      <c r="X842" s="233"/>
      <c r="Y842" s="233"/>
      <c r="Z842" s="233"/>
      <c r="AA842" s="233"/>
      <c r="AB842" s="233"/>
      <c r="AC842" s="233"/>
      <c r="AD842" s="233"/>
      <c r="AE842" s="233"/>
      <c r="AF842" s="233"/>
      <c r="AG842" s="233"/>
      <c r="AH842" s="233"/>
      <c r="AI842" s="233"/>
      <c r="AJ842" s="233"/>
      <c r="AK842" s="233"/>
      <c r="AL842" s="233"/>
      <c r="AM842" s="233"/>
      <c r="AN842" s="233"/>
      <c r="AO842" s="233"/>
      <c r="AP842" s="233"/>
      <c r="AQ842" s="233"/>
      <c r="AR842" s="233"/>
      <c r="AS842" s="233"/>
      <c r="AT842" s="233"/>
      <c r="AU842" s="233"/>
      <c r="AV842" s="233"/>
      <c r="AW842" s="233"/>
      <c r="AX842" s="233"/>
      <c r="AY842" s="233"/>
      <c r="AZ842" s="233"/>
      <c r="BA842" s="233"/>
      <c r="BB842" s="233"/>
      <c r="BC842" s="233"/>
      <c r="BD842" s="233"/>
      <c r="BE842" s="233"/>
      <c r="BF842" s="233"/>
      <c r="BG842" s="233"/>
      <c r="BH842" s="233"/>
      <c r="BI842" s="233"/>
      <c r="BJ842" s="233"/>
      <c r="BK842" s="233"/>
      <c r="BL842" s="233"/>
      <c r="BM842" s="236"/>
    </row>
    <row r="843" spans="1:65">
      <c r="A843" s="30"/>
      <c r="B843" s="3" t="s">
        <v>87</v>
      </c>
      <c r="C843" s="29"/>
      <c r="D843" s="13">
        <v>2.0838394528642636E-2</v>
      </c>
      <c r="E843" s="154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3" t="s">
        <v>275</v>
      </c>
      <c r="C844" s="29"/>
      <c r="D844" s="13">
        <v>-3.219646771412954E-15</v>
      </c>
      <c r="E844" s="154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30"/>
      <c r="B845" s="46" t="s">
        <v>276</v>
      </c>
      <c r="C845" s="47"/>
      <c r="D845" s="45" t="s">
        <v>277</v>
      </c>
      <c r="E845" s="154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1"/>
      <c r="C846" s="20"/>
      <c r="D846" s="20"/>
      <c r="BM846" s="55"/>
    </row>
    <row r="847" spans="1:65" ht="15">
      <c r="B847" s="8" t="s">
        <v>755</v>
      </c>
      <c r="BM847" s="28" t="s">
        <v>329</v>
      </c>
    </row>
    <row r="848" spans="1:65" ht="15">
      <c r="A848" s="25" t="s">
        <v>41</v>
      </c>
      <c r="B848" s="18" t="s">
        <v>111</v>
      </c>
      <c r="C848" s="15" t="s">
        <v>112</v>
      </c>
      <c r="D848" s="16" t="s">
        <v>231</v>
      </c>
      <c r="E848" s="154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 t="s">
        <v>232</v>
      </c>
      <c r="C849" s="9" t="s">
        <v>232</v>
      </c>
      <c r="D849" s="152" t="s">
        <v>261</v>
      </c>
      <c r="E849" s="154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 t="s">
        <v>3</v>
      </c>
    </row>
    <row r="850" spans="1:65">
      <c r="A850" s="30"/>
      <c r="B850" s="19"/>
      <c r="C850" s="9"/>
      <c r="D850" s="10" t="s">
        <v>359</v>
      </c>
      <c r="E850" s="154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2</v>
      </c>
    </row>
    <row r="851" spans="1:65">
      <c r="A851" s="30"/>
      <c r="B851" s="19"/>
      <c r="C851" s="9"/>
      <c r="D851" s="26"/>
      <c r="E851" s="154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2</v>
      </c>
    </row>
    <row r="852" spans="1:65">
      <c r="A852" s="30"/>
      <c r="B852" s="18">
        <v>1</v>
      </c>
      <c r="C852" s="14">
        <v>1</v>
      </c>
      <c r="D852" s="22">
        <v>1.04</v>
      </c>
      <c r="E852" s="154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</v>
      </c>
    </row>
    <row r="853" spans="1:65">
      <c r="A853" s="30"/>
      <c r="B853" s="19">
        <v>1</v>
      </c>
      <c r="C853" s="9">
        <v>2</v>
      </c>
      <c r="D853" s="11">
        <v>1</v>
      </c>
      <c r="E853" s="154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36</v>
      </c>
    </row>
    <row r="854" spans="1:65">
      <c r="A854" s="30"/>
      <c r="B854" s="19">
        <v>1</v>
      </c>
      <c r="C854" s="9">
        <v>3</v>
      </c>
      <c r="D854" s="11">
        <v>1</v>
      </c>
      <c r="E854" s="154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16</v>
      </c>
    </row>
    <row r="855" spans="1:65">
      <c r="A855" s="30"/>
      <c r="B855" s="19">
        <v>1</v>
      </c>
      <c r="C855" s="9">
        <v>4</v>
      </c>
      <c r="D855" s="11">
        <v>1.07</v>
      </c>
      <c r="E855" s="154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1.0249999999999999</v>
      </c>
    </row>
    <row r="856" spans="1:65">
      <c r="A856" s="30"/>
      <c r="B856" s="19">
        <v>1</v>
      </c>
      <c r="C856" s="9">
        <v>5</v>
      </c>
      <c r="D856" s="11">
        <v>0.9900000000000001</v>
      </c>
      <c r="E856" s="154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61</v>
      </c>
    </row>
    <row r="857" spans="1:65">
      <c r="A857" s="30"/>
      <c r="B857" s="19">
        <v>1</v>
      </c>
      <c r="C857" s="9">
        <v>6</v>
      </c>
      <c r="D857" s="11">
        <v>1.05</v>
      </c>
      <c r="E857" s="154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20" t="s">
        <v>272</v>
      </c>
      <c r="C858" s="12"/>
      <c r="D858" s="23">
        <v>1.0250000000000001</v>
      </c>
      <c r="E858" s="154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273</v>
      </c>
      <c r="C859" s="29"/>
      <c r="D859" s="11">
        <v>1.02</v>
      </c>
      <c r="E859" s="154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274</v>
      </c>
      <c r="C860" s="29"/>
      <c r="D860" s="24">
        <v>3.2710854467592254E-2</v>
      </c>
      <c r="E860" s="154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3" t="s">
        <v>87</v>
      </c>
      <c r="C861" s="29"/>
      <c r="D861" s="13">
        <v>3.1913028748870489E-2</v>
      </c>
      <c r="E861" s="154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275</v>
      </c>
      <c r="C862" s="29"/>
      <c r="D862" s="13">
        <v>2.2204460492503131E-16</v>
      </c>
      <c r="E862" s="154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46" t="s">
        <v>276</v>
      </c>
      <c r="C863" s="47"/>
      <c r="D863" s="45" t="s">
        <v>277</v>
      </c>
      <c r="E863" s="154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1"/>
      <c r="C864" s="20"/>
      <c r="D864" s="20"/>
      <c r="BM864" s="55"/>
    </row>
    <row r="865" spans="1:65" ht="15">
      <c r="B865" s="8" t="s">
        <v>756</v>
      </c>
      <c r="BM865" s="28" t="s">
        <v>329</v>
      </c>
    </row>
    <row r="866" spans="1:65" ht="15">
      <c r="A866" s="25" t="s">
        <v>44</v>
      </c>
      <c r="B866" s="18" t="s">
        <v>111</v>
      </c>
      <c r="C866" s="15" t="s">
        <v>112</v>
      </c>
      <c r="D866" s="16" t="s">
        <v>231</v>
      </c>
      <c r="E866" s="154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 t="s">
        <v>232</v>
      </c>
      <c r="C867" s="9" t="s">
        <v>232</v>
      </c>
      <c r="D867" s="152" t="s">
        <v>261</v>
      </c>
      <c r="E867" s="154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 t="s">
        <v>3</v>
      </c>
    </row>
    <row r="868" spans="1:65">
      <c r="A868" s="30"/>
      <c r="B868" s="19"/>
      <c r="C868" s="9"/>
      <c r="D868" s="10" t="s">
        <v>359</v>
      </c>
      <c r="E868" s="154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</v>
      </c>
    </row>
    <row r="869" spans="1:65">
      <c r="A869" s="30"/>
      <c r="B869" s="19"/>
      <c r="C869" s="9"/>
      <c r="D869" s="26"/>
      <c r="E869" s="154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1</v>
      </c>
    </row>
    <row r="870" spans="1:65">
      <c r="A870" s="30"/>
      <c r="B870" s="18">
        <v>1</v>
      </c>
      <c r="C870" s="14">
        <v>1</v>
      </c>
      <c r="D870" s="231">
        <v>47</v>
      </c>
      <c r="E870" s="232"/>
      <c r="F870" s="233"/>
      <c r="G870" s="233"/>
      <c r="H870" s="233"/>
      <c r="I870" s="233"/>
      <c r="J870" s="233"/>
      <c r="K870" s="233"/>
      <c r="L870" s="233"/>
      <c r="M870" s="233"/>
      <c r="N870" s="233"/>
      <c r="O870" s="233"/>
      <c r="P870" s="233"/>
      <c r="Q870" s="233"/>
      <c r="R870" s="233"/>
      <c r="S870" s="233"/>
      <c r="T870" s="233"/>
      <c r="U870" s="233"/>
      <c r="V870" s="233"/>
      <c r="W870" s="233"/>
      <c r="X870" s="233"/>
      <c r="Y870" s="233"/>
      <c r="Z870" s="233"/>
      <c r="AA870" s="233"/>
      <c r="AB870" s="233"/>
      <c r="AC870" s="233"/>
      <c r="AD870" s="233"/>
      <c r="AE870" s="233"/>
      <c r="AF870" s="233"/>
      <c r="AG870" s="233"/>
      <c r="AH870" s="233"/>
      <c r="AI870" s="233"/>
      <c r="AJ870" s="233"/>
      <c r="AK870" s="233"/>
      <c r="AL870" s="233"/>
      <c r="AM870" s="233"/>
      <c r="AN870" s="233"/>
      <c r="AO870" s="233"/>
      <c r="AP870" s="233"/>
      <c r="AQ870" s="233"/>
      <c r="AR870" s="233"/>
      <c r="AS870" s="233"/>
      <c r="AT870" s="233"/>
      <c r="AU870" s="233"/>
      <c r="AV870" s="233"/>
      <c r="AW870" s="233"/>
      <c r="AX870" s="233"/>
      <c r="AY870" s="233"/>
      <c r="AZ870" s="233"/>
      <c r="BA870" s="233"/>
      <c r="BB870" s="233"/>
      <c r="BC870" s="233"/>
      <c r="BD870" s="233"/>
      <c r="BE870" s="233"/>
      <c r="BF870" s="233"/>
      <c r="BG870" s="233"/>
      <c r="BH870" s="233"/>
      <c r="BI870" s="233"/>
      <c r="BJ870" s="233"/>
      <c r="BK870" s="233"/>
      <c r="BL870" s="233"/>
      <c r="BM870" s="234">
        <v>1</v>
      </c>
    </row>
    <row r="871" spans="1:65">
      <c r="A871" s="30"/>
      <c r="B871" s="19">
        <v>1</v>
      </c>
      <c r="C871" s="9">
        <v>2</v>
      </c>
      <c r="D871" s="235">
        <v>46</v>
      </c>
      <c r="E871" s="232"/>
      <c r="F871" s="233"/>
      <c r="G871" s="233"/>
      <c r="H871" s="233"/>
      <c r="I871" s="233"/>
      <c r="J871" s="233"/>
      <c r="K871" s="233"/>
      <c r="L871" s="233"/>
      <c r="M871" s="233"/>
      <c r="N871" s="233"/>
      <c r="O871" s="233"/>
      <c r="P871" s="233"/>
      <c r="Q871" s="233"/>
      <c r="R871" s="233"/>
      <c r="S871" s="233"/>
      <c r="T871" s="233"/>
      <c r="U871" s="233"/>
      <c r="V871" s="233"/>
      <c r="W871" s="233"/>
      <c r="X871" s="233"/>
      <c r="Y871" s="233"/>
      <c r="Z871" s="233"/>
      <c r="AA871" s="233"/>
      <c r="AB871" s="233"/>
      <c r="AC871" s="233"/>
      <c r="AD871" s="233"/>
      <c r="AE871" s="233"/>
      <c r="AF871" s="233"/>
      <c r="AG871" s="233"/>
      <c r="AH871" s="233"/>
      <c r="AI871" s="233"/>
      <c r="AJ871" s="233"/>
      <c r="AK871" s="233"/>
      <c r="AL871" s="233"/>
      <c r="AM871" s="233"/>
      <c r="AN871" s="233"/>
      <c r="AO871" s="233"/>
      <c r="AP871" s="233"/>
      <c r="AQ871" s="233"/>
      <c r="AR871" s="233"/>
      <c r="AS871" s="233"/>
      <c r="AT871" s="233"/>
      <c r="AU871" s="233"/>
      <c r="AV871" s="233"/>
      <c r="AW871" s="233"/>
      <c r="AX871" s="233"/>
      <c r="AY871" s="233"/>
      <c r="AZ871" s="233"/>
      <c r="BA871" s="233"/>
      <c r="BB871" s="233"/>
      <c r="BC871" s="233"/>
      <c r="BD871" s="233"/>
      <c r="BE871" s="233"/>
      <c r="BF871" s="233"/>
      <c r="BG871" s="233"/>
      <c r="BH871" s="233"/>
      <c r="BI871" s="233"/>
      <c r="BJ871" s="233"/>
      <c r="BK871" s="233"/>
      <c r="BL871" s="233"/>
      <c r="BM871" s="234">
        <v>17</v>
      </c>
    </row>
    <row r="872" spans="1:65">
      <c r="A872" s="30"/>
      <c r="B872" s="19">
        <v>1</v>
      </c>
      <c r="C872" s="9">
        <v>3</v>
      </c>
      <c r="D872" s="235">
        <v>48</v>
      </c>
      <c r="E872" s="232"/>
      <c r="F872" s="233"/>
      <c r="G872" s="233"/>
      <c r="H872" s="233"/>
      <c r="I872" s="233"/>
      <c r="J872" s="233"/>
      <c r="K872" s="233"/>
      <c r="L872" s="233"/>
      <c r="M872" s="233"/>
      <c r="N872" s="233"/>
      <c r="O872" s="233"/>
      <c r="P872" s="233"/>
      <c r="Q872" s="233"/>
      <c r="R872" s="233"/>
      <c r="S872" s="233"/>
      <c r="T872" s="233"/>
      <c r="U872" s="233"/>
      <c r="V872" s="233"/>
      <c r="W872" s="233"/>
      <c r="X872" s="233"/>
      <c r="Y872" s="233"/>
      <c r="Z872" s="233"/>
      <c r="AA872" s="233"/>
      <c r="AB872" s="233"/>
      <c r="AC872" s="233"/>
      <c r="AD872" s="233"/>
      <c r="AE872" s="233"/>
      <c r="AF872" s="233"/>
      <c r="AG872" s="233"/>
      <c r="AH872" s="233"/>
      <c r="AI872" s="233"/>
      <c r="AJ872" s="233"/>
      <c r="AK872" s="233"/>
      <c r="AL872" s="233"/>
      <c r="AM872" s="233"/>
      <c r="AN872" s="233"/>
      <c r="AO872" s="233"/>
      <c r="AP872" s="233"/>
      <c r="AQ872" s="233"/>
      <c r="AR872" s="233"/>
      <c r="AS872" s="233"/>
      <c r="AT872" s="233"/>
      <c r="AU872" s="233"/>
      <c r="AV872" s="233"/>
      <c r="AW872" s="233"/>
      <c r="AX872" s="233"/>
      <c r="AY872" s="233"/>
      <c r="AZ872" s="233"/>
      <c r="BA872" s="233"/>
      <c r="BB872" s="233"/>
      <c r="BC872" s="233"/>
      <c r="BD872" s="233"/>
      <c r="BE872" s="233"/>
      <c r="BF872" s="233"/>
      <c r="BG872" s="233"/>
      <c r="BH872" s="233"/>
      <c r="BI872" s="233"/>
      <c r="BJ872" s="233"/>
      <c r="BK872" s="233"/>
      <c r="BL872" s="233"/>
      <c r="BM872" s="234">
        <v>16</v>
      </c>
    </row>
    <row r="873" spans="1:65">
      <c r="A873" s="30"/>
      <c r="B873" s="19">
        <v>1</v>
      </c>
      <c r="C873" s="9">
        <v>4</v>
      </c>
      <c r="D873" s="235">
        <v>49</v>
      </c>
      <c r="E873" s="232"/>
      <c r="F873" s="233"/>
      <c r="G873" s="233"/>
      <c r="H873" s="233"/>
      <c r="I873" s="233"/>
      <c r="J873" s="233"/>
      <c r="K873" s="233"/>
      <c r="L873" s="233"/>
      <c r="M873" s="233"/>
      <c r="N873" s="233"/>
      <c r="O873" s="233"/>
      <c r="P873" s="233"/>
      <c r="Q873" s="233"/>
      <c r="R873" s="233"/>
      <c r="S873" s="233"/>
      <c r="T873" s="233"/>
      <c r="U873" s="233"/>
      <c r="V873" s="233"/>
      <c r="W873" s="233"/>
      <c r="X873" s="233"/>
      <c r="Y873" s="233"/>
      <c r="Z873" s="233"/>
      <c r="AA873" s="233"/>
      <c r="AB873" s="233"/>
      <c r="AC873" s="233"/>
      <c r="AD873" s="233"/>
      <c r="AE873" s="233"/>
      <c r="AF873" s="233"/>
      <c r="AG873" s="233"/>
      <c r="AH873" s="233"/>
      <c r="AI873" s="233"/>
      <c r="AJ873" s="233"/>
      <c r="AK873" s="233"/>
      <c r="AL873" s="233"/>
      <c r="AM873" s="233"/>
      <c r="AN873" s="233"/>
      <c r="AO873" s="233"/>
      <c r="AP873" s="233"/>
      <c r="AQ873" s="233"/>
      <c r="AR873" s="233"/>
      <c r="AS873" s="233"/>
      <c r="AT873" s="233"/>
      <c r="AU873" s="233"/>
      <c r="AV873" s="233"/>
      <c r="AW873" s="233"/>
      <c r="AX873" s="233"/>
      <c r="AY873" s="233"/>
      <c r="AZ873" s="233"/>
      <c r="BA873" s="233"/>
      <c r="BB873" s="233"/>
      <c r="BC873" s="233"/>
      <c r="BD873" s="233"/>
      <c r="BE873" s="233"/>
      <c r="BF873" s="233"/>
      <c r="BG873" s="233"/>
      <c r="BH873" s="233"/>
      <c r="BI873" s="233"/>
      <c r="BJ873" s="233"/>
      <c r="BK873" s="233"/>
      <c r="BL873" s="233"/>
      <c r="BM873" s="234">
        <v>47</v>
      </c>
    </row>
    <row r="874" spans="1:65">
      <c r="A874" s="30"/>
      <c r="B874" s="19">
        <v>1</v>
      </c>
      <c r="C874" s="9">
        <v>5</v>
      </c>
      <c r="D874" s="235">
        <v>45</v>
      </c>
      <c r="E874" s="232"/>
      <c r="F874" s="233"/>
      <c r="G874" s="233"/>
      <c r="H874" s="233"/>
      <c r="I874" s="233"/>
      <c r="J874" s="233"/>
      <c r="K874" s="233"/>
      <c r="L874" s="233"/>
      <c r="M874" s="233"/>
      <c r="N874" s="233"/>
      <c r="O874" s="233"/>
      <c r="P874" s="233"/>
      <c r="Q874" s="233"/>
      <c r="R874" s="233"/>
      <c r="S874" s="233"/>
      <c r="T874" s="233"/>
      <c r="U874" s="233"/>
      <c r="V874" s="233"/>
      <c r="W874" s="233"/>
      <c r="X874" s="233"/>
      <c r="Y874" s="233"/>
      <c r="Z874" s="233"/>
      <c r="AA874" s="233"/>
      <c r="AB874" s="233"/>
      <c r="AC874" s="233"/>
      <c r="AD874" s="233"/>
      <c r="AE874" s="233"/>
      <c r="AF874" s="233"/>
      <c r="AG874" s="233"/>
      <c r="AH874" s="233"/>
      <c r="AI874" s="233"/>
      <c r="AJ874" s="233"/>
      <c r="AK874" s="233"/>
      <c r="AL874" s="233"/>
      <c r="AM874" s="233"/>
      <c r="AN874" s="233"/>
      <c r="AO874" s="233"/>
      <c r="AP874" s="233"/>
      <c r="AQ874" s="233"/>
      <c r="AR874" s="233"/>
      <c r="AS874" s="233"/>
      <c r="AT874" s="233"/>
      <c r="AU874" s="233"/>
      <c r="AV874" s="233"/>
      <c r="AW874" s="233"/>
      <c r="AX874" s="233"/>
      <c r="AY874" s="233"/>
      <c r="AZ874" s="233"/>
      <c r="BA874" s="233"/>
      <c r="BB874" s="233"/>
      <c r="BC874" s="233"/>
      <c r="BD874" s="233"/>
      <c r="BE874" s="233"/>
      <c r="BF874" s="233"/>
      <c r="BG874" s="233"/>
      <c r="BH874" s="233"/>
      <c r="BI874" s="233"/>
      <c r="BJ874" s="233"/>
      <c r="BK874" s="233"/>
      <c r="BL874" s="233"/>
      <c r="BM874" s="234">
        <v>62</v>
      </c>
    </row>
    <row r="875" spans="1:65">
      <c r="A875" s="30"/>
      <c r="B875" s="19">
        <v>1</v>
      </c>
      <c r="C875" s="9">
        <v>6</v>
      </c>
      <c r="D875" s="235">
        <v>47</v>
      </c>
      <c r="E875" s="232"/>
      <c r="F875" s="233"/>
      <c r="G875" s="233"/>
      <c r="H875" s="233"/>
      <c r="I875" s="233"/>
      <c r="J875" s="233"/>
      <c r="K875" s="233"/>
      <c r="L875" s="233"/>
      <c r="M875" s="233"/>
      <c r="N875" s="233"/>
      <c r="O875" s="233"/>
      <c r="P875" s="233"/>
      <c r="Q875" s="233"/>
      <c r="R875" s="233"/>
      <c r="S875" s="233"/>
      <c r="T875" s="233"/>
      <c r="U875" s="233"/>
      <c r="V875" s="233"/>
      <c r="W875" s="233"/>
      <c r="X875" s="233"/>
      <c r="Y875" s="233"/>
      <c r="Z875" s="233"/>
      <c r="AA875" s="233"/>
      <c r="AB875" s="233"/>
      <c r="AC875" s="233"/>
      <c r="AD875" s="233"/>
      <c r="AE875" s="233"/>
      <c r="AF875" s="233"/>
      <c r="AG875" s="233"/>
      <c r="AH875" s="233"/>
      <c r="AI875" s="233"/>
      <c r="AJ875" s="233"/>
      <c r="AK875" s="233"/>
      <c r="AL875" s="233"/>
      <c r="AM875" s="233"/>
      <c r="AN875" s="233"/>
      <c r="AO875" s="233"/>
      <c r="AP875" s="233"/>
      <c r="AQ875" s="233"/>
      <c r="AR875" s="233"/>
      <c r="AS875" s="233"/>
      <c r="AT875" s="233"/>
      <c r="AU875" s="233"/>
      <c r="AV875" s="233"/>
      <c r="AW875" s="233"/>
      <c r="AX875" s="233"/>
      <c r="AY875" s="233"/>
      <c r="AZ875" s="233"/>
      <c r="BA875" s="233"/>
      <c r="BB875" s="233"/>
      <c r="BC875" s="233"/>
      <c r="BD875" s="233"/>
      <c r="BE875" s="233"/>
      <c r="BF875" s="233"/>
      <c r="BG875" s="233"/>
      <c r="BH875" s="233"/>
      <c r="BI875" s="233"/>
      <c r="BJ875" s="233"/>
      <c r="BK875" s="233"/>
      <c r="BL875" s="233"/>
      <c r="BM875" s="236"/>
    </row>
    <row r="876" spans="1:65">
      <c r="A876" s="30"/>
      <c r="B876" s="20" t="s">
        <v>272</v>
      </c>
      <c r="C876" s="12"/>
      <c r="D876" s="237">
        <v>47</v>
      </c>
      <c r="E876" s="232"/>
      <c r="F876" s="233"/>
      <c r="G876" s="233"/>
      <c r="H876" s="233"/>
      <c r="I876" s="233"/>
      <c r="J876" s="233"/>
      <c r="K876" s="233"/>
      <c r="L876" s="233"/>
      <c r="M876" s="233"/>
      <c r="N876" s="233"/>
      <c r="O876" s="233"/>
      <c r="P876" s="233"/>
      <c r="Q876" s="233"/>
      <c r="R876" s="233"/>
      <c r="S876" s="233"/>
      <c r="T876" s="233"/>
      <c r="U876" s="233"/>
      <c r="V876" s="233"/>
      <c r="W876" s="233"/>
      <c r="X876" s="233"/>
      <c r="Y876" s="233"/>
      <c r="Z876" s="233"/>
      <c r="AA876" s="233"/>
      <c r="AB876" s="233"/>
      <c r="AC876" s="233"/>
      <c r="AD876" s="233"/>
      <c r="AE876" s="233"/>
      <c r="AF876" s="233"/>
      <c r="AG876" s="233"/>
      <c r="AH876" s="233"/>
      <c r="AI876" s="233"/>
      <c r="AJ876" s="233"/>
      <c r="AK876" s="233"/>
      <c r="AL876" s="233"/>
      <c r="AM876" s="233"/>
      <c r="AN876" s="233"/>
      <c r="AO876" s="233"/>
      <c r="AP876" s="233"/>
      <c r="AQ876" s="233"/>
      <c r="AR876" s="233"/>
      <c r="AS876" s="233"/>
      <c r="AT876" s="233"/>
      <c r="AU876" s="233"/>
      <c r="AV876" s="233"/>
      <c r="AW876" s="233"/>
      <c r="AX876" s="233"/>
      <c r="AY876" s="233"/>
      <c r="AZ876" s="233"/>
      <c r="BA876" s="233"/>
      <c r="BB876" s="233"/>
      <c r="BC876" s="233"/>
      <c r="BD876" s="233"/>
      <c r="BE876" s="233"/>
      <c r="BF876" s="233"/>
      <c r="BG876" s="233"/>
      <c r="BH876" s="233"/>
      <c r="BI876" s="233"/>
      <c r="BJ876" s="233"/>
      <c r="BK876" s="233"/>
      <c r="BL876" s="233"/>
      <c r="BM876" s="236"/>
    </row>
    <row r="877" spans="1:65">
      <c r="A877" s="30"/>
      <c r="B877" s="3" t="s">
        <v>273</v>
      </c>
      <c r="C877" s="29"/>
      <c r="D877" s="235">
        <v>47</v>
      </c>
      <c r="E877" s="232"/>
      <c r="F877" s="233"/>
      <c r="G877" s="233"/>
      <c r="H877" s="233"/>
      <c r="I877" s="233"/>
      <c r="J877" s="233"/>
      <c r="K877" s="233"/>
      <c r="L877" s="233"/>
      <c r="M877" s="233"/>
      <c r="N877" s="233"/>
      <c r="O877" s="233"/>
      <c r="P877" s="233"/>
      <c r="Q877" s="233"/>
      <c r="R877" s="233"/>
      <c r="S877" s="233"/>
      <c r="T877" s="233"/>
      <c r="U877" s="233"/>
      <c r="V877" s="233"/>
      <c r="W877" s="233"/>
      <c r="X877" s="233"/>
      <c r="Y877" s="233"/>
      <c r="Z877" s="233"/>
      <c r="AA877" s="233"/>
      <c r="AB877" s="233"/>
      <c r="AC877" s="233"/>
      <c r="AD877" s="233"/>
      <c r="AE877" s="233"/>
      <c r="AF877" s="233"/>
      <c r="AG877" s="233"/>
      <c r="AH877" s="233"/>
      <c r="AI877" s="233"/>
      <c r="AJ877" s="233"/>
      <c r="AK877" s="233"/>
      <c r="AL877" s="233"/>
      <c r="AM877" s="233"/>
      <c r="AN877" s="233"/>
      <c r="AO877" s="233"/>
      <c r="AP877" s="233"/>
      <c r="AQ877" s="233"/>
      <c r="AR877" s="233"/>
      <c r="AS877" s="233"/>
      <c r="AT877" s="233"/>
      <c r="AU877" s="233"/>
      <c r="AV877" s="233"/>
      <c r="AW877" s="233"/>
      <c r="AX877" s="233"/>
      <c r="AY877" s="233"/>
      <c r="AZ877" s="233"/>
      <c r="BA877" s="233"/>
      <c r="BB877" s="233"/>
      <c r="BC877" s="233"/>
      <c r="BD877" s="233"/>
      <c r="BE877" s="233"/>
      <c r="BF877" s="233"/>
      <c r="BG877" s="233"/>
      <c r="BH877" s="233"/>
      <c r="BI877" s="233"/>
      <c r="BJ877" s="233"/>
      <c r="BK877" s="233"/>
      <c r="BL877" s="233"/>
      <c r="BM877" s="236"/>
    </row>
    <row r="878" spans="1:65">
      <c r="A878" s="30"/>
      <c r="B878" s="3" t="s">
        <v>274</v>
      </c>
      <c r="C878" s="29"/>
      <c r="D878" s="235">
        <v>1.4142135623730951</v>
      </c>
      <c r="E878" s="232"/>
      <c r="F878" s="233"/>
      <c r="G878" s="233"/>
      <c r="H878" s="233"/>
      <c r="I878" s="233"/>
      <c r="J878" s="233"/>
      <c r="K878" s="233"/>
      <c r="L878" s="233"/>
      <c r="M878" s="233"/>
      <c r="N878" s="233"/>
      <c r="O878" s="233"/>
      <c r="P878" s="233"/>
      <c r="Q878" s="233"/>
      <c r="R878" s="233"/>
      <c r="S878" s="233"/>
      <c r="T878" s="233"/>
      <c r="U878" s="233"/>
      <c r="V878" s="233"/>
      <c r="W878" s="233"/>
      <c r="X878" s="233"/>
      <c r="Y878" s="233"/>
      <c r="Z878" s="233"/>
      <c r="AA878" s="233"/>
      <c r="AB878" s="233"/>
      <c r="AC878" s="233"/>
      <c r="AD878" s="233"/>
      <c r="AE878" s="233"/>
      <c r="AF878" s="233"/>
      <c r="AG878" s="233"/>
      <c r="AH878" s="233"/>
      <c r="AI878" s="233"/>
      <c r="AJ878" s="233"/>
      <c r="AK878" s="233"/>
      <c r="AL878" s="233"/>
      <c r="AM878" s="233"/>
      <c r="AN878" s="233"/>
      <c r="AO878" s="233"/>
      <c r="AP878" s="233"/>
      <c r="AQ878" s="233"/>
      <c r="AR878" s="233"/>
      <c r="AS878" s="233"/>
      <c r="AT878" s="233"/>
      <c r="AU878" s="233"/>
      <c r="AV878" s="233"/>
      <c r="AW878" s="233"/>
      <c r="AX878" s="233"/>
      <c r="AY878" s="233"/>
      <c r="AZ878" s="233"/>
      <c r="BA878" s="233"/>
      <c r="BB878" s="233"/>
      <c r="BC878" s="233"/>
      <c r="BD878" s="233"/>
      <c r="BE878" s="233"/>
      <c r="BF878" s="233"/>
      <c r="BG878" s="233"/>
      <c r="BH878" s="233"/>
      <c r="BI878" s="233"/>
      <c r="BJ878" s="233"/>
      <c r="BK878" s="233"/>
      <c r="BL878" s="233"/>
      <c r="BM878" s="236"/>
    </row>
    <row r="879" spans="1:65">
      <c r="A879" s="30"/>
      <c r="B879" s="3" t="s">
        <v>87</v>
      </c>
      <c r="C879" s="29"/>
      <c r="D879" s="13">
        <v>3.0089650263257342E-2</v>
      </c>
      <c r="E879" s="154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3" t="s">
        <v>275</v>
      </c>
      <c r="C880" s="29"/>
      <c r="D880" s="13">
        <v>0</v>
      </c>
      <c r="E880" s="154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46" t="s">
        <v>276</v>
      </c>
      <c r="C881" s="47"/>
      <c r="D881" s="45" t="s">
        <v>277</v>
      </c>
      <c r="E881" s="154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1"/>
      <c r="C882" s="20"/>
      <c r="D882" s="20"/>
      <c r="BM882" s="55"/>
    </row>
    <row r="883" spans="1:65" ht="15">
      <c r="B883" s="8" t="s">
        <v>757</v>
      </c>
      <c r="BM883" s="28" t="s">
        <v>329</v>
      </c>
    </row>
    <row r="884" spans="1:65" ht="15">
      <c r="A884" s="25" t="s">
        <v>45</v>
      </c>
      <c r="B884" s="18" t="s">
        <v>111</v>
      </c>
      <c r="C884" s="15" t="s">
        <v>112</v>
      </c>
      <c r="D884" s="16" t="s">
        <v>231</v>
      </c>
      <c r="E884" s="154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232</v>
      </c>
      <c r="C885" s="9" t="s">
        <v>232</v>
      </c>
      <c r="D885" s="152" t="s">
        <v>261</v>
      </c>
      <c r="E885" s="154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360</v>
      </c>
      <c r="E886" s="154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0</v>
      </c>
    </row>
    <row r="887" spans="1:65">
      <c r="A887" s="30"/>
      <c r="B887" s="19"/>
      <c r="C887" s="9"/>
      <c r="D887" s="26"/>
      <c r="E887" s="154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0</v>
      </c>
    </row>
    <row r="888" spans="1:65">
      <c r="A888" s="30"/>
      <c r="B888" s="18">
        <v>1</v>
      </c>
      <c r="C888" s="14">
        <v>1</v>
      </c>
      <c r="D888" s="220">
        <v>57</v>
      </c>
      <c r="E888" s="223"/>
      <c r="F888" s="224"/>
      <c r="G888" s="224"/>
      <c r="H888" s="224"/>
      <c r="I888" s="224"/>
      <c r="J888" s="224"/>
      <c r="K888" s="224"/>
      <c r="L888" s="224"/>
      <c r="M888" s="224"/>
      <c r="N888" s="224"/>
      <c r="O888" s="224"/>
      <c r="P888" s="224"/>
      <c r="Q888" s="224"/>
      <c r="R888" s="224"/>
      <c r="S888" s="224"/>
      <c r="T888" s="224"/>
      <c r="U888" s="224"/>
      <c r="V888" s="224"/>
      <c r="W888" s="224"/>
      <c r="X888" s="224"/>
      <c r="Y888" s="224"/>
      <c r="Z888" s="224"/>
      <c r="AA888" s="224"/>
      <c r="AB888" s="224"/>
      <c r="AC888" s="224"/>
      <c r="AD888" s="224"/>
      <c r="AE888" s="224"/>
      <c r="AF888" s="224"/>
      <c r="AG888" s="224"/>
      <c r="AH888" s="224"/>
      <c r="AI888" s="224"/>
      <c r="AJ888" s="224"/>
      <c r="AK888" s="224"/>
      <c r="AL888" s="224"/>
      <c r="AM888" s="224"/>
      <c r="AN888" s="224"/>
      <c r="AO888" s="224"/>
      <c r="AP888" s="224"/>
      <c r="AQ888" s="224"/>
      <c r="AR888" s="224"/>
      <c r="AS888" s="224"/>
      <c r="AT888" s="224"/>
      <c r="AU888" s="224"/>
      <c r="AV888" s="224"/>
      <c r="AW888" s="224"/>
      <c r="AX888" s="224"/>
      <c r="AY888" s="224"/>
      <c r="AZ888" s="224"/>
      <c r="BA888" s="224"/>
      <c r="BB888" s="224"/>
      <c r="BC888" s="224"/>
      <c r="BD888" s="224"/>
      <c r="BE888" s="224"/>
      <c r="BF888" s="224"/>
      <c r="BG888" s="224"/>
      <c r="BH888" s="224"/>
      <c r="BI888" s="224"/>
      <c r="BJ888" s="224"/>
      <c r="BK888" s="224"/>
      <c r="BL888" s="224"/>
      <c r="BM888" s="225">
        <v>1</v>
      </c>
    </row>
    <row r="889" spans="1:65">
      <c r="A889" s="30"/>
      <c r="B889" s="19">
        <v>1</v>
      </c>
      <c r="C889" s="9">
        <v>2</v>
      </c>
      <c r="D889" s="226">
        <v>58</v>
      </c>
      <c r="E889" s="223"/>
      <c r="F889" s="224"/>
      <c r="G889" s="224"/>
      <c r="H889" s="224"/>
      <c r="I889" s="224"/>
      <c r="J889" s="224"/>
      <c r="K889" s="224"/>
      <c r="L889" s="224"/>
      <c r="M889" s="224"/>
      <c r="N889" s="224"/>
      <c r="O889" s="224"/>
      <c r="P889" s="224"/>
      <c r="Q889" s="224"/>
      <c r="R889" s="224"/>
      <c r="S889" s="224"/>
      <c r="T889" s="224"/>
      <c r="U889" s="224"/>
      <c r="V889" s="224"/>
      <c r="W889" s="224"/>
      <c r="X889" s="224"/>
      <c r="Y889" s="224"/>
      <c r="Z889" s="224"/>
      <c r="AA889" s="224"/>
      <c r="AB889" s="224"/>
      <c r="AC889" s="224"/>
      <c r="AD889" s="224"/>
      <c r="AE889" s="224"/>
      <c r="AF889" s="224"/>
      <c r="AG889" s="224"/>
      <c r="AH889" s="224"/>
      <c r="AI889" s="224"/>
      <c r="AJ889" s="224"/>
      <c r="AK889" s="224"/>
      <c r="AL889" s="224"/>
      <c r="AM889" s="224"/>
      <c r="AN889" s="224"/>
      <c r="AO889" s="224"/>
      <c r="AP889" s="224"/>
      <c r="AQ889" s="224"/>
      <c r="AR889" s="224"/>
      <c r="AS889" s="224"/>
      <c r="AT889" s="224"/>
      <c r="AU889" s="224"/>
      <c r="AV889" s="224"/>
      <c r="AW889" s="224"/>
      <c r="AX889" s="224"/>
      <c r="AY889" s="224"/>
      <c r="AZ889" s="224"/>
      <c r="BA889" s="224"/>
      <c r="BB889" s="224"/>
      <c r="BC889" s="224"/>
      <c r="BD889" s="224"/>
      <c r="BE889" s="224"/>
      <c r="BF889" s="224"/>
      <c r="BG889" s="224"/>
      <c r="BH889" s="224"/>
      <c r="BI889" s="224"/>
      <c r="BJ889" s="224"/>
      <c r="BK889" s="224"/>
      <c r="BL889" s="224"/>
      <c r="BM889" s="225">
        <v>18</v>
      </c>
    </row>
    <row r="890" spans="1:65">
      <c r="A890" s="30"/>
      <c r="B890" s="19">
        <v>1</v>
      </c>
      <c r="C890" s="9">
        <v>3</v>
      </c>
      <c r="D890" s="226">
        <v>59</v>
      </c>
      <c r="E890" s="223"/>
      <c r="F890" s="224"/>
      <c r="G890" s="224"/>
      <c r="H890" s="224"/>
      <c r="I890" s="224"/>
      <c r="J890" s="224"/>
      <c r="K890" s="224"/>
      <c r="L890" s="224"/>
      <c r="M890" s="224"/>
      <c r="N890" s="224"/>
      <c r="O890" s="224"/>
      <c r="P890" s="224"/>
      <c r="Q890" s="224"/>
      <c r="R890" s="224"/>
      <c r="S890" s="224"/>
      <c r="T890" s="224"/>
      <c r="U890" s="224"/>
      <c r="V890" s="224"/>
      <c r="W890" s="224"/>
      <c r="X890" s="224"/>
      <c r="Y890" s="224"/>
      <c r="Z890" s="224"/>
      <c r="AA890" s="224"/>
      <c r="AB890" s="224"/>
      <c r="AC890" s="224"/>
      <c r="AD890" s="224"/>
      <c r="AE890" s="224"/>
      <c r="AF890" s="224"/>
      <c r="AG890" s="224"/>
      <c r="AH890" s="224"/>
      <c r="AI890" s="224"/>
      <c r="AJ890" s="224"/>
      <c r="AK890" s="224"/>
      <c r="AL890" s="224"/>
      <c r="AM890" s="224"/>
      <c r="AN890" s="224"/>
      <c r="AO890" s="224"/>
      <c r="AP890" s="224"/>
      <c r="AQ890" s="224"/>
      <c r="AR890" s="224"/>
      <c r="AS890" s="224"/>
      <c r="AT890" s="224"/>
      <c r="AU890" s="224"/>
      <c r="AV890" s="224"/>
      <c r="AW890" s="224"/>
      <c r="AX890" s="224"/>
      <c r="AY890" s="224"/>
      <c r="AZ890" s="224"/>
      <c r="BA890" s="224"/>
      <c r="BB890" s="224"/>
      <c r="BC890" s="224"/>
      <c r="BD890" s="224"/>
      <c r="BE890" s="224"/>
      <c r="BF890" s="224"/>
      <c r="BG890" s="224"/>
      <c r="BH890" s="224"/>
      <c r="BI890" s="224"/>
      <c r="BJ890" s="224"/>
      <c r="BK890" s="224"/>
      <c r="BL890" s="224"/>
      <c r="BM890" s="225">
        <v>16</v>
      </c>
    </row>
    <row r="891" spans="1:65">
      <c r="A891" s="30"/>
      <c r="B891" s="19">
        <v>1</v>
      </c>
      <c r="C891" s="9">
        <v>4</v>
      </c>
      <c r="D891" s="226">
        <v>61</v>
      </c>
      <c r="E891" s="223"/>
      <c r="F891" s="224"/>
      <c r="G891" s="224"/>
      <c r="H891" s="224"/>
      <c r="I891" s="224"/>
      <c r="J891" s="224"/>
      <c r="K891" s="224"/>
      <c r="L891" s="224"/>
      <c r="M891" s="224"/>
      <c r="N891" s="224"/>
      <c r="O891" s="224"/>
      <c r="P891" s="224"/>
      <c r="Q891" s="224"/>
      <c r="R891" s="224"/>
      <c r="S891" s="224"/>
      <c r="T891" s="224"/>
      <c r="U891" s="224"/>
      <c r="V891" s="224"/>
      <c r="W891" s="224"/>
      <c r="X891" s="224"/>
      <c r="Y891" s="224"/>
      <c r="Z891" s="224"/>
      <c r="AA891" s="224"/>
      <c r="AB891" s="224"/>
      <c r="AC891" s="224"/>
      <c r="AD891" s="224"/>
      <c r="AE891" s="224"/>
      <c r="AF891" s="224"/>
      <c r="AG891" s="224"/>
      <c r="AH891" s="224"/>
      <c r="AI891" s="224"/>
      <c r="AJ891" s="224"/>
      <c r="AK891" s="224"/>
      <c r="AL891" s="224"/>
      <c r="AM891" s="224"/>
      <c r="AN891" s="224"/>
      <c r="AO891" s="224"/>
      <c r="AP891" s="224"/>
      <c r="AQ891" s="224"/>
      <c r="AR891" s="224"/>
      <c r="AS891" s="224"/>
      <c r="AT891" s="224"/>
      <c r="AU891" s="224"/>
      <c r="AV891" s="224"/>
      <c r="AW891" s="224"/>
      <c r="AX891" s="224"/>
      <c r="AY891" s="224"/>
      <c r="AZ891" s="224"/>
      <c r="BA891" s="224"/>
      <c r="BB891" s="224"/>
      <c r="BC891" s="224"/>
      <c r="BD891" s="224"/>
      <c r="BE891" s="224"/>
      <c r="BF891" s="224"/>
      <c r="BG891" s="224"/>
      <c r="BH891" s="224"/>
      <c r="BI891" s="224"/>
      <c r="BJ891" s="224"/>
      <c r="BK891" s="224"/>
      <c r="BL891" s="224"/>
      <c r="BM891" s="225">
        <v>58</v>
      </c>
    </row>
    <row r="892" spans="1:65">
      <c r="A892" s="30"/>
      <c r="B892" s="19">
        <v>1</v>
      </c>
      <c r="C892" s="9">
        <v>5</v>
      </c>
      <c r="D892" s="226">
        <v>56</v>
      </c>
      <c r="E892" s="223"/>
      <c r="F892" s="224"/>
      <c r="G892" s="224"/>
      <c r="H892" s="224"/>
      <c r="I892" s="224"/>
      <c r="J892" s="224"/>
      <c r="K892" s="224"/>
      <c r="L892" s="224"/>
      <c r="M892" s="224"/>
      <c r="N892" s="224"/>
      <c r="O892" s="224"/>
      <c r="P892" s="224"/>
      <c r="Q892" s="224"/>
      <c r="R892" s="224"/>
      <c r="S892" s="224"/>
      <c r="T892" s="224"/>
      <c r="U892" s="224"/>
      <c r="V892" s="224"/>
      <c r="W892" s="224"/>
      <c r="X892" s="224"/>
      <c r="Y892" s="224"/>
      <c r="Z892" s="224"/>
      <c r="AA892" s="224"/>
      <c r="AB892" s="224"/>
      <c r="AC892" s="224"/>
      <c r="AD892" s="224"/>
      <c r="AE892" s="224"/>
      <c r="AF892" s="224"/>
      <c r="AG892" s="224"/>
      <c r="AH892" s="224"/>
      <c r="AI892" s="224"/>
      <c r="AJ892" s="224"/>
      <c r="AK892" s="224"/>
      <c r="AL892" s="224"/>
      <c r="AM892" s="224"/>
      <c r="AN892" s="224"/>
      <c r="AO892" s="224"/>
      <c r="AP892" s="224"/>
      <c r="AQ892" s="224"/>
      <c r="AR892" s="224"/>
      <c r="AS892" s="224"/>
      <c r="AT892" s="224"/>
      <c r="AU892" s="224"/>
      <c r="AV892" s="224"/>
      <c r="AW892" s="224"/>
      <c r="AX892" s="224"/>
      <c r="AY892" s="224"/>
      <c r="AZ892" s="224"/>
      <c r="BA892" s="224"/>
      <c r="BB892" s="224"/>
      <c r="BC892" s="224"/>
      <c r="BD892" s="224"/>
      <c r="BE892" s="224"/>
      <c r="BF892" s="224"/>
      <c r="BG892" s="224"/>
      <c r="BH892" s="224"/>
      <c r="BI892" s="224"/>
      <c r="BJ892" s="224"/>
      <c r="BK892" s="224"/>
      <c r="BL892" s="224"/>
      <c r="BM892" s="225">
        <v>63</v>
      </c>
    </row>
    <row r="893" spans="1:65">
      <c r="A893" s="30"/>
      <c r="B893" s="19">
        <v>1</v>
      </c>
      <c r="C893" s="9">
        <v>6</v>
      </c>
      <c r="D893" s="226">
        <v>57</v>
      </c>
      <c r="E893" s="223"/>
      <c r="F893" s="224"/>
      <c r="G893" s="224"/>
      <c r="H893" s="224"/>
      <c r="I893" s="224"/>
      <c r="J893" s="224"/>
      <c r="K893" s="224"/>
      <c r="L893" s="224"/>
      <c r="M893" s="224"/>
      <c r="N893" s="224"/>
      <c r="O893" s="224"/>
      <c r="P893" s="224"/>
      <c r="Q893" s="224"/>
      <c r="R893" s="224"/>
      <c r="S893" s="224"/>
      <c r="T893" s="224"/>
      <c r="U893" s="224"/>
      <c r="V893" s="224"/>
      <c r="W893" s="224"/>
      <c r="X893" s="224"/>
      <c r="Y893" s="224"/>
      <c r="Z893" s="224"/>
      <c r="AA893" s="224"/>
      <c r="AB893" s="224"/>
      <c r="AC893" s="224"/>
      <c r="AD893" s="224"/>
      <c r="AE893" s="224"/>
      <c r="AF893" s="224"/>
      <c r="AG893" s="224"/>
      <c r="AH893" s="224"/>
      <c r="AI893" s="224"/>
      <c r="AJ893" s="224"/>
      <c r="AK893" s="224"/>
      <c r="AL893" s="224"/>
      <c r="AM893" s="224"/>
      <c r="AN893" s="224"/>
      <c r="AO893" s="224"/>
      <c r="AP893" s="224"/>
      <c r="AQ893" s="224"/>
      <c r="AR893" s="224"/>
      <c r="AS893" s="224"/>
      <c r="AT893" s="224"/>
      <c r="AU893" s="224"/>
      <c r="AV893" s="224"/>
      <c r="AW893" s="224"/>
      <c r="AX893" s="224"/>
      <c r="AY893" s="224"/>
      <c r="AZ893" s="224"/>
      <c r="BA893" s="224"/>
      <c r="BB893" s="224"/>
      <c r="BC893" s="224"/>
      <c r="BD893" s="224"/>
      <c r="BE893" s="224"/>
      <c r="BF893" s="224"/>
      <c r="BG893" s="224"/>
      <c r="BH893" s="224"/>
      <c r="BI893" s="224"/>
      <c r="BJ893" s="224"/>
      <c r="BK893" s="224"/>
      <c r="BL893" s="224"/>
      <c r="BM893" s="229"/>
    </row>
    <row r="894" spans="1:65">
      <c r="A894" s="30"/>
      <c r="B894" s="20" t="s">
        <v>272</v>
      </c>
      <c r="C894" s="12"/>
      <c r="D894" s="230">
        <v>58</v>
      </c>
      <c r="E894" s="223"/>
      <c r="F894" s="224"/>
      <c r="G894" s="224"/>
      <c r="H894" s="224"/>
      <c r="I894" s="224"/>
      <c r="J894" s="224"/>
      <c r="K894" s="224"/>
      <c r="L894" s="224"/>
      <c r="M894" s="224"/>
      <c r="N894" s="224"/>
      <c r="O894" s="224"/>
      <c r="P894" s="224"/>
      <c r="Q894" s="224"/>
      <c r="R894" s="224"/>
      <c r="S894" s="224"/>
      <c r="T894" s="224"/>
      <c r="U894" s="224"/>
      <c r="V894" s="224"/>
      <c r="W894" s="224"/>
      <c r="X894" s="224"/>
      <c r="Y894" s="224"/>
      <c r="Z894" s="224"/>
      <c r="AA894" s="224"/>
      <c r="AB894" s="224"/>
      <c r="AC894" s="224"/>
      <c r="AD894" s="224"/>
      <c r="AE894" s="224"/>
      <c r="AF894" s="224"/>
      <c r="AG894" s="224"/>
      <c r="AH894" s="224"/>
      <c r="AI894" s="224"/>
      <c r="AJ894" s="224"/>
      <c r="AK894" s="224"/>
      <c r="AL894" s="224"/>
      <c r="AM894" s="224"/>
      <c r="AN894" s="224"/>
      <c r="AO894" s="224"/>
      <c r="AP894" s="224"/>
      <c r="AQ894" s="224"/>
      <c r="AR894" s="224"/>
      <c r="AS894" s="224"/>
      <c r="AT894" s="224"/>
      <c r="AU894" s="224"/>
      <c r="AV894" s="224"/>
      <c r="AW894" s="224"/>
      <c r="AX894" s="224"/>
      <c r="AY894" s="224"/>
      <c r="AZ894" s="224"/>
      <c r="BA894" s="224"/>
      <c r="BB894" s="224"/>
      <c r="BC894" s="224"/>
      <c r="BD894" s="224"/>
      <c r="BE894" s="224"/>
      <c r="BF894" s="224"/>
      <c r="BG894" s="224"/>
      <c r="BH894" s="224"/>
      <c r="BI894" s="224"/>
      <c r="BJ894" s="224"/>
      <c r="BK894" s="224"/>
      <c r="BL894" s="224"/>
      <c r="BM894" s="229"/>
    </row>
    <row r="895" spans="1:65">
      <c r="A895" s="30"/>
      <c r="B895" s="3" t="s">
        <v>273</v>
      </c>
      <c r="C895" s="29"/>
      <c r="D895" s="226">
        <v>57.5</v>
      </c>
      <c r="E895" s="223"/>
      <c r="F895" s="224"/>
      <c r="G895" s="224"/>
      <c r="H895" s="224"/>
      <c r="I895" s="224"/>
      <c r="J895" s="224"/>
      <c r="K895" s="224"/>
      <c r="L895" s="224"/>
      <c r="M895" s="224"/>
      <c r="N895" s="224"/>
      <c r="O895" s="224"/>
      <c r="P895" s="224"/>
      <c r="Q895" s="224"/>
      <c r="R895" s="224"/>
      <c r="S895" s="224"/>
      <c r="T895" s="224"/>
      <c r="U895" s="224"/>
      <c r="V895" s="224"/>
      <c r="W895" s="224"/>
      <c r="X895" s="224"/>
      <c r="Y895" s="224"/>
      <c r="Z895" s="224"/>
      <c r="AA895" s="224"/>
      <c r="AB895" s="224"/>
      <c r="AC895" s="224"/>
      <c r="AD895" s="224"/>
      <c r="AE895" s="224"/>
      <c r="AF895" s="224"/>
      <c r="AG895" s="224"/>
      <c r="AH895" s="224"/>
      <c r="AI895" s="224"/>
      <c r="AJ895" s="224"/>
      <c r="AK895" s="224"/>
      <c r="AL895" s="224"/>
      <c r="AM895" s="224"/>
      <c r="AN895" s="224"/>
      <c r="AO895" s="224"/>
      <c r="AP895" s="224"/>
      <c r="AQ895" s="224"/>
      <c r="AR895" s="224"/>
      <c r="AS895" s="224"/>
      <c r="AT895" s="224"/>
      <c r="AU895" s="224"/>
      <c r="AV895" s="224"/>
      <c r="AW895" s="224"/>
      <c r="AX895" s="224"/>
      <c r="AY895" s="224"/>
      <c r="AZ895" s="224"/>
      <c r="BA895" s="224"/>
      <c r="BB895" s="224"/>
      <c r="BC895" s="224"/>
      <c r="BD895" s="224"/>
      <c r="BE895" s="224"/>
      <c r="BF895" s="224"/>
      <c r="BG895" s="224"/>
      <c r="BH895" s="224"/>
      <c r="BI895" s="224"/>
      <c r="BJ895" s="224"/>
      <c r="BK895" s="224"/>
      <c r="BL895" s="224"/>
      <c r="BM895" s="229"/>
    </row>
    <row r="896" spans="1:65">
      <c r="A896" s="30"/>
      <c r="B896" s="3" t="s">
        <v>274</v>
      </c>
      <c r="C896" s="29"/>
      <c r="D896" s="226">
        <v>1.7888543819998317</v>
      </c>
      <c r="E896" s="223"/>
      <c r="F896" s="224"/>
      <c r="G896" s="224"/>
      <c r="H896" s="224"/>
      <c r="I896" s="224"/>
      <c r="J896" s="224"/>
      <c r="K896" s="224"/>
      <c r="L896" s="224"/>
      <c r="M896" s="224"/>
      <c r="N896" s="224"/>
      <c r="O896" s="224"/>
      <c r="P896" s="224"/>
      <c r="Q896" s="224"/>
      <c r="R896" s="224"/>
      <c r="S896" s="224"/>
      <c r="T896" s="224"/>
      <c r="U896" s="224"/>
      <c r="V896" s="224"/>
      <c r="W896" s="224"/>
      <c r="X896" s="224"/>
      <c r="Y896" s="224"/>
      <c r="Z896" s="224"/>
      <c r="AA896" s="224"/>
      <c r="AB896" s="224"/>
      <c r="AC896" s="224"/>
      <c r="AD896" s="224"/>
      <c r="AE896" s="224"/>
      <c r="AF896" s="224"/>
      <c r="AG896" s="224"/>
      <c r="AH896" s="224"/>
      <c r="AI896" s="224"/>
      <c r="AJ896" s="224"/>
      <c r="AK896" s="224"/>
      <c r="AL896" s="224"/>
      <c r="AM896" s="224"/>
      <c r="AN896" s="224"/>
      <c r="AO896" s="224"/>
      <c r="AP896" s="224"/>
      <c r="AQ896" s="224"/>
      <c r="AR896" s="224"/>
      <c r="AS896" s="224"/>
      <c r="AT896" s="224"/>
      <c r="AU896" s="224"/>
      <c r="AV896" s="224"/>
      <c r="AW896" s="224"/>
      <c r="AX896" s="224"/>
      <c r="AY896" s="224"/>
      <c r="AZ896" s="224"/>
      <c r="BA896" s="224"/>
      <c r="BB896" s="224"/>
      <c r="BC896" s="224"/>
      <c r="BD896" s="224"/>
      <c r="BE896" s="224"/>
      <c r="BF896" s="224"/>
      <c r="BG896" s="224"/>
      <c r="BH896" s="224"/>
      <c r="BI896" s="224"/>
      <c r="BJ896" s="224"/>
      <c r="BK896" s="224"/>
      <c r="BL896" s="224"/>
      <c r="BM896" s="229"/>
    </row>
    <row r="897" spans="1:65">
      <c r="A897" s="30"/>
      <c r="B897" s="3" t="s">
        <v>87</v>
      </c>
      <c r="C897" s="29"/>
      <c r="D897" s="13">
        <v>3.084231693103158E-2</v>
      </c>
      <c r="E897" s="154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3" t="s">
        <v>275</v>
      </c>
      <c r="C898" s="29"/>
      <c r="D898" s="13">
        <v>0</v>
      </c>
      <c r="E898" s="154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46" t="s">
        <v>276</v>
      </c>
      <c r="C899" s="47"/>
      <c r="D899" s="45" t="s">
        <v>277</v>
      </c>
      <c r="E899" s="154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1"/>
      <c r="C900" s="20"/>
      <c r="D900" s="20"/>
      <c r="BM900" s="55"/>
    </row>
    <row r="901" spans="1:65">
      <c r="BM901" s="55"/>
    </row>
    <row r="902" spans="1:65">
      <c r="BM902" s="55"/>
    </row>
    <row r="903" spans="1:65">
      <c r="BM903" s="55"/>
    </row>
    <row r="904" spans="1:65">
      <c r="BM904" s="55"/>
    </row>
    <row r="905" spans="1:65">
      <c r="BM905" s="55"/>
    </row>
    <row r="906" spans="1:65">
      <c r="BM906" s="55"/>
    </row>
    <row r="907" spans="1:65">
      <c r="BM907" s="55"/>
    </row>
    <row r="908" spans="1:65">
      <c r="BM908" s="55"/>
    </row>
    <row r="909" spans="1:65">
      <c r="BM909" s="55"/>
    </row>
    <row r="910" spans="1:65">
      <c r="BM910" s="55"/>
    </row>
    <row r="911" spans="1:65">
      <c r="BM911" s="55"/>
    </row>
    <row r="912" spans="1:65">
      <c r="BM912" s="55"/>
    </row>
    <row r="913" spans="65:65">
      <c r="BM913" s="55"/>
    </row>
    <row r="914" spans="65:65">
      <c r="BM914" s="55"/>
    </row>
    <row r="915" spans="65:65">
      <c r="BM915" s="55"/>
    </row>
    <row r="916" spans="65:65">
      <c r="BM916" s="55"/>
    </row>
    <row r="917" spans="65:65">
      <c r="BM917" s="55"/>
    </row>
    <row r="918" spans="65:65">
      <c r="BM918" s="55"/>
    </row>
    <row r="919" spans="65:65">
      <c r="BM919" s="55"/>
    </row>
    <row r="920" spans="65:65">
      <c r="BM920" s="55"/>
    </row>
    <row r="921" spans="65:65">
      <c r="BM921" s="55"/>
    </row>
    <row r="922" spans="65:65">
      <c r="BM922" s="55"/>
    </row>
    <row r="923" spans="65:65">
      <c r="BM923" s="55"/>
    </row>
    <row r="924" spans="65:65">
      <c r="BM924" s="55"/>
    </row>
    <row r="925" spans="65:65">
      <c r="BM925" s="55"/>
    </row>
    <row r="926" spans="65:65">
      <c r="BM926" s="55"/>
    </row>
    <row r="927" spans="65:65">
      <c r="BM927" s="55"/>
    </row>
    <row r="928" spans="65:65">
      <c r="BM928" s="55"/>
    </row>
    <row r="929" spans="65:65">
      <c r="BM929" s="55"/>
    </row>
    <row r="930" spans="65:65">
      <c r="BM930" s="55"/>
    </row>
    <row r="931" spans="65:65">
      <c r="BM931" s="55"/>
    </row>
    <row r="932" spans="65:65">
      <c r="BM932" s="55"/>
    </row>
    <row r="933" spans="65:65">
      <c r="BM933" s="55"/>
    </row>
    <row r="934" spans="65:65">
      <c r="BM934" s="55"/>
    </row>
    <row r="935" spans="65:65">
      <c r="BM935" s="55"/>
    </row>
    <row r="936" spans="65:65">
      <c r="BM936" s="55"/>
    </row>
    <row r="937" spans="65:65">
      <c r="BM937" s="55"/>
    </row>
    <row r="938" spans="65:65">
      <c r="BM938" s="55"/>
    </row>
    <row r="939" spans="65:65">
      <c r="BM939" s="55"/>
    </row>
    <row r="940" spans="65:65">
      <c r="BM940" s="55"/>
    </row>
    <row r="941" spans="65:65">
      <c r="BM941" s="55"/>
    </row>
    <row r="942" spans="65:65">
      <c r="BM942" s="55"/>
    </row>
    <row r="943" spans="65:65">
      <c r="BM943" s="55"/>
    </row>
    <row r="944" spans="65:65">
      <c r="BM944" s="55"/>
    </row>
    <row r="945" spans="65:65">
      <c r="BM945" s="55"/>
    </row>
    <row r="946" spans="65:65">
      <c r="BM946" s="55"/>
    </row>
    <row r="947" spans="65:65">
      <c r="BM947" s="55"/>
    </row>
    <row r="948" spans="65:65">
      <c r="BM948" s="55"/>
    </row>
    <row r="949" spans="65:65">
      <c r="BM949" s="56"/>
    </row>
    <row r="950" spans="65:65">
      <c r="BM950" s="57"/>
    </row>
    <row r="951" spans="65:65">
      <c r="BM951" s="57"/>
    </row>
    <row r="952" spans="65:65">
      <c r="BM952" s="57"/>
    </row>
    <row r="953" spans="65:65">
      <c r="BM953" s="57"/>
    </row>
    <row r="954" spans="65:65">
      <c r="BM954" s="57"/>
    </row>
    <row r="955" spans="65:65">
      <c r="BM955" s="57"/>
    </row>
    <row r="956" spans="65:65">
      <c r="BM956" s="57"/>
    </row>
    <row r="957" spans="65:65">
      <c r="BM957" s="57"/>
    </row>
    <row r="958" spans="65:65">
      <c r="BM958" s="57"/>
    </row>
    <row r="959" spans="65:65">
      <c r="BM959" s="57"/>
    </row>
    <row r="960" spans="65:65">
      <c r="BM960" s="57"/>
    </row>
    <row r="961" spans="65:65">
      <c r="BM961" s="57"/>
    </row>
    <row r="962" spans="65:65">
      <c r="BM962" s="57"/>
    </row>
    <row r="963" spans="65:65">
      <c r="BM963" s="57"/>
    </row>
    <row r="964" spans="65:65">
      <c r="BM964" s="57"/>
    </row>
    <row r="965" spans="65:65">
      <c r="BM965" s="57"/>
    </row>
    <row r="966" spans="65:65">
      <c r="BM966" s="57"/>
    </row>
    <row r="967" spans="65:65">
      <c r="BM967" s="57"/>
    </row>
    <row r="968" spans="65:65">
      <c r="BM968" s="57"/>
    </row>
    <row r="969" spans="65:65">
      <c r="BM969" s="57"/>
    </row>
    <row r="970" spans="65:65">
      <c r="BM970" s="57"/>
    </row>
    <row r="971" spans="65:65">
      <c r="BM971" s="57"/>
    </row>
    <row r="972" spans="65:65">
      <c r="BM972" s="57"/>
    </row>
    <row r="973" spans="65:65">
      <c r="BM973" s="57"/>
    </row>
    <row r="974" spans="65:65">
      <c r="BM974" s="57"/>
    </row>
    <row r="975" spans="65:65">
      <c r="BM975" s="57"/>
    </row>
    <row r="976" spans="65:65">
      <c r="BM976" s="57"/>
    </row>
    <row r="977" spans="65:65">
      <c r="BM977" s="57"/>
    </row>
    <row r="978" spans="65:65">
      <c r="BM978" s="57"/>
    </row>
    <row r="979" spans="65:65">
      <c r="BM979" s="57"/>
    </row>
    <row r="980" spans="65:65">
      <c r="BM980" s="57"/>
    </row>
    <row r="981" spans="65:65">
      <c r="BM981" s="57"/>
    </row>
    <row r="982" spans="65:65">
      <c r="BM982" s="57"/>
    </row>
    <row r="983" spans="65:65">
      <c r="BM983" s="57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2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6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762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3" t="s">
        <v>46</v>
      </c>
      <c r="D2" s="164" t="s">
        <v>47</v>
      </c>
      <c r="E2" s="77" t="s">
        <v>2</v>
      </c>
      <c r="F2" s="165" t="s">
        <v>46</v>
      </c>
      <c r="G2" s="78" t="s">
        <v>47</v>
      </c>
      <c r="H2" s="79" t="s">
        <v>2</v>
      </c>
      <c r="I2" s="165" t="s">
        <v>46</v>
      </c>
      <c r="J2" s="78" t="s">
        <v>47</v>
      </c>
      <c r="K2" s="74"/>
    </row>
    <row r="3" spans="1:11" ht="15.75" customHeight="1">
      <c r="A3" s="75"/>
      <c r="B3" s="167" t="s">
        <v>185</v>
      </c>
      <c r="C3" s="166"/>
      <c r="D3" s="168"/>
      <c r="E3" s="166"/>
      <c r="F3" s="166"/>
      <c r="G3" s="169"/>
      <c r="H3" s="166"/>
      <c r="I3" s="166"/>
      <c r="J3" s="170"/>
    </row>
    <row r="4" spans="1:11" ht="15.75" customHeight="1">
      <c r="A4" s="75"/>
      <c r="B4" s="173" t="s">
        <v>49</v>
      </c>
      <c r="C4" s="161" t="s">
        <v>3</v>
      </c>
      <c r="D4" s="171">
        <v>26.9662333333333</v>
      </c>
      <c r="E4" s="173" t="s">
        <v>53</v>
      </c>
      <c r="F4" s="161" t="s">
        <v>3</v>
      </c>
      <c r="G4" s="172">
        <v>1.3883333333333301</v>
      </c>
      <c r="H4" s="174" t="s">
        <v>61</v>
      </c>
      <c r="I4" s="161" t="s">
        <v>3</v>
      </c>
      <c r="J4" s="172">
        <v>1.3795849460596099</v>
      </c>
    </row>
    <row r="5" spans="1:11" ht="15.75" customHeight="1">
      <c r="A5" s="75"/>
      <c r="B5" s="173" t="s">
        <v>82</v>
      </c>
      <c r="C5" s="161" t="s">
        <v>3</v>
      </c>
      <c r="D5" s="36">
        <v>0.25186015357612102</v>
      </c>
      <c r="E5" s="173" t="s">
        <v>59</v>
      </c>
      <c r="F5" s="161" t="s">
        <v>3</v>
      </c>
      <c r="G5" s="175">
        <v>4.3696969696969696E-3</v>
      </c>
      <c r="H5" s="7" t="s">
        <v>758</v>
      </c>
      <c r="I5" s="161" t="s">
        <v>758</v>
      </c>
      <c r="J5" s="37" t="s">
        <v>758</v>
      </c>
    </row>
    <row r="6" spans="1:11" ht="15.75" customHeight="1">
      <c r="A6" s="75"/>
      <c r="B6" s="167" t="s">
        <v>207</v>
      </c>
      <c r="C6" s="166"/>
      <c r="D6" s="168"/>
      <c r="E6" s="166"/>
      <c r="F6" s="166"/>
      <c r="G6" s="169"/>
      <c r="H6" s="166"/>
      <c r="I6" s="166"/>
      <c r="J6" s="170"/>
    </row>
    <row r="7" spans="1:11" ht="15.75" customHeight="1">
      <c r="A7" s="75"/>
      <c r="B7" s="173" t="s">
        <v>10</v>
      </c>
      <c r="C7" s="161" t="s">
        <v>3</v>
      </c>
      <c r="D7" s="176">
        <v>123.674464975492</v>
      </c>
      <c r="E7" s="173" t="s">
        <v>40</v>
      </c>
      <c r="F7" s="161" t="s">
        <v>3</v>
      </c>
      <c r="G7" s="172">
        <v>2.4235184373710199</v>
      </c>
      <c r="H7" s="174" t="s">
        <v>12</v>
      </c>
      <c r="I7" s="161" t="s">
        <v>3</v>
      </c>
      <c r="J7" s="172">
        <v>2.1114206086523701</v>
      </c>
    </row>
    <row r="8" spans="1:11" ht="15.75" customHeight="1">
      <c r="A8" s="75"/>
      <c r="B8" s="173" t="s">
        <v>53</v>
      </c>
      <c r="C8" s="161" t="s">
        <v>3</v>
      </c>
      <c r="D8" s="177">
        <v>9.3633333333333305E-2</v>
      </c>
      <c r="E8" s="173" t="s">
        <v>125</v>
      </c>
      <c r="F8" s="161" t="s">
        <v>83</v>
      </c>
      <c r="G8" s="38" t="s">
        <v>105</v>
      </c>
      <c r="H8" s="174" t="s">
        <v>65</v>
      </c>
      <c r="I8" s="161" t="s">
        <v>3</v>
      </c>
      <c r="J8" s="175">
        <v>8.3653398873406004E-2</v>
      </c>
    </row>
    <row r="9" spans="1:11" ht="15.75" customHeight="1">
      <c r="A9" s="75"/>
      <c r="B9" s="173" t="s">
        <v>31</v>
      </c>
      <c r="C9" s="161" t="s">
        <v>3</v>
      </c>
      <c r="D9" s="171">
        <v>10.1016830341222</v>
      </c>
      <c r="E9" s="173" t="s">
        <v>59</v>
      </c>
      <c r="F9" s="161" t="s">
        <v>3</v>
      </c>
      <c r="G9" s="175">
        <v>3.6250000000000002E-3</v>
      </c>
      <c r="H9" s="7" t="s">
        <v>758</v>
      </c>
      <c r="I9" s="161" t="s">
        <v>758</v>
      </c>
      <c r="J9" s="37" t="s">
        <v>758</v>
      </c>
    </row>
    <row r="10" spans="1:11" ht="15.75" customHeight="1">
      <c r="A10" s="75"/>
      <c r="B10" s="173" t="s">
        <v>124</v>
      </c>
      <c r="C10" s="161" t="s">
        <v>83</v>
      </c>
      <c r="D10" s="171">
        <v>14.3333333333333</v>
      </c>
      <c r="E10" s="173" t="s">
        <v>62</v>
      </c>
      <c r="F10" s="161" t="s">
        <v>1</v>
      </c>
      <c r="G10" s="175">
        <v>9.2274999999999996E-2</v>
      </c>
      <c r="H10" s="7" t="s">
        <v>758</v>
      </c>
      <c r="I10" s="161" t="s">
        <v>758</v>
      </c>
      <c r="J10" s="37" t="s">
        <v>758</v>
      </c>
    </row>
    <row r="11" spans="1:11" ht="15.75" customHeight="1">
      <c r="A11" s="75"/>
      <c r="B11" s="167" t="s">
        <v>183</v>
      </c>
      <c r="C11" s="166"/>
      <c r="D11" s="168"/>
      <c r="E11" s="166"/>
      <c r="F11" s="166"/>
      <c r="G11" s="169"/>
      <c r="H11" s="166"/>
      <c r="I11" s="166"/>
      <c r="J11" s="170"/>
    </row>
    <row r="12" spans="1:11" ht="15.75" customHeight="1">
      <c r="A12" s="75"/>
      <c r="B12" s="173" t="s">
        <v>110</v>
      </c>
      <c r="C12" s="161" t="s">
        <v>1</v>
      </c>
      <c r="D12" s="36">
        <v>2.3808333333333298</v>
      </c>
      <c r="E12" s="35" t="s">
        <v>758</v>
      </c>
      <c r="F12" s="161" t="s">
        <v>758</v>
      </c>
      <c r="G12" s="38" t="s">
        <v>758</v>
      </c>
      <c r="H12" s="7" t="s">
        <v>758</v>
      </c>
      <c r="I12" s="161" t="s">
        <v>758</v>
      </c>
      <c r="J12" s="37" t="s">
        <v>758</v>
      </c>
    </row>
    <row r="13" spans="1:11" ht="15.75" customHeight="1">
      <c r="A13" s="75"/>
      <c r="B13" s="167" t="s">
        <v>136</v>
      </c>
      <c r="C13" s="166"/>
      <c r="D13" s="168"/>
      <c r="E13" s="166"/>
      <c r="F13" s="166"/>
      <c r="G13" s="169"/>
      <c r="H13" s="166"/>
      <c r="I13" s="166"/>
      <c r="J13" s="170"/>
    </row>
    <row r="14" spans="1:11" ht="15.75" customHeight="1">
      <c r="A14" s="75"/>
      <c r="B14" s="173" t="s">
        <v>431</v>
      </c>
      <c r="C14" s="161" t="s">
        <v>1</v>
      </c>
      <c r="D14" s="36">
        <v>11.565</v>
      </c>
      <c r="E14" s="173" t="s">
        <v>52</v>
      </c>
      <c r="F14" s="161" t="s">
        <v>1</v>
      </c>
      <c r="G14" s="172">
        <v>6.3949999999999996</v>
      </c>
      <c r="H14" s="174" t="s">
        <v>60</v>
      </c>
      <c r="I14" s="161" t="s">
        <v>1</v>
      </c>
      <c r="J14" s="172">
        <v>3.2250000000000001</v>
      </c>
    </row>
    <row r="15" spans="1:11" ht="15.75" customHeight="1">
      <c r="A15" s="75"/>
      <c r="B15" s="173" t="s">
        <v>7</v>
      </c>
      <c r="C15" s="161" t="s">
        <v>3</v>
      </c>
      <c r="D15" s="176">
        <v>6815</v>
      </c>
      <c r="E15" s="173" t="s">
        <v>432</v>
      </c>
      <c r="F15" s="161" t="s">
        <v>1</v>
      </c>
      <c r="G15" s="172">
        <v>1.48</v>
      </c>
      <c r="H15" s="174" t="s">
        <v>433</v>
      </c>
      <c r="I15" s="161" t="s">
        <v>1</v>
      </c>
      <c r="J15" s="172">
        <v>52.825000000000003</v>
      </c>
    </row>
    <row r="16" spans="1:11" ht="15.75" customHeight="1">
      <c r="A16" s="75"/>
      <c r="B16" s="173" t="s">
        <v>10</v>
      </c>
      <c r="C16" s="161" t="s">
        <v>3</v>
      </c>
      <c r="D16" s="176">
        <v>490</v>
      </c>
      <c r="E16" s="173" t="s">
        <v>108</v>
      </c>
      <c r="F16" s="161" t="s">
        <v>1</v>
      </c>
      <c r="G16" s="172">
        <v>3.3149999999999999</v>
      </c>
      <c r="H16" s="174" t="s">
        <v>15</v>
      </c>
      <c r="I16" s="161" t="s">
        <v>3</v>
      </c>
      <c r="J16" s="38">
        <v>10</v>
      </c>
    </row>
    <row r="17" spans="1:10" ht="15.75" customHeight="1">
      <c r="A17" s="75"/>
      <c r="B17" s="173" t="s">
        <v>102</v>
      </c>
      <c r="C17" s="161" t="s">
        <v>1</v>
      </c>
      <c r="D17" s="36">
        <v>6.2149999999999999</v>
      </c>
      <c r="E17" s="173" t="s">
        <v>109</v>
      </c>
      <c r="F17" s="161" t="s">
        <v>1</v>
      </c>
      <c r="G17" s="175">
        <v>0.10150000000000001</v>
      </c>
      <c r="H17" s="174" t="s">
        <v>18</v>
      </c>
      <c r="I17" s="161" t="s">
        <v>3</v>
      </c>
      <c r="J17" s="37">
        <v>185</v>
      </c>
    </row>
    <row r="18" spans="1:10" ht="15.75" customHeight="1">
      <c r="A18" s="75"/>
      <c r="B18" s="173" t="s">
        <v>208</v>
      </c>
      <c r="C18" s="161" t="s">
        <v>3</v>
      </c>
      <c r="D18" s="171">
        <v>20</v>
      </c>
      <c r="E18" s="173" t="s">
        <v>434</v>
      </c>
      <c r="F18" s="161" t="s">
        <v>1</v>
      </c>
      <c r="G18" s="172">
        <v>3.88</v>
      </c>
      <c r="H18" s="174" t="s">
        <v>435</v>
      </c>
      <c r="I18" s="161" t="s">
        <v>1</v>
      </c>
      <c r="J18" s="175">
        <v>0.45050000000000001</v>
      </c>
    </row>
    <row r="19" spans="1:10" ht="15.75" customHeight="1">
      <c r="A19" s="75"/>
      <c r="B19" s="173" t="s">
        <v>25</v>
      </c>
      <c r="C19" s="161" t="s">
        <v>3</v>
      </c>
      <c r="D19" s="176">
        <v>220</v>
      </c>
      <c r="E19" s="173" t="s">
        <v>34</v>
      </c>
      <c r="F19" s="161" t="s">
        <v>3</v>
      </c>
      <c r="G19" s="37">
        <v>65</v>
      </c>
      <c r="H19" s="174" t="s">
        <v>66</v>
      </c>
      <c r="I19" s="161" t="s">
        <v>3</v>
      </c>
      <c r="J19" s="37">
        <v>70</v>
      </c>
    </row>
    <row r="20" spans="1:10" ht="15.75" customHeight="1">
      <c r="A20" s="75"/>
      <c r="B20" s="173" t="s">
        <v>51</v>
      </c>
      <c r="C20" s="161" t="s">
        <v>3</v>
      </c>
      <c r="D20" s="176">
        <v>85</v>
      </c>
      <c r="E20" s="173" t="s">
        <v>58</v>
      </c>
      <c r="F20" s="161" t="s">
        <v>1</v>
      </c>
      <c r="G20" s="175">
        <v>5.8000000000000003E-2</v>
      </c>
      <c r="H20" s="174" t="s">
        <v>44</v>
      </c>
      <c r="I20" s="161" t="s">
        <v>3</v>
      </c>
      <c r="J20" s="37">
        <v>50</v>
      </c>
    </row>
    <row r="21" spans="1:10" ht="15.75" customHeight="1">
      <c r="A21" s="75"/>
      <c r="B21" s="173" t="s">
        <v>0</v>
      </c>
      <c r="C21" s="161" t="s">
        <v>3</v>
      </c>
      <c r="D21" s="176">
        <v>180</v>
      </c>
      <c r="E21" s="173" t="s">
        <v>37</v>
      </c>
      <c r="F21" s="161" t="s">
        <v>3</v>
      </c>
      <c r="G21" s="38">
        <v>35</v>
      </c>
      <c r="H21" s="174" t="s">
        <v>45</v>
      </c>
      <c r="I21" s="161" t="s">
        <v>3</v>
      </c>
      <c r="J21" s="37">
        <v>165</v>
      </c>
    </row>
    <row r="22" spans="1:10" ht="15.75" customHeight="1">
      <c r="A22" s="75"/>
      <c r="B22" s="167" t="s">
        <v>184</v>
      </c>
      <c r="C22" s="166"/>
      <c r="D22" s="168"/>
      <c r="E22" s="166"/>
      <c r="F22" s="166"/>
      <c r="G22" s="169"/>
      <c r="H22" s="166"/>
      <c r="I22" s="166"/>
      <c r="J22" s="170"/>
    </row>
    <row r="23" spans="1:10" ht="15.75" customHeight="1">
      <c r="A23" s="75"/>
      <c r="B23" s="173" t="s">
        <v>436</v>
      </c>
      <c r="C23" s="161" t="s">
        <v>1</v>
      </c>
      <c r="D23" s="36">
        <v>9.7850000000000001</v>
      </c>
      <c r="E23" s="35" t="s">
        <v>758</v>
      </c>
      <c r="F23" s="161" t="s">
        <v>758</v>
      </c>
      <c r="G23" s="38" t="s">
        <v>758</v>
      </c>
      <c r="H23" s="7" t="s">
        <v>758</v>
      </c>
      <c r="I23" s="161" t="s">
        <v>758</v>
      </c>
      <c r="J23" s="37" t="s">
        <v>758</v>
      </c>
    </row>
    <row r="24" spans="1:10" ht="15.75" customHeight="1">
      <c r="A24" s="75"/>
      <c r="B24" s="167" t="s">
        <v>209</v>
      </c>
      <c r="C24" s="166"/>
      <c r="D24" s="168"/>
      <c r="E24" s="166"/>
      <c r="F24" s="166"/>
      <c r="G24" s="169"/>
      <c r="H24" s="166"/>
      <c r="I24" s="166"/>
      <c r="J24" s="170"/>
    </row>
    <row r="25" spans="1:10" ht="15.75" customHeight="1">
      <c r="A25" s="75"/>
      <c r="B25" s="173" t="s">
        <v>4</v>
      </c>
      <c r="C25" s="161" t="s">
        <v>3</v>
      </c>
      <c r="D25" s="177">
        <v>0.25</v>
      </c>
      <c r="E25" s="173" t="s">
        <v>8</v>
      </c>
      <c r="F25" s="161" t="s">
        <v>3</v>
      </c>
      <c r="G25" s="172">
        <v>4.4249999999999998</v>
      </c>
      <c r="H25" s="174" t="s">
        <v>12</v>
      </c>
      <c r="I25" s="161" t="s">
        <v>3</v>
      </c>
      <c r="J25" s="172">
        <v>4.5149999999999997</v>
      </c>
    </row>
    <row r="26" spans="1:10" ht="15.75" customHeight="1">
      <c r="A26" s="75"/>
      <c r="B26" s="173" t="s">
        <v>7</v>
      </c>
      <c r="C26" s="161" t="s">
        <v>3</v>
      </c>
      <c r="D26" s="176">
        <v>6905</v>
      </c>
      <c r="E26" s="173" t="s">
        <v>11</v>
      </c>
      <c r="F26" s="161" t="s">
        <v>3</v>
      </c>
      <c r="G26" s="172">
        <v>0.69499999999999995</v>
      </c>
      <c r="H26" s="174" t="s">
        <v>15</v>
      </c>
      <c r="I26" s="161" t="s">
        <v>3</v>
      </c>
      <c r="J26" s="172">
        <v>2.1</v>
      </c>
    </row>
    <row r="27" spans="1:10" ht="15.75" customHeight="1">
      <c r="A27" s="75"/>
      <c r="B27" s="173" t="s">
        <v>10</v>
      </c>
      <c r="C27" s="161" t="s">
        <v>3</v>
      </c>
      <c r="D27" s="176">
        <v>421</v>
      </c>
      <c r="E27" s="173" t="s">
        <v>14</v>
      </c>
      <c r="F27" s="161" t="s">
        <v>3</v>
      </c>
      <c r="G27" s="38" t="s">
        <v>210</v>
      </c>
      <c r="H27" s="174" t="s">
        <v>18</v>
      </c>
      <c r="I27" s="161" t="s">
        <v>3</v>
      </c>
      <c r="J27" s="37">
        <v>184</v>
      </c>
    </row>
    <row r="28" spans="1:10" ht="15.75" customHeight="1">
      <c r="A28" s="75"/>
      <c r="B28" s="173" t="s">
        <v>13</v>
      </c>
      <c r="C28" s="161" t="s">
        <v>3</v>
      </c>
      <c r="D28" s="36">
        <v>1.3</v>
      </c>
      <c r="E28" s="173" t="s">
        <v>17</v>
      </c>
      <c r="F28" s="161" t="s">
        <v>3</v>
      </c>
      <c r="G28" s="38">
        <v>22.85</v>
      </c>
      <c r="H28" s="174" t="s">
        <v>21</v>
      </c>
      <c r="I28" s="161" t="s">
        <v>3</v>
      </c>
      <c r="J28" s="172">
        <v>0.58499999999999996</v>
      </c>
    </row>
    <row r="29" spans="1:10" ht="15.75" customHeight="1">
      <c r="A29" s="75"/>
      <c r="B29" s="173" t="s">
        <v>16</v>
      </c>
      <c r="C29" s="161" t="s">
        <v>3</v>
      </c>
      <c r="D29" s="36">
        <v>1.67</v>
      </c>
      <c r="E29" s="173" t="s">
        <v>23</v>
      </c>
      <c r="F29" s="161" t="s">
        <v>3</v>
      </c>
      <c r="G29" s="172">
        <v>0.245</v>
      </c>
      <c r="H29" s="174" t="s">
        <v>24</v>
      </c>
      <c r="I29" s="161" t="s">
        <v>3</v>
      </c>
      <c r="J29" s="172">
        <v>0.6</v>
      </c>
    </row>
    <row r="30" spans="1:10" ht="15.75" customHeight="1">
      <c r="A30" s="75"/>
      <c r="B30" s="173" t="s">
        <v>19</v>
      </c>
      <c r="C30" s="161" t="s">
        <v>3</v>
      </c>
      <c r="D30" s="36">
        <v>0.1</v>
      </c>
      <c r="E30" s="173" t="s">
        <v>56</v>
      </c>
      <c r="F30" s="161" t="s">
        <v>1</v>
      </c>
      <c r="G30" s="175">
        <v>7.8600000000000003E-2</v>
      </c>
      <c r="H30" s="174" t="s">
        <v>27</v>
      </c>
      <c r="I30" s="161" t="s">
        <v>3</v>
      </c>
      <c r="J30" s="172">
        <v>0.15</v>
      </c>
    </row>
    <row r="31" spans="1:10" ht="15.75" customHeight="1">
      <c r="A31" s="75"/>
      <c r="B31" s="173" t="s">
        <v>22</v>
      </c>
      <c r="C31" s="161" t="s">
        <v>3</v>
      </c>
      <c r="D31" s="171">
        <v>46.45</v>
      </c>
      <c r="E31" s="173" t="s">
        <v>26</v>
      </c>
      <c r="F31" s="161" t="s">
        <v>3</v>
      </c>
      <c r="G31" s="172">
        <v>3.8</v>
      </c>
      <c r="H31" s="174" t="s">
        <v>30</v>
      </c>
      <c r="I31" s="161" t="s">
        <v>3</v>
      </c>
      <c r="J31" s="172">
        <v>7.04</v>
      </c>
    </row>
    <row r="32" spans="1:10" ht="15.75" customHeight="1">
      <c r="A32" s="75"/>
      <c r="B32" s="173" t="s">
        <v>25</v>
      </c>
      <c r="C32" s="161" t="s">
        <v>3</v>
      </c>
      <c r="D32" s="176">
        <v>204</v>
      </c>
      <c r="E32" s="173" t="s">
        <v>29</v>
      </c>
      <c r="F32" s="161" t="s">
        <v>3</v>
      </c>
      <c r="G32" s="172">
        <v>7.15</v>
      </c>
      <c r="H32" s="174" t="s">
        <v>63</v>
      </c>
      <c r="I32" s="161" t="s">
        <v>1</v>
      </c>
      <c r="J32" s="175">
        <v>0.26550000000000001</v>
      </c>
    </row>
    <row r="33" spans="1:10" ht="15.75" customHeight="1">
      <c r="A33" s="75"/>
      <c r="B33" s="173" t="s">
        <v>51</v>
      </c>
      <c r="C33" s="161" t="s">
        <v>3</v>
      </c>
      <c r="D33" s="176">
        <v>72.5</v>
      </c>
      <c r="E33" s="173" t="s">
        <v>31</v>
      </c>
      <c r="F33" s="161" t="s">
        <v>3</v>
      </c>
      <c r="G33" s="38">
        <v>22.3</v>
      </c>
      <c r="H33" s="174" t="s">
        <v>64</v>
      </c>
      <c r="I33" s="161" t="s">
        <v>3</v>
      </c>
      <c r="J33" s="172">
        <v>0.4</v>
      </c>
    </row>
    <row r="34" spans="1:10" ht="15.75" customHeight="1">
      <c r="A34" s="75"/>
      <c r="B34" s="173" t="s">
        <v>28</v>
      </c>
      <c r="C34" s="161" t="s">
        <v>3</v>
      </c>
      <c r="D34" s="36">
        <v>3.8650000000000002</v>
      </c>
      <c r="E34" s="173" t="s">
        <v>34</v>
      </c>
      <c r="F34" s="161" t="s">
        <v>3</v>
      </c>
      <c r="G34" s="37">
        <v>57</v>
      </c>
      <c r="H34" s="174" t="s">
        <v>65</v>
      </c>
      <c r="I34" s="161" t="s">
        <v>3</v>
      </c>
      <c r="J34" s="172">
        <v>0.26500000000000001</v>
      </c>
    </row>
    <row r="35" spans="1:10" ht="15.75" customHeight="1">
      <c r="A35" s="75"/>
      <c r="B35" s="173" t="s">
        <v>0</v>
      </c>
      <c r="C35" s="161" t="s">
        <v>3</v>
      </c>
      <c r="D35" s="176">
        <v>176</v>
      </c>
      <c r="E35" s="173" t="s">
        <v>37</v>
      </c>
      <c r="F35" s="161" t="s">
        <v>3</v>
      </c>
      <c r="G35" s="38">
        <v>14</v>
      </c>
      <c r="H35" s="174" t="s">
        <v>32</v>
      </c>
      <c r="I35" s="161" t="s">
        <v>3</v>
      </c>
      <c r="J35" s="172">
        <v>2.4700000000000002</v>
      </c>
    </row>
    <row r="36" spans="1:10" ht="15.75" customHeight="1">
      <c r="A36" s="75"/>
      <c r="B36" s="173" t="s">
        <v>33</v>
      </c>
      <c r="C36" s="161" t="s">
        <v>3</v>
      </c>
      <c r="D36" s="36">
        <v>3.355</v>
      </c>
      <c r="E36" s="173" t="s">
        <v>40</v>
      </c>
      <c r="F36" s="161" t="s">
        <v>3</v>
      </c>
      <c r="G36" s="172">
        <v>5.8550000000000004</v>
      </c>
      <c r="H36" s="174" t="s">
        <v>66</v>
      </c>
      <c r="I36" s="161" t="s">
        <v>3</v>
      </c>
      <c r="J36" s="37">
        <v>68.3</v>
      </c>
    </row>
    <row r="37" spans="1:10" ht="15.75" customHeight="1">
      <c r="A37" s="75"/>
      <c r="B37" s="173" t="s">
        <v>36</v>
      </c>
      <c r="C37" s="161" t="s">
        <v>3</v>
      </c>
      <c r="D37" s="36">
        <v>1.94</v>
      </c>
      <c r="E37" s="173" t="s">
        <v>43</v>
      </c>
      <c r="F37" s="161" t="s">
        <v>3</v>
      </c>
      <c r="G37" s="37">
        <v>58.95</v>
      </c>
      <c r="H37" s="174" t="s">
        <v>35</v>
      </c>
      <c r="I37" s="161" t="s">
        <v>3</v>
      </c>
      <c r="J37" s="37">
        <v>240</v>
      </c>
    </row>
    <row r="38" spans="1:10" ht="15.75" customHeight="1">
      <c r="A38" s="75"/>
      <c r="B38" s="173" t="s">
        <v>39</v>
      </c>
      <c r="C38" s="161" t="s">
        <v>3</v>
      </c>
      <c r="D38" s="36">
        <v>0.96</v>
      </c>
      <c r="E38" s="173" t="s">
        <v>59</v>
      </c>
      <c r="F38" s="161" t="s">
        <v>3</v>
      </c>
      <c r="G38" s="38" t="s">
        <v>107</v>
      </c>
      <c r="H38" s="174" t="s">
        <v>38</v>
      </c>
      <c r="I38" s="161" t="s">
        <v>3</v>
      </c>
      <c r="J38" s="38">
        <v>18.350000000000001</v>
      </c>
    </row>
    <row r="39" spans="1:10" ht="15.75" customHeight="1">
      <c r="A39" s="75"/>
      <c r="B39" s="173" t="s">
        <v>42</v>
      </c>
      <c r="C39" s="161" t="s">
        <v>3</v>
      </c>
      <c r="D39" s="171">
        <v>13.9</v>
      </c>
      <c r="E39" s="173" t="s">
        <v>6</v>
      </c>
      <c r="F39" s="161" t="s">
        <v>3</v>
      </c>
      <c r="G39" s="172">
        <v>9</v>
      </c>
      <c r="H39" s="174" t="s">
        <v>41</v>
      </c>
      <c r="I39" s="161" t="s">
        <v>3</v>
      </c>
      <c r="J39" s="172">
        <v>1.83</v>
      </c>
    </row>
    <row r="40" spans="1:10" ht="15.75" customHeight="1">
      <c r="A40" s="75"/>
      <c r="B40" s="173" t="s">
        <v>5</v>
      </c>
      <c r="C40" s="161" t="s">
        <v>3</v>
      </c>
      <c r="D40" s="36">
        <v>4</v>
      </c>
      <c r="E40" s="173" t="s">
        <v>9</v>
      </c>
      <c r="F40" s="161" t="s">
        <v>3</v>
      </c>
      <c r="G40" s="172">
        <v>8.35</v>
      </c>
      <c r="H40" s="174" t="s">
        <v>44</v>
      </c>
      <c r="I40" s="161" t="s">
        <v>3</v>
      </c>
      <c r="J40" s="38">
        <v>42.5</v>
      </c>
    </row>
    <row r="41" spans="1:10" ht="15.75" customHeight="1">
      <c r="A41" s="75"/>
      <c r="B41" s="173" t="s">
        <v>82</v>
      </c>
      <c r="C41" s="161" t="s">
        <v>3</v>
      </c>
      <c r="D41" s="36">
        <v>1.2749999999999999</v>
      </c>
      <c r="E41" s="173" t="s">
        <v>61</v>
      </c>
      <c r="F41" s="161" t="s">
        <v>3</v>
      </c>
      <c r="G41" s="38" t="s">
        <v>105</v>
      </c>
      <c r="H41" s="174" t="s">
        <v>45</v>
      </c>
      <c r="I41" s="161" t="s">
        <v>3</v>
      </c>
      <c r="J41" s="37">
        <v>157</v>
      </c>
    </row>
    <row r="42" spans="1:10" ht="15.75" customHeight="1">
      <c r="A42" s="75"/>
      <c r="B42" s="167" t="s">
        <v>211</v>
      </c>
      <c r="C42" s="166"/>
      <c r="D42" s="168"/>
      <c r="E42" s="166"/>
      <c r="F42" s="166"/>
      <c r="G42" s="169"/>
      <c r="H42" s="166"/>
      <c r="I42" s="166"/>
      <c r="J42" s="170"/>
    </row>
    <row r="43" spans="1:10" ht="15.75" customHeight="1">
      <c r="A43" s="75"/>
      <c r="B43" s="173" t="s">
        <v>35</v>
      </c>
      <c r="C43" s="161" t="s">
        <v>3</v>
      </c>
      <c r="D43" s="176">
        <v>250</v>
      </c>
      <c r="E43" s="35" t="s">
        <v>758</v>
      </c>
      <c r="F43" s="161" t="s">
        <v>758</v>
      </c>
      <c r="G43" s="38" t="s">
        <v>758</v>
      </c>
      <c r="H43" s="7" t="s">
        <v>758</v>
      </c>
      <c r="I43" s="161" t="s">
        <v>758</v>
      </c>
      <c r="J43" s="37" t="s">
        <v>758</v>
      </c>
    </row>
    <row r="44" spans="1:10" ht="15.75" customHeight="1">
      <c r="A44" s="75"/>
      <c r="B44" s="167" t="s">
        <v>212</v>
      </c>
      <c r="C44" s="166"/>
      <c r="D44" s="168"/>
      <c r="E44" s="166"/>
      <c r="F44" s="166"/>
      <c r="G44" s="169"/>
      <c r="H44" s="166"/>
      <c r="I44" s="166"/>
      <c r="J44" s="170"/>
    </row>
    <row r="45" spans="1:10" ht="15.75" customHeight="1">
      <c r="A45" s="75"/>
      <c r="B45" s="173" t="s">
        <v>4</v>
      </c>
      <c r="C45" s="161" t="s">
        <v>3</v>
      </c>
      <c r="D45" s="177">
        <v>0.30666666666666698</v>
      </c>
      <c r="E45" s="173" t="s">
        <v>5</v>
      </c>
      <c r="F45" s="161" t="s">
        <v>3</v>
      </c>
      <c r="G45" s="172">
        <v>3.0333333333333301</v>
      </c>
      <c r="H45" s="174" t="s">
        <v>60</v>
      </c>
      <c r="I45" s="161" t="s">
        <v>1</v>
      </c>
      <c r="J45" s="172">
        <v>3.6549999999999998</v>
      </c>
    </row>
    <row r="46" spans="1:10" ht="15.75" customHeight="1">
      <c r="A46" s="75"/>
      <c r="B46" s="173" t="s">
        <v>431</v>
      </c>
      <c r="C46" s="161" t="s">
        <v>1</v>
      </c>
      <c r="D46" s="36">
        <v>12.1833333333333</v>
      </c>
      <c r="E46" s="173" t="s">
        <v>8</v>
      </c>
      <c r="F46" s="161" t="s">
        <v>3</v>
      </c>
      <c r="G46" s="172">
        <v>2.4500000000000002</v>
      </c>
      <c r="H46" s="174" t="s">
        <v>9</v>
      </c>
      <c r="I46" s="161" t="s">
        <v>3</v>
      </c>
      <c r="J46" s="172">
        <v>7.9</v>
      </c>
    </row>
    <row r="47" spans="1:10" ht="15.75" customHeight="1">
      <c r="A47" s="75"/>
      <c r="B47" s="173" t="s">
        <v>10</v>
      </c>
      <c r="C47" s="161" t="s">
        <v>3</v>
      </c>
      <c r="D47" s="176">
        <v>445</v>
      </c>
      <c r="E47" s="173" t="s">
        <v>11</v>
      </c>
      <c r="F47" s="161" t="s">
        <v>3</v>
      </c>
      <c r="G47" s="172">
        <v>0.40333333333333299</v>
      </c>
      <c r="H47" s="174" t="s">
        <v>12</v>
      </c>
      <c r="I47" s="161" t="s">
        <v>3</v>
      </c>
      <c r="J47" s="172">
        <v>3.9833333333333298</v>
      </c>
    </row>
    <row r="48" spans="1:10" ht="15.75" customHeight="1">
      <c r="A48" s="75"/>
      <c r="B48" s="173" t="s">
        <v>13</v>
      </c>
      <c r="C48" s="161" t="s">
        <v>3</v>
      </c>
      <c r="D48" s="36">
        <v>1.36666666666667</v>
      </c>
      <c r="E48" s="173" t="s">
        <v>432</v>
      </c>
      <c r="F48" s="161" t="s">
        <v>1</v>
      </c>
      <c r="G48" s="172">
        <v>1.63</v>
      </c>
      <c r="H48" s="174" t="s">
        <v>15</v>
      </c>
      <c r="I48" s="161" t="s">
        <v>3</v>
      </c>
      <c r="J48" s="172">
        <v>1.76833333333333</v>
      </c>
    </row>
    <row r="49" spans="1:10" ht="15.75" customHeight="1">
      <c r="A49" s="75"/>
      <c r="B49" s="173" t="s">
        <v>16</v>
      </c>
      <c r="C49" s="161" t="s">
        <v>3</v>
      </c>
      <c r="D49" s="36">
        <v>1.5833333333333299</v>
      </c>
      <c r="E49" s="173" t="s">
        <v>17</v>
      </c>
      <c r="F49" s="161" t="s">
        <v>3</v>
      </c>
      <c r="G49" s="38">
        <v>23.5</v>
      </c>
      <c r="H49" s="174" t="s">
        <v>18</v>
      </c>
      <c r="I49" s="161" t="s">
        <v>3</v>
      </c>
      <c r="J49" s="37">
        <v>197.5</v>
      </c>
    </row>
    <row r="50" spans="1:10" ht="15.75" customHeight="1">
      <c r="A50" s="75"/>
      <c r="B50" s="173" t="s">
        <v>102</v>
      </c>
      <c r="C50" s="161" t="s">
        <v>1</v>
      </c>
      <c r="D50" s="36">
        <v>5.8316666666666697</v>
      </c>
      <c r="E50" s="173" t="s">
        <v>20</v>
      </c>
      <c r="F50" s="161" t="s">
        <v>3</v>
      </c>
      <c r="G50" s="38">
        <v>23.1666666666667</v>
      </c>
      <c r="H50" s="174" t="s">
        <v>21</v>
      </c>
      <c r="I50" s="161" t="s">
        <v>3</v>
      </c>
      <c r="J50" s="172">
        <v>0.505</v>
      </c>
    </row>
    <row r="51" spans="1:10" ht="15.75" customHeight="1">
      <c r="A51" s="75"/>
      <c r="B51" s="173" t="s">
        <v>19</v>
      </c>
      <c r="C51" s="161" t="s">
        <v>3</v>
      </c>
      <c r="D51" s="36">
        <v>0.1</v>
      </c>
      <c r="E51" s="173" t="s">
        <v>108</v>
      </c>
      <c r="F51" s="161" t="s">
        <v>1</v>
      </c>
      <c r="G51" s="172">
        <v>3.4583333333333299</v>
      </c>
      <c r="H51" s="174" t="s">
        <v>24</v>
      </c>
      <c r="I51" s="161" t="s">
        <v>3</v>
      </c>
      <c r="J51" s="172">
        <v>0.413333333333333</v>
      </c>
    </row>
    <row r="52" spans="1:10" ht="15.75" customHeight="1">
      <c r="A52" s="75"/>
      <c r="B52" s="173" t="s">
        <v>22</v>
      </c>
      <c r="C52" s="161" t="s">
        <v>3</v>
      </c>
      <c r="D52" s="171">
        <v>47.5</v>
      </c>
      <c r="E52" s="173" t="s">
        <v>109</v>
      </c>
      <c r="F52" s="161" t="s">
        <v>1</v>
      </c>
      <c r="G52" s="175">
        <v>9.9833333333333302E-2</v>
      </c>
      <c r="H52" s="174" t="s">
        <v>30</v>
      </c>
      <c r="I52" s="161" t="s">
        <v>3</v>
      </c>
      <c r="J52" s="172">
        <v>7.6950000000000003</v>
      </c>
    </row>
    <row r="53" spans="1:10" ht="15.75" customHeight="1">
      <c r="A53" s="75"/>
      <c r="B53" s="173" t="s">
        <v>25</v>
      </c>
      <c r="C53" s="161" t="s">
        <v>3</v>
      </c>
      <c r="D53" s="176">
        <v>261.16666666666703</v>
      </c>
      <c r="E53" s="173" t="s">
        <v>26</v>
      </c>
      <c r="F53" s="161" t="s">
        <v>3</v>
      </c>
      <c r="G53" s="172">
        <v>4.0999999999999996</v>
      </c>
      <c r="H53" s="174" t="s">
        <v>435</v>
      </c>
      <c r="I53" s="161" t="s">
        <v>1</v>
      </c>
      <c r="J53" s="175">
        <v>0.46500000000000002</v>
      </c>
    </row>
    <row r="54" spans="1:10" ht="15.75" customHeight="1">
      <c r="A54" s="75"/>
      <c r="B54" s="173" t="s">
        <v>51</v>
      </c>
      <c r="C54" s="161" t="s">
        <v>3</v>
      </c>
      <c r="D54" s="176">
        <v>59.5</v>
      </c>
      <c r="E54" s="173" t="s">
        <v>434</v>
      </c>
      <c r="F54" s="161" t="s">
        <v>1</v>
      </c>
      <c r="G54" s="172">
        <v>4.0916666666666703</v>
      </c>
      <c r="H54" s="174" t="s">
        <v>32</v>
      </c>
      <c r="I54" s="161" t="s">
        <v>3</v>
      </c>
      <c r="J54" s="172">
        <v>2.375</v>
      </c>
    </row>
    <row r="55" spans="1:10" ht="15.75" customHeight="1">
      <c r="A55" s="75"/>
      <c r="B55" s="173" t="s">
        <v>28</v>
      </c>
      <c r="C55" s="161" t="s">
        <v>3</v>
      </c>
      <c r="D55" s="36">
        <v>3.31666666666667</v>
      </c>
      <c r="E55" s="173" t="s">
        <v>29</v>
      </c>
      <c r="F55" s="161" t="s">
        <v>3</v>
      </c>
      <c r="G55" s="172">
        <v>7.3333333333333304</v>
      </c>
      <c r="H55" s="174" t="s">
        <v>66</v>
      </c>
      <c r="I55" s="161" t="s">
        <v>3</v>
      </c>
      <c r="J55" s="37">
        <v>71.75</v>
      </c>
    </row>
    <row r="56" spans="1:10" ht="15.75" customHeight="1">
      <c r="A56" s="75"/>
      <c r="B56" s="173" t="s">
        <v>0</v>
      </c>
      <c r="C56" s="161" t="s">
        <v>3</v>
      </c>
      <c r="D56" s="176">
        <v>149.333333333333</v>
      </c>
      <c r="E56" s="173" t="s">
        <v>31</v>
      </c>
      <c r="F56" s="161" t="s">
        <v>3</v>
      </c>
      <c r="G56" s="38">
        <v>20.95</v>
      </c>
      <c r="H56" s="174" t="s">
        <v>35</v>
      </c>
      <c r="I56" s="161" t="s">
        <v>3</v>
      </c>
      <c r="J56" s="37">
        <v>272.5</v>
      </c>
    </row>
    <row r="57" spans="1:10" ht="15.75" customHeight="1">
      <c r="A57" s="75"/>
      <c r="B57" s="173" t="s">
        <v>33</v>
      </c>
      <c r="C57" s="161" t="s">
        <v>3</v>
      </c>
      <c r="D57" s="36">
        <v>2.4750000000000001</v>
      </c>
      <c r="E57" s="173" t="s">
        <v>34</v>
      </c>
      <c r="F57" s="161" t="s">
        <v>3</v>
      </c>
      <c r="G57" s="37">
        <v>63</v>
      </c>
      <c r="H57" s="174" t="s">
        <v>38</v>
      </c>
      <c r="I57" s="161" t="s">
        <v>3</v>
      </c>
      <c r="J57" s="38">
        <v>10.366666666666699</v>
      </c>
    </row>
    <row r="58" spans="1:10" ht="15.75" customHeight="1">
      <c r="A58" s="75"/>
      <c r="B58" s="173" t="s">
        <v>36</v>
      </c>
      <c r="C58" s="161" t="s">
        <v>3</v>
      </c>
      <c r="D58" s="36">
        <v>1.21333333333333</v>
      </c>
      <c r="E58" s="173" t="s">
        <v>437</v>
      </c>
      <c r="F58" s="161" t="s">
        <v>1</v>
      </c>
      <c r="G58" s="175">
        <v>0.13166666666666699</v>
      </c>
      <c r="H58" s="174" t="s">
        <v>41</v>
      </c>
      <c r="I58" s="161" t="s">
        <v>3</v>
      </c>
      <c r="J58" s="172">
        <v>1.0249999999999999</v>
      </c>
    </row>
    <row r="59" spans="1:10" ht="15.75" customHeight="1">
      <c r="A59" s="75"/>
      <c r="B59" s="173" t="s">
        <v>39</v>
      </c>
      <c r="C59" s="161" t="s">
        <v>3</v>
      </c>
      <c r="D59" s="36">
        <v>1.0066666666666699</v>
      </c>
      <c r="E59" s="173" t="s">
        <v>37</v>
      </c>
      <c r="F59" s="161" t="s">
        <v>3</v>
      </c>
      <c r="G59" s="38">
        <v>13.783333333333299</v>
      </c>
      <c r="H59" s="174" t="s">
        <v>44</v>
      </c>
      <c r="I59" s="161" t="s">
        <v>3</v>
      </c>
      <c r="J59" s="38">
        <v>47</v>
      </c>
    </row>
    <row r="60" spans="1:10" ht="15.75" customHeight="1">
      <c r="A60" s="75"/>
      <c r="B60" s="173" t="s">
        <v>438</v>
      </c>
      <c r="C60" s="161" t="s">
        <v>1</v>
      </c>
      <c r="D60" s="36">
        <v>9.3783333333333303</v>
      </c>
      <c r="E60" s="173" t="s">
        <v>40</v>
      </c>
      <c r="F60" s="161" t="s">
        <v>3</v>
      </c>
      <c r="G60" s="172">
        <v>5.2166666666666703</v>
      </c>
      <c r="H60" s="174" t="s">
        <v>45</v>
      </c>
      <c r="I60" s="161" t="s">
        <v>3</v>
      </c>
      <c r="J60" s="37">
        <v>58</v>
      </c>
    </row>
    <row r="61" spans="1:10" ht="15.75" customHeight="1">
      <c r="A61" s="75"/>
      <c r="B61" s="195" t="s">
        <v>42</v>
      </c>
      <c r="C61" s="196" t="s">
        <v>3</v>
      </c>
      <c r="D61" s="197">
        <v>12.4166666666667</v>
      </c>
      <c r="E61" s="195" t="s">
        <v>43</v>
      </c>
      <c r="F61" s="196" t="s">
        <v>3</v>
      </c>
      <c r="G61" s="198">
        <v>60.216666666666697</v>
      </c>
      <c r="H61" s="199" t="s">
        <v>758</v>
      </c>
      <c r="I61" s="196" t="s">
        <v>758</v>
      </c>
      <c r="J61" s="198" t="s">
        <v>758</v>
      </c>
    </row>
    <row r="62" spans="1:10" ht="15.75" customHeight="1">
      <c r="B62" s="32" t="s">
        <v>765</v>
      </c>
    </row>
  </sheetData>
  <conditionalFormatting sqref="B3:J61">
    <cfRule type="expression" dxfId="43" priority="1">
      <formula>IF(IndVal_IsBlnkRow*IndVal_IsBlnkRowNext=1,TRUE,FALSE)</formula>
    </cfRule>
  </conditionalFormatting>
  <conditionalFormatting sqref="C3:C61 F3:F61 I3:I61">
    <cfRule type="expression" dxfId="42" priority="2">
      <formula>IndVal_LimitValDiffUOM</formula>
    </cfRule>
  </conditionalFormatting>
  <hyperlinks>
    <hyperlink ref="B4" location="'4-Acid'!$A$79" display="'4-Acid'!$A$79" xr:uid="{BCC69D6F-1CC7-46A5-AF00-78F8B1E5F9B3}"/>
    <hyperlink ref="E4" location="'4-Acid'!$A$426" display="'4-Acid'!$A$426" xr:uid="{ED080C3C-B3E6-4DAC-89DD-DBD374819E8B}"/>
    <hyperlink ref="H4" location="'4-Acid'!$A$829" display="'4-Acid'!$A$829" xr:uid="{AE943314-BE0C-488D-8D4D-E6BD4BF86657}"/>
    <hyperlink ref="B5" location="'4-Acid'!$A$389" display="'4-Acid'!$A$389" xr:uid="{05360030-3C3E-484E-B6D1-9782FE7B1EF1}"/>
    <hyperlink ref="E5" location="'4-Acid'!$A$755" display="'4-Acid'!$A$755" xr:uid="{42CE3A76-A372-4B26-8257-2256BACC4769}"/>
    <hyperlink ref="B7" location="'Aqua Regia'!$A$97" display="'Aqua Regia'!$A$97" xr:uid="{7603ECAB-D347-44D4-BD57-C93B8CFF8A74}"/>
    <hyperlink ref="E7" location="'Aqua Regia'!$A$735" display="'Aqua Regia'!$A$735" xr:uid="{AAD65A2A-5942-48E8-A338-5B4B2DB8E5F8}"/>
    <hyperlink ref="H7" location="'Aqua Regia'!$A$900" display="'Aqua Regia'!$A$900" xr:uid="{BEE403BF-0C8A-4C9B-8C46-2E80BB344824}"/>
    <hyperlink ref="B8" location="'Aqua Regia'!$A$426" display="'Aqua Regia'!$A$426" xr:uid="{C1A0AF14-6716-4AE6-9E78-501B16BFB3AC}"/>
    <hyperlink ref="E8" location="'Aqua Regia'!$A$753" display="'Aqua Regia'!$A$753" xr:uid="{69179816-EC90-4C43-B279-852829C9327D}"/>
    <hyperlink ref="H8" location="'Aqua Regia'!$A$1065" display="'Aqua Regia'!$A$1065" xr:uid="{78D55048-F702-41D3-B6C5-46029EB36478}"/>
    <hyperlink ref="B9" location="'Aqua Regia'!$A$645" display="'Aqua Regia'!$A$645" xr:uid="{E759ACAE-B1A3-4C96-8950-7F56111F13D8}"/>
    <hyperlink ref="E9" location="'Aqua Regia'!$A$789" display="'Aqua Regia'!$A$789" xr:uid="{F94BAD66-0321-4B6A-8358-E5832C53C60D}"/>
    <hyperlink ref="B10" location="'Aqua Regia'!$A$717" display="'Aqua Regia'!$A$717" xr:uid="{2156E440-55F1-419E-A9C0-48FCF316CC2E}"/>
    <hyperlink ref="E10" location="'Aqua Regia'!$A$882" display="'Aqua Regia'!$A$882" xr:uid="{7B410028-E535-4EF6-97A3-CE6CFF796BB7}"/>
    <hyperlink ref="B12" location="'IRC'!$A$1" display="'IRC'!$A$1" xr:uid="{408D5126-F96E-4D9A-90F7-278FC123E5CF}"/>
    <hyperlink ref="B14" location="'Fusion XRF'!$A$1" display="'Fusion XRF'!$A$1" xr:uid="{34D9ECA9-F232-477F-9E95-9378907647A9}"/>
    <hyperlink ref="E14" location="'Fusion XRF'!$A$136" display="'Fusion XRF'!$A$136" xr:uid="{33260CD2-DDBD-44D9-8775-C163DDA20A8B}"/>
    <hyperlink ref="H14" location="'Fusion XRF'!$A$248" display="'Fusion XRF'!$A$248" xr:uid="{55E60976-20AF-4859-9456-CB68EE319D88}"/>
    <hyperlink ref="B15" location="'Fusion XRF'!$A$15" display="'Fusion XRF'!$A$15" xr:uid="{21623FEC-6018-4B5D-9EEB-E0853D4859E1}"/>
    <hyperlink ref="E15" location="'Fusion XRF'!$A$150" display="'Fusion XRF'!$A$150" xr:uid="{D82DC644-F82B-44EB-933F-A2A374274A76}"/>
    <hyperlink ref="H15" location="'Fusion XRF'!$A$262" display="'Fusion XRF'!$A$262" xr:uid="{52012EC3-B32C-4EF9-B54D-04809C5BFDCE}"/>
    <hyperlink ref="B16" location="'Fusion XRF'!$A$52" display="'Fusion XRF'!$A$52" xr:uid="{4229277E-382F-470F-9394-D1D1A5C4B8EA}"/>
    <hyperlink ref="E16" location="'Fusion XRF'!$A$164" display="'Fusion XRF'!$A$164" xr:uid="{080E8832-F1D4-4181-A8C8-35359CBF52BE}"/>
    <hyperlink ref="H16" location="'Fusion XRF'!$A$276" display="'Fusion XRF'!$A$276" xr:uid="{6C82EBB7-65C2-437D-8D07-8597E4A2AE61}"/>
    <hyperlink ref="B17" location="'Fusion XRF'!$A$66" display="'Fusion XRF'!$A$66" xr:uid="{F493618D-B0B3-4A15-939F-F2C79F00BA33}"/>
    <hyperlink ref="E17" location="'Fusion XRF'!$A$178" display="'Fusion XRF'!$A$178" xr:uid="{DD2F1597-CD1E-4D9C-B5A7-79EFC9E55512}"/>
    <hyperlink ref="H17" location="'Fusion XRF'!$A$290" display="'Fusion XRF'!$A$290" xr:uid="{53485842-4EE0-46C5-B723-6D41DBA6A100}"/>
    <hyperlink ref="B18" location="'Fusion XRF'!$A$80" display="'Fusion XRF'!$A$80" xr:uid="{F89E97D6-9B67-48DF-912F-E765D10667C5}"/>
    <hyperlink ref="E18" location="'Fusion XRF'!$A$192" display="'Fusion XRF'!$A$192" xr:uid="{01BB0F9C-AA44-493D-94F5-431B76B72DCD}"/>
    <hyperlink ref="H18" location="'Fusion XRF'!$A$304" display="'Fusion XRF'!$A$304" xr:uid="{ECE5FD76-F77E-4EF9-95CC-E3F08E1CA992}"/>
    <hyperlink ref="B19" location="'Fusion XRF'!$A$94" display="'Fusion XRF'!$A$94" xr:uid="{FAFE9C34-CDD4-40FD-81BC-8E642E05F7C7}"/>
    <hyperlink ref="E19" location="'Fusion XRF'!$A$206" display="'Fusion XRF'!$A$206" xr:uid="{069BC944-F23D-4D78-8262-B37A6A884B41}"/>
    <hyperlink ref="H19" location="'Fusion XRF'!$A$318" display="'Fusion XRF'!$A$318" xr:uid="{CE3888FE-5E71-40AC-99F6-EAE8152F9C19}"/>
    <hyperlink ref="B20" location="'Fusion XRF'!$A$108" display="'Fusion XRF'!$A$108" xr:uid="{87F2E757-6B8F-48A4-A54C-FB626C7567D8}"/>
    <hyperlink ref="E20" location="'Fusion XRF'!$A$220" display="'Fusion XRF'!$A$220" xr:uid="{9048A2CA-890B-42E5-8FBC-5447F2665A38}"/>
    <hyperlink ref="H20" location="'Fusion XRF'!$A$332" display="'Fusion XRF'!$A$332" xr:uid="{D16FCAEB-86D2-4042-ABA9-B2D0FD25F1CA}"/>
    <hyperlink ref="B21" location="'Fusion XRF'!$A$122" display="'Fusion XRF'!$A$122" xr:uid="{7CB61D39-59AE-488D-A19A-FCF638F90226}"/>
    <hyperlink ref="E21" location="'Fusion XRF'!$A$234" display="'Fusion XRF'!$A$234" xr:uid="{F4057367-7C25-474B-8DA6-419739D5FF94}"/>
    <hyperlink ref="H21" location="'Fusion XRF'!$A$346" display="'Fusion XRF'!$A$346" xr:uid="{DF34FFD1-B038-419A-BE41-F0A3030300E8}"/>
    <hyperlink ref="B23" location="'Thermograv'!$A$1" display="'Thermograv'!$A$1" xr:uid="{F3AF13DD-9E3A-4CEC-9389-F1083DC6B3ED}"/>
    <hyperlink ref="B25" location="'Laser Ablation'!$A$1" display="'Laser Ablation'!$A$1" xr:uid="{65F3E02D-F16D-489B-9576-EBA25E81116E}"/>
    <hyperlink ref="E25" location="'Laser Ablation'!$A$262" display="'Laser Ablation'!$A$262" xr:uid="{11E6CF10-0C24-40BF-9D49-64F2F12BC5CF}"/>
    <hyperlink ref="H25" location="'Laser Ablation'!$A$500" display="'Laser Ablation'!$A$500" xr:uid="{A4644E20-EFBF-4F3B-A7C3-675A17C3800F}"/>
    <hyperlink ref="B26" location="'Laser Ablation'!$A$15" display="'Laser Ablation'!$A$15" xr:uid="{598114D9-D8BD-4804-8015-8410FF1400D0}"/>
    <hyperlink ref="E26" location="'Laser Ablation'!$A$276" display="'Laser Ablation'!$A$276" xr:uid="{9174677B-D794-433E-990F-2D4CD57A10C6}"/>
    <hyperlink ref="H26" location="'Laser Ablation'!$A$514" display="'Laser Ablation'!$A$514" xr:uid="{C1F9167C-0654-4D73-BEEF-AFE684F587B6}"/>
    <hyperlink ref="B27" location="'Laser Ablation'!$A$52" display="'Laser Ablation'!$A$52" xr:uid="{DCF5D7FE-B145-4F95-A40C-B65984149D3D}"/>
    <hyperlink ref="E27" location="'Laser Ablation'!$A$290" display="'Laser Ablation'!$A$290" xr:uid="{86AFC203-CB2F-4A8D-B96B-E989BC6BA6B5}"/>
    <hyperlink ref="H27" location="'Laser Ablation'!$A$528" display="'Laser Ablation'!$A$528" xr:uid="{7DC45700-C79D-4B94-80FF-9CD5623CDC26}"/>
    <hyperlink ref="B28" location="'Laser Ablation'!$A$66" display="'Laser Ablation'!$A$66" xr:uid="{5468E7D5-1432-414D-9DB7-B6E09DFA9204}"/>
    <hyperlink ref="E28" location="'Laser Ablation'!$A$304" display="'Laser Ablation'!$A$304" xr:uid="{46A1BEDB-4BEA-4802-81EC-C99823321C19}"/>
    <hyperlink ref="H28" location="'Laser Ablation'!$A$542" display="'Laser Ablation'!$A$542" xr:uid="{A01A045D-B037-4F00-9761-23AF0D2E4E5B}"/>
    <hyperlink ref="B29" location="'Laser Ablation'!$A$80" display="'Laser Ablation'!$A$80" xr:uid="{0B8296B8-BF20-4EAC-8A44-B499EB1BE1F5}"/>
    <hyperlink ref="E29" location="'Laser Ablation'!$A$318" display="'Laser Ablation'!$A$318" xr:uid="{EACD76B2-76BC-45A1-AADD-2881F1D707CA}"/>
    <hyperlink ref="H29" location="'Laser Ablation'!$A$556" display="'Laser Ablation'!$A$556" xr:uid="{9A72B1F7-4266-40FF-B200-E9481C66B363}"/>
    <hyperlink ref="B30" location="'Laser Ablation'!$A$94" display="'Laser Ablation'!$A$94" xr:uid="{9C721F91-F3FA-4766-9672-10F7734D9D84}"/>
    <hyperlink ref="E30" location="'Laser Ablation'!$A$332" display="'Laser Ablation'!$A$332" xr:uid="{108919BC-8D55-4A62-AEC8-3B378D635AC6}"/>
    <hyperlink ref="H30" location="'Laser Ablation'!$A$570" display="'Laser Ablation'!$A$570" xr:uid="{273697D9-90E1-413D-B361-A68CC889B645}"/>
    <hyperlink ref="B31" location="'Laser Ablation'!$A$108" display="'Laser Ablation'!$A$108" xr:uid="{FF80B07F-CF17-4C75-9951-0B4331508960}"/>
    <hyperlink ref="E31" location="'Laser Ablation'!$A$346" display="'Laser Ablation'!$A$346" xr:uid="{7A210BE8-C34C-465F-B933-59F0C8F63355}"/>
    <hyperlink ref="H31" location="'Laser Ablation'!$A$584" display="'Laser Ablation'!$A$584" xr:uid="{4A76175F-C272-44FC-8F09-599182621695}"/>
    <hyperlink ref="B32" location="'Laser Ablation'!$A$122" display="'Laser Ablation'!$A$122" xr:uid="{466B41E6-40D2-4C80-96C4-F9340B5B5978}"/>
    <hyperlink ref="E32" location="'Laser Ablation'!$A$360" display="'Laser Ablation'!$A$360" xr:uid="{12BEFD93-5E0B-4DE8-8CF6-6610C842F0E6}"/>
    <hyperlink ref="H32" location="'Laser Ablation'!$A$598" display="'Laser Ablation'!$A$598" xr:uid="{43D112D6-002B-4AF2-AEC5-98474F8265B1}"/>
    <hyperlink ref="B33" location="'Laser Ablation'!$A$136" display="'Laser Ablation'!$A$136" xr:uid="{2C5D937B-9B6C-44B8-A3F8-C02F983850B6}"/>
    <hyperlink ref="E33" location="'Laser Ablation'!$A$374" display="'Laser Ablation'!$A$374" xr:uid="{24F1B72B-8394-4DF7-980F-3D23234B38F7}"/>
    <hyperlink ref="H33" location="'Laser Ablation'!$A$612" display="'Laser Ablation'!$A$612" xr:uid="{84F80DD6-F185-4B2A-BA06-1D1CA3F18401}"/>
    <hyperlink ref="B34" location="'Laser Ablation'!$A$150" display="'Laser Ablation'!$A$150" xr:uid="{723DC7E2-1F67-4CFB-B404-E657A17E85FE}"/>
    <hyperlink ref="E34" location="'Laser Ablation'!$A$388" display="'Laser Ablation'!$A$388" xr:uid="{53837F15-0CE7-416E-8521-9D6C06DFFF2D}"/>
    <hyperlink ref="H34" location="'Laser Ablation'!$A$626" display="'Laser Ablation'!$A$626" xr:uid="{75786F9C-A633-44B5-8A29-625C79A295BD}"/>
    <hyperlink ref="B35" location="'Laser Ablation'!$A$164" display="'Laser Ablation'!$A$164" xr:uid="{9690E64B-A89D-4C90-9069-46509F184EC0}"/>
    <hyperlink ref="E35" location="'Laser Ablation'!$A$402" display="'Laser Ablation'!$A$402" xr:uid="{16C92B7F-FE8F-4F05-A6BC-F2E7D8A6EA4B}"/>
    <hyperlink ref="H35" location="'Laser Ablation'!$A$640" display="'Laser Ablation'!$A$640" xr:uid="{4FAF1882-76C0-4362-992E-5BA290876649}"/>
    <hyperlink ref="B36" location="'Laser Ablation'!$A$178" display="'Laser Ablation'!$A$178" xr:uid="{AD69EBE7-BB0E-4A9D-B52A-7201F71F2F2D}"/>
    <hyperlink ref="E36" location="'Laser Ablation'!$A$416" display="'Laser Ablation'!$A$416" xr:uid="{2F463119-A5AE-4D43-B640-62AD0C8D3F83}"/>
    <hyperlink ref="H36" location="'Laser Ablation'!$A$654" display="'Laser Ablation'!$A$654" xr:uid="{10FCC5AD-F325-426B-A55B-B7A4176566A0}"/>
    <hyperlink ref="B37" location="'Laser Ablation'!$A$192" display="'Laser Ablation'!$A$192" xr:uid="{B20A21D6-5694-4A34-8685-3FA348BA9D82}"/>
    <hyperlink ref="E37" location="'Laser Ablation'!$A$430" display="'Laser Ablation'!$A$430" xr:uid="{099C32EC-16CB-4034-B838-2B416D7F17A4}"/>
    <hyperlink ref="H37" location="'Laser Ablation'!$A$668" display="'Laser Ablation'!$A$668" xr:uid="{BF94527A-7300-4DB3-B2FF-733C8CD233B4}"/>
    <hyperlink ref="B38" location="'Laser Ablation'!$A$206" display="'Laser Ablation'!$A$206" xr:uid="{70A82B0C-9528-4881-82DB-5600F94A16EA}"/>
    <hyperlink ref="E38" location="'Laser Ablation'!$A$444" display="'Laser Ablation'!$A$444" xr:uid="{3CDD92E0-465C-4C90-B000-BA37C0318E74}"/>
    <hyperlink ref="H38" location="'Laser Ablation'!$A$682" display="'Laser Ablation'!$A$682" xr:uid="{FBF6AD07-8F6F-4BDD-A068-9F67973BC480}"/>
    <hyperlink ref="B39" location="'Laser Ablation'!$A$220" display="'Laser Ablation'!$A$220" xr:uid="{0BCB6DD0-9314-4117-ABA5-B965D4A1CFBF}"/>
    <hyperlink ref="E39" location="'Laser Ablation'!$A$458" display="'Laser Ablation'!$A$458" xr:uid="{78EBEA30-DDE8-49A5-B233-E1612C65886B}"/>
    <hyperlink ref="H39" location="'Laser Ablation'!$A$696" display="'Laser Ablation'!$A$696" xr:uid="{C64382FB-6C50-48EF-B0EA-2EC0BBAE36E3}"/>
    <hyperlink ref="B40" location="'Laser Ablation'!$A$234" display="'Laser Ablation'!$A$234" xr:uid="{9BA6E7D3-DFC2-477B-8056-85FAD6398E85}"/>
    <hyperlink ref="E40" location="'Laser Ablation'!$A$472" display="'Laser Ablation'!$A$472" xr:uid="{9C7A648F-7BD5-45C0-BD5C-8B3794276707}"/>
    <hyperlink ref="H40" location="'Laser Ablation'!$A$710" display="'Laser Ablation'!$A$710" xr:uid="{90431D1A-C1F2-4FD0-B9E4-D25FC2D9B1B9}"/>
    <hyperlink ref="B41" location="'Laser Ablation'!$A$248" display="'Laser Ablation'!$A$248" xr:uid="{56A0291E-D4E1-442C-83D1-32CDBFCBBBD0}"/>
    <hyperlink ref="E41" location="'Laser Ablation'!$A$486" display="'Laser Ablation'!$A$486" xr:uid="{E600B522-C83C-493B-8C06-72ABC6935E94}"/>
    <hyperlink ref="H41" location="'Laser Ablation'!$A$724" display="'Laser Ablation'!$A$724" xr:uid="{196D992E-E131-4A55-B03D-3E612F746CC8}"/>
    <hyperlink ref="B43" location="'PF ICP'!$A$1" display="'PF ICP'!$A$1" xr:uid="{C0C138D7-60A0-4866-9159-AA1932E23D7A}"/>
    <hyperlink ref="B45" location="'3-Acid'!$A$1" display="'3-Acid'!$A$1" xr:uid="{D67FE69E-9F25-4629-80AA-3F89F017A6D2}"/>
    <hyperlink ref="E45" location="'3-Acid'!$A$330" display="'3-Acid'!$A$330" xr:uid="{F15C5765-E8FC-4515-9965-190F5656E546}"/>
    <hyperlink ref="H45" location="'3-Acid'!$A$636" display="'3-Acid'!$A$636" xr:uid="{9B6736D1-10F9-43F4-AC94-007856ACCDE9}"/>
    <hyperlink ref="B46" location="'3-Acid'!$A$42" display="'3-Acid'!$A$42" xr:uid="{47E3D906-B634-4360-A785-3081AEBFB9F2}"/>
    <hyperlink ref="E46" location="'3-Acid'!$A$348" display="'3-Acid'!$A$348" xr:uid="{520EC340-DA15-47E3-95CC-294F8EC0E4FE}"/>
    <hyperlink ref="H46" location="'3-Acid'!$A$654" display="'3-Acid'!$A$654" xr:uid="{DFFCE23A-369E-466F-92D5-CD805D7DAD0E}"/>
    <hyperlink ref="B47" location="'3-Acid'!$A$60" display="'3-Acid'!$A$60" xr:uid="{61A3E318-D9B0-4584-99A6-606E97250D57}"/>
    <hyperlink ref="E47" location="'3-Acid'!$A$366" display="'3-Acid'!$A$366" xr:uid="{77163D76-6012-4827-83ED-C5E43B477A6C}"/>
    <hyperlink ref="H47" location="'3-Acid'!$A$672" display="'3-Acid'!$A$672" xr:uid="{BA66F94B-E548-473D-8F04-E84CFD499DF3}"/>
    <hyperlink ref="B48" location="'3-Acid'!$A$78" display="'3-Acid'!$A$78" xr:uid="{4F7249C2-25E7-466A-9DA7-4901CA41CF4A}"/>
    <hyperlink ref="E48" location="'3-Acid'!$A$384" display="'3-Acid'!$A$384" xr:uid="{54089F29-286A-40E8-98A8-C8925E9413DE}"/>
    <hyperlink ref="H48" location="'3-Acid'!$A$690" display="'3-Acid'!$A$690" xr:uid="{C6E93E97-C42B-4A8B-9549-5DCD0D8B839F}"/>
    <hyperlink ref="B49" location="'3-Acid'!$A$96" display="'3-Acid'!$A$96" xr:uid="{4077CA44-15EE-4BD8-9125-AA11BD90A30F}"/>
    <hyperlink ref="E49" location="'3-Acid'!$A$402" display="'3-Acid'!$A$402" xr:uid="{5A5EB480-6DCA-4C7C-9518-7D1C9C70A58B}"/>
    <hyperlink ref="H49" location="'3-Acid'!$A$708" display="'3-Acid'!$A$708" xr:uid="{AD74486F-0531-4068-8ABE-3C0B2AA37444}"/>
    <hyperlink ref="B50" location="'3-Acid'!$A$114" display="'3-Acid'!$A$114" xr:uid="{B7169B84-B6E8-44FE-A287-CAABE37E53D3}"/>
    <hyperlink ref="E50" location="'3-Acid'!$A$420" display="'3-Acid'!$A$420" xr:uid="{666A989E-DF00-4203-9131-FD5A1CDD7410}"/>
    <hyperlink ref="H50" location="'3-Acid'!$A$726" display="'3-Acid'!$A$726" xr:uid="{B8D54D4F-4AD8-4767-9446-DD6E9B1E7587}"/>
    <hyperlink ref="B51" location="'3-Acid'!$A$132" display="'3-Acid'!$A$132" xr:uid="{8F018521-68FA-4EE2-ADEB-6198322ABC77}"/>
    <hyperlink ref="E51" location="'3-Acid'!$A$438" display="'3-Acid'!$A$438" xr:uid="{4C53F8A7-2F87-4807-9D91-DC4FDE25222B}"/>
    <hyperlink ref="H51" location="'3-Acid'!$A$744" display="'3-Acid'!$A$744" xr:uid="{6B0E89C3-CCA1-4F44-BE83-35205B0DFB93}"/>
    <hyperlink ref="B52" location="'3-Acid'!$A$150" display="'3-Acid'!$A$150" xr:uid="{8F388B51-8FAF-46A6-973E-972196BE3D2F}"/>
    <hyperlink ref="E52" location="'3-Acid'!$A$456" display="'3-Acid'!$A$456" xr:uid="{88227E66-8907-4F76-823C-9511394B5604}"/>
    <hyperlink ref="H52" location="'3-Acid'!$A$762" display="'3-Acid'!$A$762" xr:uid="{F0E9CFFA-DE93-4053-B8E9-EFB9D40F3693}"/>
    <hyperlink ref="B53" location="'3-Acid'!$A$168" display="'3-Acid'!$A$168" xr:uid="{BED4D201-EFB4-4B29-AE0B-E597E6402C14}"/>
    <hyperlink ref="E53" location="'3-Acid'!$A$474" display="'3-Acid'!$A$474" xr:uid="{062BDDA7-692A-4EAB-AE83-1F9C5E1C4D63}"/>
    <hyperlink ref="H53" location="'3-Acid'!$A$780" display="'3-Acid'!$A$780" xr:uid="{6E26CC10-9CC6-46CC-98AA-89B7363B3D37}"/>
    <hyperlink ref="B54" location="'3-Acid'!$A$186" display="'3-Acid'!$A$186" xr:uid="{6072BD1E-0FAF-4AD0-827B-FDC726C6F740}"/>
    <hyperlink ref="E54" location="'3-Acid'!$A$492" display="'3-Acid'!$A$492" xr:uid="{EBBA667C-F1C9-403C-8A27-2E6E7F76021B}"/>
    <hyperlink ref="H54" location="'3-Acid'!$A$798" display="'3-Acid'!$A$798" xr:uid="{BE392334-0224-400C-A332-D728F2C2E060}"/>
    <hyperlink ref="B55" location="'3-Acid'!$A$204" display="'3-Acid'!$A$204" xr:uid="{F51847CD-7596-4817-B0C5-E9655DFC0607}"/>
    <hyperlink ref="E55" location="'3-Acid'!$A$510" display="'3-Acid'!$A$510" xr:uid="{4FEA3589-4176-428C-AAD7-0B4AE389AA40}"/>
    <hyperlink ref="H55" location="'3-Acid'!$A$816" display="'3-Acid'!$A$816" xr:uid="{B3A43A41-9980-4166-9A1F-697DDC16B583}"/>
    <hyperlink ref="B56" location="'3-Acid'!$A$222" display="'3-Acid'!$A$222" xr:uid="{4125FAC6-8D08-4639-9BD5-FBB6E21C535A}"/>
    <hyperlink ref="E56" location="'3-Acid'!$A$528" display="'3-Acid'!$A$528" xr:uid="{B9598ECC-7B4E-4708-87B2-DCC08CD79243}"/>
    <hyperlink ref="H56" location="'3-Acid'!$A$834" display="'3-Acid'!$A$834" xr:uid="{43B1DC1C-43B3-48E0-84C2-CC78F7DDCA09}"/>
    <hyperlink ref="B57" location="'3-Acid'!$A$240" display="'3-Acid'!$A$240" xr:uid="{30EF5402-F425-400C-8FDB-CC342510637A}"/>
    <hyperlink ref="E57" location="'3-Acid'!$A$546" display="'3-Acid'!$A$546" xr:uid="{6ABEB92F-3D88-4BDB-94B2-D98BBE7D7DF7}"/>
    <hyperlink ref="H57" location="'3-Acid'!$A$852" display="'3-Acid'!$A$852" xr:uid="{D342FFC6-D183-43FA-BF27-DB6DEEAB2F46}"/>
    <hyperlink ref="B58" location="'3-Acid'!$A$258" display="'3-Acid'!$A$258" xr:uid="{6748D775-FE06-4F95-B348-C2DE28047B2A}"/>
    <hyperlink ref="E58" location="'3-Acid'!$A$564" display="'3-Acid'!$A$564" xr:uid="{46EB546F-570D-4A28-8C4F-FFE0A64914D4}"/>
    <hyperlink ref="H58" location="'3-Acid'!$A$870" display="'3-Acid'!$A$870" xr:uid="{4D81F879-E702-472D-BB3A-C13045DDF134}"/>
    <hyperlink ref="B59" location="'3-Acid'!$A$276" display="'3-Acid'!$A$276" xr:uid="{92FA9D3E-C729-4C5C-B2E5-8F16D3AE0C83}"/>
    <hyperlink ref="E59" location="'3-Acid'!$A$582" display="'3-Acid'!$A$582" xr:uid="{E23D9CB8-217B-46BF-8522-7ED7F165B1F1}"/>
    <hyperlink ref="H59" location="'3-Acid'!$A$888" display="'3-Acid'!$A$888" xr:uid="{33C242F6-C406-444E-A5C2-4BEB1A9AD944}"/>
    <hyperlink ref="B60" location="'3-Acid'!$A$294" display="'3-Acid'!$A$294" xr:uid="{7EF547A7-FA77-44D1-835C-F845302A0938}"/>
    <hyperlink ref="E60" location="'3-Acid'!$A$600" display="'3-Acid'!$A$600" xr:uid="{9B71326D-D619-47C2-A9F5-1A45841A7A12}"/>
    <hyperlink ref="H60" location="'3-Acid'!$A$906" display="'3-Acid'!$A$906" xr:uid="{81FD0EE1-D80C-467E-865C-71A58B2CD09E}"/>
    <hyperlink ref="B61" location="'3-Acid'!$A$312" display="'3-Acid'!$A$312" xr:uid="{512B876F-47B1-4922-9D5A-96BD6E52F262}"/>
    <hyperlink ref="E61" location="'3-Acid'!$A$618" display="'3-Acid'!$A$618" xr:uid="{8496C3DF-BC3E-4EE1-A5B9-A6F104495AD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8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75" t="s">
        <v>761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</row>
    <row r="2" spans="1:13" s="48" customFormat="1" ht="15" customHeight="1">
      <c r="A2" s="49"/>
      <c r="B2" s="277" t="s">
        <v>2</v>
      </c>
      <c r="C2" s="279" t="s">
        <v>70</v>
      </c>
      <c r="D2" s="281" t="s">
        <v>71</v>
      </c>
      <c r="E2" s="282"/>
      <c r="F2" s="282"/>
      <c r="G2" s="282"/>
      <c r="H2" s="283"/>
      <c r="I2" s="284" t="s">
        <v>72</v>
      </c>
      <c r="J2" s="285"/>
      <c r="K2" s="286"/>
      <c r="L2" s="287" t="s">
        <v>73</v>
      </c>
      <c r="M2" s="287"/>
    </row>
    <row r="3" spans="1:13" s="48" customFormat="1" ht="15" customHeight="1">
      <c r="A3" s="49"/>
      <c r="B3" s="278"/>
      <c r="C3" s="280"/>
      <c r="D3" s="184" t="s">
        <v>81</v>
      </c>
      <c r="E3" s="184" t="s">
        <v>74</v>
      </c>
      <c r="F3" s="184" t="s">
        <v>75</v>
      </c>
      <c r="G3" s="184" t="s">
        <v>76</v>
      </c>
      <c r="H3" s="184" t="s">
        <v>77</v>
      </c>
      <c r="I3" s="185" t="s">
        <v>78</v>
      </c>
      <c r="J3" s="184" t="s">
        <v>79</v>
      </c>
      <c r="K3" s="186" t="s">
        <v>80</v>
      </c>
      <c r="L3" s="184" t="s">
        <v>68</v>
      </c>
      <c r="M3" s="184" t="s">
        <v>69</v>
      </c>
    </row>
    <row r="4" spans="1:13" s="48" customFormat="1" ht="15" customHeight="1">
      <c r="A4" s="49"/>
      <c r="B4" s="187" t="s">
        <v>213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9"/>
    </row>
    <row r="5" spans="1:13" ht="15" customHeight="1">
      <c r="A5" s="49"/>
      <c r="B5" s="190" t="s">
        <v>217</v>
      </c>
      <c r="C5" s="182">
        <v>5.7147481841826373</v>
      </c>
      <c r="D5" s="50">
        <v>0.20187367154002778</v>
      </c>
      <c r="E5" s="183">
        <v>5.3110008411025813</v>
      </c>
      <c r="F5" s="183">
        <v>6.1184955272626933</v>
      </c>
      <c r="G5" s="183">
        <v>5.1091271695625542</v>
      </c>
      <c r="H5" s="183">
        <v>6.3203691988027204</v>
      </c>
      <c r="I5" s="52">
        <v>3.5325033585692653E-2</v>
      </c>
      <c r="J5" s="51">
        <v>7.0650067171385306E-2</v>
      </c>
      <c r="K5" s="53">
        <v>0.10597510075707796</v>
      </c>
      <c r="L5" s="183">
        <v>5.4290107749735057</v>
      </c>
      <c r="M5" s="183">
        <v>6.0004855933917689</v>
      </c>
    </row>
    <row r="6" spans="1:13" ht="15" customHeight="1">
      <c r="A6" s="49"/>
      <c r="B6" s="40" t="s">
        <v>214</v>
      </c>
      <c r="C6" s="180"/>
      <c r="D6" s="191"/>
      <c r="E6" s="193"/>
      <c r="F6" s="193"/>
      <c r="G6" s="193"/>
      <c r="H6" s="193"/>
      <c r="I6" s="192"/>
      <c r="J6" s="192"/>
      <c r="K6" s="192"/>
      <c r="L6" s="193"/>
      <c r="M6" s="194"/>
    </row>
    <row r="7" spans="1:13" ht="15" customHeight="1">
      <c r="A7" s="49"/>
      <c r="B7" s="190" t="s">
        <v>217</v>
      </c>
      <c r="C7" s="182">
        <v>5.7313444444444448</v>
      </c>
      <c r="D7" s="50">
        <v>0.12466486860040153</v>
      </c>
      <c r="E7" s="183">
        <v>5.4820147072436418</v>
      </c>
      <c r="F7" s="183">
        <v>5.9806741816452478</v>
      </c>
      <c r="G7" s="183">
        <v>5.3573498386432403</v>
      </c>
      <c r="H7" s="183">
        <v>6.1053390502456493</v>
      </c>
      <c r="I7" s="52">
        <v>2.1751417980338406E-2</v>
      </c>
      <c r="J7" s="51">
        <v>4.3502835960676813E-2</v>
      </c>
      <c r="K7" s="53">
        <v>6.5254253941015222E-2</v>
      </c>
      <c r="L7" s="183">
        <v>5.4447772222222222</v>
      </c>
      <c r="M7" s="183">
        <v>6.0179116666666674</v>
      </c>
    </row>
    <row r="8" spans="1:13" ht="15" customHeight="1">
      <c r="A8" s="49"/>
      <c r="B8" s="40" t="s">
        <v>215</v>
      </c>
      <c r="C8" s="180"/>
      <c r="D8" s="191"/>
      <c r="E8" s="193"/>
      <c r="F8" s="193"/>
      <c r="G8" s="193"/>
      <c r="H8" s="193"/>
      <c r="I8" s="192"/>
      <c r="J8" s="192"/>
      <c r="K8" s="192"/>
      <c r="L8" s="193"/>
      <c r="M8" s="194"/>
    </row>
    <row r="9" spans="1:13" ht="15" customHeight="1">
      <c r="A9" s="49"/>
      <c r="B9" s="190" t="s">
        <v>217</v>
      </c>
      <c r="C9" s="182">
        <v>5.5135430623874457</v>
      </c>
      <c r="D9" s="50">
        <v>0.32722997857262548</v>
      </c>
      <c r="E9" s="183">
        <v>4.8590831052421946</v>
      </c>
      <c r="F9" s="183">
        <v>6.1680030195326969</v>
      </c>
      <c r="G9" s="183">
        <v>4.531853126669569</v>
      </c>
      <c r="H9" s="183">
        <v>6.4952329981053225</v>
      </c>
      <c r="I9" s="52">
        <v>5.9350217250489751E-2</v>
      </c>
      <c r="J9" s="51">
        <v>0.1187004345009795</v>
      </c>
      <c r="K9" s="53">
        <v>0.17805065175146925</v>
      </c>
      <c r="L9" s="183">
        <v>5.2378659092680735</v>
      </c>
      <c r="M9" s="183">
        <v>5.789220215506818</v>
      </c>
    </row>
    <row r="10" spans="1:13" ht="15" customHeight="1">
      <c r="A10" s="49"/>
      <c r="B10" s="40" t="s">
        <v>216</v>
      </c>
      <c r="C10" s="180"/>
      <c r="D10" s="191"/>
      <c r="E10" s="193"/>
      <c r="F10" s="193"/>
      <c r="G10" s="193"/>
      <c r="H10" s="193"/>
      <c r="I10" s="192"/>
      <c r="J10" s="192"/>
      <c r="K10" s="192"/>
      <c r="L10" s="193"/>
      <c r="M10" s="194"/>
    </row>
    <row r="11" spans="1:13" ht="15" customHeight="1">
      <c r="A11" s="49"/>
      <c r="B11" s="190" t="s">
        <v>217</v>
      </c>
      <c r="C11" s="182">
        <v>5.1720049390276328</v>
      </c>
      <c r="D11" s="50">
        <v>0.20905870059075377</v>
      </c>
      <c r="E11" s="183">
        <v>4.7538875378461256</v>
      </c>
      <c r="F11" s="183">
        <v>5.59012234020914</v>
      </c>
      <c r="G11" s="183">
        <v>4.5448288372553716</v>
      </c>
      <c r="H11" s="183">
        <v>5.799181040799894</v>
      </c>
      <c r="I11" s="52">
        <v>4.0421210547037498E-2</v>
      </c>
      <c r="J11" s="51">
        <v>8.0842421094074995E-2</v>
      </c>
      <c r="K11" s="53">
        <v>0.12126363164111249</v>
      </c>
      <c r="L11" s="183">
        <v>4.9134046920762513</v>
      </c>
      <c r="M11" s="183">
        <v>5.4306051859790143</v>
      </c>
    </row>
    <row r="12" spans="1:13" ht="15" customHeight="1">
      <c r="A12" s="49"/>
      <c r="B12" s="40" t="s">
        <v>185</v>
      </c>
      <c r="C12" s="180"/>
      <c r="D12" s="191"/>
      <c r="E12" s="193"/>
      <c r="F12" s="193"/>
      <c r="G12" s="193"/>
      <c r="H12" s="193"/>
      <c r="I12" s="192"/>
      <c r="J12" s="192"/>
      <c r="K12" s="192"/>
      <c r="L12" s="193"/>
      <c r="M12" s="194"/>
    </row>
    <row r="13" spans="1:13" ht="15" customHeight="1">
      <c r="A13" s="49"/>
      <c r="B13" s="190" t="s">
        <v>218</v>
      </c>
      <c r="C13" s="250">
        <v>0.23941398496666666</v>
      </c>
      <c r="D13" s="50">
        <v>1.7976849935370163E-2</v>
      </c>
      <c r="E13" s="50">
        <v>0.20346028509592634</v>
      </c>
      <c r="F13" s="50">
        <v>0.27536768483740698</v>
      </c>
      <c r="G13" s="50">
        <v>0.18548343516055615</v>
      </c>
      <c r="H13" s="50">
        <v>0.29334453477277717</v>
      </c>
      <c r="I13" s="52">
        <v>7.5086883240647204E-2</v>
      </c>
      <c r="J13" s="51">
        <v>0.15017376648129441</v>
      </c>
      <c r="K13" s="53">
        <v>0.2252606497219416</v>
      </c>
      <c r="L13" s="50">
        <v>0.22744328571833333</v>
      </c>
      <c r="M13" s="50">
        <v>0.25138468421499999</v>
      </c>
    </row>
    <row r="14" spans="1:13" ht="15" customHeight="1">
      <c r="A14" s="49"/>
      <c r="B14" s="190" t="s">
        <v>138</v>
      </c>
      <c r="C14" s="182">
        <v>5.9575161100920999</v>
      </c>
      <c r="D14" s="50">
        <v>0.23992458990891471</v>
      </c>
      <c r="E14" s="183">
        <v>5.4776669302742702</v>
      </c>
      <c r="F14" s="183">
        <v>6.4373652899099296</v>
      </c>
      <c r="G14" s="183">
        <v>5.2377423403653562</v>
      </c>
      <c r="H14" s="183">
        <v>6.6772898798188436</v>
      </c>
      <c r="I14" s="52">
        <v>4.0272587681715162E-2</v>
      </c>
      <c r="J14" s="51">
        <v>8.0545175363430324E-2</v>
      </c>
      <c r="K14" s="53">
        <v>0.12081776304514549</v>
      </c>
      <c r="L14" s="183">
        <v>5.6596403045874952</v>
      </c>
      <c r="M14" s="183">
        <v>6.2553919155967046</v>
      </c>
    </row>
    <row r="15" spans="1:13" s="48" customFormat="1" ht="15" customHeight="1">
      <c r="A15" s="49"/>
      <c r="B15" s="190" t="s">
        <v>219</v>
      </c>
      <c r="C15" s="253">
        <v>7080.4093076302679</v>
      </c>
      <c r="D15" s="254">
        <v>352.99140790164915</v>
      </c>
      <c r="E15" s="254">
        <v>6374.4264918269691</v>
      </c>
      <c r="F15" s="254">
        <v>7786.3921234335667</v>
      </c>
      <c r="G15" s="254">
        <v>6021.4350839253202</v>
      </c>
      <c r="H15" s="254">
        <v>8139.3835313352156</v>
      </c>
      <c r="I15" s="52">
        <v>4.9854661300617852E-2</v>
      </c>
      <c r="J15" s="51">
        <v>9.9709322601235703E-2</v>
      </c>
      <c r="K15" s="53">
        <v>0.14956398390185355</v>
      </c>
      <c r="L15" s="254">
        <v>6726.3888422487544</v>
      </c>
      <c r="M15" s="254">
        <v>7434.4297730117814</v>
      </c>
    </row>
    <row r="16" spans="1:13" ht="15" customHeight="1">
      <c r="A16" s="49"/>
      <c r="B16" s="190" t="s">
        <v>139</v>
      </c>
      <c r="C16" s="253">
        <v>439.24067717677354</v>
      </c>
      <c r="D16" s="254">
        <v>20.014683887123315</v>
      </c>
      <c r="E16" s="254">
        <v>399.21130940252692</v>
      </c>
      <c r="F16" s="254">
        <v>479.27004495102017</v>
      </c>
      <c r="G16" s="254">
        <v>379.19662551540358</v>
      </c>
      <c r="H16" s="254">
        <v>499.28472883814351</v>
      </c>
      <c r="I16" s="52">
        <v>4.5566553662033341E-2</v>
      </c>
      <c r="J16" s="51">
        <v>9.1133107324066681E-2</v>
      </c>
      <c r="K16" s="53">
        <v>0.13669966098610004</v>
      </c>
      <c r="L16" s="254">
        <v>417.27864331793489</v>
      </c>
      <c r="M16" s="254">
        <v>461.2027110356122</v>
      </c>
    </row>
    <row r="17" spans="1:13" ht="15" customHeight="1">
      <c r="A17" s="49"/>
      <c r="B17" s="190" t="s">
        <v>140</v>
      </c>
      <c r="C17" s="182">
        <v>1.1935313034573867</v>
      </c>
      <c r="D17" s="50">
        <v>6.2818722554859777E-2</v>
      </c>
      <c r="E17" s="183">
        <v>1.0678938583476671</v>
      </c>
      <c r="F17" s="183">
        <v>1.3191687485671062</v>
      </c>
      <c r="G17" s="183">
        <v>1.0050751357928074</v>
      </c>
      <c r="H17" s="183">
        <v>1.381987471121966</v>
      </c>
      <c r="I17" s="52">
        <v>5.2632656029119915E-2</v>
      </c>
      <c r="J17" s="51">
        <v>0.10526531205823983</v>
      </c>
      <c r="K17" s="53">
        <v>0.15789796808735973</v>
      </c>
      <c r="L17" s="183">
        <v>1.1338547382845174</v>
      </c>
      <c r="M17" s="183">
        <v>1.2532078686302559</v>
      </c>
    </row>
    <row r="18" spans="1:13" ht="15" customHeight="1">
      <c r="A18" s="49"/>
      <c r="B18" s="190" t="s">
        <v>220</v>
      </c>
      <c r="C18" s="182">
        <v>1.6183611161335911</v>
      </c>
      <c r="D18" s="50">
        <v>9.831656459213739E-2</v>
      </c>
      <c r="E18" s="183">
        <v>1.4217279869493162</v>
      </c>
      <c r="F18" s="183">
        <v>1.814994245317866</v>
      </c>
      <c r="G18" s="183">
        <v>1.3234114223571789</v>
      </c>
      <c r="H18" s="183">
        <v>1.9133108099100034</v>
      </c>
      <c r="I18" s="52">
        <v>6.0750696251912192E-2</v>
      </c>
      <c r="J18" s="51">
        <v>0.12150139250382438</v>
      </c>
      <c r="K18" s="53">
        <v>0.18225208875573656</v>
      </c>
      <c r="L18" s="183">
        <v>1.5374430603269116</v>
      </c>
      <c r="M18" s="183">
        <v>1.6992791719402707</v>
      </c>
    </row>
    <row r="19" spans="1:13" ht="15" customHeight="1">
      <c r="A19" s="49"/>
      <c r="B19" s="190" t="s">
        <v>141</v>
      </c>
      <c r="C19" s="182">
        <v>4.3288102397112684</v>
      </c>
      <c r="D19" s="50">
        <v>0.15974855606572588</v>
      </c>
      <c r="E19" s="183">
        <v>4.0093131275798166</v>
      </c>
      <c r="F19" s="183">
        <v>4.6483073518427203</v>
      </c>
      <c r="G19" s="183">
        <v>3.8495645715140907</v>
      </c>
      <c r="H19" s="183">
        <v>4.8080559079084457</v>
      </c>
      <c r="I19" s="52">
        <v>3.6903571009012655E-2</v>
      </c>
      <c r="J19" s="51">
        <v>7.380714201802531E-2</v>
      </c>
      <c r="K19" s="53">
        <v>0.11071071302703797</v>
      </c>
      <c r="L19" s="183">
        <v>4.1123697277257047</v>
      </c>
      <c r="M19" s="183">
        <v>4.5452507516968321</v>
      </c>
    </row>
    <row r="20" spans="1:13" ht="15" customHeight="1">
      <c r="A20" s="49"/>
      <c r="B20" s="190" t="s">
        <v>221</v>
      </c>
      <c r="C20" s="182">
        <v>0.10334521544041111</v>
      </c>
      <c r="D20" s="183">
        <v>1.3967199145620527E-2</v>
      </c>
      <c r="E20" s="183">
        <v>7.5410817149170056E-2</v>
      </c>
      <c r="F20" s="183">
        <v>0.13127961373165217</v>
      </c>
      <c r="G20" s="183">
        <v>6.1443618003549534E-2</v>
      </c>
      <c r="H20" s="183">
        <v>0.1452468128772727</v>
      </c>
      <c r="I20" s="52">
        <v>0.13515090259475068</v>
      </c>
      <c r="J20" s="51">
        <v>0.27030180518950137</v>
      </c>
      <c r="K20" s="53">
        <v>0.40545270778425202</v>
      </c>
      <c r="L20" s="183">
        <v>9.8177954668390563E-2</v>
      </c>
      <c r="M20" s="183">
        <v>0.10851247621243167</v>
      </c>
    </row>
    <row r="21" spans="1:13" ht="15" customHeight="1">
      <c r="A21" s="49"/>
      <c r="B21" s="190" t="s">
        <v>142</v>
      </c>
      <c r="C21" s="258">
        <v>47.715384365281523</v>
      </c>
      <c r="D21" s="183">
        <v>3.4319717921258022</v>
      </c>
      <c r="E21" s="259">
        <v>40.851440781029922</v>
      </c>
      <c r="F21" s="259">
        <v>54.579327949533123</v>
      </c>
      <c r="G21" s="259">
        <v>37.419468988904114</v>
      </c>
      <c r="H21" s="259">
        <v>58.011299741658931</v>
      </c>
      <c r="I21" s="52">
        <v>7.1925896391247759E-2</v>
      </c>
      <c r="J21" s="51">
        <v>0.14385179278249552</v>
      </c>
      <c r="K21" s="53">
        <v>0.21577768917374329</v>
      </c>
      <c r="L21" s="259">
        <v>45.329615147017449</v>
      </c>
      <c r="M21" s="259">
        <v>50.101153583545596</v>
      </c>
    </row>
    <row r="22" spans="1:13" ht="15" customHeight="1">
      <c r="A22" s="49"/>
      <c r="B22" s="190" t="s">
        <v>167</v>
      </c>
      <c r="C22" s="253">
        <v>203.49481401034237</v>
      </c>
      <c r="D22" s="254">
        <v>7.9170447846594234</v>
      </c>
      <c r="E22" s="254">
        <v>187.66072444102352</v>
      </c>
      <c r="F22" s="254">
        <v>219.32890357966122</v>
      </c>
      <c r="G22" s="254">
        <v>179.74367965636409</v>
      </c>
      <c r="H22" s="254">
        <v>227.24594836432064</v>
      </c>
      <c r="I22" s="52">
        <v>3.8905388440302217E-2</v>
      </c>
      <c r="J22" s="51">
        <v>7.7810776880604435E-2</v>
      </c>
      <c r="K22" s="53">
        <v>0.11671616532090665</v>
      </c>
      <c r="L22" s="254">
        <v>193.32007330982526</v>
      </c>
      <c r="M22" s="254">
        <v>213.66955471085947</v>
      </c>
    </row>
    <row r="23" spans="1:13" ht="15" customHeight="1">
      <c r="A23" s="49"/>
      <c r="B23" s="190" t="s">
        <v>143</v>
      </c>
      <c r="C23" s="253">
        <v>51.886889763421216</v>
      </c>
      <c r="D23" s="254">
        <v>6.7402372374024218</v>
      </c>
      <c r="E23" s="254">
        <v>38.406415288616373</v>
      </c>
      <c r="F23" s="254">
        <v>65.36736423822606</v>
      </c>
      <c r="G23" s="254">
        <v>31.666178051213951</v>
      </c>
      <c r="H23" s="254">
        <v>72.107601475628485</v>
      </c>
      <c r="I23" s="52">
        <v>0.1299025104055109</v>
      </c>
      <c r="J23" s="51">
        <v>0.2598050208110218</v>
      </c>
      <c r="K23" s="53">
        <v>0.38970753121653268</v>
      </c>
      <c r="L23" s="254">
        <v>49.292545275250156</v>
      </c>
      <c r="M23" s="254">
        <v>54.481234251592277</v>
      </c>
    </row>
    <row r="24" spans="1:13" ht="15" customHeight="1">
      <c r="A24" s="49"/>
      <c r="B24" s="190" t="s">
        <v>168</v>
      </c>
      <c r="C24" s="182">
        <v>4.1122821177154378</v>
      </c>
      <c r="D24" s="50">
        <v>0.19959466126524658</v>
      </c>
      <c r="E24" s="183">
        <v>3.7130927951849446</v>
      </c>
      <c r="F24" s="183">
        <v>4.5114714402459306</v>
      </c>
      <c r="G24" s="183">
        <v>3.5134981339196982</v>
      </c>
      <c r="H24" s="183">
        <v>4.7110661015111779</v>
      </c>
      <c r="I24" s="52">
        <v>4.8536227708066537E-2</v>
      </c>
      <c r="J24" s="51">
        <v>9.7072455416133074E-2</v>
      </c>
      <c r="K24" s="53">
        <v>0.14560868312419961</v>
      </c>
      <c r="L24" s="183">
        <v>3.9066680118296659</v>
      </c>
      <c r="M24" s="183">
        <v>4.3178962236012097</v>
      </c>
    </row>
    <row r="25" spans="1:13" ht="15" customHeight="1">
      <c r="A25" s="49"/>
      <c r="B25" s="190" t="s">
        <v>222</v>
      </c>
      <c r="C25" s="253">
        <v>176.06733240213626</v>
      </c>
      <c r="D25" s="254">
        <v>6.0125690165181647</v>
      </c>
      <c r="E25" s="254">
        <v>164.04219436909992</v>
      </c>
      <c r="F25" s="254">
        <v>188.0924704351726</v>
      </c>
      <c r="G25" s="254">
        <v>158.02962535258177</v>
      </c>
      <c r="H25" s="254">
        <v>194.10503945169074</v>
      </c>
      <c r="I25" s="52">
        <v>3.4149259459361314E-2</v>
      </c>
      <c r="J25" s="51">
        <v>6.8298518918722628E-2</v>
      </c>
      <c r="K25" s="53">
        <v>0.10244777837808394</v>
      </c>
      <c r="L25" s="254">
        <v>167.26396578202946</v>
      </c>
      <c r="M25" s="254">
        <v>184.87069902224306</v>
      </c>
    </row>
    <row r="26" spans="1:13" ht="15" customHeight="1">
      <c r="A26" s="49"/>
      <c r="B26" s="190" t="s">
        <v>144</v>
      </c>
      <c r="C26" s="182">
        <v>2.5440472779149421</v>
      </c>
      <c r="D26" s="50">
        <v>0.13322850924248056</v>
      </c>
      <c r="E26" s="183">
        <v>2.2775902594299811</v>
      </c>
      <c r="F26" s="183">
        <v>2.8105042963999032</v>
      </c>
      <c r="G26" s="183">
        <v>2.1443617501875005</v>
      </c>
      <c r="H26" s="183">
        <v>2.9437328056423837</v>
      </c>
      <c r="I26" s="52">
        <v>5.2368723804406804E-2</v>
      </c>
      <c r="J26" s="51">
        <v>0.10473744760881361</v>
      </c>
      <c r="K26" s="53">
        <v>0.15710617141322042</v>
      </c>
      <c r="L26" s="183">
        <v>2.4168449140191952</v>
      </c>
      <c r="M26" s="183">
        <v>2.671249641810689</v>
      </c>
    </row>
    <row r="27" spans="1:13" ht="15" customHeight="1">
      <c r="A27" s="49"/>
      <c r="B27" s="190" t="s">
        <v>223</v>
      </c>
      <c r="C27" s="182">
        <v>1.2259158223076392</v>
      </c>
      <c r="D27" s="50">
        <v>8.7189218944580649E-2</v>
      </c>
      <c r="E27" s="183">
        <v>1.0515373844184779</v>
      </c>
      <c r="F27" s="183">
        <v>1.4002942601968005</v>
      </c>
      <c r="G27" s="183">
        <v>0.96434816547389723</v>
      </c>
      <c r="H27" s="183">
        <v>1.4874834791413811</v>
      </c>
      <c r="I27" s="52">
        <v>7.1121701309358604E-2</v>
      </c>
      <c r="J27" s="51">
        <v>0.14224340261871721</v>
      </c>
      <c r="K27" s="53">
        <v>0.21336510392807581</v>
      </c>
      <c r="L27" s="183">
        <v>1.1646200311922572</v>
      </c>
      <c r="M27" s="183">
        <v>1.2872116134230212</v>
      </c>
    </row>
    <row r="28" spans="1:13" ht="15" customHeight="1">
      <c r="A28" s="49"/>
      <c r="B28" s="190" t="s">
        <v>145</v>
      </c>
      <c r="C28" s="182">
        <v>0.96623030709902469</v>
      </c>
      <c r="D28" s="50">
        <v>3.8015629775936588E-2</v>
      </c>
      <c r="E28" s="183">
        <v>0.89019904754715151</v>
      </c>
      <c r="F28" s="183">
        <v>1.0422615666508979</v>
      </c>
      <c r="G28" s="183">
        <v>0.85218341777121487</v>
      </c>
      <c r="H28" s="183">
        <v>1.0802771964268345</v>
      </c>
      <c r="I28" s="52">
        <v>3.9344273820258603E-2</v>
      </c>
      <c r="J28" s="51">
        <v>7.8688547640517206E-2</v>
      </c>
      <c r="K28" s="53">
        <v>0.11803282146077582</v>
      </c>
      <c r="L28" s="183">
        <v>0.91791879174407343</v>
      </c>
      <c r="M28" s="183">
        <v>1.0145418224539759</v>
      </c>
    </row>
    <row r="29" spans="1:13" ht="15" customHeight="1">
      <c r="A29" s="49"/>
      <c r="B29" s="190" t="s">
        <v>146</v>
      </c>
      <c r="C29" s="182">
        <v>6.2056839854159298</v>
      </c>
      <c r="D29" s="50">
        <v>0.2402539514649997</v>
      </c>
      <c r="E29" s="183">
        <v>5.7251760824859304</v>
      </c>
      <c r="F29" s="183">
        <v>6.6861918883459293</v>
      </c>
      <c r="G29" s="183">
        <v>5.4849221310209311</v>
      </c>
      <c r="H29" s="183">
        <v>6.9264458398109285</v>
      </c>
      <c r="I29" s="52">
        <v>3.8715144378866868E-2</v>
      </c>
      <c r="J29" s="51">
        <v>7.7430288757733737E-2</v>
      </c>
      <c r="K29" s="53">
        <v>0.11614543313660061</v>
      </c>
      <c r="L29" s="183">
        <v>5.8953997861451333</v>
      </c>
      <c r="M29" s="183">
        <v>6.5159681846867263</v>
      </c>
    </row>
    <row r="30" spans="1:13" ht="15" customHeight="1">
      <c r="A30" s="49"/>
      <c r="B30" s="190" t="s">
        <v>147</v>
      </c>
      <c r="C30" s="258">
        <v>14.309843340022898</v>
      </c>
      <c r="D30" s="183">
        <v>0.86415878838645965</v>
      </c>
      <c r="E30" s="259">
        <v>12.581525763249978</v>
      </c>
      <c r="F30" s="259">
        <v>16.038160916795817</v>
      </c>
      <c r="G30" s="259">
        <v>11.71736697486352</v>
      </c>
      <c r="H30" s="259">
        <v>16.902319705182276</v>
      </c>
      <c r="I30" s="52">
        <v>6.0389115928999183E-2</v>
      </c>
      <c r="J30" s="51">
        <v>0.12077823185799837</v>
      </c>
      <c r="K30" s="53">
        <v>0.18116734778699756</v>
      </c>
      <c r="L30" s="259">
        <v>13.594351173021753</v>
      </c>
      <c r="M30" s="259">
        <v>15.025335507024042</v>
      </c>
    </row>
    <row r="31" spans="1:13" ht="15" customHeight="1">
      <c r="A31" s="49"/>
      <c r="B31" s="190" t="s">
        <v>148</v>
      </c>
      <c r="C31" s="182">
        <v>3.6859684536359669</v>
      </c>
      <c r="D31" s="50">
        <v>0.19172510538232573</v>
      </c>
      <c r="E31" s="183">
        <v>3.3025182428713156</v>
      </c>
      <c r="F31" s="183">
        <v>4.0694186644006187</v>
      </c>
      <c r="G31" s="183">
        <v>3.1107931374889897</v>
      </c>
      <c r="H31" s="183">
        <v>4.2611437697829437</v>
      </c>
      <c r="I31" s="52">
        <v>5.2014852485566296E-2</v>
      </c>
      <c r="J31" s="51">
        <v>0.10402970497113259</v>
      </c>
      <c r="K31" s="53">
        <v>0.15604455745669887</v>
      </c>
      <c r="L31" s="183">
        <v>3.5016700309541684</v>
      </c>
      <c r="M31" s="183">
        <v>3.8702668763177654</v>
      </c>
    </row>
    <row r="32" spans="1:13" ht="15" customHeight="1">
      <c r="A32" s="49"/>
      <c r="B32" s="190" t="s">
        <v>149</v>
      </c>
      <c r="C32" s="182">
        <v>1.9602725537330865</v>
      </c>
      <c r="D32" s="50">
        <v>0.1583417871232661</v>
      </c>
      <c r="E32" s="183">
        <v>1.6435889794865544</v>
      </c>
      <c r="F32" s="183">
        <v>2.2769561279796187</v>
      </c>
      <c r="G32" s="183">
        <v>1.4852471923632882</v>
      </c>
      <c r="H32" s="183">
        <v>2.4352979151028848</v>
      </c>
      <c r="I32" s="52">
        <v>8.0775393616425717E-2</v>
      </c>
      <c r="J32" s="51">
        <v>0.16155078723285143</v>
      </c>
      <c r="K32" s="53">
        <v>0.24232618084927715</v>
      </c>
      <c r="L32" s="183">
        <v>1.8622589260464322</v>
      </c>
      <c r="M32" s="183">
        <v>2.0582861814197408</v>
      </c>
    </row>
    <row r="33" spans="1:13" ht="15" customHeight="1">
      <c r="A33" s="49"/>
      <c r="B33" s="190" t="s">
        <v>150</v>
      </c>
      <c r="C33" s="182">
        <v>0.45207823252595569</v>
      </c>
      <c r="D33" s="183">
        <v>5.4616272442881676E-2</v>
      </c>
      <c r="E33" s="183">
        <v>0.34284568764019235</v>
      </c>
      <c r="F33" s="183">
        <v>0.56131077741171909</v>
      </c>
      <c r="G33" s="183">
        <v>0.28822941519731066</v>
      </c>
      <c r="H33" s="183">
        <v>0.61592704985460078</v>
      </c>
      <c r="I33" s="52">
        <v>0.12081155099575808</v>
      </c>
      <c r="J33" s="51">
        <v>0.24162310199151615</v>
      </c>
      <c r="K33" s="53">
        <v>0.36243465298727423</v>
      </c>
      <c r="L33" s="183">
        <v>0.42947432089965792</v>
      </c>
      <c r="M33" s="183">
        <v>0.47468214415225346</v>
      </c>
    </row>
    <row r="34" spans="1:13" ht="15" customHeight="1">
      <c r="A34" s="49"/>
      <c r="B34" s="190" t="s">
        <v>169</v>
      </c>
      <c r="C34" s="250">
        <v>5.0146533905284889E-2</v>
      </c>
      <c r="D34" s="50">
        <v>4.1268814157191368E-3</v>
      </c>
      <c r="E34" s="50">
        <v>4.1892771073846619E-2</v>
      </c>
      <c r="F34" s="50">
        <v>5.8400296736723159E-2</v>
      </c>
      <c r="G34" s="50">
        <v>3.776588965812748E-2</v>
      </c>
      <c r="H34" s="50">
        <v>6.2527178152442298E-2</v>
      </c>
      <c r="I34" s="52">
        <v>8.2296443927986199E-2</v>
      </c>
      <c r="J34" s="51">
        <v>0.1645928878559724</v>
      </c>
      <c r="K34" s="53">
        <v>0.24688933178395861</v>
      </c>
      <c r="L34" s="50">
        <v>4.7639207210020643E-2</v>
      </c>
      <c r="M34" s="50">
        <v>5.2653860600549135E-2</v>
      </c>
    </row>
    <row r="35" spans="1:13" ht="15" customHeight="1">
      <c r="A35" s="49"/>
      <c r="B35" s="190" t="s">
        <v>151</v>
      </c>
      <c r="C35" s="182">
        <v>1.2672510831280612</v>
      </c>
      <c r="D35" s="50">
        <v>4.7292266455578644E-2</v>
      </c>
      <c r="E35" s="183">
        <v>1.172666550216904</v>
      </c>
      <c r="F35" s="183">
        <v>1.3618356160392184</v>
      </c>
      <c r="G35" s="183">
        <v>1.1253742837613254</v>
      </c>
      <c r="H35" s="183">
        <v>1.409127882494797</v>
      </c>
      <c r="I35" s="52">
        <v>3.7318781641001414E-2</v>
      </c>
      <c r="J35" s="51">
        <v>7.4637563282002828E-2</v>
      </c>
      <c r="K35" s="53">
        <v>0.11195634492300424</v>
      </c>
      <c r="L35" s="183">
        <v>1.2038885289716581</v>
      </c>
      <c r="M35" s="183">
        <v>1.3306136372844644</v>
      </c>
    </row>
    <row r="36" spans="1:13" ht="15" customHeight="1">
      <c r="A36" s="49"/>
      <c r="B36" s="190" t="s">
        <v>152</v>
      </c>
      <c r="C36" s="258">
        <v>23.21108038135274</v>
      </c>
      <c r="D36" s="183">
        <v>1.7596089501350995</v>
      </c>
      <c r="E36" s="259">
        <v>19.691862481082541</v>
      </c>
      <c r="F36" s="259">
        <v>26.73029828162294</v>
      </c>
      <c r="G36" s="259">
        <v>17.932253530947442</v>
      </c>
      <c r="H36" s="259">
        <v>28.489907231758039</v>
      </c>
      <c r="I36" s="52">
        <v>7.5809006785773306E-2</v>
      </c>
      <c r="J36" s="51">
        <v>0.15161801357154661</v>
      </c>
      <c r="K36" s="53">
        <v>0.22742702035731993</v>
      </c>
      <c r="L36" s="259">
        <v>22.050526362285105</v>
      </c>
      <c r="M36" s="259">
        <v>24.371634400420376</v>
      </c>
    </row>
    <row r="37" spans="1:13" ht="15" customHeight="1">
      <c r="A37" s="49"/>
      <c r="B37" s="190" t="s">
        <v>170</v>
      </c>
      <c r="C37" s="258">
        <v>24.319118200504931</v>
      </c>
      <c r="D37" s="183">
        <v>1.5720112523231167</v>
      </c>
      <c r="E37" s="259">
        <v>21.175095695858698</v>
      </c>
      <c r="F37" s="259">
        <v>27.463140705151165</v>
      </c>
      <c r="G37" s="259">
        <v>19.603084443535582</v>
      </c>
      <c r="H37" s="259">
        <v>29.03515195747428</v>
      </c>
      <c r="I37" s="52">
        <v>6.4640964337698614E-2</v>
      </c>
      <c r="J37" s="51">
        <v>0.12928192867539723</v>
      </c>
      <c r="K37" s="53">
        <v>0.19392289301309584</v>
      </c>
      <c r="L37" s="259">
        <v>23.103162290479684</v>
      </c>
      <c r="M37" s="259">
        <v>25.535074110530179</v>
      </c>
    </row>
    <row r="38" spans="1:13" ht="15" customHeight="1">
      <c r="A38" s="49"/>
      <c r="B38" s="190" t="s">
        <v>153</v>
      </c>
      <c r="C38" s="182">
        <v>0.17258444067620074</v>
      </c>
      <c r="D38" s="50">
        <v>1.554755154489257E-2</v>
      </c>
      <c r="E38" s="183">
        <v>0.1414893375864156</v>
      </c>
      <c r="F38" s="183">
        <v>0.20367954376598588</v>
      </c>
      <c r="G38" s="183">
        <v>0.12594178604152304</v>
      </c>
      <c r="H38" s="183">
        <v>0.21922709531087844</v>
      </c>
      <c r="I38" s="52">
        <v>9.0086635179717947E-2</v>
      </c>
      <c r="J38" s="51">
        <v>0.18017327035943589</v>
      </c>
      <c r="K38" s="53">
        <v>0.27025990553915386</v>
      </c>
      <c r="L38" s="183">
        <v>0.16395521864239071</v>
      </c>
      <c r="M38" s="183">
        <v>0.18121366271001077</v>
      </c>
    </row>
    <row r="39" spans="1:13" ht="15" customHeight="1">
      <c r="A39" s="49"/>
      <c r="B39" s="190" t="s">
        <v>154</v>
      </c>
      <c r="C39" s="182">
        <v>1.8861583631523615</v>
      </c>
      <c r="D39" s="50">
        <v>5.4807305049134523E-2</v>
      </c>
      <c r="E39" s="183">
        <v>1.7765437530540924</v>
      </c>
      <c r="F39" s="183">
        <v>1.9957729732506306</v>
      </c>
      <c r="G39" s="183">
        <v>1.721736448004958</v>
      </c>
      <c r="H39" s="183">
        <v>2.0505802782997651</v>
      </c>
      <c r="I39" s="52">
        <v>2.9057637004315136E-2</v>
      </c>
      <c r="J39" s="51">
        <v>5.8115274008630272E-2</v>
      </c>
      <c r="K39" s="53">
        <v>8.7172911012945414E-2</v>
      </c>
      <c r="L39" s="183">
        <v>1.7918504449947434</v>
      </c>
      <c r="M39" s="183">
        <v>1.9804662813099796</v>
      </c>
    </row>
    <row r="40" spans="1:13" ht="15" customHeight="1">
      <c r="A40" s="49"/>
      <c r="B40" s="190" t="s">
        <v>155</v>
      </c>
      <c r="C40" s="250">
        <v>7.5915152545192488E-2</v>
      </c>
      <c r="D40" s="50">
        <v>2.5189665964228895E-3</v>
      </c>
      <c r="E40" s="50">
        <v>7.0877219352346713E-2</v>
      </c>
      <c r="F40" s="50">
        <v>8.0953085738038263E-2</v>
      </c>
      <c r="G40" s="50">
        <v>6.8358252755923818E-2</v>
      </c>
      <c r="H40" s="50">
        <v>8.3472052334461158E-2</v>
      </c>
      <c r="I40" s="52">
        <v>3.3181341431453251E-2</v>
      </c>
      <c r="J40" s="51">
        <v>6.6362682862906502E-2</v>
      </c>
      <c r="K40" s="53">
        <v>9.9544024294359754E-2</v>
      </c>
      <c r="L40" s="50">
        <v>7.2119394917932858E-2</v>
      </c>
      <c r="M40" s="50">
        <v>7.9710910172452118E-2</v>
      </c>
    </row>
    <row r="41" spans="1:13" ht="15" customHeight="1">
      <c r="A41" s="49"/>
      <c r="B41" s="190" t="s">
        <v>171</v>
      </c>
      <c r="C41" s="182">
        <v>4.078977523073779</v>
      </c>
      <c r="D41" s="50">
        <v>0.19706781192205228</v>
      </c>
      <c r="E41" s="183">
        <v>3.6848418992296743</v>
      </c>
      <c r="F41" s="183">
        <v>4.4731131469178838</v>
      </c>
      <c r="G41" s="183">
        <v>3.4877740873076224</v>
      </c>
      <c r="H41" s="183">
        <v>4.6701809588399357</v>
      </c>
      <c r="I41" s="52">
        <v>4.8313041885445024E-2</v>
      </c>
      <c r="J41" s="51">
        <v>9.6626083770890048E-2</v>
      </c>
      <c r="K41" s="53">
        <v>0.14493912565633507</v>
      </c>
      <c r="L41" s="183">
        <v>3.8750286469200903</v>
      </c>
      <c r="M41" s="183">
        <v>4.2829263992274678</v>
      </c>
    </row>
    <row r="42" spans="1:13" ht="15" customHeight="1">
      <c r="A42" s="49"/>
      <c r="B42" s="190" t="s">
        <v>172</v>
      </c>
      <c r="C42" s="182">
        <v>2.8708603718256098</v>
      </c>
      <c r="D42" s="50">
        <v>0.10022850617491996</v>
      </c>
      <c r="E42" s="183">
        <v>2.6704033594757699</v>
      </c>
      <c r="F42" s="183">
        <v>3.0713173841754497</v>
      </c>
      <c r="G42" s="183">
        <v>2.5701748533008502</v>
      </c>
      <c r="H42" s="183">
        <v>3.1715458903503695</v>
      </c>
      <c r="I42" s="52">
        <v>3.4912358385156717E-2</v>
      </c>
      <c r="J42" s="51">
        <v>6.9824716770313433E-2</v>
      </c>
      <c r="K42" s="53">
        <v>0.10473707515547015</v>
      </c>
      <c r="L42" s="183">
        <v>2.7273173532343291</v>
      </c>
      <c r="M42" s="183">
        <v>3.0144033904168905</v>
      </c>
    </row>
    <row r="43" spans="1:13" ht="15" customHeight="1">
      <c r="A43" s="49"/>
      <c r="B43" s="190" t="s">
        <v>173</v>
      </c>
      <c r="C43" s="182">
        <v>6.2460562444937553</v>
      </c>
      <c r="D43" s="183">
        <v>0.68101304657190742</v>
      </c>
      <c r="E43" s="183">
        <v>4.8840301513499407</v>
      </c>
      <c r="F43" s="183">
        <v>7.6080823376375699</v>
      </c>
      <c r="G43" s="183">
        <v>4.2030171047780325</v>
      </c>
      <c r="H43" s="183">
        <v>8.2890953842094781</v>
      </c>
      <c r="I43" s="52">
        <v>0.10903088603665043</v>
      </c>
      <c r="J43" s="51">
        <v>0.21806177207330085</v>
      </c>
      <c r="K43" s="53">
        <v>0.32709265810995125</v>
      </c>
      <c r="L43" s="183">
        <v>5.9337534322690679</v>
      </c>
      <c r="M43" s="183">
        <v>6.5583590567184427</v>
      </c>
    </row>
    <row r="44" spans="1:13" ht="15" customHeight="1">
      <c r="A44" s="49"/>
      <c r="B44" s="190" t="s">
        <v>156</v>
      </c>
      <c r="C44" s="258">
        <v>21.77525775973044</v>
      </c>
      <c r="D44" s="183">
        <v>0.78467226968067538</v>
      </c>
      <c r="E44" s="259">
        <v>20.205913220369091</v>
      </c>
      <c r="F44" s="259">
        <v>23.34460229909179</v>
      </c>
      <c r="G44" s="259">
        <v>19.421240950688414</v>
      </c>
      <c r="H44" s="259">
        <v>24.129274568772466</v>
      </c>
      <c r="I44" s="52">
        <v>3.6035039324852011E-2</v>
      </c>
      <c r="J44" s="51">
        <v>7.2070078649704022E-2</v>
      </c>
      <c r="K44" s="53">
        <v>0.10810511797455603</v>
      </c>
      <c r="L44" s="259">
        <v>20.686494871743918</v>
      </c>
      <c r="M44" s="259">
        <v>22.864020647716963</v>
      </c>
    </row>
    <row r="45" spans="1:13" ht="15" customHeight="1">
      <c r="A45" s="49"/>
      <c r="B45" s="190" t="s">
        <v>174</v>
      </c>
      <c r="C45" s="253">
        <v>55.229144784526483</v>
      </c>
      <c r="D45" s="259">
        <v>2.5785923583382799</v>
      </c>
      <c r="E45" s="254">
        <v>50.071960067849922</v>
      </c>
      <c r="F45" s="254">
        <v>60.386329501203043</v>
      </c>
      <c r="G45" s="254">
        <v>47.493367709511645</v>
      </c>
      <c r="H45" s="254">
        <v>62.96492185954132</v>
      </c>
      <c r="I45" s="52">
        <v>4.6688978589085862E-2</v>
      </c>
      <c r="J45" s="51">
        <v>9.3377957178171725E-2</v>
      </c>
      <c r="K45" s="53">
        <v>0.14006693576725759</v>
      </c>
      <c r="L45" s="254">
        <v>52.467687545300159</v>
      </c>
      <c r="M45" s="254">
        <v>57.990602023752807</v>
      </c>
    </row>
    <row r="46" spans="1:13" ht="15" customHeight="1">
      <c r="A46" s="49"/>
      <c r="B46" s="190" t="s">
        <v>175</v>
      </c>
      <c r="C46" s="250">
        <v>5.5831888910667947E-2</v>
      </c>
      <c r="D46" s="50">
        <v>2.2551838533827894E-3</v>
      </c>
      <c r="E46" s="50">
        <v>5.1321521203902369E-2</v>
      </c>
      <c r="F46" s="50">
        <v>6.0342256617433525E-2</v>
      </c>
      <c r="G46" s="50">
        <v>4.906633735051958E-2</v>
      </c>
      <c r="H46" s="50">
        <v>6.2597440470816321E-2</v>
      </c>
      <c r="I46" s="52">
        <v>4.0392397559594034E-2</v>
      </c>
      <c r="J46" s="51">
        <v>8.0784795119188069E-2</v>
      </c>
      <c r="K46" s="53">
        <v>0.1211771926787821</v>
      </c>
      <c r="L46" s="50">
        <v>5.3040294465134551E-2</v>
      </c>
      <c r="M46" s="50">
        <v>5.8623483356201343E-2</v>
      </c>
    </row>
    <row r="47" spans="1:13" ht="15" customHeight="1">
      <c r="A47" s="49"/>
      <c r="B47" s="190" t="s">
        <v>176</v>
      </c>
      <c r="C47" s="258">
        <v>13.718182586315439</v>
      </c>
      <c r="D47" s="183">
        <v>0.74639467318482322</v>
      </c>
      <c r="E47" s="259">
        <v>12.225393239945793</v>
      </c>
      <c r="F47" s="259">
        <v>15.210971932685085</v>
      </c>
      <c r="G47" s="259">
        <v>11.47899856676097</v>
      </c>
      <c r="H47" s="259">
        <v>15.957366605869909</v>
      </c>
      <c r="I47" s="52">
        <v>5.4409151393668469E-2</v>
      </c>
      <c r="J47" s="51">
        <v>0.10881830278733694</v>
      </c>
      <c r="K47" s="53">
        <v>0.1632274541810054</v>
      </c>
      <c r="L47" s="259">
        <v>13.032273456999668</v>
      </c>
      <c r="M47" s="259">
        <v>14.40409171563121</v>
      </c>
    </row>
    <row r="48" spans="1:13" s="48" customFormat="1" ht="15" customHeight="1">
      <c r="A48" s="49"/>
      <c r="B48" s="190" t="s">
        <v>157</v>
      </c>
      <c r="C48" s="182">
        <v>5.596702931997342</v>
      </c>
      <c r="D48" s="50">
        <v>0.33240948299111384</v>
      </c>
      <c r="E48" s="183">
        <v>4.9318839660151141</v>
      </c>
      <c r="F48" s="183">
        <v>6.2615218979795699</v>
      </c>
      <c r="G48" s="183">
        <v>4.5994744830240002</v>
      </c>
      <c r="H48" s="183">
        <v>6.5939313809706839</v>
      </c>
      <c r="I48" s="52">
        <v>5.9393805072388235E-2</v>
      </c>
      <c r="J48" s="51">
        <v>0.11878761014477647</v>
      </c>
      <c r="K48" s="53">
        <v>0.17818141521716471</v>
      </c>
      <c r="L48" s="183">
        <v>5.3168677853974753</v>
      </c>
      <c r="M48" s="183">
        <v>5.8765380785972088</v>
      </c>
    </row>
    <row r="49" spans="1:13" ht="15" customHeight="1">
      <c r="A49" s="49"/>
      <c r="B49" s="190" t="s">
        <v>158</v>
      </c>
      <c r="C49" s="253">
        <v>63.174095756682256</v>
      </c>
      <c r="D49" s="259">
        <v>2.9586430317050216</v>
      </c>
      <c r="E49" s="254">
        <v>57.25680969327221</v>
      </c>
      <c r="F49" s="254">
        <v>69.091381820092295</v>
      </c>
      <c r="G49" s="254">
        <v>54.298166661567194</v>
      </c>
      <c r="H49" s="254">
        <v>72.050024851797318</v>
      </c>
      <c r="I49" s="52">
        <v>4.6833167871533334E-2</v>
      </c>
      <c r="J49" s="51">
        <v>9.3666335743066667E-2</v>
      </c>
      <c r="K49" s="53">
        <v>0.14049950361460001</v>
      </c>
      <c r="L49" s="254">
        <v>60.015390968848145</v>
      </c>
      <c r="M49" s="254">
        <v>66.332800544516374</v>
      </c>
    </row>
    <row r="50" spans="1:13" ht="15" customHeight="1">
      <c r="A50" s="49"/>
      <c r="B50" s="190" t="s">
        <v>224</v>
      </c>
      <c r="C50" s="182">
        <v>3.2783629010250808</v>
      </c>
      <c r="D50" s="50">
        <v>0.10995168591514391</v>
      </c>
      <c r="E50" s="183">
        <v>3.0584595291947929</v>
      </c>
      <c r="F50" s="183">
        <v>3.4982662728553686</v>
      </c>
      <c r="G50" s="183">
        <v>2.948507843279649</v>
      </c>
      <c r="H50" s="183">
        <v>3.6082179587705125</v>
      </c>
      <c r="I50" s="52">
        <v>3.3538595095974316E-2</v>
      </c>
      <c r="J50" s="51">
        <v>6.7077190191948632E-2</v>
      </c>
      <c r="K50" s="53">
        <v>0.10061578528792295</v>
      </c>
      <c r="L50" s="183">
        <v>3.1144447559738269</v>
      </c>
      <c r="M50" s="183">
        <v>3.4422810460763347</v>
      </c>
    </row>
    <row r="51" spans="1:13" ht="15" customHeight="1">
      <c r="A51" s="49"/>
      <c r="B51" s="190" t="s">
        <v>225</v>
      </c>
      <c r="C51" s="182">
        <v>7.9803429851624257</v>
      </c>
      <c r="D51" s="50">
        <v>0.62403456189110262</v>
      </c>
      <c r="E51" s="183">
        <v>6.7322738613802207</v>
      </c>
      <c r="F51" s="183">
        <v>9.2284121089446316</v>
      </c>
      <c r="G51" s="183">
        <v>6.1082392994891173</v>
      </c>
      <c r="H51" s="183">
        <v>9.8524466708357341</v>
      </c>
      <c r="I51" s="52">
        <v>7.819645885538358E-2</v>
      </c>
      <c r="J51" s="51">
        <v>0.15639291771076716</v>
      </c>
      <c r="K51" s="53">
        <v>0.23458937656615075</v>
      </c>
      <c r="L51" s="183">
        <v>7.5813258359043045</v>
      </c>
      <c r="M51" s="183">
        <v>8.3793601344205477</v>
      </c>
    </row>
    <row r="52" spans="1:13" ht="15" customHeight="1">
      <c r="A52" s="49"/>
      <c r="B52" s="190" t="s">
        <v>177</v>
      </c>
      <c r="C52" s="182">
        <v>8.4286707695939871</v>
      </c>
      <c r="D52" s="50">
        <v>0.65415219560854176</v>
      </c>
      <c r="E52" s="183">
        <v>7.1203663783769038</v>
      </c>
      <c r="F52" s="183">
        <v>9.7369751608110704</v>
      </c>
      <c r="G52" s="183">
        <v>6.4662141827683612</v>
      </c>
      <c r="H52" s="183">
        <v>10.391127356419613</v>
      </c>
      <c r="I52" s="52">
        <v>7.7610362712038E-2</v>
      </c>
      <c r="J52" s="51">
        <v>0.155220725424076</v>
      </c>
      <c r="K52" s="53">
        <v>0.232831088136114</v>
      </c>
      <c r="L52" s="183">
        <v>8.0072372311142885</v>
      </c>
      <c r="M52" s="183">
        <v>8.8501043080736856</v>
      </c>
    </row>
    <row r="53" spans="1:13" ht="15" customHeight="1">
      <c r="A53" s="49"/>
      <c r="B53" s="190" t="s">
        <v>159</v>
      </c>
      <c r="C53" s="182">
        <v>4.3761112265976143</v>
      </c>
      <c r="D53" s="50">
        <v>0.21999011253557213</v>
      </c>
      <c r="E53" s="183">
        <v>3.9361310015264701</v>
      </c>
      <c r="F53" s="183">
        <v>4.8160914516687585</v>
      </c>
      <c r="G53" s="183">
        <v>3.716140888990898</v>
      </c>
      <c r="H53" s="183">
        <v>5.0360815642043306</v>
      </c>
      <c r="I53" s="52">
        <v>5.0270685808553449E-2</v>
      </c>
      <c r="J53" s="51">
        <v>0.1005413716171069</v>
      </c>
      <c r="K53" s="53">
        <v>0.15081205742566034</v>
      </c>
      <c r="L53" s="183">
        <v>4.1573056652677334</v>
      </c>
      <c r="M53" s="183">
        <v>4.5949167879274952</v>
      </c>
    </row>
    <row r="54" spans="1:13" ht="15" customHeight="1">
      <c r="A54" s="49"/>
      <c r="B54" s="190" t="s">
        <v>178</v>
      </c>
      <c r="C54" s="182">
        <v>1.9799879039375001</v>
      </c>
      <c r="D54" s="50">
        <v>0.17847997753996039</v>
      </c>
      <c r="E54" s="183">
        <v>1.6230279488575794</v>
      </c>
      <c r="F54" s="183">
        <v>2.3369478590174211</v>
      </c>
      <c r="G54" s="183">
        <v>1.4445479713176188</v>
      </c>
      <c r="H54" s="183">
        <v>2.5154278365573814</v>
      </c>
      <c r="I54" s="52">
        <v>9.0141953486193749E-2</v>
      </c>
      <c r="J54" s="51">
        <v>0.1802839069723875</v>
      </c>
      <c r="K54" s="53">
        <v>0.27042586045858125</v>
      </c>
      <c r="L54" s="183">
        <v>1.8809885087406251</v>
      </c>
      <c r="M54" s="183">
        <v>2.0789872991343752</v>
      </c>
    </row>
    <row r="55" spans="1:13" ht="15" customHeight="1">
      <c r="A55" s="49"/>
      <c r="B55" s="190" t="s">
        <v>160</v>
      </c>
      <c r="C55" s="253">
        <v>191.35659810791171</v>
      </c>
      <c r="D55" s="254">
        <v>7.4397883139205145</v>
      </c>
      <c r="E55" s="254">
        <v>176.47702148007068</v>
      </c>
      <c r="F55" s="254">
        <v>206.23617473575274</v>
      </c>
      <c r="G55" s="254">
        <v>169.03723316615017</v>
      </c>
      <c r="H55" s="254">
        <v>213.67596304967324</v>
      </c>
      <c r="I55" s="52">
        <v>3.8879183615738167E-2</v>
      </c>
      <c r="J55" s="51">
        <v>7.7758367231476333E-2</v>
      </c>
      <c r="K55" s="53">
        <v>0.1166375508472145</v>
      </c>
      <c r="L55" s="254">
        <v>181.78876820251611</v>
      </c>
      <c r="M55" s="254">
        <v>200.92442801330731</v>
      </c>
    </row>
    <row r="56" spans="1:13" ht="15" customHeight="1">
      <c r="A56" s="49"/>
      <c r="B56" s="190" t="s">
        <v>179</v>
      </c>
      <c r="C56" s="182">
        <v>0.53230640504646154</v>
      </c>
      <c r="D56" s="50">
        <v>3.8053758371451619E-2</v>
      </c>
      <c r="E56" s="183">
        <v>0.45619888830355831</v>
      </c>
      <c r="F56" s="183">
        <v>0.60841392178936482</v>
      </c>
      <c r="G56" s="183">
        <v>0.41814512993210667</v>
      </c>
      <c r="H56" s="183">
        <v>0.64646768016081646</v>
      </c>
      <c r="I56" s="52">
        <v>7.1488447275268374E-2</v>
      </c>
      <c r="J56" s="51">
        <v>0.14297689455053675</v>
      </c>
      <c r="K56" s="53">
        <v>0.21446534182580512</v>
      </c>
      <c r="L56" s="183">
        <v>0.50569108479413849</v>
      </c>
      <c r="M56" s="183">
        <v>0.55892172529878459</v>
      </c>
    </row>
    <row r="57" spans="1:13" ht="15" customHeight="1">
      <c r="A57" s="49"/>
      <c r="B57" s="190" t="s">
        <v>161</v>
      </c>
      <c r="C57" s="182">
        <v>0.49161216361030136</v>
      </c>
      <c r="D57" s="50">
        <v>2.6796491664530554E-2</v>
      </c>
      <c r="E57" s="183">
        <v>0.43801918028124026</v>
      </c>
      <c r="F57" s="183">
        <v>0.54520514693936251</v>
      </c>
      <c r="G57" s="183">
        <v>0.41122268861670969</v>
      </c>
      <c r="H57" s="183">
        <v>0.57200163860389308</v>
      </c>
      <c r="I57" s="52">
        <v>5.4507381322183898E-2</v>
      </c>
      <c r="J57" s="51">
        <v>0.1090147626443678</v>
      </c>
      <c r="K57" s="53">
        <v>0.16352214396655168</v>
      </c>
      <c r="L57" s="183">
        <v>0.4670315554297863</v>
      </c>
      <c r="M57" s="183">
        <v>0.51619277179081646</v>
      </c>
    </row>
    <row r="58" spans="1:13" ht="15" customHeight="1">
      <c r="A58" s="49"/>
      <c r="B58" s="190" t="s">
        <v>226</v>
      </c>
      <c r="C58" s="182">
        <v>0.20872993113830582</v>
      </c>
      <c r="D58" s="183">
        <v>4.1562173381426773E-2</v>
      </c>
      <c r="E58" s="183">
        <v>0.12560558437545227</v>
      </c>
      <c r="F58" s="183">
        <v>0.29185427790115936</v>
      </c>
      <c r="G58" s="183">
        <v>8.40434109940255E-2</v>
      </c>
      <c r="H58" s="183">
        <v>0.33341645128258612</v>
      </c>
      <c r="I58" s="52">
        <v>0.19911937475745825</v>
      </c>
      <c r="J58" s="51">
        <v>0.3982387495149165</v>
      </c>
      <c r="K58" s="53">
        <v>0.59735812427237478</v>
      </c>
      <c r="L58" s="183">
        <v>0.19829343458139054</v>
      </c>
      <c r="M58" s="183">
        <v>0.2191664276952211</v>
      </c>
    </row>
    <row r="59" spans="1:13" ht="15" customHeight="1">
      <c r="A59" s="49"/>
      <c r="B59" s="190" t="s">
        <v>162</v>
      </c>
      <c r="C59" s="182">
        <v>7.0128502945956512</v>
      </c>
      <c r="D59" s="50">
        <v>0.46633616776233106</v>
      </c>
      <c r="E59" s="183">
        <v>6.0801779590709888</v>
      </c>
      <c r="F59" s="183">
        <v>7.9455226301203137</v>
      </c>
      <c r="G59" s="183">
        <v>5.6138417913086585</v>
      </c>
      <c r="H59" s="183">
        <v>8.411858797882644</v>
      </c>
      <c r="I59" s="52">
        <v>6.6497379549326191E-2</v>
      </c>
      <c r="J59" s="51">
        <v>0.13299475909865238</v>
      </c>
      <c r="K59" s="53">
        <v>0.19949213864797857</v>
      </c>
      <c r="L59" s="183">
        <v>6.6622077798658683</v>
      </c>
      <c r="M59" s="183">
        <v>7.3634928093254342</v>
      </c>
    </row>
    <row r="60" spans="1:13" ht="15" customHeight="1">
      <c r="A60" s="49"/>
      <c r="B60" s="190" t="s">
        <v>163</v>
      </c>
      <c r="C60" s="250">
        <v>0.22586607261682998</v>
      </c>
      <c r="D60" s="50">
        <v>2.4600347168952475E-2</v>
      </c>
      <c r="E60" s="50">
        <v>0.17666537827892503</v>
      </c>
      <c r="F60" s="50">
        <v>0.27506676695473492</v>
      </c>
      <c r="G60" s="50">
        <v>0.15206503110997255</v>
      </c>
      <c r="H60" s="50">
        <v>0.29966711412368741</v>
      </c>
      <c r="I60" s="52">
        <v>0.10891563696990332</v>
      </c>
      <c r="J60" s="51">
        <v>0.21783127393980664</v>
      </c>
      <c r="K60" s="53">
        <v>0.32674691090970998</v>
      </c>
      <c r="L60" s="50">
        <v>0.21457276898598848</v>
      </c>
      <c r="M60" s="50">
        <v>0.23715937624767147</v>
      </c>
    </row>
    <row r="61" spans="1:13" ht="15" customHeight="1">
      <c r="A61" s="49"/>
      <c r="B61" s="190" t="s">
        <v>180</v>
      </c>
      <c r="C61" s="182">
        <v>0.44108763912802323</v>
      </c>
      <c r="D61" s="50">
        <v>2.6008048717653914E-2</v>
      </c>
      <c r="E61" s="183">
        <v>0.38907154169271541</v>
      </c>
      <c r="F61" s="183">
        <v>0.49310373656333106</v>
      </c>
      <c r="G61" s="183">
        <v>0.36306349297506146</v>
      </c>
      <c r="H61" s="183">
        <v>0.51911178528098501</v>
      </c>
      <c r="I61" s="52">
        <v>5.8963449461129025E-2</v>
      </c>
      <c r="J61" s="51">
        <v>0.11792689892225805</v>
      </c>
      <c r="K61" s="53">
        <v>0.17689034838338707</v>
      </c>
      <c r="L61" s="183">
        <v>0.4190332571716221</v>
      </c>
      <c r="M61" s="183">
        <v>0.46314202108442437</v>
      </c>
    </row>
    <row r="62" spans="1:13" ht="15" customHeight="1">
      <c r="A62" s="49"/>
      <c r="B62" s="190" t="s">
        <v>164</v>
      </c>
      <c r="C62" s="182">
        <v>0.1794671095869117</v>
      </c>
      <c r="D62" s="50">
        <v>1.6315131496958308E-2</v>
      </c>
      <c r="E62" s="183">
        <v>0.14683684659299509</v>
      </c>
      <c r="F62" s="183">
        <v>0.21209737258082831</v>
      </c>
      <c r="G62" s="183">
        <v>0.13052171509603677</v>
      </c>
      <c r="H62" s="183">
        <v>0.22841250407778663</v>
      </c>
      <c r="I62" s="52">
        <v>9.0908755005369241E-2</v>
      </c>
      <c r="J62" s="51">
        <v>0.18181751001073848</v>
      </c>
      <c r="K62" s="53">
        <v>0.27272626501610775</v>
      </c>
      <c r="L62" s="183">
        <v>0.17049375410756612</v>
      </c>
      <c r="M62" s="183">
        <v>0.18844046506625728</v>
      </c>
    </row>
    <row r="63" spans="1:13" ht="15" customHeight="1">
      <c r="A63" s="49"/>
      <c r="B63" s="190" t="s">
        <v>137</v>
      </c>
      <c r="C63" s="182">
        <v>2.3859825728187807</v>
      </c>
      <c r="D63" s="50">
        <v>0.20612848420359614</v>
      </c>
      <c r="E63" s="183">
        <v>1.9737256044115883</v>
      </c>
      <c r="F63" s="183">
        <v>2.7982395412259731</v>
      </c>
      <c r="G63" s="183">
        <v>1.7675971202079923</v>
      </c>
      <c r="H63" s="183">
        <v>3.004368025429569</v>
      </c>
      <c r="I63" s="52">
        <v>8.6391445835280176E-2</v>
      </c>
      <c r="J63" s="51">
        <v>0.17278289167056035</v>
      </c>
      <c r="K63" s="53">
        <v>0.25917433750584051</v>
      </c>
      <c r="L63" s="183">
        <v>2.2666834441778416</v>
      </c>
      <c r="M63" s="183">
        <v>2.5052817014597197</v>
      </c>
    </row>
    <row r="64" spans="1:13" ht="15" customHeight="1">
      <c r="A64" s="49"/>
      <c r="B64" s="190" t="s">
        <v>181</v>
      </c>
      <c r="C64" s="253">
        <v>63.662124082451932</v>
      </c>
      <c r="D64" s="259">
        <v>4.3687542052352093</v>
      </c>
      <c r="E64" s="254">
        <v>54.924615671981513</v>
      </c>
      <c r="F64" s="254">
        <v>72.39963249292235</v>
      </c>
      <c r="G64" s="254">
        <v>50.555861466746308</v>
      </c>
      <c r="H64" s="254">
        <v>76.768386698157556</v>
      </c>
      <c r="I64" s="52">
        <v>6.8624072291037952E-2</v>
      </c>
      <c r="J64" s="51">
        <v>0.1372481445820759</v>
      </c>
      <c r="K64" s="53">
        <v>0.20587221687311386</v>
      </c>
      <c r="L64" s="254">
        <v>60.479017878329337</v>
      </c>
      <c r="M64" s="254">
        <v>66.845230286574534</v>
      </c>
    </row>
    <row r="65" spans="1:13" ht="15" customHeight="1">
      <c r="A65" s="49"/>
      <c r="B65" s="190" t="s">
        <v>227</v>
      </c>
      <c r="C65" s="253">
        <v>234.71349558134892</v>
      </c>
      <c r="D65" s="254">
        <v>8.4717382929190013</v>
      </c>
      <c r="E65" s="254">
        <v>217.77001899551092</v>
      </c>
      <c r="F65" s="254">
        <v>251.65697216718692</v>
      </c>
      <c r="G65" s="254">
        <v>209.29828070259191</v>
      </c>
      <c r="H65" s="254">
        <v>260.12871046010594</v>
      </c>
      <c r="I65" s="52">
        <v>3.609395476785781E-2</v>
      </c>
      <c r="J65" s="51">
        <v>7.2187909535715619E-2</v>
      </c>
      <c r="K65" s="53">
        <v>0.10828186430357342</v>
      </c>
      <c r="L65" s="254">
        <v>222.97782080228149</v>
      </c>
      <c r="M65" s="254">
        <v>246.44917036041636</v>
      </c>
    </row>
    <row r="66" spans="1:13" ht="15" customHeight="1">
      <c r="A66" s="49"/>
      <c r="B66" s="190" t="s">
        <v>165</v>
      </c>
      <c r="C66" s="258">
        <v>12.228341475864164</v>
      </c>
      <c r="D66" s="183">
        <v>0.75789547413904212</v>
      </c>
      <c r="E66" s="259">
        <v>10.71255052758608</v>
      </c>
      <c r="F66" s="259">
        <v>13.744132424142249</v>
      </c>
      <c r="G66" s="259">
        <v>9.9546550534470377</v>
      </c>
      <c r="H66" s="259">
        <v>14.502027898281291</v>
      </c>
      <c r="I66" s="52">
        <v>6.1978599112148397E-2</v>
      </c>
      <c r="J66" s="51">
        <v>0.12395719822429679</v>
      </c>
      <c r="K66" s="53">
        <v>0.18593579733644519</v>
      </c>
      <c r="L66" s="259">
        <v>11.616924402070957</v>
      </c>
      <c r="M66" s="259">
        <v>12.839758549657372</v>
      </c>
    </row>
    <row r="67" spans="1:13" ht="15" customHeight="1">
      <c r="A67" s="49"/>
      <c r="B67" s="190" t="s">
        <v>166</v>
      </c>
      <c r="C67" s="182">
        <v>1.1438255415372893</v>
      </c>
      <c r="D67" s="50">
        <v>8.1242373196507359E-2</v>
      </c>
      <c r="E67" s="183">
        <v>0.98134079514427464</v>
      </c>
      <c r="F67" s="183">
        <v>1.3063102879303041</v>
      </c>
      <c r="G67" s="183">
        <v>0.90009842194776724</v>
      </c>
      <c r="H67" s="183">
        <v>1.3875526611268114</v>
      </c>
      <c r="I67" s="52">
        <v>7.1026891992041444E-2</v>
      </c>
      <c r="J67" s="51">
        <v>0.14205378398408289</v>
      </c>
      <c r="K67" s="53">
        <v>0.21308067597612435</v>
      </c>
      <c r="L67" s="183">
        <v>1.0866342644604248</v>
      </c>
      <c r="M67" s="183">
        <v>1.2010168186141539</v>
      </c>
    </row>
    <row r="68" spans="1:13" ht="15" customHeight="1">
      <c r="A68" s="49"/>
      <c r="B68" s="190" t="s">
        <v>182</v>
      </c>
      <c r="C68" s="258">
        <v>43.55876642271879</v>
      </c>
      <c r="D68" s="183">
        <v>1.8207956717952727</v>
      </c>
      <c r="E68" s="259">
        <v>39.917175079128242</v>
      </c>
      <c r="F68" s="259">
        <v>47.200357766309338</v>
      </c>
      <c r="G68" s="259">
        <v>38.096379407332975</v>
      </c>
      <c r="H68" s="259">
        <v>49.021153438104605</v>
      </c>
      <c r="I68" s="52">
        <v>4.1800900744645673E-2</v>
      </c>
      <c r="J68" s="51">
        <v>8.3601801489291347E-2</v>
      </c>
      <c r="K68" s="53">
        <v>0.12540270223393701</v>
      </c>
      <c r="L68" s="259">
        <v>41.38082810158285</v>
      </c>
      <c r="M68" s="259">
        <v>45.73670474385473</v>
      </c>
    </row>
    <row r="69" spans="1:13" ht="15" customHeight="1">
      <c r="A69" s="49"/>
      <c r="B69" s="190" t="s">
        <v>186</v>
      </c>
      <c r="C69" s="253">
        <v>66.726816964125206</v>
      </c>
      <c r="D69" s="254">
        <v>6.8986120745515551</v>
      </c>
      <c r="E69" s="254">
        <v>52.929592815022097</v>
      </c>
      <c r="F69" s="254">
        <v>80.524041113228321</v>
      </c>
      <c r="G69" s="254">
        <v>46.03098074047054</v>
      </c>
      <c r="H69" s="254">
        <v>87.422653187779872</v>
      </c>
      <c r="I69" s="52">
        <v>0.10338590072804617</v>
      </c>
      <c r="J69" s="51">
        <v>0.20677180145609234</v>
      </c>
      <c r="K69" s="53">
        <v>0.31015770218413852</v>
      </c>
      <c r="L69" s="254">
        <v>63.390476115918943</v>
      </c>
      <c r="M69" s="254">
        <v>70.063157812331468</v>
      </c>
    </row>
    <row r="70" spans="1:13" ht="15" customHeight="1">
      <c r="A70" s="49"/>
      <c r="B70" s="40" t="s">
        <v>207</v>
      </c>
      <c r="C70" s="180"/>
      <c r="D70" s="191"/>
      <c r="E70" s="193"/>
      <c r="F70" s="193"/>
      <c r="G70" s="193"/>
      <c r="H70" s="193"/>
      <c r="I70" s="192"/>
      <c r="J70" s="192"/>
      <c r="K70" s="192"/>
      <c r="L70" s="193"/>
      <c r="M70" s="194"/>
    </row>
    <row r="71" spans="1:13" ht="15" customHeight="1">
      <c r="A71" s="49"/>
      <c r="B71" s="190" t="s">
        <v>218</v>
      </c>
      <c r="C71" s="250">
        <v>0.23273240283445526</v>
      </c>
      <c r="D71" s="50">
        <v>1.519869037501133E-2</v>
      </c>
      <c r="E71" s="50">
        <v>0.2023350220844326</v>
      </c>
      <c r="F71" s="50">
        <v>0.26312978358447792</v>
      </c>
      <c r="G71" s="50">
        <v>0.18713633170942126</v>
      </c>
      <c r="H71" s="50">
        <v>0.27832847395948923</v>
      </c>
      <c r="I71" s="52">
        <v>6.5305433149428271E-2</v>
      </c>
      <c r="J71" s="51">
        <v>0.13061086629885654</v>
      </c>
      <c r="K71" s="53">
        <v>0.19591629944828481</v>
      </c>
      <c r="L71" s="50">
        <v>0.2210957826927325</v>
      </c>
      <c r="M71" s="50">
        <v>0.24436902297617802</v>
      </c>
    </row>
    <row r="72" spans="1:13" ht="15" customHeight="1">
      <c r="A72" s="49"/>
      <c r="B72" s="190" t="s">
        <v>138</v>
      </c>
      <c r="C72" s="182">
        <v>1.0681499667169991</v>
      </c>
      <c r="D72" s="50">
        <v>7.9282801046047818E-2</v>
      </c>
      <c r="E72" s="183">
        <v>0.90958436462490355</v>
      </c>
      <c r="F72" s="183">
        <v>1.2267155688090947</v>
      </c>
      <c r="G72" s="183">
        <v>0.83030156357885565</v>
      </c>
      <c r="H72" s="183">
        <v>1.3059983698551425</v>
      </c>
      <c r="I72" s="52">
        <v>7.4224409976556591E-2</v>
      </c>
      <c r="J72" s="51">
        <v>0.14844881995311318</v>
      </c>
      <c r="K72" s="53">
        <v>0.22267322992966976</v>
      </c>
      <c r="L72" s="183">
        <v>1.0147424683811492</v>
      </c>
      <c r="M72" s="183">
        <v>1.121557465052849</v>
      </c>
    </row>
    <row r="73" spans="1:13" ht="15" customHeight="1">
      <c r="A73" s="49"/>
      <c r="B73" s="190" t="s">
        <v>219</v>
      </c>
      <c r="C73" s="253">
        <v>6917.9568126551139</v>
      </c>
      <c r="D73" s="254">
        <v>313.67915460345989</v>
      </c>
      <c r="E73" s="254">
        <v>6290.5985034481946</v>
      </c>
      <c r="F73" s="254">
        <v>7545.3151218620333</v>
      </c>
      <c r="G73" s="254">
        <v>5976.9193488447345</v>
      </c>
      <c r="H73" s="254">
        <v>7858.9942764654934</v>
      </c>
      <c r="I73" s="52">
        <v>4.5342745422989959E-2</v>
      </c>
      <c r="J73" s="51">
        <v>9.0685490845979919E-2</v>
      </c>
      <c r="K73" s="53">
        <v>0.13602823626896987</v>
      </c>
      <c r="L73" s="254">
        <v>6572.0589720223579</v>
      </c>
      <c r="M73" s="254">
        <v>7263.85465328787</v>
      </c>
    </row>
    <row r="74" spans="1:13" ht="15" customHeight="1">
      <c r="A74" s="49"/>
      <c r="B74" s="190" t="s">
        <v>228</v>
      </c>
      <c r="C74" s="258">
        <v>10.881631148410582</v>
      </c>
      <c r="D74" s="259">
        <v>1.558494025376522</v>
      </c>
      <c r="E74" s="259">
        <v>7.7646430976575385</v>
      </c>
      <c r="F74" s="259">
        <v>13.998619199163626</v>
      </c>
      <c r="G74" s="259">
        <v>6.2061490722810158</v>
      </c>
      <c r="H74" s="259">
        <v>15.557113224540149</v>
      </c>
      <c r="I74" s="52">
        <v>0.14322246399650868</v>
      </c>
      <c r="J74" s="51">
        <v>0.28644492799301735</v>
      </c>
      <c r="K74" s="53">
        <v>0.42966739198952603</v>
      </c>
      <c r="L74" s="259">
        <v>10.337549590990053</v>
      </c>
      <c r="M74" s="259">
        <v>11.425712705831112</v>
      </c>
    </row>
    <row r="75" spans="1:13" ht="15" customHeight="1">
      <c r="A75" s="49"/>
      <c r="B75" s="190" t="s">
        <v>140</v>
      </c>
      <c r="C75" s="182">
        <v>0.63481757587180521</v>
      </c>
      <c r="D75" s="183">
        <v>7.9189955923651731E-2</v>
      </c>
      <c r="E75" s="183">
        <v>0.47643766402450172</v>
      </c>
      <c r="F75" s="183">
        <v>0.7931974877191087</v>
      </c>
      <c r="G75" s="183">
        <v>0.39724770810085003</v>
      </c>
      <c r="H75" s="183">
        <v>0.87238744364276033</v>
      </c>
      <c r="I75" s="52">
        <v>0.12474442884619079</v>
      </c>
      <c r="J75" s="51">
        <v>0.24948885769238158</v>
      </c>
      <c r="K75" s="53">
        <v>0.37423328653857235</v>
      </c>
      <c r="L75" s="183">
        <v>0.60307669707821498</v>
      </c>
      <c r="M75" s="183">
        <v>0.66655845466539543</v>
      </c>
    </row>
    <row r="76" spans="1:13" ht="15" customHeight="1">
      <c r="A76" s="49"/>
      <c r="B76" s="190" t="s">
        <v>220</v>
      </c>
      <c r="C76" s="182">
        <v>1.6376656081892949</v>
      </c>
      <c r="D76" s="50">
        <v>0.11600160022381237</v>
      </c>
      <c r="E76" s="183">
        <v>1.4056624077416702</v>
      </c>
      <c r="F76" s="183">
        <v>1.8696688086369195</v>
      </c>
      <c r="G76" s="183">
        <v>1.2896608075178577</v>
      </c>
      <c r="H76" s="183">
        <v>1.985670408860732</v>
      </c>
      <c r="I76" s="52">
        <v>7.0833508161700337E-2</v>
      </c>
      <c r="J76" s="51">
        <v>0.14166701632340067</v>
      </c>
      <c r="K76" s="53">
        <v>0.21250052448510101</v>
      </c>
      <c r="L76" s="183">
        <v>1.5557823277798302</v>
      </c>
      <c r="M76" s="183">
        <v>1.7195488885987595</v>
      </c>
    </row>
    <row r="77" spans="1:13" ht="15" customHeight="1">
      <c r="A77" s="49"/>
      <c r="B77" s="190" t="s">
        <v>141</v>
      </c>
      <c r="C77" s="182">
        <v>3.7993689531132397</v>
      </c>
      <c r="D77" s="50">
        <v>0.15295358481303592</v>
      </c>
      <c r="E77" s="183">
        <v>3.493461783487168</v>
      </c>
      <c r="F77" s="183">
        <v>4.105276122739312</v>
      </c>
      <c r="G77" s="183">
        <v>3.3405081986741321</v>
      </c>
      <c r="H77" s="183">
        <v>4.2582297075523474</v>
      </c>
      <c r="I77" s="52">
        <v>4.0257628753770876E-2</v>
      </c>
      <c r="J77" s="51">
        <v>8.0515257507541751E-2</v>
      </c>
      <c r="K77" s="53">
        <v>0.12077288626131263</v>
      </c>
      <c r="L77" s="183">
        <v>3.609400505457578</v>
      </c>
      <c r="M77" s="183">
        <v>3.9893374007689015</v>
      </c>
    </row>
    <row r="78" spans="1:13" ht="15" customHeight="1">
      <c r="A78" s="49"/>
      <c r="B78" s="190" t="s">
        <v>221</v>
      </c>
      <c r="C78" s="250">
        <v>6.3161073493996467E-2</v>
      </c>
      <c r="D78" s="50">
        <v>1.1045301823949041E-2</v>
      </c>
      <c r="E78" s="50">
        <v>4.1070469846098384E-2</v>
      </c>
      <c r="F78" s="50">
        <v>8.525167714189455E-2</v>
      </c>
      <c r="G78" s="50">
        <v>3.0025168022149343E-2</v>
      </c>
      <c r="H78" s="50">
        <v>9.6296978965843591E-2</v>
      </c>
      <c r="I78" s="52">
        <v>0.17487514402361939</v>
      </c>
      <c r="J78" s="51">
        <v>0.34975028804723879</v>
      </c>
      <c r="K78" s="53">
        <v>0.52462543207085821</v>
      </c>
      <c r="L78" s="50">
        <v>6.0003019819296642E-2</v>
      </c>
      <c r="M78" s="50">
        <v>6.6319127168696285E-2</v>
      </c>
    </row>
    <row r="79" spans="1:13" ht="15" customHeight="1">
      <c r="A79" s="49"/>
      <c r="B79" s="190" t="s">
        <v>142</v>
      </c>
      <c r="C79" s="258">
        <v>19.928087869777411</v>
      </c>
      <c r="D79" s="259">
        <v>3.7163019010519172</v>
      </c>
      <c r="E79" s="259">
        <v>12.495484067673576</v>
      </c>
      <c r="F79" s="259">
        <v>27.360691671881245</v>
      </c>
      <c r="G79" s="259">
        <v>8.7791821666216592</v>
      </c>
      <c r="H79" s="259">
        <v>31.076993572933162</v>
      </c>
      <c r="I79" s="52">
        <v>0.18648562397639742</v>
      </c>
      <c r="J79" s="51">
        <v>0.37297124795279485</v>
      </c>
      <c r="K79" s="53">
        <v>0.55945687192919225</v>
      </c>
      <c r="L79" s="259">
        <v>18.931683476288541</v>
      </c>
      <c r="M79" s="259">
        <v>20.924492263266281</v>
      </c>
    </row>
    <row r="80" spans="1:13" ht="15" customHeight="1">
      <c r="A80" s="49"/>
      <c r="B80" s="190" t="s">
        <v>167</v>
      </c>
      <c r="C80" s="253">
        <v>199.43304199757421</v>
      </c>
      <c r="D80" s="254">
        <v>10.578797850151933</v>
      </c>
      <c r="E80" s="254">
        <v>178.27544629727035</v>
      </c>
      <c r="F80" s="254">
        <v>220.59063769787807</v>
      </c>
      <c r="G80" s="254">
        <v>167.69664844711841</v>
      </c>
      <c r="H80" s="254">
        <v>231.16943554803001</v>
      </c>
      <c r="I80" s="52">
        <v>5.3044358869482659E-2</v>
      </c>
      <c r="J80" s="51">
        <v>0.10608871773896532</v>
      </c>
      <c r="K80" s="53">
        <v>0.15913307660844797</v>
      </c>
      <c r="L80" s="254">
        <v>189.46138989769548</v>
      </c>
      <c r="M80" s="254">
        <v>209.40469409745293</v>
      </c>
    </row>
    <row r="81" spans="1:13" ht="15" customHeight="1">
      <c r="A81" s="49"/>
      <c r="B81" s="190" t="s">
        <v>143</v>
      </c>
      <c r="C81" s="258">
        <v>39.247414368407775</v>
      </c>
      <c r="D81" s="183">
        <v>2.0940423885138499</v>
      </c>
      <c r="E81" s="259">
        <v>35.059329591380077</v>
      </c>
      <c r="F81" s="259">
        <v>43.435499145435472</v>
      </c>
      <c r="G81" s="259">
        <v>32.965287202866222</v>
      </c>
      <c r="H81" s="259">
        <v>45.529541533949327</v>
      </c>
      <c r="I81" s="52">
        <v>5.3354913239824796E-2</v>
      </c>
      <c r="J81" s="51">
        <v>0.10670982647964959</v>
      </c>
      <c r="K81" s="53">
        <v>0.16006473971947438</v>
      </c>
      <c r="L81" s="259">
        <v>37.285043649987387</v>
      </c>
      <c r="M81" s="259">
        <v>41.209785086828163</v>
      </c>
    </row>
    <row r="82" spans="1:13" ht="15" customHeight="1">
      <c r="A82" s="49"/>
      <c r="B82" s="190" t="s">
        <v>168</v>
      </c>
      <c r="C82" s="182">
        <v>3.3447554269359943</v>
      </c>
      <c r="D82" s="50">
        <v>0.16691398878340477</v>
      </c>
      <c r="E82" s="183">
        <v>3.0109274493691847</v>
      </c>
      <c r="F82" s="183">
        <v>3.6785834045028039</v>
      </c>
      <c r="G82" s="183">
        <v>2.8440134605857801</v>
      </c>
      <c r="H82" s="183">
        <v>3.8454973932862084</v>
      </c>
      <c r="I82" s="52">
        <v>4.990319693906841E-2</v>
      </c>
      <c r="J82" s="51">
        <v>9.980639387813682E-2</v>
      </c>
      <c r="K82" s="53">
        <v>0.14970959081720522</v>
      </c>
      <c r="L82" s="183">
        <v>3.1775176555891944</v>
      </c>
      <c r="M82" s="183">
        <v>3.5119931982827941</v>
      </c>
    </row>
    <row r="83" spans="1:13" ht="15" customHeight="1">
      <c r="A83" s="49"/>
      <c r="B83" s="190" t="s">
        <v>222</v>
      </c>
      <c r="C83" s="253">
        <v>176.4020357659561</v>
      </c>
      <c r="D83" s="254">
        <v>7.9814977014214588</v>
      </c>
      <c r="E83" s="254">
        <v>160.43904036311318</v>
      </c>
      <c r="F83" s="254">
        <v>192.36503116879902</v>
      </c>
      <c r="G83" s="254">
        <v>152.45754266169172</v>
      </c>
      <c r="H83" s="254">
        <v>200.34652887022048</v>
      </c>
      <c r="I83" s="52">
        <v>4.5246063441189671E-2</v>
      </c>
      <c r="J83" s="51">
        <v>9.0492126882379342E-2</v>
      </c>
      <c r="K83" s="53">
        <v>0.13573819032356901</v>
      </c>
      <c r="L83" s="254">
        <v>167.58193397765831</v>
      </c>
      <c r="M83" s="254">
        <v>185.22213755425389</v>
      </c>
    </row>
    <row r="84" spans="1:13" ht="15" customHeight="1">
      <c r="A84" s="49"/>
      <c r="B84" s="190" t="s">
        <v>144</v>
      </c>
      <c r="C84" s="182">
        <v>1.558487106707354</v>
      </c>
      <c r="D84" s="50">
        <v>0.11154063580476274</v>
      </c>
      <c r="E84" s="183">
        <v>1.3354058350978286</v>
      </c>
      <c r="F84" s="183">
        <v>1.7815683783168794</v>
      </c>
      <c r="G84" s="183">
        <v>1.2238651992930658</v>
      </c>
      <c r="H84" s="183">
        <v>1.8931090141216422</v>
      </c>
      <c r="I84" s="52">
        <v>7.1569816217740043E-2</v>
      </c>
      <c r="J84" s="51">
        <v>0.14313963243548009</v>
      </c>
      <c r="K84" s="53">
        <v>0.21470944865322011</v>
      </c>
      <c r="L84" s="183">
        <v>1.4805627513719863</v>
      </c>
      <c r="M84" s="183">
        <v>1.6364114620427217</v>
      </c>
    </row>
    <row r="85" spans="1:13" ht="15" customHeight="1">
      <c r="A85" s="49"/>
      <c r="B85" s="190" t="s">
        <v>223</v>
      </c>
      <c r="C85" s="182">
        <v>0.67004775301726183</v>
      </c>
      <c r="D85" s="50">
        <v>5.5053532206424741E-2</v>
      </c>
      <c r="E85" s="183">
        <v>0.55994068860441237</v>
      </c>
      <c r="F85" s="183">
        <v>0.78015481743011128</v>
      </c>
      <c r="G85" s="183">
        <v>0.50488715639798754</v>
      </c>
      <c r="H85" s="183">
        <v>0.83520834963653612</v>
      </c>
      <c r="I85" s="52">
        <v>8.2163594995305428E-2</v>
      </c>
      <c r="J85" s="51">
        <v>0.16432718999061086</v>
      </c>
      <c r="K85" s="53">
        <v>0.24649078498591628</v>
      </c>
      <c r="L85" s="183">
        <v>0.63654536536639872</v>
      </c>
      <c r="M85" s="183">
        <v>0.70355014066812493</v>
      </c>
    </row>
    <row r="86" spans="1:13" ht="15" customHeight="1">
      <c r="A86" s="49"/>
      <c r="B86" s="190" t="s">
        <v>145</v>
      </c>
      <c r="C86" s="182">
        <v>0.37713992231624183</v>
      </c>
      <c r="D86" s="183">
        <v>9.1246247008840042E-2</v>
      </c>
      <c r="E86" s="183">
        <v>0.19464742829856174</v>
      </c>
      <c r="F86" s="183">
        <v>0.55963241633392191</v>
      </c>
      <c r="G86" s="183">
        <v>0.1034011812897217</v>
      </c>
      <c r="H86" s="183">
        <v>0.6508786633427619</v>
      </c>
      <c r="I86" s="52">
        <v>0.24194268919726733</v>
      </c>
      <c r="J86" s="51">
        <v>0.48388537839453466</v>
      </c>
      <c r="K86" s="53">
        <v>0.72582806759180196</v>
      </c>
      <c r="L86" s="183">
        <v>0.35828292620042973</v>
      </c>
      <c r="M86" s="183">
        <v>0.39599691843205392</v>
      </c>
    </row>
    <row r="87" spans="1:13" ht="15" customHeight="1">
      <c r="A87" s="49"/>
      <c r="B87" s="190" t="s">
        <v>146</v>
      </c>
      <c r="C87" s="182">
        <v>5.9726482338775222</v>
      </c>
      <c r="D87" s="50">
        <v>0.34804037227194329</v>
      </c>
      <c r="E87" s="183">
        <v>5.2765674893336358</v>
      </c>
      <c r="F87" s="183">
        <v>6.6687289784214085</v>
      </c>
      <c r="G87" s="183">
        <v>4.9285271170616927</v>
      </c>
      <c r="H87" s="183">
        <v>7.0167693506933517</v>
      </c>
      <c r="I87" s="52">
        <v>5.8272370754704712E-2</v>
      </c>
      <c r="J87" s="51">
        <v>0.11654474150940942</v>
      </c>
      <c r="K87" s="53">
        <v>0.17481711226411414</v>
      </c>
      <c r="L87" s="183">
        <v>5.6740158221836463</v>
      </c>
      <c r="M87" s="183">
        <v>6.2712806455713981</v>
      </c>
    </row>
    <row r="88" spans="1:13" s="48" customFormat="1" ht="15" customHeight="1">
      <c r="A88" s="49"/>
      <c r="B88" s="190" t="s">
        <v>147</v>
      </c>
      <c r="C88" s="182">
        <v>4.4099328213847953</v>
      </c>
      <c r="D88" s="50">
        <v>0.2189822677293683</v>
      </c>
      <c r="E88" s="183">
        <v>3.9719682859260588</v>
      </c>
      <c r="F88" s="183">
        <v>4.8478973568435322</v>
      </c>
      <c r="G88" s="183">
        <v>3.7529860181966903</v>
      </c>
      <c r="H88" s="183">
        <v>5.0668796245729002</v>
      </c>
      <c r="I88" s="52">
        <v>4.9656599453731375E-2</v>
      </c>
      <c r="J88" s="51">
        <v>9.9313198907462749E-2</v>
      </c>
      <c r="K88" s="53">
        <v>0.14896979836119412</v>
      </c>
      <c r="L88" s="183">
        <v>4.1894361803155551</v>
      </c>
      <c r="M88" s="183">
        <v>4.6304294624540354</v>
      </c>
    </row>
    <row r="89" spans="1:13" ht="15" customHeight="1">
      <c r="A89" s="49"/>
      <c r="B89" s="190" t="s">
        <v>148</v>
      </c>
      <c r="C89" s="182">
        <v>2.0405029023777628</v>
      </c>
      <c r="D89" s="183">
        <v>0.4120261828481635</v>
      </c>
      <c r="E89" s="183">
        <v>1.2164505366814358</v>
      </c>
      <c r="F89" s="183">
        <v>2.8645552680740898</v>
      </c>
      <c r="G89" s="183">
        <v>0.80442435383327227</v>
      </c>
      <c r="H89" s="183">
        <v>3.2765814509222535</v>
      </c>
      <c r="I89" s="52">
        <v>0.20192384062185675</v>
      </c>
      <c r="J89" s="51">
        <v>0.40384768124371351</v>
      </c>
      <c r="K89" s="53">
        <v>0.60577152186557026</v>
      </c>
      <c r="L89" s="183">
        <v>1.9384777572588747</v>
      </c>
      <c r="M89" s="183">
        <v>2.142528047496651</v>
      </c>
    </row>
    <row r="90" spans="1:13" s="48" customFormat="1" ht="15" customHeight="1">
      <c r="A90" s="49"/>
      <c r="B90" s="190" t="s">
        <v>229</v>
      </c>
      <c r="C90" s="250">
        <v>8.3055555555555563E-2</v>
      </c>
      <c r="D90" s="50">
        <v>1.5823932046012516E-2</v>
      </c>
      <c r="E90" s="50">
        <v>5.1407691463530532E-2</v>
      </c>
      <c r="F90" s="50">
        <v>0.1147034196475806</v>
      </c>
      <c r="G90" s="50">
        <v>3.5583759417518013E-2</v>
      </c>
      <c r="H90" s="50">
        <v>0.13052735169359311</v>
      </c>
      <c r="I90" s="52">
        <v>0.19052225874797676</v>
      </c>
      <c r="J90" s="51">
        <v>0.38104451749595353</v>
      </c>
      <c r="K90" s="53">
        <v>0.57156677624393026</v>
      </c>
      <c r="L90" s="50">
        <v>7.890277777777778E-2</v>
      </c>
      <c r="M90" s="50">
        <v>8.7208333333333346E-2</v>
      </c>
    </row>
    <row r="91" spans="1:13" s="48" customFormat="1" ht="15" customHeight="1">
      <c r="A91" s="49"/>
      <c r="B91" s="190" t="s">
        <v>149</v>
      </c>
      <c r="C91" s="182">
        <v>0.29292235982377296</v>
      </c>
      <c r="D91" s="50">
        <v>2.1413787381460339E-2</v>
      </c>
      <c r="E91" s="183">
        <v>0.25009478506085225</v>
      </c>
      <c r="F91" s="183">
        <v>0.33574993458669367</v>
      </c>
      <c r="G91" s="183">
        <v>0.22868099767939193</v>
      </c>
      <c r="H91" s="183">
        <v>0.35716372196815399</v>
      </c>
      <c r="I91" s="52">
        <v>7.3103969920026712E-2</v>
      </c>
      <c r="J91" s="51">
        <v>0.14620793984005342</v>
      </c>
      <c r="K91" s="53">
        <v>0.21931190976008014</v>
      </c>
      <c r="L91" s="183">
        <v>0.27827624183258431</v>
      </c>
      <c r="M91" s="183">
        <v>0.3075684778149616</v>
      </c>
    </row>
    <row r="92" spans="1:13" ht="15" customHeight="1">
      <c r="A92" s="49"/>
      <c r="B92" s="190" t="s">
        <v>150</v>
      </c>
      <c r="C92" s="182">
        <v>0.24426634109214654</v>
      </c>
      <c r="D92" s="183">
        <v>2.4543829362806177E-2</v>
      </c>
      <c r="E92" s="183">
        <v>0.19517868236653418</v>
      </c>
      <c r="F92" s="183">
        <v>0.29335399981775889</v>
      </c>
      <c r="G92" s="183">
        <v>0.17063485300372799</v>
      </c>
      <c r="H92" s="183">
        <v>0.31789782918056508</v>
      </c>
      <c r="I92" s="52">
        <v>0.10047978470168066</v>
      </c>
      <c r="J92" s="51">
        <v>0.20095956940336132</v>
      </c>
      <c r="K92" s="53">
        <v>0.30143935410504197</v>
      </c>
      <c r="L92" s="183">
        <v>0.23205302403753922</v>
      </c>
      <c r="M92" s="183">
        <v>0.25647965814675389</v>
      </c>
    </row>
    <row r="93" spans="1:13" ht="15" customHeight="1">
      <c r="A93" s="49"/>
      <c r="B93" s="190" t="s">
        <v>169</v>
      </c>
      <c r="C93" s="250">
        <v>4.1474358974358978E-2</v>
      </c>
      <c r="D93" s="50">
        <v>4.2208338745434509E-3</v>
      </c>
      <c r="E93" s="50">
        <v>3.3032691225272075E-2</v>
      </c>
      <c r="F93" s="50">
        <v>4.9916026723445882E-2</v>
      </c>
      <c r="G93" s="50">
        <v>2.8811857350728626E-2</v>
      </c>
      <c r="H93" s="50">
        <v>5.4136860597989334E-2</v>
      </c>
      <c r="I93" s="52">
        <v>0.10176971938620993</v>
      </c>
      <c r="J93" s="51">
        <v>0.20353943877241987</v>
      </c>
      <c r="K93" s="53">
        <v>0.3053091581586298</v>
      </c>
      <c r="L93" s="50">
        <v>3.9400641025641031E-2</v>
      </c>
      <c r="M93" s="50">
        <v>4.3548076923076925E-2</v>
      </c>
    </row>
    <row r="94" spans="1:13" ht="15" customHeight="1">
      <c r="A94" s="49"/>
      <c r="B94" s="190" t="s">
        <v>151</v>
      </c>
      <c r="C94" s="250">
        <v>0.39938865333837792</v>
      </c>
      <c r="D94" s="50">
        <v>2.5458518839823512E-2</v>
      </c>
      <c r="E94" s="50">
        <v>0.34847161565873092</v>
      </c>
      <c r="F94" s="50">
        <v>0.45030569101802492</v>
      </c>
      <c r="G94" s="50">
        <v>0.32301309681890739</v>
      </c>
      <c r="H94" s="50">
        <v>0.47576420985784845</v>
      </c>
      <c r="I94" s="52">
        <v>6.3743720876952514E-2</v>
      </c>
      <c r="J94" s="51">
        <v>0.12748744175390503</v>
      </c>
      <c r="K94" s="53">
        <v>0.19123116263085754</v>
      </c>
      <c r="L94" s="50">
        <v>0.379419220671459</v>
      </c>
      <c r="M94" s="50">
        <v>0.41935808600529684</v>
      </c>
    </row>
    <row r="95" spans="1:13" ht="15" customHeight="1">
      <c r="A95" s="49"/>
      <c r="B95" s="190" t="s">
        <v>152</v>
      </c>
      <c r="C95" s="182">
        <v>8.5256537826637668</v>
      </c>
      <c r="D95" s="183">
        <v>1.750678091081721</v>
      </c>
      <c r="E95" s="183">
        <v>5.0242976005003248</v>
      </c>
      <c r="F95" s="183">
        <v>12.027009964827208</v>
      </c>
      <c r="G95" s="183">
        <v>3.2736195094186034</v>
      </c>
      <c r="H95" s="183">
        <v>13.77768805590893</v>
      </c>
      <c r="I95" s="52">
        <v>0.20534238613366923</v>
      </c>
      <c r="J95" s="51">
        <v>0.41068477226733846</v>
      </c>
      <c r="K95" s="53">
        <v>0.61602715840100775</v>
      </c>
      <c r="L95" s="183">
        <v>8.0993710935305785</v>
      </c>
      <c r="M95" s="183">
        <v>8.9519364717969552</v>
      </c>
    </row>
    <row r="96" spans="1:13" ht="15" customHeight="1">
      <c r="A96" s="49"/>
      <c r="B96" s="190" t="s">
        <v>170</v>
      </c>
      <c r="C96" s="258">
        <v>20.087350644179725</v>
      </c>
      <c r="D96" s="183">
        <v>1.6591010383357137</v>
      </c>
      <c r="E96" s="259">
        <v>16.769148567508299</v>
      </c>
      <c r="F96" s="259">
        <v>23.405552720851151</v>
      </c>
      <c r="G96" s="259">
        <v>15.110047529172585</v>
      </c>
      <c r="H96" s="259">
        <v>25.064653759186868</v>
      </c>
      <c r="I96" s="52">
        <v>8.2594318570151273E-2</v>
      </c>
      <c r="J96" s="51">
        <v>0.16518863714030255</v>
      </c>
      <c r="K96" s="53">
        <v>0.24778295571045383</v>
      </c>
      <c r="L96" s="259">
        <v>19.082983111970741</v>
      </c>
      <c r="M96" s="259">
        <v>21.09171817638871</v>
      </c>
    </row>
    <row r="97" spans="1:13" ht="15" customHeight="1">
      <c r="A97" s="49"/>
      <c r="B97" s="190" t="s">
        <v>153</v>
      </c>
      <c r="C97" s="250">
        <v>7.6105265531115948E-2</v>
      </c>
      <c r="D97" s="50">
        <v>5.8152651996649036E-3</v>
      </c>
      <c r="E97" s="50">
        <v>6.4474735131786143E-2</v>
      </c>
      <c r="F97" s="50">
        <v>8.7735795930445754E-2</v>
      </c>
      <c r="G97" s="50">
        <v>5.8659469932121233E-2</v>
      </c>
      <c r="H97" s="50">
        <v>9.3551061130110663E-2</v>
      </c>
      <c r="I97" s="52">
        <v>7.6410812827232152E-2</v>
      </c>
      <c r="J97" s="51">
        <v>0.1528216256544643</v>
      </c>
      <c r="K97" s="53">
        <v>0.22923243848169644</v>
      </c>
      <c r="L97" s="50">
        <v>7.2300002254560153E-2</v>
      </c>
      <c r="M97" s="50">
        <v>7.9910528807671743E-2</v>
      </c>
    </row>
    <row r="98" spans="1:13" ht="15" customHeight="1">
      <c r="A98" s="49"/>
      <c r="B98" s="190" t="s">
        <v>154</v>
      </c>
      <c r="C98" s="182">
        <v>1.7977585672449201</v>
      </c>
      <c r="D98" s="50">
        <v>8.3897013078318691E-2</v>
      </c>
      <c r="E98" s="183">
        <v>1.6299645410882828</v>
      </c>
      <c r="F98" s="183">
        <v>1.9655525934015574</v>
      </c>
      <c r="G98" s="183">
        <v>1.5460675280099641</v>
      </c>
      <c r="H98" s="183">
        <v>2.0494496064798762</v>
      </c>
      <c r="I98" s="52">
        <v>4.6667564047207719E-2</v>
      </c>
      <c r="J98" s="51">
        <v>9.3335128094415437E-2</v>
      </c>
      <c r="K98" s="53">
        <v>0.14000269214162314</v>
      </c>
      <c r="L98" s="183">
        <v>1.7078706388826741</v>
      </c>
      <c r="M98" s="183">
        <v>1.8876464956071661</v>
      </c>
    </row>
    <row r="99" spans="1:13" ht="15" customHeight="1">
      <c r="A99" s="49"/>
      <c r="B99" s="190" t="s">
        <v>155</v>
      </c>
      <c r="C99" s="250">
        <v>7.4896604735404201E-2</v>
      </c>
      <c r="D99" s="50">
        <v>4.6722747893132551E-3</v>
      </c>
      <c r="E99" s="50">
        <v>6.5552055156777686E-2</v>
      </c>
      <c r="F99" s="50">
        <v>8.4241154314030717E-2</v>
      </c>
      <c r="G99" s="50">
        <v>6.0879780367464435E-2</v>
      </c>
      <c r="H99" s="50">
        <v>8.8913429103343961E-2</v>
      </c>
      <c r="I99" s="52">
        <v>6.2382998612814752E-2</v>
      </c>
      <c r="J99" s="51">
        <v>0.1247659972256295</v>
      </c>
      <c r="K99" s="53">
        <v>0.18714899583844424</v>
      </c>
      <c r="L99" s="50">
        <v>7.1151774498633996E-2</v>
      </c>
      <c r="M99" s="50">
        <v>7.8641434972174407E-2</v>
      </c>
    </row>
    <row r="100" spans="1:13" ht="15" customHeight="1">
      <c r="A100" s="49"/>
      <c r="B100" s="190" t="s">
        <v>171</v>
      </c>
      <c r="C100" s="182">
        <v>3.9416501712071681</v>
      </c>
      <c r="D100" s="50">
        <v>0.31987180696584572</v>
      </c>
      <c r="E100" s="183">
        <v>3.3019065572754767</v>
      </c>
      <c r="F100" s="183">
        <v>4.5813937851388591</v>
      </c>
      <c r="G100" s="183">
        <v>2.9820347503096309</v>
      </c>
      <c r="H100" s="183">
        <v>4.9012655921047052</v>
      </c>
      <c r="I100" s="52">
        <v>8.1151749412577093E-2</v>
      </c>
      <c r="J100" s="51">
        <v>0.16230349882515419</v>
      </c>
      <c r="K100" s="53">
        <v>0.24345524823773129</v>
      </c>
      <c r="L100" s="183">
        <v>3.7445676626468098</v>
      </c>
      <c r="M100" s="183">
        <v>4.1387326797675268</v>
      </c>
    </row>
    <row r="101" spans="1:13" ht="15" customHeight="1">
      <c r="A101" s="49"/>
      <c r="B101" s="190" t="s">
        <v>172</v>
      </c>
      <c r="C101" s="250">
        <v>0.14673398385858544</v>
      </c>
      <c r="D101" s="50">
        <v>1.2255439577212786E-2</v>
      </c>
      <c r="E101" s="50">
        <v>0.12222310470415987</v>
      </c>
      <c r="F101" s="50">
        <v>0.17124486301301101</v>
      </c>
      <c r="G101" s="50">
        <v>0.10996766512694708</v>
      </c>
      <c r="H101" s="50">
        <v>0.18350030259022379</v>
      </c>
      <c r="I101" s="52">
        <v>8.3521480538713791E-2</v>
      </c>
      <c r="J101" s="51">
        <v>0.16704296107742758</v>
      </c>
      <c r="K101" s="53">
        <v>0.25056444161614139</v>
      </c>
      <c r="L101" s="50">
        <v>0.13939728466565615</v>
      </c>
      <c r="M101" s="50">
        <v>0.15407068305151472</v>
      </c>
    </row>
    <row r="102" spans="1:13" ht="15" customHeight="1">
      <c r="A102" s="49"/>
      <c r="B102" s="190" t="s">
        <v>173</v>
      </c>
      <c r="C102" s="182">
        <v>0.74540292776613393</v>
      </c>
      <c r="D102" s="183">
        <v>0.21675649560863261</v>
      </c>
      <c r="E102" s="183">
        <v>0.31188993654886871</v>
      </c>
      <c r="F102" s="183">
        <v>1.1789159189833991</v>
      </c>
      <c r="G102" s="183">
        <v>9.5133440940236125E-2</v>
      </c>
      <c r="H102" s="183">
        <v>1.3956724145920316</v>
      </c>
      <c r="I102" s="52">
        <v>0.29079104405750172</v>
      </c>
      <c r="J102" s="51">
        <v>0.58158208811500345</v>
      </c>
      <c r="K102" s="53">
        <v>0.87237313217250523</v>
      </c>
      <c r="L102" s="183">
        <v>0.7081327813778272</v>
      </c>
      <c r="M102" s="183">
        <v>0.78267307415444065</v>
      </c>
    </row>
    <row r="103" spans="1:13" ht="15" customHeight="1">
      <c r="A103" s="49"/>
      <c r="B103" s="190" t="s">
        <v>174</v>
      </c>
      <c r="C103" s="258">
        <v>49.539063853161345</v>
      </c>
      <c r="D103" s="183">
        <v>3.0709049258824628</v>
      </c>
      <c r="E103" s="259">
        <v>43.397254001396419</v>
      </c>
      <c r="F103" s="259">
        <v>55.68087370492627</v>
      </c>
      <c r="G103" s="259">
        <v>40.32634907551396</v>
      </c>
      <c r="H103" s="259">
        <v>58.75177863080873</v>
      </c>
      <c r="I103" s="52">
        <v>6.1989563125070889E-2</v>
      </c>
      <c r="J103" s="51">
        <v>0.12397912625014178</v>
      </c>
      <c r="K103" s="53">
        <v>0.18596868937521266</v>
      </c>
      <c r="L103" s="259">
        <v>47.062110660503279</v>
      </c>
      <c r="M103" s="259">
        <v>52.01601704581941</v>
      </c>
    </row>
    <row r="104" spans="1:13" ht="15" customHeight="1">
      <c r="A104" s="49"/>
      <c r="B104" s="190" t="s">
        <v>175</v>
      </c>
      <c r="C104" s="250">
        <v>4.8521543439858088E-2</v>
      </c>
      <c r="D104" s="50">
        <v>2.9441759695136302E-3</v>
      </c>
      <c r="E104" s="50">
        <v>4.2633191500830829E-2</v>
      </c>
      <c r="F104" s="50">
        <v>5.4409895378885346E-2</v>
      </c>
      <c r="G104" s="50">
        <v>3.9689015531317193E-2</v>
      </c>
      <c r="H104" s="50">
        <v>5.7354071348398983E-2</v>
      </c>
      <c r="I104" s="52">
        <v>6.0677706453482944E-2</v>
      </c>
      <c r="J104" s="51">
        <v>0.12135541290696589</v>
      </c>
      <c r="K104" s="53">
        <v>0.18203311936044883</v>
      </c>
      <c r="L104" s="50">
        <v>4.6095466267865183E-2</v>
      </c>
      <c r="M104" s="50">
        <v>5.0947620611850993E-2</v>
      </c>
    </row>
    <row r="105" spans="1:13" ht="15" customHeight="1">
      <c r="A105" s="49"/>
      <c r="B105" s="190" t="s">
        <v>176</v>
      </c>
      <c r="C105" s="182">
        <v>6.7887276097936313</v>
      </c>
      <c r="D105" s="50">
        <v>0.4381681105964319</v>
      </c>
      <c r="E105" s="183">
        <v>5.9123913886007671</v>
      </c>
      <c r="F105" s="183">
        <v>7.6650638309864956</v>
      </c>
      <c r="G105" s="183">
        <v>5.4742232780043354</v>
      </c>
      <c r="H105" s="183">
        <v>8.1032319415829264</v>
      </c>
      <c r="I105" s="52">
        <v>6.4543480867359712E-2</v>
      </c>
      <c r="J105" s="51">
        <v>0.12908696173471942</v>
      </c>
      <c r="K105" s="53">
        <v>0.19363044260207912</v>
      </c>
      <c r="L105" s="183">
        <v>6.4492912293039497</v>
      </c>
      <c r="M105" s="183">
        <v>7.1281639902833129</v>
      </c>
    </row>
    <row r="106" spans="1:13" ht="15" customHeight="1">
      <c r="A106" s="49"/>
      <c r="B106" s="190" t="s">
        <v>158</v>
      </c>
      <c r="C106" s="258">
        <v>37.040825304403754</v>
      </c>
      <c r="D106" s="183">
        <v>3.2090479735968538</v>
      </c>
      <c r="E106" s="259">
        <v>30.622729357210048</v>
      </c>
      <c r="F106" s="259">
        <v>43.458921251597459</v>
      </c>
      <c r="G106" s="259">
        <v>27.413681383613191</v>
      </c>
      <c r="H106" s="259">
        <v>46.667969225194312</v>
      </c>
      <c r="I106" s="52">
        <v>8.6635433936061157E-2</v>
      </c>
      <c r="J106" s="51">
        <v>0.17327086787212231</v>
      </c>
      <c r="K106" s="53">
        <v>0.25990630180818347</v>
      </c>
      <c r="L106" s="259">
        <v>35.188784039183567</v>
      </c>
      <c r="M106" s="259">
        <v>38.892866569623941</v>
      </c>
    </row>
    <row r="107" spans="1:13" ht="15" customHeight="1">
      <c r="A107" s="49"/>
      <c r="B107" s="190" t="s">
        <v>224</v>
      </c>
      <c r="C107" s="182">
        <v>3.2444905217145377</v>
      </c>
      <c r="D107" s="50">
        <v>0.13219989311222555</v>
      </c>
      <c r="E107" s="183">
        <v>2.9800907354900867</v>
      </c>
      <c r="F107" s="183">
        <v>3.5088903079389886</v>
      </c>
      <c r="G107" s="183">
        <v>2.8478908423778613</v>
      </c>
      <c r="H107" s="183">
        <v>3.6410902010512141</v>
      </c>
      <c r="I107" s="52">
        <v>4.0745963727570104E-2</v>
      </c>
      <c r="J107" s="51">
        <v>8.1491927455140209E-2</v>
      </c>
      <c r="K107" s="53">
        <v>0.12223789118271031</v>
      </c>
      <c r="L107" s="183">
        <v>3.082265995628811</v>
      </c>
      <c r="M107" s="183">
        <v>3.4067150478002644</v>
      </c>
    </row>
    <row r="108" spans="1:13" ht="15" customHeight="1">
      <c r="A108" s="49"/>
      <c r="B108" s="190" t="s">
        <v>225</v>
      </c>
      <c r="C108" s="182">
        <v>5.5468998342710893</v>
      </c>
      <c r="D108" s="183">
        <v>0.72430786050971174</v>
      </c>
      <c r="E108" s="183">
        <v>4.0982841132516654</v>
      </c>
      <c r="F108" s="183">
        <v>6.9955155552905133</v>
      </c>
      <c r="G108" s="183">
        <v>3.3739762527419543</v>
      </c>
      <c r="H108" s="183">
        <v>7.7198234158002244</v>
      </c>
      <c r="I108" s="52">
        <v>0.1305788606519685</v>
      </c>
      <c r="J108" s="51">
        <v>0.261157721303937</v>
      </c>
      <c r="K108" s="53">
        <v>0.39173658195590549</v>
      </c>
      <c r="L108" s="183">
        <v>5.2695548425575351</v>
      </c>
      <c r="M108" s="183">
        <v>5.8242448259846435</v>
      </c>
    </row>
    <row r="109" spans="1:13" ht="15" customHeight="1">
      <c r="A109" s="49"/>
      <c r="B109" s="190" t="s">
        <v>177</v>
      </c>
      <c r="C109" s="182">
        <v>6.0045812205324127</v>
      </c>
      <c r="D109" s="50">
        <v>0.42463694671959679</v>
      </c>
      <c r="E109" s="183">
        <v>5.1553073270932188</v>
      </c>
      <c r="F109" s="183">
        <v>6.8538551139716066</v>
      </c>
      <c r="G109" s="183">
        <v>4.7306703803736223</v>
      </c>
      <c r="H109" s="183">
        <v>7.2784920606912031</v>
      </c>
      <c r="I109" s="52">
        <v>7.0718828028767208E-2</v>
      </c>
      <c r="J109" s="51">
        <v>0.14143765605753442</v>
      </c>
      <c r="K109" s="53">
        <v>0.21215648408630161</v>
      </c>
      <c r="L109" s="183">
        <v>5.7043521595057918</v>
      </c>
      <c r="M109" s="183">
        <v>6.3048102815590337</v>
      </c>
    </row>
    <row r="110" spans="1:13" ht="15" customHeight="1">
      <c r="A110" s="49"/>
      <c r="B110" s="190" t="s">
        <v>230</v>
      </c>
      <c r="C110" s="182">
        <v>1.2895256079454926</v>
      </c>
      <c r="D110" s="183">
        <v>0.18035139876941486</v>
      </c>
      <c r="E110" s="183">
        <v>0.92882281040666292</v>
      </c>
      <c r="F110" s="183">
        <v>1.6502284054843224</v>
      </c>
      <c r="G110" s="183">
        <v>0.74847141163724806</v>
      </c>
      <c r="H110" s="183">
        <v>1.8305798042537371</v>
      </c>
      <c r="I110" s="52">
        <v>0.13985871832103872</v>
      </c>
      <c r="J110" s="51">
        <v>0.27971743664207743</v>
      </c>
      <c r="K110" s="53">
        <v>0.41957615496311618</v>
      </c>
      <c r="L110" s="183">
        <v>1.2250493275482179</v>
      </c>
      <c r="M110" s="183">
        <v>1.3540018883427674</v>
      </c>
    </row>
    <row r="111" spans="1:13" ht="15" customHeight="1">
      <c r="A111" s="49"/>
      <c r="B111" s="190" t="s">
        <v>178</v>
      </c>
      <c r="C111" s="182">
        <v>1.3543912548010901</v>
      </c>
      <c r="D111" s="50">
        <v>8.598478706185457E-2</v>
      </c>
      <c r="E111" s="183">
        <v>1.1824216806773811</v>
      </c>
      <c r="F111" s="183">
        <v>1.5263608289247992</v>
      </c>
      <c r="G111" s="183">
        <v>1.0964368936155264</v>
      </c>
      <c r="H111" s="183">
        <v>1.6123456159866538</v>
      </c>
      <c r="I111" s="52">
        <v>6.3485929015749995E-2</v>
      </c>
      <c r="J111" s="51">
        <v>0.12697185803149999</v>
      </c>
      <c r="K111" s="53">
        <v>0.19045778704724997</v>
      </c>
      <c r="L111" s="183">
        <v>1.2866716920610357</v>
      </c>
      <c r="M111" s="183">
        <v>1.4221108175411445</v>
      </c>
    </row>
    <row r="112" spans="1:13" ht="15" customHeight="1">
      <c r="A112" s="49"/>
      <c r="B112" s="190" t="s">
        <v>160</v>
      </c>
      <c r="C112" s="253">
        <v>83.427660049868749</v>
      </c>
      <c r="D112" s="259">
        <v>4.7467132318236755</v>
      </c>
      <c r="E112" s="254">
        <v>73.934233586221396</v>
      </c>
      <c r="F112" s="254">
        <v>92.921086513516101</v>
      </c>
      <c r="G112" s="254">
        <v>69.187520354397719</v>
      </c>
      <c r="H112" s="254">
        <v>97.667799745339778</v>
      </c>
      <c r="I112" s="52">
        <v>5.68961568499744E-2</v>
      </c>
      <c r="J112" s="51">
        <v>0.1137923136999488</v>
      </c>
      <c r="K112" s="53">
        <v>0.1706884705499232</v>
      </c>
      <c r="L112" s="254">
        <v>79.256277047375306</v>
      </c>
      <c r="M112" s="254">
        <v>87.599043052362191</v>
      </c>
    </row>
    <row r="113" spans="1:13" ht="15" customHeight="1">
      <c r="A113" s="49"/>
      <c r="B113" s="190" t="s">
        <v>179</v>
      </c>
      <c r="C113" s="250" t="s">
        <v>107</v>
      </c>
      <c r="D113" s="50" t="s">
        <v>95</v>
      </c>
      <c r="E113" s="50" t="s">
        <v>95</v>
      </c>
      <c r="F113" s="50" t="s">
        <v>95</v>
      </c>
      <c r="G113" s="50" t="s">
        <v>95</v>
      </c>
      <c r="H113" s="50" t="s">
        <v>95</v>
      </c>
      <c r="I113" s="52" t="s">
        <v>95</v>
      </c>
      <c r="J113" s="51" t="s">
        <v>95</v>
      </c>
      <c r="K113" s="53" t="s">
        <v>95</v>
      </c>
      <c r="L113" s="50" t="s">
        <v>95</v>
      </c>
      <c r="M113" s="50" t="s">
        <v>95</v>
      </c>
    </row>
    <row r="114" spans="1:13" ht="15" customHeight="1">
      <c r="A114" s="49"/>
      <c r="B114" s="190" t="s">
        <v>161</v>
      </c>
      <c r="C114" s="182">
        <v>0.29193420256205621</v>
      </c>
      <c r="D114" s="183">
        <v>3.7932594714472023E-2</v>
      </c>
      <c r="E114" s="183">
        <v>0.21606901313311216</v>
      </c>
      <c r="F114" s="183">
        <v>0.36779939199100026</v>
      </c>
      <c r="G114" s="183">
        <v>0.17813641841864014</v>
      </c>
      <c r="H114" s="183">
        <v>0.40573198670547228</v>
      </c>
      <c r="I114" s="52">
        <v>0.1299354251114469</v>
      </c>
      <c r="J114" s="51">
        <v>0.2598708502228938</v>
      </c>
      <c r="K114" s="53">
        <v>0.3898062753343407</v>
      </c>
      <c r="L114" s="183">
        <v>0.27733749243395339</v>
      </c>
      <c r="M114" s="183">
        <v>0.30653091269015903</v>
      </c>
    </row>
    <row r="115" spans="1:13" ht="15" customHeight="1">
      <c r="A115" s="49"/>
      <c r="B115" s="190" t="s">
        <v>226</v>
      </c>
      <c r="C115" s="182">
        <v>0.19128737703769008</v>
      </c>
      <c r="D115" s="183">
        <v>2.4631716110780182E-2</v>
      </c>
      <c r="E115" s="183">
        <v>0.14202394481612973</v>
      </c>
      <c r="F115" s="183">
        <v>0.24055080925925043</v>
      </c>
      <c r="G115" s="183">
        <v>0.11739222870534954</v>
      </c>
      <c r="H115" s="183">
        <v>0.26518252537003062</v>
      </c>
      <c r="I115" s="52">
        <v>0.12876812099277676</v>
      </c>
      <c r="J115" s="51">
        <v>0.25753624198555353</v>
      </c>
      <c r="K115" s="53">
        <v>0.38630436297833026</v>
      </c>
      <c r="L115" s="183">
        <v>0.18172300818580558</v>
      </c>
      <c r="M115" s="183">
        <v>0.20085174588957458</v>
      </c>
    </row>
    <row r="116" spans="1:13" ht="15" customHeight="1">
      <c r="A116" s="49"/>
      <c r="B116" s="190" t="s">
        <v>162</v>
      </c>
      <c r="C116" s="182">
        <v>2.3722023847398899</v>
      </c>
      <c r="D116" s="183">
        <v>0.47196672627720615</v>
      </c>
      <c r="E116" s="183">
        <v>1.4282689321854776</v>
      </c>
      <c r="F116" s="183">
        <v>3.3161358372943024</v>
      </c>
      <c r="G116" s="183">
        <v>0.95630220590827131</v>
      </c>
      <c r="H116" s="183">
        <v>3.7881025635715084</v>
      </c>
      <c r="I116" s="52">
        <v>0.19895719240201207</v>
      </c>
      <c r="J116" s="51">
        <v>0.39791438480402413</v>
      </c>
      <c r="K116" s="53">
        <v>0.59687157720603623</v>
      </c>
      <c r="L116" s="183">
        <v>2.2535922655028955</v>
      </c>
      <c r="M116" s="183">
        <v>2.4908125039768843</v>
      </c>
    </row>
    <row r="117" spans="1:13" ht="15" customHeight="1">
      <c r="A117" s="49"/>
      <c r="B117" s="190" t="s">
        <v>163</v>
      </c>
      <c r="C117" s="250">
        <v>9.6871271353708724E-2</v>
      </c>
      <c r="D117" s="50">
        <v>6.9123101087808251E-3</v>
      </c>
      <c r="E117" s="50">
        <v>8.3046651136147079E-2</v>
      </c>
      <c r="F117" s="50">
        <v>0.11069589157127037</v>
      </c>
      <c r="G117" s="50">
        <v>7.6134341027366242E-2</v>
      </c>
      <c r="H117" s="50">
        <v>0.11760820168005121</v>
      </c>
      <c r="I117" s="52">
        <v>7.1355624966887424E-2</v>
      </c>
      <c r="J117" s="51">
        <v>0.14271124993377485</v>
      </c>
      <c r="K117" s="53">
        <v>0.21406687490066229</v>
      </c>
      <c r="L117" s="50">
        <v>9.2027707786023288E-2</v>
      </c>
      <c r="M117" s="50">
        <v>0.10171483492139416</v>
      </c>
    </row>
    <row r="118" spans="1:13" ht="15" customHeight="1">
      <c r="A118" s="49"/>
      <c r="B118" s="190" t="s">
        <v>180</v>
      </c>
      <c r="C118" s="182">
        <v>0.33061509053345822</v>
      </c>
      <c r="D118" s="50">
        <v>1.8795464169196106E-2</v>
      </c>
      <c r="E118" s="183">
        <v>0.293024162195066</v>
      </c>
      <c r="F118" s="183">
        <v>0.36820601887185045</v>
      </c>
      <c r="G118" s="183">
        <v>0.27422869802586991</v>
      </c>
      <c r="H118" s="183">
        <v>0.38700148304104653</v>
      </c>
      <c r="I118" s="52">
        <v>5.6849988725163794E-2</v>
      </c>
      <c r="J118" s="51">
        <v>0.11369997745032759</v>
      </c>
      <c r="K118" s="53">
        <v>0.1705499661754914</v>
      </c>
      <c r="L118" s="183">
        <v>0.31408433600678531</v>
      </c>
      <c r="M118" s="183">
        <v>0.34714584506013113</v>
      </c>
    </row>
    <row r="119" spans="1:13" ht="15" customHeight="1">
      <c r="A119" s="49"/>
      <c r="B119" s="190" t="s">
        <v>137</v>
      </c>
      <c r="C119" s="182">
        <v>1.4191648898297251</v>
      </c>
      <c r="D119" s="50">
        <v>0.108659602693957</v>
      </c>
      <c r="E119" s="183">
        <v>1.2018456844418111</v>
      </c>
      <c r="F119" s="183">
        <v>1.6364840952176392</v>
      </c>
      <c r="G119" s="183">
        <v>1.093186081747854</v>
      </c>
      <c r="H119" s="183">
        <v>1.7451436979115962</v>
      </c>
      <c r="I119" s="52">
        <v>7.6565875799671348E-2</v>
      </c>
      <c r="J119" s="51">
        <v>0.1531317515993427</v>
      </c>
      <c r="K119" s="53">
        <v>0.22969762739901406</v>
      </c>
      <c r="L119" s="183">
        <v>1.3482066453382389</v>
      </c>
      <c r="M119" s="183">
        <v>1.4901231343212114</v>
      </c>
    </row>
    <row r="120" spans="1:13" ht="15" customHeight="1">
      <c r="A120" s="49"/>
      <c r="B120" s="190" t="s">
        <v>181</v>
      </c>
      <c r="C120" s="258">
        <v>34.816121991190947</v>
      </c>
      <c r="D120" s="183">
        <v>2.2105812041953077</v>
      </c>
      <c r="E120" s="259">
        <v>30.394959582800332</v>
      </c>
      <c r="F120" s="259">
        <v>39.237284399581561</v>
      </c>
      <c r="G120" s="259">
        <v>28.184378378605025</v>
      </c>
      <c r="H120" s="259">
        <v>41.447865603776869</v>
      </c>
      <c r="I120" s="52">
        <v>6.3493033622602224E-2</v>
      </c>
      <c r="J120" s="51">
        <v>0.12698606724520445</v>
      </c>
      <c r="K120" s="53">
        <v>0.19047910086780667</v>
      </c>
      <c r="L120" s="259">
        <v>33.075315891631398</v>
      </c>
      <c r="M120" s="259">
        <v>36.556928090750496</v>
      </c>
    </row>
    <row r="121" spans="1:13" ht="15" customHeight="1">
      <c r="A121" s="49"/>
      <c r="B121" s="190" t="s">
        <v>227</v>
      </c>
      <c r="C121" s="253">
        <v>183.36115553084173</v>
      </c>
      <c r="D121" s="254">
        <v>14.08481193525725</v>
      </c>
      <c r="E121" s="254">
        <v>155.19153166032723</v>
      </c>
      <c r="F121" s="254">
        <v>211.53077940135623</v>
      </c>
      <c r="G121" s="254">
        <v>141.10671972506998</v>
      </c>
      <c r="H121" s="254">
        <v>225.61559133661348</v>
      </c>
      <c r="I121" s="52">
        <v>7.6814589734018959E-2</v>
      </c>
      <c r="J121" s="51">
        <v>0.15362917946803792</v>
      </c>
      <c r="K121" s="53">
        <v>0.23044376920205689</v>
      </c>
      <c r="L121" s="254">
        <v>174.19309775429963</v>
      </c>
      <c r="M121" s="254">
        <v>192.52921330738383</v>
      </c>
    </row>
    <row r="122" spans="1:13" ht="15" customHeight="1">
      <c r="A122" s="49"/>
      <c r="B122" s="190" t="s">
        <v>165</v>
      </c>
      <c r="C122" s="182">
        <v>6.6078652763776802</v>
      </c>
      <c r="D122" s="50">
        <v>0.5326800494078473</v>
      </c>
      <c r="E122" s="183">
        <v>5.5425051775619858</v>
      </c>
      <c r="F122" s="183">
        <v>7.6732253751933746</v>
      </c>
      <c r="G122" s="183">
        <v>5.0098251281541382</v>
      </c>
      <c r="H122" s="183">
        <v>8.2059054246012231</v>
      </c>
      <c r="I122" s="52">
        <v>8.0613031157295859E-2</v>
      </c>
      <c r="J122" s="51">
        <v>0.16122606231459172</v>
      </c>
      <c r="K122" s="53">
        <v>0.24183909347188759</v>
      </c>
      <c r="L122" s="183">
        <v>6.2774720125587962</v>
      </c>
      <c r="M122" s="183">
        <v>6.9382585401965642</v>
      </c>
    </row>
    <row r="123" spans="1:13" ht="15" customHeight="1">
      <c r="A123" s="49"/>
      <c r="B123" s="190" t="s">
        <v>166</v>
      </c>
      <c r="C123" s="182">
        <v>0.54487831785634855</v>
      </c>
      <c r="D123" s="50">
        <v>4.8079999386719599E-2</v>
      </c>
      <c r="E123" s="183">
        <v>0.44871831908290938</v>
      </c>
      <c r="F123" s="183">
        <v>0.64103831662978772</v>
      </c>
      <c r="G123" s="183">
        <v>0.40063831969618974</v>
      </c>
      <c r="H123" s="183">
        <v>0.6891183160165073</v>
      </c>
      <c r="I123" s="52">
        <v>8.823988367875446E-2</v>
      </c>
      <c r="J123" s="51">
        <v>0.17647976735750892</v>
      </c>
      <c r="K123" s="53">
        <v>0.26471965103626338</v>
      </c>
      <c r="L123" s="183">
        <v>0.51763440196353117</v>
      </c>
      <c r="M123" s="183">
        <v>0.57212223374916593</v>
      </c>
    </row>
    <row r="124" spans="1:13" ht="15" customHeight="1">
      <c r="A124" s="49"/>
      <c r="B124" s="190" t="s">
        <v>182</v>
      </c>
      <c r="C124" s="258">
        <v>40.098636455136457</v>
      </c>
      <c r="D124" s="183">
        <v>2.5909087127899251</v>
      </c>
      <c r="E124" s="259">
        <v>34.916819029556606</v>
      </c>
      <c r="F124" s="259">
        <v>45.280453880716308</v>
      </c>
      <c r="G124" s="259">
        <v>32.325910316766681</v>
      </c>
      <c r="H124" s="259">
        <v>47.871362593506234</v>
      </c>
      <c r="I124" s="52">
        <v>6.461338693371059E-2</v>
      </c>
      <c r="J124" s="51">
        <v>0.12922677386742118</v>
      </c>
      <c r="K124" s="53">
        <v>0.19384016080113176</v>
      </c>
      <c r="L124" s="259">
        <v>38.093704632379634</v>
      </c>
      <c r="M124" s="259">
        <v>42.103568277893281</v>
      </c>
    </row>
    <row r="125" spans="1:13" ht="15" customHeight="1">
      <c r="A125" s="49"/>
      <c r="B125" s="190" t="s">
        <v>186</v>
      </c>
      <c r="C125" s="182">
        <v>9.0858518274576046</v>
      </c>
      <c r="D125" s="183">
        <v>0.9124417687380838</v>
      </c>
      <c r="E125" s="183">
        <v>7.2609682899814372</v>
      </c>
      <c r="F125" s="183">
        <v>10.910735364933773</v>
      </c>
      <c r="G125" s="183">
        <v>6.348526521243353</v>
      </c>
      <c r="H125" s="183">
        <v>11.823177133671855</v>
      </c>
      <c r="I125" s="52">
        <v>0.10042446058614656</v>
      </c>
      <c r="J125" s="51">
        <v>0.20084892117229311</v>
      </c>
      <c r="K125" s="53">
        <v>0.30127338175843965</v>
      </c>
      <c r="L125" s="183">
        <v>8.6315592360847244</v>
      </c>
      <c r="M125" s="183">
        <v>9.5401444188304847</v>
      </c>
    </row>
    <row r="126" spans="1:13" ht="15" customHeight="1">
      <c r="A126" s="49"/>
      <c r="B126" s="162" t="s">
        <v>183</v>
      </c>
      <c r="C126" s="201"/>
      <c r="D126" s="203"/>
      <c r="E126" s="209"/>
      <c r="F126" s="209"/>
      <c r="G126" s="209"/>
      <c r="H126" s="209"/>
      <c r="I126" s="204"/>
      <c r="J126" s="204"/>
      <c r="K126" s="204"/>
      <c r="L126" s="209"/>
      <c r="M126" s="210"/>
    </row>
    <row r="127" spans="1:13" ht="15" customHeight="1">
      <c r="A127" s="49"/>
      <c r="B127" s="205" t="s">
        <v>224</v>
      </c>
      <c r="C127" s="206">
        <v>3.3102085684782607</v>
      </c>
      <c r="D127" s="207">
        <v>8.5606456834089309E-2</v>
      </c>
      <c r="E127" s="208">
        <v>3.1389956548100821</v>
      </c>
      <c r="F127" s="208">
        <v>3.4814214821464393</v>
      </c>
      <c r="G127" s="208">
        <v>3.0533891979759926</v>
      </c>
      <c r="H127" s="208">
        <v>3.5670279389805288</v>
      </c>
      <c r="I127" s="89">
        <v>2.5861348329916121E-2</v>
      </c>
      <c r="J127" s="90">
        <v>5.1722696659832243E-2</v>
      </c>
      <c r="K127" s="91">
        <v>7.7584044989748358E-2</v>
      </c>
      <c r="L127" s="208">
        <v>3.1446981400543477</v>
      </c>
      <c r="M127" s="208">
        <v>3.4757189969021738</v>
      </c>
    </row>
    <row r="128" spans="1:13" ht="15" customHeight="1">
      <c r="B128" s="266" t="s">
        <v>764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7">
    <cfRule type="expression" dxfId="41" priority="71">
      <formula>IF(PG_IsBlnkRowRout*PG_IsBlnkRowRoutNext=1,TRUE,FALSE)</formula>
    </cfRule>
  </conditionalFormatting>
  <conditionalFormatting sqref="I5:K127">
    <cfRule type="cellIs" dxfId="40" priority="2" operator="greaterThan">
      <formula>1</formula>
    </cfRule>
  </conditionalFormatting>
  <hyperlinks>
    <hyperlink ref="B5" location="'Fire Assay'!$A$4" display="'Fire Assay'!$A$4" xr:uid="{39C51178-7ECE-47E0-827B-E27B6A9270B8}"/>
    <hyperlink ref="B7" location="'PA'!$A$4" display="'PA'!$A$4" xr:uid="{F3E8D04C-232E-4DF6-BE14-3EAAC22F1CB6}"/>
    <hyperlink ref="B9" location="'AR Digest 10-50g'!$A$4" display="'AR Digest 10-50g'!$A$4" xr:uid="{4CFE076A-593F-43D7-ABC3-7FD1FBAB92EE}"/>
    <hyperlink ref="B11" location="'CNL'!$A$4" display="'CNL'!$A$4" xr:uid="{63BB4460-D695-4669-A39E-A9DC3C475A0F}"/>
    <hyperlink ref="B13" location="'4-Acid'!$A$4" display="'4-Acid'!$A$4" xr:uid="{35302B79-9E0D-4E6B-9030-B0266607D541}"/>
    <hyperlink ref="B14" location="'4-Acid'!$A$23" display="'4-Acid'!$A$23" xr:uid="{B568D7A4-0D85-45C4-B301-46D462D68DF1}"/>
    <hyperlink ref="B15" location="'4-Acid'!$A$41" display="'4-Acid'!$A$41" xr:uid="{04037DB1-1F13-4D76-8310-D7DD7926BD9F}"/>
    <hyperlink ref="B16" location="'4-Acid'!$A$77" display="'4-Acid'!$A$77" xr:uid="{715BA8A2-BE90-4329-A923-37E143B615D2}"/>
    <hyperlink ref="B17" location="'4-Acid'!$A$95" display="'4-Acid'!$A$95" xr:uid="{1B61688A-BF8E-4748-A9AE-41D223B85ABF}"/>
    <hyperlink ref="B18" location="'4-Acid'!$A$114" display="'4-Acid'!$A$114" xr:uid="{8BCCD080-79A6-4BE5-814C-D56EA41AE1BC}"/>
    <hyperlink ref="B19" location="'4-Acid'!$A$132" display="'4-Acid'!$A$132" xr:uid="{B17205CC-7283-4EA4-9A30-FC6F9B30294B}"/>
    <hyperlink ref="B20" location="'4-Acid'!$A$150" display="'4-Acid'!$A$150" xr:uid="{AAC47556-04F0-4AEC-8329-CEFB407D42F5}"/>
    <hyperlink ref="B21" location="'4-Acid'!$A$168" display="'4-Acid'!$A$168" xr:uid="{AE5632BA-2768-433F-B9B0-9B71D7B416A2}"/>
    <hyperlink ref="B22" location="'4-Acid'!$A$186" display="'4-Acid'!$A$186" xr:uid="{86AAD898-AE94-4D43-8A8B-9F7E3B82796C}"/>
    <hyperlink ref="B23" location="'4-Acid'!$A$204" display="'4-Acid'!$A$204" xr:uid="{CC4CA498-FE1F-47E4-8CFC-B7D30D340968}"/>
    <hyperlink ref="B24" location="'4-Acid'!$A$222" display="'4-Acid'!$A$222" xr:uid="{655C80BD-8BD8-49BE-BBF6-8DDF276D0101}"/>
    <hyperlink ref="B25" location="'4-Acid'!$A$240" display="'4-Acid'!$A$240" xr:uid="{54DB5FE5-789E-4D81-8C2B-116311FCE639}"/>
    <hyperlink ref="B26" location="'4-Acid'!$A$258" display="'4-Acid'!$A$258" xr:uid="{8B231FD4-1ABA-4B2F-93E0-B035F110643D}"/>
    <hyperlink ref="B27" location="'4-Acid'!$A$276" display="'4-Acid'!$A$276" xr:uid="{624A5700-8862-423F-AA55-37AD1FEFE73F}"/>
    <hyperlink ref="B28" location="'4-Acid'!$A$294" display="'4-Acid'!$A$294" xr:uid="{E5D00569-B452-4A93-8830-A2D76D00BB7F}"/>
    <hyperlink ref="B29" location="'4-Acid'!$A$313" display="'4-Acid'!$A$313" xr:uid="{E777A024-743B-4B62-BC55-350C7996CD56}"/>
    <hyperlink ref="B30" location="'4-Acid'!$A$331" display="'4-Acid'!$A$331" xr:uid="{C5CF459E-E7E6-4241-AADA-67ADC4F044D0}"/>
    <hyperlink ref="B31" location="'4-Acid'!$A$350" display="'4-Acid'!$A$350" xr:uid="{3605E108-BF86-42BA-8758-30B21E8870C0}"/>
    <hyperlink ref="B32" location="'4-Acid'!$A$387" display="'4-Acid'!$A$387" xr:uid="{4A2369C4-E654-41B1-952C-1DDE4C10BD98}"/>
    <hyperlink ref="B33" location="'4-Acid'!$A$424" display="'4-Acid'!$A$424" xr:uid="{CBB1B88B-427B-4AAB-AB4B-0BB3D5E6C0FD}"/>
    <hyperlink ref="B34" location="'4-Acid'!$A$442" display="'4-Acid'!$A$442" xr:uid="{7C3EC718-91C2-4192-993D-930266F3F557}"/>
    <hyperlink ref="B35" location="'4-Acid'!$A$460" display="'4-Acid'!$A$460" xr:uid="{706F158D-DAD0-4D53-8FCE-D79AD189D9DA}"/>
    <hyperlink ref="B36" location="'4-Acid'!$A$478" display="'4-Acid'!$A$478" xr:uid="{08B0069F-37BC-472D-928B-75878C9FDF8F}"/>
    <hyperlink ref="B37" location="'4-Acid'!$A$496" display="'4-Acid'!$A$496" xr:uid="{178C103A-AF0A-4E6B-9BBA-266A996D01EB}"/>
    <hyperlink ref="B38" location="'4-Acid'!$A$514" display="'4-Acid'!$A$514" xr:uid="{B50ABEF5-CD60-4C2E-82D5-B4EFFE121511}"/>
    <hyperlink ref="B39" location="'4-Acid'!$A$533" display="'4-Acid'!$A$533" xr:uid="{BF3AB60C-FB1F-4A58-A45E-D12103E59C49}"/>
    <hyperlink ref="B40" location="'4-Acid'!$A$551" display="'4-Acid'!$A$551" xr:uid="{51E80D6D-8178-4DA9-A86C-631558A115CC}"/>
    <hyperlink ref="B41" location="'4-Acid'!$A$569" display="'4-Acid'!$A$569" xr:uid="{5F3CFF0C-7B8A-4462-A76F-210A9C2BE2A1}"/>
    <hyperlink ref="B42" location="'4-Acid'!$A$588" display="'4-Acid'!$A$588" xr:uid="{5C977FDA-B216-4AA7-86E0-A45B5FEECEE9}"/>
    <hyperlink ref="B43" location="'4-Acid'!$A$606" display="'4-Acid'!$A$606" xr:uid="{C524EA7B-24CF-4DD7-8645-58407FFEB8B1}"/>
    <hyperlink ref="B44" location="'4-Acid'!$A$625" display="'4-Acid'!$A$625" xr:uid="{217F9EBA-3E42-48B5-BBE0-70749B9406FF}"/>
    <hyperlink ref="B45" location="'4-Acid'!$A$644" display="'4-Acid'!$A$644" xr:uid="{00A566CD-DEF8-450A-A8C3-BA410366296C}"/>
    <hyperlink ref="B46" location="'4-Acid'!$A$662" display="'4-Acid'!$A$662" xr:uid="{410B63B4-DFE2-4B4F-A12B-BA5626A8761B}"/>
    <hyperlink ref="B47" location="'4-Acid'!$A$680" display="'4-Acid'!$A$680" xr:uid="{B73848B7-3326-42A4-8142-C110E0EFA1C9}"/>
    <hyperlink ref="B48" location="'4-Acid'!$A$698" display="'4-Acid'!$A$698" xr:uid="{5CCCB3AD-34DE-4F4C-B725-49E6E9AA40E9}"/>
    <hyperlink ref="B49" location="'4-Acid'!$A$717" display="'4-Acid'!$A$717" xr:uid="{4EA0F7A3-9DC2-4CDE-B005-B6E31533DC2F}"/>
    <hyperlink ref="B50" location="'4-Acid'!$A$753" display="'4-Acid'!$A$753" xr:uid="{47FB5417-6CBB-43AA-AC00-0C59B97A80F5}"/>
    <hyperlink ref="B51" location="'4-Acid'!$A$771" display="'4-Acid'!$A$771" xr:uid="{2A4FC5EC-C852-418D-9AA2-759F1372DD10}"/>
    <hyperlink ref="B52" location="'4-Acid'!$A$790" display="'4-Acid'!$A$790" xr:uid="{1062D7A5-05BC-48F3-A0E9-13E87F7D9820}"/>
    <hyperlink ref="B53" location="'4-Acid'!$A$827" display="'4-Acid'!$A$827" xr:uid="{613E272C-4A8D-4105-B193-A553299E29A9}"/>
    <hyperlink ref="B54" location="'4-Acid'!$A$845" display="'4-Acid'!$A$845" xr:uid="{641019A5-95D1-49C7-AE86-AF2C2DC7FF7F}"/>
    <hyperlink ref="B55" location="'4-Acid'!$A$864" display="'4-Acid'!$A$864" xr:uid="{5F9A8E96-1321-4706-A593-02BB8C21CF88}"/>
    <hyperlink ref="B56" location="'4-Acid'!$A$882" display="'4-Acid'!$A$882" xr:uid="{72DE5492-1744-4008-BCD0-C81DCC50AA3C}"/>
    <hyperlink ref="B57" location="'4-Acid'!$A$900" display="'4-Acid'!$A$900" xr:uid="{A9987EB4-03FA-4B50-B827-8848CE37C93E}"/>
    <hyperlink ref="B58" location="'4-Acid'!$A$919" display="'4-Acid'!$A$919" xr:uid="{A0F7B090-31F5-4897-8D44-D9ADBFFA96B0}"/>
    <hyperlink ref="B59" location="'4-Acid'!$A$938" display="'4-Acid'!$A$938" xr:uid="{F76BBBF7-9B7B-40D4-8768-97E6403597C1}"/>
    <hyperlink ref="B60" location="'4-Acid'!$A$957" display="'4-Acid'!$A$957" xr:uid="{A1495C0B-4405-4B4E-A16E-827BAB219454}"/>
    <hyperlink ref="B61" location="'4-Acid'!$A$975" display="'4-Acid'!$A$975" xr:uid="{23EDA8A9-8BFC-419B-9F87-E1F132F30738}"/>
    <hyperlink ref="B62" location="'4-Acid'!$A$994" display="'4-Acid'!$A$994" xr:uid="{C8E41963-C22E-4751-ABD6-5A1062728899}"/>
    <hyperlink ref="B63" location="'4-Acid'!$A$1012" display="'4-Acid'!$A$1012" xr:uid="{B9EC006F-9C71-444A-92A7-6B89E1E72BB1}"/>
    <hyperlink ref="B64" location="'4-Acid'!$A$1030" display="'4-Acid'!$A$1030" xr:uid="{2E91237E-B479-40AD-9DB0-67FB20CAC723}"/>
    <hyperlink ref="B65" location="'4-Acid'!$A$1048" display="'4-Acid'!$A$1048" xr:uid="{6967663A-23B9-4D42-910B-87F8F7FD8C8F}"/>
    <hyperlink ref="B66" location="'4-Acid'!$A$1066" display="'4-Acid'!$A$1066" xr:uid="{F87AAA32-2E4E-4CA8-A577-63B4CCE9B234}"/>
    <hyperlink ref="B67" location="'4-Acid'!$A$1085" display="'4-Acid'!$A$1085" xr:uid="{5E142ECD-79B1-4CA0-AB7A-DDDF9DB399A1}"/>
    <hyperlink ref="B68" location="'4-Acid'!$A$1103" display="'4-Acid'!$A$1103" xr:uid="{FD6DD5CB-9D4A-4671-B514-6CA38C62452E}"/>
    <hyperlink ref="B69" location="'4-Acid'!$A$1121" display="'4-Acid'!$A$1121" xr:uid="{4435B268-D1C2-4A19-9C68-FBF538CCB72A}"/>
    <hyperlink ref="B71" location="'Aqua Regia'!$A$4" display="'Aqua Regia'!$A$4" xr:uid="{DE435B59-FC24-4A95-8663-5990E538626D}"/>
    <hyperlink ref="B72" location="'Aqua Regia'!$A$23" display="'Aqua Regia'!$A$23" xr:uid="{99CBCAD8-2521-49A3-AA71-CB73DA34E813}"/>
    <hyperlink ref="B73" location="'Aqua Regia'!$A$41" display="'Aqua Regia'!$A$41" xr:uid="{5B4D5EFE-FD8F-4E5C-8268-9E1627729A17}"/>
    <hyperlink ref="B74" location="'Aqua Regia'!$A$59" display="'Aqua Regia'!$A$59" xr:uid="{E09C465E-5D37-4299-97DA-834746047D85}"/>
    <hyperlink ref="B75" location="'Aqua Regia'!$A$95" display="'Aqua Regia'!$A$95" xr:uid="{6B4A84F7-6734-4AE6-9DEA-DBFE1E828782}"/>
    <hyperlink ref="B76" location="'Aqua Regia'!$A$114" display="'Aqua Regia'!$A$114" xr:uid="{53E5A33C-10AC-4058-9C7C-2C892E9EEF50}"/>
    <hyperlink ref="B77" location="'Aqua Regia'!$A$132" display="'Aqua Regia'!$A$132" xr:uid="{DCEAFF15-F9F8-4A9E-9A73-D932E80216BB}"/>
    <hyperlink ref="B78" location="'Aqua Regia'!$A$150" display="'Aqua Regia'!$A$150" xr:uid="{EC5BC629-52F1-4BCC-A7B1-47690C8E9840}"/>
    <hyperlink ref="B79" location="'Aqua Regia'!$A$168" display="'Aqua Regia'!$A$168" xr:uid="{11EE2015-F63E-4D0D-97A5-393678E0DB16}"/>
    <hyperlink ref="B80" location="'Aqua Regia'!$A$187" display="'Aqua Regia'!$A$187" xr:uid="{3AB659D3-0E23-45D9-9EB9-1FAF50999240}"/>
    <hyperlink ref="B81" location="'Aqua Regia'!$A$205" display="'Aqua Regia'!$A$205" xr:uid="{229ACFC8-8A0F-4186-BB57-7C2BEBD2AC0A}"/>
    <hyperlink ref="B82" location="'Aqua Regia'!$A$223" display="'Aqua Regia'!$A$223" xr:uid="{52EF1CE6-090C-4E8F-87A0-244173ADA472}"/>
    <hyperlink ref="B83" location="'Aqua Regia'!$A$241" display="'Aqua Regia'!$A$241" xr:uid="{838CFDDA-FBDE-464D-B102-308347C68BD6}"/>
    <hyperlink ref="B84" location="'Aqua Regia'!$A$259" display="'Aqua Regia'!$A$259" xr:uid="{8D9E84DC-22DB-4BB0-BF9A-74EDF328F600}"/>
    <hyperlink ref="B85" location="'Aqua Regia'!$A$277" display="'Aqua Regia'!$A$277" xr:uid="{D48C1E83-EAE5-4CC2-B612-CEED9F0EC682}"/>
    <hyperlink ref="B86" location="'Aqua Regia'!$A$295" display="'Aqua Regia'!$A$295" xr:uid="{C723C497-4493-4567-8431-A5E90C251A4F}"/>
    <hyperlink ref="B87" location="'Aqua Regia'!$A$313" display="'Aqua Regia'!$A$313" xr:uid="{7644B19A-8A6C-4D5E-B3F0-010F238F56EA}"/>
    <hyperlink ref="B88" location="'Aqua Regia'!$A$331" display="'Aqua Regia'!$A$331" xr:uid="{33C6B77A-2E97-4FAC-9BEC-2C87E631A308}"/>
    <hyperlink ref="B89" location="'Aqua Regia'!$A$350" display="'Aqua Regia'!$A$350" xr:uid="{6DC43BD6-B539-4A26-B5B6-F96102F197E3}"/>
    <hyperlink ref="B90" location="'Aqua Regia'!$A$368" display="'Aqua Regia'!$A$368" xr:uid="{36AB55C9-46DE-42FC-8D15-CAF3B165B365}"/>
    <hyperlink ref="B91" location="'Aqua Regia'!$A$387" display="'Aqua Regia'!$A$387" xr:uid="{5D32CB72-BF02-413E-9CB0-3C4D15FC7E43}"/>
    <hyperlink ref="B92" location="'Aqua Regia'!$A$424" display="'Aqua Regia'!$A$424" xr:uid="{1C17A8D3-EE0D-4498-8FDB-95BF05B457F6}"/>
    <hyperlink ref="B93" location="'Aqua Regia'!$A$442" display="'Aqua Regia'!$A$442" xr:uid="{B4DF7744-E997-4FB9-9384-243DBBA87DAE}"/>
    <hyperlink ref="B94" location="'Aqua Regia'!$A$460" display="'Aqua Regia'!$A$460" xr:uid="{038E111A-E65D-4422-ABE0-087F3AFCD5AC}"/>
    <hyperlink ref="B95" location="'Aqua Regia'!$A$478" display="'Aqua Regia'!$A$478" xr:uid="{C7AA27EE-972C-4F40-ACA9-F60C3DD755F8}"/>
    <hyperlink ref="B96" location="'Aqua Regia'!$A$497" display="'Aqua Regia'!$A$497" xr:uid="{A220F5F5-C843-4447-9512-9DBB4150D820}"/>
    <hyperlink ref="B97" location="'Aqua Regia'!$A$515" display="'Aqua Regia'!$A$515" xr:uid="{07309D93-03F2-4334-90F7-4D52DA2C7E00}"/>
    <hyperlink ref="B98" location="'Aqua Regia'!$A$533" display="'Aqua Regia'!$A$533" xr:uid="{62FD9C90-AC1E-426A-8233-52C58C4E4F3A}"/>
    <hyperlink ref="B99" location="'Aqua Regia'!$A$551" display="'Aqua Regia'!$A$551" xr:uid="{4B8B1C7D-A5C4-4D0C-ACD6-5B3582E5688A}"/>
    <hyperlink ref="B100" location="'Aqua Regia'!$A$569" display="'Aqua Regia'!$A$569" xr:uid="{31628C32-82FC-452B-AC1C-F9C5D44E13E1}"/>
    <hyperlink ref="B101" location="'Aqua Regia'!$A$588" display="'Aqua Regia'!$A$588" xr:uid="{9011077E-E528-436E-ACD5-A90ED903681C}"/>
    <hyperlink ref="B102" location="'Aqua Regia'!$A$606" display="'Aqua Regia'!$A$606" xr:uid="{2E9F4674-C525-432C-BF03-F68CE78F2A2A}"/>
    <hyperlink ref="B103" location="'Aqua Regia'!$A$643" display="'Aqua Regia'!$A$643" xr:uid="{A6D748EF-33C6-438E-BE24-57BC870E4E58}"/>
    <hyperlink ref="B104" location="'Aqua Regia'!$A$661" display="'Aqua Regia'!$A$661" xr:uid="{0CB91A22-7F4E-433E-A460-54DC7B49DBB0}"/>
    <hyperlink ref="B105" location="'Aqua Regia'!$A$679" display="'Aqua Regia'!$A$679" xr:uid="{C7D7A0A9-752E-4FF7-A2E0-F058BC82E4BC}"/>
    <hyperlink ref="B106" location="'Aqua Regia'!$A$751" display="'Aqua Regia'!$A$751" xr:uid="{A2EB5AE8-5097-4F32-B4FB-6D52342F437B}"/>
    <hyperlink ref="B107" location="'Aqua Regia'!$A$787" display="'Aqua Regia'!$A$787" xr:uid="{06CC53FA-2EAB-46F3-82D1-FC0A5795EAD0}"/>
    <hyperlink ref="B108" location="'Aqua Regia'!$A$805" display="'Aqua Regia'!$A$805" xr:uid="{0E4312FC-7EA6-40AF-983C-7BA67A9C0A0B}"/>
    <hyperlink ref="B109" location="'Aqua Regia'!$A$824" display="'Aqua Regia'!$A$824" xr:uid="{D6D8BEBF-14A5-4131-AB6C-29AE46CB09DC}"/>
    <hyperlink ref="B110" location="'Aqua Regia'!$A$843" display="'Aqua Regia'!$A$843" xr:uid="{5D67167B-A83A-42E7-8167-36CA9CA777F0}"/>
    <hyperlink ref="B111" location="'Aqua Regia'!$A$898" display="'Aqua Regia'!$A$898" xr:uid="{F06BD8E8-210C-45E7-83F3-23C51216A9AA}"/>
    <hyperlink ref="B112" location="'Aqua Regia'!$A$916" display="'Aqua Regia'!$A$916" xr:uid="{DB822B84-B168-4E4B-B1C4-C7FD9DA69D0D}"/>
    <hyperlink ref="B113" location="'Aqua Regia'!$A$934" display="'Aqua Regia'!$A$934" xr:uid="{7114A834-2172-42D2-9F64-ABF7E69898F4}"/>
    <hyperlink ref="B114" location="'Aqua Regia'!$A$952" display="'Aqua Regia'!$A$952" xr:uid="{32252B92-7A69-4D90-891C-5A50018A5746}"/>
    <hyperlink ref="B115" location="'Aqua Regia'!$A$971" display="'Aqua Regia'!$A$971" xr:uid="{37F24F7A-C860-404F-920A-7CBD62BD6F0F}"/>
    <hyperlink ref="B116" location="'Aqua Regia'!$A$990" display="'Aqua Regia'!$A$990" xr:uid="{8103F866-9AD1-4979-B8E7-6443C5773810}"/>
    <hyperlink ref="B117" location="'Aqua Regia'!$A$1008" display="'Aqua Regia'!$A$1008" xr:uid="{497C0B84-7E0D-43AE-9AAF-DF608A27B3F4}"/>
    <hyperlink ref="B118" location="'Aqua Regia'!$A$1027" display="'Aqua Regia'!$A$1027" xr:uid="{F13AAFE1-AA17-41F2-BE7B-E281077D143A}"/>
    <hyperlink ref="B119" location="'Aqua Regia'!$A$1063" display="'Aqua Regia'!$A$1063" xr:uid="{33954825-CA5A-4501-B8AD-43623070D739}"/>
    <hyperlink ref="B120" location="'Aqua Regia'!$A$1081" display="'Aqua Regia'!$A$1081" xr:uid="{C87F2BA7-5554-49A7-A9D3-9686AE64E3FB}"/>
    <hyperlink ref="B121" location="'Aqua Regia'!$A$1099" display="'Aqua Regia'!$A$1099" xr:uid="{9373614A-503A-48D7-9794-1DA765EEF2A3}"/>
    <hyperlink ref="B122" location="'Aqua Regia'!$A$1117" display="'Aqua Regia'!$A$1117" xr:uid="{D0528DAB-2CAB-4C9C-81FB-56CCDC15F45F}"/>
    <hyperlink ref="B123" location="'Aqua Regia'!$A$1136" display="'Aqua Regia'!$A$1136" xr:uid="{AC808E53-C228-44F4-AD6B-134ECEC46B8B}"/>
    <hyperlink ref="B124" location="'Aqua Regia'!$A$1154" display="'Aqua Regia'!$A$1154" xr:uid="{3E932A6D-DFAD-47C1-9547-EC00CF149C33}"/>
    <hyperlink ref="B125" location="'Aqua Regia'!$A$1172" display="'Aqua Regia'!$A$1172" xr:uid="{C9E8CD16-6802-4FDA-B9AD-F1E9076E0140}"/>
    <hyperlink ref="B127" location="'IRC'!$A$22" display="'IRC'!$A$22" xr:uid="{560F9FCB-5985-4C10-89F2-A352E4524BE9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760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133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5" t="s">
        <v>134</v>
      </c>
    </row>
    <row r="8" spans="2:10" ht="15" customHeight="1" thickBot="1">
      <c r="B8" s="43" t="s">
        <v>86</v>
      </c>
      <c r="C8" s="85" t="s">
        <v>135</v>
      </c>
    </row>
    <row r="9" spans="2:10" ht="15" customHeight="1">
      <c r="B9" s="70" t="s">
        <v>132</v>
      </c>
      <c r="C9" s="160"/>
    </row>
    <row r="10" spans="2:10" ht="15" customHeight="1">
      <c r="B10" s="43" t="s">
        <v>359</v>
      </c>
      <c r="C10" s="43" t="s">
        <v>363</v>
      </c>
    </row>
    <row r="11" spans="2:10" ht="15" customHeight="1">
      <c r="B11" s="43" t="s">
        <v>360</v>
      </c>
      <c r="C11" s="43" t="s">
        <v>364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307</v>
      </c>
      <c r="C12" s="43" t="s">
        <v>365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115</v>
      </c>
      <c r="C13" s="43" t="s">
        <v>366</v>
      </c>
    </row>
    <row r="14" spans="2:10" ht="15" customHeight="1">
      <c r="B14" s="43" t="s">
        <v>308</v>
      </c>
      <c r="C14" s="43" t="s">
        <v>367</v>
      </c>
    </row>
    <row r="15" spans="2:10" ht="15" customHeight="1">
      <c r="B15" s="43" t="s">
        <v>358</v>
      </c>
      <c r="C15" s="43" t="s">
        <v>368</v>
      </c>
    </row>
    <row r="16" spans="2:10" ht="15" customHeight="1">
      <c r="B16" s="43" t="s">
        <v>294</v>
      </c>
      <c r="C16" s="43" t="s">
        <v>369</v>
      </c>
    </row>
    <row r="17" spans="2:3" ht="15" customHeight="1">
      <c r="B17" s="43" t="s">
        <v>295</v>
      </c>
      <c r="C17" s="43" t="s">
        <v>370</v>
      </c>
    </row>
    <row r="18" spans="2:3" ht="15" customHeight="1">
      <c r="B18" s="43" t="s">
        <v>330</v>
      </c>
      <c r="C18" s="43" t="s">
        <v>371</v>
      </c>
    </row>
    <row r="19" spans="2:3" ht="15" customHeight="1">
      <c r="B19" s="43" t="s">
        <v>331</v>
      </c>
      <c r="C19" s="43" t="s">
        <v>372</v>
      </c>
    </row>
    <row r="20" spans="2:3" ht="15" customHeight="1">
      <c r="B20" s="43" t="s">
        <v>99</v>
      </c>
      <c r="C20" s="43" t="s">
        <v>373</v>
      </c>
    </row>
    <row r="21" spans="2:3" ht="15" customHeight="1">
      <c r="B21" s="43" t="s">
        <v>300</v>
      </c>
      <c r="C21" s="43" t="s">
        <v>374</v>
      </c>
    </row>
    <row r="22" spans="2:3" ht="15" customHeight="1">
      <c r="B22" s="43" t="s">
        <v>302</v>
      </c>
      <c r="C22" s="43" t="s">
        <v>375</v>
      </c>
    </row>
    <row r="23" spans="2:3" ht="15" customHeight="1">
      <c r="B23" s="43" t="s">
        <v>303</v>
      </c>
      <c r="C23" s="43" t="s">
        <v>376</v>
      </c>
    </row>
    <row r="24" spans="2:3" ht="15" customHeight="1">
      <c r="B24" s="43" t="s">
        <v>301</v>
      </c>
      <c r="C24" s="43" t="s">
        <v>377</v>
      </c>
    </row>
    <row r="25" spans="2:3" ht="15" customHeight="1">
      <c r="B25" s="43" t="s">
        <v>265</v>
      </c>
      <c r="C25" s="43" t="s">
        <v>378</v>
      </c>
    </row>
    <row r="26" spans="2:3" ht="15" customHeight="1">
      <c r="B26" s="43" t="s">
        <v>267</v>
      </c>
      <c r="C26" s="43" t="s">
        <v>379</v>
      </c>
    </row>
    <row r="27" spans="2:3" ht="15" customHeight="1">
      <c r="B27" s="43" t="s">
        <v>266</v>
      </c>
      <c r="C27" s="43" t="s">
        <v>380</v>
      </c>
    </row>
    <row r="28" spans="2:3" ht="15" customHeight="1">
      <c r="B28" s="43" t="s">
        <v>114</v>
      </c>
      <c r="C28" s="43" t="s">
        <v>381</v>
      </c>
    </row>
    <row r="29" spans="2:3" ht="15" customHeight="1">
      <c r="B29" s="43" t="s">
        <v>100</v>
      </c>
      <c r="C29" s="43" t="s">
        <v>382</v>
      </c>
    </row>
    <row r="30" spans="2:3" ht="15" customHeight="1">
      <c r="B30" s="43" t="s">
        <v>357</v>
      </c>
      <c r="C30" s="43" t="s">
        <v>383</v>
      </c>
    </row>
    <row r="31" spans="2:3" ht="15" customHeight="1">
      <c r="B31" s="43" t="s">
        <v>101</v>
      </c>
      <c r="C31" s="43" t="s">
        <v>384</v>
      </c>
    </row>
    <row r="32" spans="2:3" ht="15" customHeight="1">
      <c r="B32" s="44" t="s">
        <v>293</v>
      </c>
      <c r="C32" s="44" t="s">
        <v>385</v>
      </c>
    </row>
    <row r="33" spans="2:3" ht="15" customHeight="1">
      <c r="B33" s="58"/>
      <c r="C33" s="59"/>
    </row>
    <row r="34" spans="2:3" ht="15">
      <c r="B34" s="60" t="s">
        <v>126</v>
      </c>
      <c r="C34" s="61" t="s">
        <v>119</v>
      </c>
    </row>
    <row r="35" spans="2:3">
      <c r="B35" s="62"/>
      <c r="C35" s="61"/>
    </row>
    <row r="36" spans="2:3">
      <c r="B36" s="63" t="s">
        <v>123</v>
      </c>
      <c r="C36" s="64" t="s">
        <v>122</v>
      </c>
    </row>
    <row r="37" spans="2:3">
      <c r="B37" s="62"/>
      <c r="C37" s="61"/>
    </row>
    <row r="38" spans="2:3">
      <c r="B38" s="65" t="s">
        <v>120</v>
      </c>
      <c r="C38" s="64" t="s">
        <v>121</v>
      </c>
    </row>
    <row r="39" spans="2:3">
      <c r="B39" s="66"/>
      <c r="C39" s="67"/>
    </row>
    <row r="40" spans="2:3">
      <c r="B40"/>
      <c r="C40"/>
    </row>
    <row r="41" spans="2:3">
      <c r="B41"/>
      <c r="C41"/>
    </row>
  </sheetData>
  <sortState xmlns:xlrd2="http://schemas.microsoft.com/office/spreadsheetml/2017/richdata2" ref="B3:C7">
    <sortCondition ref="B3:B7"/>
  </sortState>
  <conditionalFormatting sqref="B3:C33">
    <cfRule type="expression" dxfId="3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5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759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7"/>
      <c r="C3" s="42" t="s">
        <v>129</v>
      </c>
    </row>
    <row r="4" spans="2:9" ht="15" customHeight="1">
      <c r="B4" s="158"/>
      <c r="C4" s="43" t="s">
        <v>386</v>
      </c>
    </row>
    <row r="5" spans="2:9" ht="15" customHeight="1">
      <c r="B5" s="158"/>
      <c r="C5" s="43" t="s">
        <v>387</v>
      </c>
    </row>
    <row r="6" spans="2:9" ht="15" customHeight="1">
      <c r="B6" s="158"/>
      <c r="C6" s="43" t="s">
        <v>388</v>
      </c>
    </row>
    <row r="7" spans="2:9" ht="15" customHeight="1">
      <c r="B7" s="158"/>
      <c r="C7" s="43" t="s">
        <v>389</v>
      </c>
    </row>
    <row r="8" spans="2:9" ht="15" customHeight="1">
      <c r="B8" s="158"/>
      <c r="C8" s="43" t="s">
        <v>390</v>
      </c>
    </row>
    <row r="9" spans="2:9" ht="15" customHeight="1">
      <c r="B9" s="158"/>
      <c r="C9" s="43" t="s">
        <v>391</v>
      </c>
      <c r="D9" s="5"/>
      <c r="E9" s="5"/>
      <c r="G9" s="5"/>
      <c r="H9" s="5"/>
      <c r="I9" s="5"/>
    </row>
    <row r="10" spans="2:9" ht="15" customHeight="1">
      <c r="B10" s="158"/>
      <c r="C10" s="43" t="s">
        <v>392</v>
      </c>
      <c r="D10" s="5"/>
      <c r="E10" s="5"/>
      <c r="G10" s="5"/>
      <c r="H10" s="5"/>
      <c r="I10" s="5"/>
    </row>
    <row r="11" spans="2:9" ht="15" customHeight="1">
      <c r="B11" s="158"/>
      <c r="C11" s="43" t="s">
        <v>130</v>
      </c>
    </row>
    <row r="12" spans="2:9" ht="15" customHeight="1">
      <c r="B12" s="158"/>
      <c r="C12" s="43" t="s">
        <v>393</v>
      </c>
    </row>
    <row r="13" spans="2:9" ht="15" customHeight="1">
      <c r="B13" s="158"/>
      <c r="C13" s="43" t="s">
        <v>394</v>
      </c>
    </row>
    <row r="14" spans="2:9" ht="15" customHeight="1">
      <c r="B14" s="158"/>
      <c r="C14" s="43" t="s">
        <v>395</v>
      </c>
    </row>
    <row r="15" spans="2:9" ht="15" customHeight="1">
      <c r="B15" s="158"/>
      <c r="C15" s="43" t="s">
        <v>396</v>
      </c>
    </row>
    <row r="16" spans="2:9" ht="15" customHeight="1">
      <c r="B16" s="158"/>
      <c r="C16" s="43" t="s">
        <v>397</v>
      </c>
    </row>
    <row r="17" spans="2:3" ht="15" customHeight="1">
      <c r="B17" s="158"/>
      <c r="C17" s="43" t="s">
        <v>398</v>
      </c>
    </row>
    <row r="18" spans="2:3" ht="15" customHeight="1">
      <c r="B18" s="158"/>
      <c r="C18" s="43" t="s">
        <v>399</v>
      </c>
    </row>
    <row r="19" spans="2:3" ht="15" customHeight="1">
      <c r="B19" s="158"/>
      <c r="C19" s="43" t="s">
        <v>400</v>
      </c>
    </row>
    <row r="20" spans="2:3" ht="15" customHeight="1">
      <c r="B20" s="158"/>
      <c r="C20" s="43" t="s">
        <v>401</v>
      </c>
    </row>
    <row r="21" spans="2:3" ht="15" customHeight="1">
      <c r="B21" s="158"/>
      <c r="C21" s="43" t="s">
        <v>131</v>
      </c>
    </row>
    <row r="22" spans="2:3" ht="15" customHeight="1">
      <c r="B22" s="158"/>
      <c r="C22" s="43" t="s">
        <v>402</v>
      </c>
    </row>
    <row r="23" spans="2:3" ht="15" customHeight="1">
      <c r="B23" s="158"/>
      <c r="C23" s="43" t="s">
        <v>403</v>
      </c>
    </row>
    <row r="24" spans="2:3" ht="15" customHeight="1">
      <c r="B24" s="158"/>
      <c r="C24" s="43" t="s">
        <v>404</v>
      </c>
    </row>
    <row r="25" spans="2:3" ht="15" customHeight="1">
      <c r="B25" s="158"/>
      <c r="C25" s="43" t="s">
        <v>405</v>
      </c>
    </row>
    <row r="26" spans="2:3" ht="15" customHeight="1">
      <c r="B26" s="158"/>
      <c r="C26" s="43" t="s">
        <v>406</v>
      </c>
    </row>
    <row r="27" spans="2:3" ht="15" customHeight="1">
      <c r="B27" s="158"/>
      <c r="C27" s="43" t="s">
        <v>407</v>
      </c>
    </row>
    <row r="28" spans="2:3" ht="15" customHeight="1">
      <c r="B28" s="158"/>
      <c r="C28" s="43" t="s">
        <v>408</v>
      </c>
    </row>
    <row r="29" spans="2:3" ht="15" customHeight="1">
      <c r="B29" s="158"/>
      <c r="C29" s="43" t="s">
        <v>409</v>
      </c>
    </row>
    <row r="30" spans="2:3" ht="15" customHeight="1">
      <c r="B30" s="158"/>
      <c r="C30" s="43" t="s">
        <v>410</v>
      </c>
    </row>
    <row r="31" spans="2:3" ht="15" customHeight="1">
      <c r="B31" s="158"/>
      <c r="C31" s="43" t="s">
        <v>411</v>
      </c>
    </row>
    <row r="32" spans="2:3" ht="15" customHeight="1">
      <c r="B32" s="158"/>
      <c r="C32" s="43" t="s">
        <v>412</v>
      </c>
    </row>
    <row r="33" spans="2:3" ht="15" customHeight="1">
      <c r="B33" s="158"/>
      <c r="C33" s="43" t="s">
        <v>413</v>
      </c>
    </row>
    <row r="34" spans="2:3" ht="15" customHeight="1">
      <c r="B34" s="158"/>
      <c r="C34" s="43" t="s">
        <v>414</v>
      </c>
    </row>
    <row r="35" spans="2:3" ht="15" customHeight="1">
      <c r="B35" s="158"/>
      <c r="C35" s="43" t="s">
        <v>415</v>
      </c>
    </row>
    <row r="36" spans="2:3" ht="15" customHeight="1">
      <c r="B36" s="158"/>
      <c r="C36" s="43" t="s">
        <v>416</v>
      </c>
    </row>
    <row r="37" spans="2:3" ht="15" customHeight="1">
      <c r="B37" s="158"/>
      <c r="C37" s="43" t="s">
        <v>417</v>
      </c>
    </row>
    <row r="38" spans="2:3" ht="15" customHeight="1">
      <c r="B38" s="158"/>
      <c r="C38" s="43" t="s">
        <v>418</v>
      </c>
    </row>
    <row r="39" spans="2:3" ht="15" customHeight="1">
      <c r="B39" s="158"/>
      <c r="C39" s="43" t="s">
        <v>419</v>
      </c>
    </row>
    <row r="40" spans="2:3" ht="15" customHeight="1">
      <c r="B40" s="158"/>
      <c r="C40" s="43" t="s">
        <v>420</v>
      </c>
    </row>
    <row r="41" spans="2:3" ht="15" customHeight="1">
      <c r="B41" s="158"/>
      <c r="C41" s="43" t="s">
        <v>421</v>
      </c>
    </row>
    <row r="42" spans="2:3" ht="15" customHeight="1">
      <c r="B42" s="158"/>
      <c r="C42" s="43" t="s">
        <v>422</v>
      </c>
    </row>
    <row r="43" spans="2:3" ht="15" customHeight="1">
      <c r="B43" s="158"/>
      <c r="C43" s="43" t="s">
        <v>423</v>
      </c>
    </row>
    <row r="44" spans="2:3" ht="15" customHeight="1">
      <c r="B44" s="158"/>
      <c r="C44" s="43" t="s">
        <v>424</v>
      </c>
    </row>
    <row r="45" spans="2:3" ht="15" customHeight="1">
      <c r="B45" s="158"/>
      <c r="C45" s="43" t="s">
        <v>425</v>
      </c>
    </row>
    <row r="46" spans="2:3" ht="15" customHeight="1">
      <c r="B46" s="158"/>
      <c r="C46" s="43" t="s">
        <v>426</v>
      </c>
    </row>
    <row r="47" spans="2:3" ht="15" customHeight="1">
      <c r="B47" s="158"/>
      <c r="C47" s="43" t="s">
        <v>427</v>
      </c>
    </row>
    <row r="48" spans="2:3" ht="15" customHeight="1">
      <c r="B48" s="158"/>
      <c r="C48" s="43" t="s">
        <v>428</v>
      </c>
    </row>
    <row r="49" spans="2:3" ht="15" customHeight="1">
      <c r="B49" s="158"/>
      <c r="C49" s="43" t="s">
        <v>429</v>
      </c>
    </row>
    <row r="50" spans="2:3" ht="15" customHeight="1">
      <c r="B50" s="159"/>
      <c r="C50" s="44" t="s">
        <v>430</v>
      </c>
    </row>
  </sheetData>
  <conditionalFormatting sqref="B3:C50">
    <cfRule type="expression" dxfId="3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4" customWidth="1"/>
    <col min="2" max="3" width="13.28515625" style="94" customWidth="1"/>
    <col min="4" max="6" width="10.28515625" style="94" customWidth="1"/>
    <col min="7" max="14" width="13.28515625" style="94" customWidth="1"/>
    <col min="15" max="16384" width="10.28515625" style="94"/>
  </cols>
  <sheetData>
    <row r="1" spans="1:14" ht="45" customHeight="1" thickBot="1">
      <c r="A1" s="139"/>
      <c r="B1" s="142" t="s">
        <v>766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201</v>
      </c>
      <c r="B2" s="135" t="s">
        <v>200</v>
      </c>
      <c r="C2" s="136" t="s">
        <v>199</v>
      </c>
      <c r="D2" s="135" t="s">
        <v>111</v>
      </c>
      <c r="E2" s="135" t="s">
        <v>202</v>
      </c>
      <c r="F2" s="137" t="s">
        <v>198</v>
      </c>
      <c r="G2" s="135" t="s">
        <v>197</v>
      </c>
      <c r="H2" s="138" t="s">
        <v>196</v>
      </c>
      <c r="I2" s="147" t="s">
        <v>204</v>
      </c>
      <c r="J2" s="95" t="s">
        <v>205</v>
      </c>
      <c r="K2" s="96"/>
      <c r="L2" s="96"/>
      <c r="M2" s="96"/>
      <c r="N2" s="97"/>
    </row>
    <row r="3" spans="1:14" ht="18" customHeight="1">
      <c r="A3" s="98">
        <v>2</v>
      </c>
      <c r="B3" s="99">
        <v>1</v>
      </c>
      <c r="C3" s="100" t="s">
        <v>206</v>
      </c>
      <c r="D3" s="99">
        <v>1</v>
      </c>
      <c r="E3" s="99">
        <v>8</v>
      </c>
      <c r="F3" s="99">
        <v>4</v>
      </c>
      <c r="G3" s="99">
        <v>261144</v>
      </c>
      <c r="H3" s="101">
        <v>8.5975999999999997E-2</v>
      </c>
      <c r="I3" s="268">
        <v>5.9162558051541998</v>
      </c>
      <c r="J3" s="102">
        <f>IF(ISNUMBER($I3),(($I3-$I$23)*$I$27)+$I$23,"-     ")</f>
        <v>5.9038281093161418</v>
      </c>
      <c r="K3" s="103"/>
      <c r="L3" s="103"/>
      <c r="M3" s="100"/>
      <c r="N3" s="104"/>
    </row>
    <row r="4" spans="1:14" ht="18" customHeight="1">
      <c r="A4" s="105">
        <v>2</v>
      </c>
      <c r="B4" s="106">
        <v>1</v>
      </c>
      <c r="C4" s="94" t="s">
        <v>206</v>
      </c>
      <c r="D4" s="106">
        <v>1</v>
      </c>
      <c r="E4" s="106">
        <v>12</v>
      </c>
      <c r="F4" s="106">
        <v>6</v>
      </c>
      <c r="G4" s="106">
        <v>261145</v>
      </c>
      <c r="H4" s="107">
        <v>8.6016999999999996E-2</v>
      </c>
      <c r="I4" s="269">
        <v>5.9554010604567393</v>
      </c>
      <c r="J4" s="108">
        <f t="shared" ref="J4:J21" si="0">IF(ISNUMBER($I4),(($I4-$I$23)*$I$27)+$I$23,"-     ")</f>
        <v>5.9059203173206738</v>
      </c>
      <c r="K4" s="109"/>
      <c r="L4" s="109"/>
      <c r="M4" s="109"/>
      <c r="N4" s="110"/>
    </row>
    <row r="5" spans="1:14" ht="18" customHeight="1">
      <c r="A5" s="105">
        <v>2</v>
      </c>
      <c r="B5" s="106">
        <v>1</v>
      </c>
      <c r="C5" s="94" t="s">
        <v>206</v>
      </c>
      <c r="D5" s="106">
        <v>1</v>
      </c>
      <c r="E5" s="106">
        <v>11</v>
      </c>
      <c r="F5" s="106">
        <v>6</v>
      </c>
      <c r="G5" s="106">
        <v>261146</v>
      </c>
      <c r="H5" s="107">
        <v>8.7052000000000004E-2</v>
      </c>
      <c r="I5" s="269">
        <v>5.9546564294207212</v>
      </c>
      <c r="J5" s="108">
        <f t="shared" si="0"/>
        <v>5.9058805188060921</v>
      </c>
      <c r="K5" s="109"/>
      <c r="L5" s="109"/>
      <c r="M5" s="109"/>
      <c r="N5" s="110"/>
    </row>
    <row r="6" spans="1:14" ht="18" customHeight="1">
      <c r="A6" s="105">
        <v>2</v>
      </c>
      <c r="B6" s="106">
        <v>1</v>
      </c>
      <c r="C6" s="94" t="s">
        <v>206</v>
      </c>
      <c r="D6" s="106">
        <v>1</v>
      </c>
      <c r="E6" s="106">
        <v>5</v>
      </c>
      <c r="F6" s="106">
        <v>3</v>
      </c>
      <c r="G6" s="106">
        <v>261147</v>
      </c>
      <c r="H6" s="107">
        <v>8.2561999999999997E-2</v>
      </c>
      <c r="I6" s="269">
        <v>5.8239303475088908</v>
      </c>
      <c r="J6" s="108">
        <f t="shared" si="0"/>
        <v>5.8988935633535542</v>
      </c>
      <c r="K6" s="109"/>
      <c r="L6" s="109"/>
      <c r="M6" s="109"/>
      <c r="N6" s="110"/>
    </row>
    <row r="7" spans="1:14" ht="18" customHeight="1">
      <c r="A7" s="105">
        <v>2</v>
      </c>
      <c r="B7" s="106">
        <v>1</v>
      </c>
      <c r="C7" s="94" t="s">
        <v>206</v>
      </c>
      <c r="D7" s="106">
        <v>1</v>
      </c>
      <c r="E7" s="106">
        <v>9</v>
      </c>
      <c r="F7" s="106">
        <v>5</v>
      </c>
      <c r="G7" s="106">
        <v>261148</v>
      </c>
      <c r="H7" s="107">
        <v>8.5945999999999995E-2</v>
      </c>
      <c r="I7" s="269">
        <v>5.8514953728205468</v>
      </c>
      <c r="J7" s="108">
        <f t="shared" si="0"/>
        <v>5.9003668393906228</v>
      </c>
      <c r="K7" s="109"/>
      <c r="L7" s="109"/>
      <c r="M7" s="109"/>
      <c r="N7" s="110"/>
    </row>
    <row r="8" spans="1:14" ht="18" customHeight="1">
      <c r="A8" s="105">
        <v>2</v>
      </c>
      <c r="B8" s="106">
        <v>1</v>
      </c>
      <c r="C8" s="94" t="s">
        <v>206</v>
      </c>
      <c r="D8" s="106">
        <v>1</v>
      </c>
      <c r="E8" s="106">
        <v>6</v>
      </c>
      <c r="F8" s="106">
        <v>3</v>
      </c>
      <c r="G8" s="106">
        <v>261149</v>
      </c>
      <c r="H8" s="107">
        <v>8.3970000000000003E-2</v>
      </c>
      <c r="I8" s="269">
        <v>6.0937043055275213</v>
      </c>
      <c r="J8" s="108">
        <f t="shared" si="0"/>
        <v>5.9133122516471586</v>
      </c>
      <c r="K8" s="109"/>
      <c r="L8" s="109"/>
      <c r="M8" s="109"/>
      <c r="N8" s="110"/>
    </row>
    <row r="9" spans="1:14" ht="18" customHeight="1">
      <c r="A9" s="105">
        <v>2</v>
      </c>
      <c r="B9" s="106">
        <v>1</v>
      </c>
      <c r="C9" s="94" t="s">
        <v>206</v>
      </c>
      <c r="D9" s="106">
        <v>1</v>
      </c>
      <c r="E9" s="106">
        <v>19</v>
      </c>
      <c r="F9" s="106">
        <v>10</v>
      </c>
      <c r="G9" s="106">
        <v>261150</v>
      </c>
      <c r="H9" s="107">
        <v>8.7684999999999999E-2</v>
      </c>
      <c r="I9" s="269">
        <v>5.8491583306354293</v>
      </c>
      <c r="J9" s="108">
        <f t="shared" si="0"/>
        <v>5.9002419308077352</v>
      </c>
      <c r="K9" s="109"/>
      <c r="L9" s="109"/>
      <c r="M9" s="109"/>
      <c r="N9" s="110"/>
    </row>
    <row r="10" spans="1:14" ht="18" customHeight="1">
      <c r="A10" s="105">
        <v>2</v>
      </c>
      <c r="B10" s="106">
        <v>1</v>
      </c>
      <c r="C10" s="94" t="s">
        <v>206</v>
      </c>
      <c r="D10" s="106">
        <v>1</v>
      </c>
      <c r="E10" s="106">
        <v>18</v>
      </c>
      <c r="F10" s="106">
        <v>9</v>
      </c>
      <c r="G10" s="106">
        <v>261151</v>
      </c>
      <c r="H10" s="107">
        <v>8.6380999999999999E-2</v>
      </c>
      <c r="I10" s="269">
        <v>5.858777172809055</v>
      </c>
      <c r="J10" s="108">
        <f t="shared" si="0"/>
        <v>5.9007560319020937</v>
      </c>
      <c r="K10" s="109"/>
      <c r="L10" s="109"/>
      <c r="M10" s="109"/>
      <c r="N10" s="110"/>
    </row>
    <row r="11" spans="1:14" ht="18" customHeight="1">
      <c r="A11" s="105">
        <v>2</v>
      </c>
      <c r="B11" s="106">
        <v>1</v>
      </c>
      <c r="C11" s="94" t="s">
        <v>206</v>
      </c>
      <c r="D11" s="106">
        <v>1</v>
      </c>
      <c r="E11" s="106">
        <v>13</v>
      </c>
      <c r="F11" s="106">
        <v>7</v>
      </c>
      <c r="G11" s="106">
        <v>261152</v>
      </c>
      <c r="H11" s="107">
        <v>8.8182999999999997E-2</v>
      </c>
      <c r="I11" s="269">
        <v>5.9336072756247225</v>
      </c>
      <c r="J11" s="108">
        <f t="shared" si="0"/>
        <v>5.9047554984755237</v>
      </c>
      <c r="K11" s="109"/>
      <c r="L11" s="109"/>
      <c r="M11" s="109"/>
      <c r="N11" s="110"/>
    </row>
    <row r="12" spans="1:14" ht="18" customHeight="1">
      <c r="A12" s="105">
        <v>2</v>
      </c>
      <c r="B12" s="106">
        <v>1</v>
      </c>
      <c r="C12" s="94" t="s">
        <v>206</v>
      </c>
      <c r="D12" s="106">
        <v>1</v>
      </c>
      <c r="E12" s="106">
        <v>3</v>
      </c>
      <c r="F12" s="106">
        <v>2</v>
      </c>
      <c r="G12" s="106">
        <v>261153</v>
      </c>
      <c r="H12" s="107">
        <v>8.6957999999999994E-2</v>
      </c>
      <c r="I12" s="269">
        <v>5.985801442811522</v>
      </c>
      <c r="J12" s="108">
        <f t="shared" si="0"/>
        <v>5.907545135521806</v>
      </c>
      <c r="K12" s="109"/>
      <c r="L12" s="109"/>
      <c r="M12" s="109"/>
      <c r="N12" s="110"/>
    </row>
    <row r="13" spans="1:14" ht="18" customHeight="1">
      <c r="A13" s="105">
        <v>2</v>
      </c>
      <c r="B13" s="106">
        <v>1</v>
      </c>
      <c r="C13" s="94" t="s">
        <v>206</v>
      </c>
      <c r="D13" s="106">
        <v>1</v>
      </c>
      <c r="E13" s="106">
        <v>20</v>
      </c>
      <c r="F13" s="106">
        <v>10</v>
      </c>
      <c r="G13" s="106">
        <v>261154</v>
      </c>
      <c r="H13" s="107">
        <v>8.2577999999999999E-2</v>
      </c>
      <c r="I13" s="269">
        <v>5.7960728627475318</v>
      </c>
      <c r="J13" s="108">
        <f t="shared" si="0"/>
        <v>5.8974046561500275</v>
      </c>
      <c r="K13" s="109"/>
      <c r="L13" s="109"/>
      <c r="M13" s="109"/>
      <c r="N13" s="110"/>
    </row>
    <row r="14" spans="1:14" ht="18" customHeight="1">
      <c r="A14" s="105">
        <v>2</v>
      </c>
      <c r="B14" s="106">
        <v>1</v>
      </c>
      <c r="C14" s="94" t="s">
        <v>206</v>
      </c>
      <c r="D14" s="106">
        <v>1</v>
      </c>
      <c r="E14" s="106">
        <v>15</v>
      </c>
      <c r="F14" s="106">
        <v>8</v>
      </c>
      <c r="G14" s="106">
        <v>261155</v>
      </c>
      <c r="H14" s="107">
        <v>8.6506E-2</v>
      </c>
      <c r="I14" s="269">
        <v>5.7331423182325478</v>
      </c>
      <c r="J14" s="108">
        <f t="shared" si="0"/>
        <v>5.8940411887784077</v>
      </c>
      <c r="K14" s="109"/>
      <c r="L14" s="109"/>
      <c r="M14" s="109"/>
      <c r="N14" s="110"/>
    </row>
    <row r="15" spans="1:14" ht="18" customHeight="1">
      <c r="A15" s="105">
        <v>2</v>
      </c>
      <c r="B15" s="106">
        <v>1</v>
      </c>
      <c r="C15" s="94" t="s">
        <v>206</v>
      </c>
      <c r="D15" s="106">
        <v>1</v>
      </c>
      <c r="E15" s="106">
        <v>16</v>
      </c>
      <c r="F15" s="106">
        <v>8</v>
      </c>
      <c r="G15" s="106">
        <v>261156</v>
      </c>
      <c r="H15" s="107">
        <v>8.473E-2</v>
      </c>
      <c r="I15" s="269">
        <v>5.9048722488936072</v>
      </c>
      <c r="J15" s="108">
        <f t="shared" si="0"/>
        <v>5.9032196890275426</v>
      </c>
      <c r="K15" s="109"/>
      <c r="L15" s="109"/>
      <c r="M15" s="109"/>
      <c r="N15" s="110"/>
    </row>
    <row r="16" spans="1:14" ht="18" customHeight="1">
      <c r="A16" s="105">
        <v>2</v>
      </c>
      <c r="B16" s="106">
        <v>1</v>
      </c>
      <c r="C16" s="94" t="s">
        <v>206</v>
      </c>
      <c r="D16" s="106">
        <v>1</v>
      </c>
      <c r="E16" s="106">
        <v>14</v>
      </c>
      <c r="F16" s="106">
        <v>7</v>
      </c>
      <c r="G16" s="106">
        <v>261157</v>
      </c>
      <c r="H16" s="107">
        <v>8.5597000000000006E-2</v>
      </c>
      <c r="I16" s="269">
        <v>5.9621922189382515</v>
      </c>
      <c r="J16" s="108">
        <f t="shared" si="0"/>
        <v>5.9062832863708241</v>
      </c>
      <c r="K16" s="109"/>
      <c r="L16" s="109"/>
      <c r="M16" s="109"/>
      <c r="N16" s="110"/>
    </row>
    <row r="17" spans="1:14" ht="18" customHeight="1">
      <c r="A17" s="105">
        <v>2</v>
      </c>
      <c r="B17" s="106">
        <v>1</v>
      </c>
      <c r="C17" s="94" t="s">
        <v>206</v>
      </c>
      <c r="D17" s="106">
        <v>1</v>
      </c>
      <c r="E17" s="106">
        <v>2</v>
      </c>
      <c r="F17" s="106">
        <v>1</v>
      </c>
      <c r="G17" s="106">
        <v>261158</v>
      </c>
      <c r="H17" s="107">
        <v>8.3469000000000002E-2</v>
      </c>
      <c r="I17" s="269">
        <v>5.8454361908804451</v>
      </c>
      <c r="J17" s="108">
        <f t="shared" si="0"/>
        <v>5.900042992506549</v>
      </c>
      <c r="K17" s="109"/>
      <c r="L17" s="109"/>
      <c r="M17" s="109"/>
      <c r="N17" s="110"/>
    </row>
    <row r="18" spans="1:14" ht="18" customHeight="1">
      <c r="A18" s="105">
        <v>2</v>
      </c>
      <c r="B18" s="106">
        <v>1</v>
      </c>
      <c r="C18" s="94" t="s">
        <v>206</v>
      </c>
      <c r="D18" s="106">
        <v>1</v>
      </c>
      <c r="E18" s="106">
        <v>1</v>
      </c>
      <c r="F18" s="106">
        <v>1</v>
      </c>
      <c r="G18" s="106">
        <v>261159</v>
      </c>
      <c r="H18" s="107">
        <v>8.7040999999999993E-2</v>
      </c>
      <c r="I18" s="269">
        <v>5.7538189322071878</v>
      </c>
      <c r="J18" s="108">
        <f t="shared" si="0"/>
        <v>5.8951462978632767</v>
      </c>
      <c r="K18" s="109"/>
      <c r="L18" s="109"/>
      <c r="M18" s="109"/>
      <c r="N18" s="110"/>
    </row>
    <row r="19" spans="1:14" ht="18" customHeight="1">
      <c r="A19" s="105">
        <v>2</v>
      </c>
      <c r="B19" s="106">
        <v>1</v>
      </c>
      <c r="C19" s="94" t="s">
        <v>206</v>
      </c>
      <c r="D19" s="106">
        <v>1</v>
      </c>
      <c r="E19" s="106">
        <v>17</v>
      </c>
      <c r="F19" s="106">
        <v>9</v>
      </c>
      <c r="G19" s="106">
        <v>261160</v>
      </c>
      <c r="H19" s="107">
        <v>8.7038000000000004E-2</v>
      </c>
      <c r="I19" s="269">
        <v>5.9801923873438678</v>
      </c>
      <c r="J19" s="108">
        <f t="shared" si="0"/>
        <v>5.9072453466800523</v>
      </c>
      <c r="K19" s="109"/>
      <c r="L19" s="109"/>
      <c r="M19" s="109"/>
      <c r="N19" s="110"/>
    </row>
    <row r="20" spans="1:14" ht="18" customHeight="1">
      <c r="A20" s="105">
        <v>2</v>
      </c>
      <c r="B20" s="106">
        <v>1</v>
      </c>
      <c r="C20" s="94" t="s">
        <v>206</v>
      </c>
      <c r="D20" s="106">
        <v>1</v>
      </c>
      <c r="E20" s="106">
        <v>4</v>
      </c>
      <c r="F20" s="106">
        <v>2</v>
      </c>
      <c r="G20" s="106">
        <v>261161</v>
      </c>
      <c r="H20" s="107">
        <v>8.5822999999999997E-2</v>
      </c>
      <c r="I20" s="269">
        <v>6.0743040410108327</v>
      </c>
      <c r="J20" s="108">
        <f t="shared" si="0"/>
        <v>5.912275359988179</v>
      </c>
      <c r="K20" s="109"/>
      <c r="L20" s="109"/>
      <c r="M20" s="109"/>
      <c r="N20" s="110"/>
    </row>
    <row r="21" spans="1:14" ht="18" customHeight="1">
      <c r="A21" s="105">
        <v>2</v>
      </c>
      <c r="B21" s="106">
        <v>1</v>
      </c>
      <c r="C21" s="94" t="s">
        <v>206</v>
      </c>
      <c r="D21" s="106">
        <v>1</v>
      </c>
      <c r="E21" s="106">
        <v>7</v>
      </c>
      <c r="F21" s="106">
        <v>4</v>
      </c>
      <c r="G21" s="106">
        <v>261162</v>
      </c>
      <c r="H21" s="107">
        <v>8.6992E-2</v>
      </c>
      <c r="I21" s="269">
        <v>5.9173588548709306</v>
      </c>
      <c r="J21" s="108">
        <f t="shared" si="0"/>
        <v>5.9038870643396537</v>
      </c>
      <c r="K21" s="109"/>
      <c r="L21" s="109"/>
      <c r="M21" s="109"/>
      <c r="N21" s="110"/>
    </row>
    <row r="22" spans="1:14" ht="18" customHeight="1" thickBot="1">
      <c r="A22" s="105">
        <v>2</v>
      </c>
      <c r="B22" s="106">
        <v>1</v>
      </c>
      <c r="C22" s="94" t="s">
        <v>206</v>
      </c>
      <c r="D22" s="106">
        <v>1</v>
      </c>
      <c r="E22" s="106">
        <v>10</v>
      </c>
      <c r="F22" s="106">
        <v>5</v>
      </c>
      <c r="G22" s="106">
        <v>261163</v>
      </c>
      <c r="H22" s="107">
        <v>8.3463999999999997E-2</v>
      </c>
      <c r="I22" s="269">
        <v>5.8723499399411159</v>
      </c>
      <c r="J22" s="108">
        <f>IF(ISNUMBER($I22),(($I22-$I$23)*$I$27)+$I$23,"-     ")</f>
        <v>5.9014814595897631</v>
      </c>
      <c r="K22" s="109"/>
      <c r="L22" s="109"/>
      <c r="M22" s="109"/>
      <c r="N22" s="110"/>
    </row>
    <row r="23" spans="1:14" ht="18" customHeight="1">
      <c r="A23" s="143" t="s">
        <v>195</v>
      </c>
      <c r="B23" s="127"/>
      <c r="C23" s="128"/>
      <c r="D23" s="127"/>
      <c r="E23" s="127"/>
      <c r="F23" s="129"/>
      <c r="G23" s="127"/>
      <c r="H23" s="130">
        <f>AVERAGE(H$3:H$22)</f>
        <v>8.569839999999998E-2</v>
      </c>
      <c r="I23" s="111">
        <f>AVERAGE(I$3:I$22)</f>
        <v>5.9031263768917839</v>
      </c>
      <c r="J23" s="112">
        <f>AVERAGE(J$3:J$22)</f>
        <v>5.9031263768917839</v>
      </c>
      <c r="K23" s="128"/>
      <c r="L23" s="128"/>
      <c r="M23" s="128"/>
      <c r="N23" s="131"/>
    </row>
    <row r="24" spans="1:14" ht="18" customHeight="1">
      <c r="A24" s="144" t="s">
        <v>194</v>
      </c>
      <c r="B24" s="126"/>
      <c r="C24" s="125"/>
      <c r="D24" s="126"/>
      <c r="E24" s="126"/>
      <c r="F24" s="126"/>
      <c r="G24" s="126"/>
      <c r="H24" s="132"/>
      <c r="I24" s="113">
        <f>MEDIAN(I$3:I$22)</f>
        <v>5.9105640270239039</v>
      </c>
      <c r="J24" s="114">
        <f>MEDIAN(J$3:J$22)</f>
        <v>5.9035238991718426</v>
      </c>
      <c r="K24" s="125"/>
      <c r="L24" s="125"/>
      <c r="M24" s="125"/>
      <c r="N24" s="133"/>
    </row>
    <row r="25" spans="1:14" ht="18" customHeight="1">
      <c r="A25" s="144" t="s">
        <v>193</v>
      </c>
      <c r="B25" s="126"/>
      <c r="C25" s="125"/>
      <c r="D25" s="126"/>
      <c r="E25" s="126"/>
      <c r="F25" s="126"/>
      <c r="G25" s="126"/>
      <c r="H25" s="132"/>
      <c r="I25" s="113">
        <f>STDEV(I$3:I$22)</f>
        <v>9.4401211389498141E-2</v>
      </c>
      <c r="J25" s="114">
        <f>STDEV(J$3:J$22)</f>
        <v>5.0454893851165266E-3</v>
      </c>
      <c r="K25" s="125"/>
      <c r="L25" s="125"/>
      <c r="M25" s="125"/>
      <c r="N25" s="133"/>
    </row>
    <row r="26" spans="1:14" ht="18" customHeight="1" thickBot="1">
      <c r="A26" s="144" t="s">
        <v>192</v>
      </c>
      <c r="B26" s="126"/>
      <c r="C26" s="125"/>
      <c r="D26" s="126"/>
      <c r="E26" s="126"/>
      <c r="F26" s="126"/>
      <c r="G26" s="126"/>
      <c r="H26" s="132"/>
      <c r="I26" s="115">
        <f>I25/I23</f>
        <v>1.5991731391528145E-2</v>
      </c>
      <c r="J26" s="116">
        <f>J25/J23</f>
        <v>8.5471478382496784E-4</v>
      </c>
      <c r="K26" s="125"/>
      <c r="L26" s="125"/>
      <c r="M26" s="125"/>
      <c r="N26" s="133"/>
    </row>
    <row r="27" spans="1:14" ht="18" customHeight="1" thickBot="1">
      <c r="A27" s="145" t="s">
        <v>191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5.3447294911279954E-2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190</v>
      </c>
      <c r="B30" s="124" t="s">
        <v>203</v>
      </c>
      <c r="H30" s="122"/>
    </row>
    <row r="31" spans="1:14" ht="18" customHeight="1">
      <c r="A31" s="94" t="s">
        <v>189</v>
      </c>
      <c r="C31" s="126">
        <v>30</v>
      </c>
      <c r="D31" s="125" t="s">
        <v>188</v>
      </c>
      <c r="H31" s="122"/>
    </row>
    <row r="32" spans="1:14" ht="18" customHeight="1">
      <c r="H32" s="122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2024-05-04 00:07.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C377A-13AC-4E99-99AE-03559EFF3453}">
  <sheetPr codeName="Sheet6"/>
  <dimension ref="A1:BN101"/>
  <sheetViews>
    <sheetView zoomScale="60" zoomScaleNormal="60" workbookViewId="0"/>
  </sheetViews>
  <sheetFormatPr defaultColWidth="9.140625" defaultRowHeight="12.75"/>
  <cols>
    <col min="1" max="1" width="11.140625" customWidth="1"/>
    <col min="2" max="2" width="11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501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7" t="s">
        <v>231</v>
      </c>
      <c r="AD2" s="17" t="s">
        <v>231</v>
      </c>
      <c r="AE2" s="17" t="s">
        <v>231</v>
      </c>
      <c r="AF2" s="17" t="s">
        <v>231</v>
      </c>
      <c r="AG2" s="17" t="s">
        <v>231</v>
      </c>
      <c r="AH2" s="17" t="s">
        <v>231</v>
      </c>
      <c r="AI2" s="17" t="s">
        <v>231</v>
      </c>
      <c r="AJ2" s="154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1" t="s">
        <v>233</v>
      </c>
      <c r="E3" s="152" t="s">
        <v>234</v>
      </c>
      <c r="F3" s="153" t="s">
        <v>235</v>
      </c>
      <c r="G3" s="153" t="s">
        <v>236</v>
      </c>
      <c r="H3" s="153" t="s">
        <v>237</v>
      </c>
      <c r="I3" s="153" t="s">
        <v>238</v>
      </c>
      <c r="J3" s="153" t="s">
        <v>239</v>
      </c>
      <c r="K3" s="153" t="s">
        <v>240</v>
      </c>
      <c r="L3" s="153" t="s">
        <v>241</v>
      </c>
      <c r="M3" s="153" t="s">
        <v>242</v>
      </c>
      <c r="N3" s="153" t="s">
        <v>243</v>
      </c>
      <c r="O3" s="153" t="s">
        <v>244</v>
      </c>
      <c r="P3" s="153" t="s">
        <v>245</v>
      </c>
      <c r="Q3" s="153" t="s">
        <v>246</v>
      </c>
      <c r="R3" s="153" t="s">
        <v>247</v>
      </c>
      <c r="S3" s="153" t="s">
        <v>248</v>
      </c>
      <c r="T3" s="153" t="s">
        <v>249</v>
      </c>
      <c r="U3" s="153" t="s">
        <v>250</v>
      </c>
      <c r="V3" s="153" t="s">
        <v>251</v>
      </c>
      <c r="W3" s="153" t="s">
        <v>252</v>
      </c>
      <c r="X3" s="153" t="s">
        <v>253</v>
      </c>
      <c r="Y3" s="153" t="s">
        <v>254</v>
      </c>
      <c r="Z3" s="153" t="s">
        <v>255</v>
      </c>
      <c r="AA3" s="153" t="s">
        <v>256</v>
      </c>
      <c r="AB3" s="153" t="s">
        <v>257</v>
      </c>
      <c r="AC3" s="153" t="s">
        <v>258</v>
      </c>
      <c r="AD3" s="153" t="s">
        <v>259</v>
      </c>
      <c r="AE3" s="153" t="s">
        <v>260</v>
      </c>
      <c r="AF3" s="153" t="s">
        <v>261</v>
      </c>
      <c r="AG3" s="153" t="s">
        <v>262</v>
      </c>
      <c r="AH3" s="153" t="s">
        <v>263</v>
      </c>
      <c r="AI3" s="153" t="s">
        <v>264</v>
      </c>
      <c r="AJ3" s="154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265</v>
      </c>
      <c r="F4" s="11" t="s">
        <v>265</v>
      </c>
      <c r="G4" s="11" t="s">
        <v>265</v>
      </c>
      <c r="H4" s="11" t="s">
        <v>266</v>
      </c>
      <c r="I4" s="11" t="s">
        <v>265</v>
      </c>
      <c r="J4" s="11" t="s">
        <v>265</v>
      </c>
      <c r="K4" s="11" t="s">
        <v>265</v>
      </c>
      <c r="L4" s="11" t="s">
        <v>265</v>
      </c>
      <c r="M4" s="11" t="s">
        <v>265</v>
      </c>
      <c r="N4" s="11" t="s">
        <v>265</v>
      </c>
      <c r="O4" s="11" t="s">
        <v>266</v>
      </c>
      <c r="P4" s="11" t="s">
        <v>265</v>
      </c>
      <c r="Q4" s="11" t="s">
        <v>266</v>
      </c>
      <c r="R4" s="11" t="s">
        <v>266</v>
      </c>
      <c r="S4" s="11" t="s">
        <v>266</v>
      </c>
      <c r="T4" s="11" t="s">
        <v>266</v>
      </c>
      <c r="U4" s="11" t="s">
        <v>266</v>
      </c>
      <c r="V4" s="11" t="s">
        <v>265</v>
      </c>
      <c r="W4" s="11" t="s">
        <v>267</v>
      </c>
      <c r="X4" s="11" t="s">
        <v>265</v>
      </c>
      <c r="Y4" s="11" t="s">
        <v>265</v>
      </c>
      <c r="Z4" s="11" t="s">
        <v>266</v>
      </c>
      <c r="AA4" s="11" t="s">
        <v>265</v>
      </c>
      <c r="AB4" s="11" t="s">
        <v>265</v>
      </c>
      <c r="AC4" s="11" t="s">
        <v>266</v>
      </c>
      <c r="AD4" s="11" t="s">
        <v>266</v>
      </c>
      <c r="AE4" s="11" t="s">
        <v>265</v>
      </c>
      <c r="AF4" s="11" t="s">
        <v>266</v>
      </c>
      <c r="AG4" s="11" t="s">
        <v>265</v>
      </c>
      <c r="AH4" s="11" t="s">
        <v>265</v>
      </c>
      <c r="AI4" s="11" t="s">
        <v>265</v>
      </c>
      <c r="AJ4" s="154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269</v>
      </c>
      <c r="F5" s="26" t="s">
        <v>116</v>
      </c>
      <c r="G5" s="26" t="s">
        <v>116</v>
      </c>
      <c r="H5" s="26" t="s">
        <v>117</v>
      </c>
      <c r="I5" s="26" t="s">
        <v>116</v>
      </c>
      <c r="J5" s="26" t="s">
        <v>269</v>
      </c>
      <c r="K5" s="26" t="s">
        <v>269</v>
      </c>
      <c r="L5" s="26" t="s">
        <v>116</v>
      </c>
      <c r="M5" s="26" t="s">
        <v>269</v>
      </c>
      <c r="N5" s="26" t="s">
        <v>270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116</v>
      </c>
      <c r="U5" s="26" t="s">
        <v>116</v>
      </c>
      <c r="V5" s="26" t="s">
        <v>116</v>
      </c>
      <c r="W5" s="26" t="s">
        <v>116</v>
      </c>
      <c r="X5" s="26" t="s">
        <v>116</v>
      </c>
      <c r="Y5" s="26" t="s">
        <v>269</v>
      </c>
      <c r="Z5" s="26" t="s">
        <v>116</v>
      </c>
      <c r="AA5" s="26" t="s">
        <v>116</v>
      </c>
      <c r="AB5" s="26" t="s">
        <v>116</v>
      </c>
      <c r="AC5" s="26" t="s">
        <v>269</v>
      </c>
      <c r="AD5" s="26" t="s">
        <v>117</v>
      </c>
      <c r="AE5" s="26" t="s">
        <v>271</v>
      </c>
      <c r="AF5" s="26" t="s">
        <v>116</v>
      </c>
      <c r="AG5" s="26" t="s">
        <v>270</v>
      </c>
      <c r="AH5" s="26" t="s">
        <v>116</v>
      </c>
      <c r="AI5" s="26" t="s">
        <v>116</v>
      </c>
      <c r="AJ5" s="154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5.7538189322071878</v>
      </c>
      <c r="E6" s="22">
        <v>6.22</v>
      </c>
      <c r="F6" s="22">
        <v>5.6371000000000002</v>
      </c>
      <c r="G6" s="22">
        <v>5.8016099999999993</v>
      </c>
      <c r="H6" s="22">
        <v>5.7919999999999998</v>
      </c>
      <c r="I6" s="22">
        <v>6.1</v>
      </c>
      <c r="J6" s="22">
        <v>5.8029999999999999</v>
      </c>
      <c r="K6" s="22">
        <v>5.64</v>
      </c>
      <c r="L6" s="22">
        <v>5.9399999999999995</v>
      </c>
      <c r="M6" s="22">
        <v>5.28</v>
      </c>
      <c r="N6" s="22">
        <v>5.59</v>
      </c>
      <c r="O6" s="22">
        <v>5.71</v>
      </c>
      <c r="P6" s="22">
        <v>5.6609999999999996</v>
      </c>
      <c r="Q6" s="22">
        <v>5.83</v>
      </c>
      <c r="R6" s="22">
        <v>5.38</v>
      </c>
      <c r="S6" s="22">
        <v>5.76</v>
      </c>
      <c r="T6" s="22">
        <v>5.8</v>
      </c>
      <c r="U6" s="22">
        <v>6.06</v>
      </c>
      <c r="V6" s="22">
        <v>5.6491339107261824</v>
      </c>
      <c r="W6" s="22">
        <v>6.03</v>
      </c>
      <c r="X6" s="22">
        <v>5.6230000000000002</v>
      </c>
      <c r="Y6" s="22">
        <v>6.11</v>
      </c>
      <c r="Z6" s="22">
        <v>5.79</v>
      </c>
      <c r="AA6" s="22">
        <v>5.9320000000000004</v>
      </c>
      <c r="AB6" s="22">
        <v>5.6</v>
      </c>
      <c r="AC6" s="22">
        <v>5.7279999999999998</v>
      </c>
      <c r="AD6" s="22">
        <v>5.5949999999999998</v>
      </c>
      <c r="AE6" s="22">
        <v>5.516</v>
      </c>
      <c r="AF6" s="22">
        <v>5.76</v>
      </c>
      <c r="AG6" s="22">
        <v>5.0999999999999996</v>
      </c>
      <c r="AH6" s="22">
        <v>5.5460000000000003</v>
      </c>
      <c r="AI6" s="148">
        <v>5.26</v>
      </c>
      <c r="AJ6" s="154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5.8454361908804451</v>
      </c>
      <c r="E7" s="11">
        <v>5.31</v>
      </c>
      <c r="F7" s="11">
        <v>5.5835999999999997</v>
      </c>
      <c r="G7" s="11">
        <v>5.7720599999999997</v>
      </c>
      <c r="H7" s="11">
        <v>5.7549999999999999</v>
      </c>
      <c r="I7" s="11">
        <v>6.1666666670000003</v>
      </c>
      <c r="J7" s="11">
        <v>5.77</v>
      </c>
      <c r="K7" s="11">
        <v>5.83</v>
      </c>
      <c r="L7" s="11">
        <v>5.99</v>
      </c>
      <c r="M7" s="11">
        <v>5.46</v>
      </c>
      <c r="N7" s="11">
        <v>5.56</v>
      </c>
      <c r="O7" s="11">
        <v>5.87</v>
      </c>
      <c r="P7" s="11">
        <v>5.6539999999999999</v>
      </c>
      <c r="Q7" s="11">
        <v>5.83</v>
      </c>
      <c r="R7" s="11">
        <v>5.51</v>
      </c>
      <c r="S7" s="11">
        <v>5.72</v>
      </c>
      <c r="T7" s="11">
        <v>5.87</v>
      </c>
      <c r="U7" s="11">
        <v>6.02</v>
      </c>
      <c r="V7" s="11">
        <v>5.6279419613075383</v>
      </c>
      <c r="W7" s="11">
        <v>5.14</v>
      </c>
      <c r="X7" s="11">
        <v>5.7960000000000003</v>
      </c>
      <c r="Y7" s="11">
        <v>5.81</v>
      </c>
      <c r="Z7" s="11">
        <v>5.97</v>
      </c>
      <c r="AA7" s="11">
        <v>5.82</v>
      </c>
      <c r="AB7" s="11">
        <v>5.67</v>
      </c>
      <c r="AC7" s="11">
        <v>5.7249999999999996</v>
      </c>
      <c r="AD7" s="11">
        <v>5.609</v>
      </c>
      <c r="AE7" s="11">
        <v>5.5490000000000004</v>
      </c>
      <c r="AF7" s="149">
        <v>4.76</v>
      </c>
      <c r="AG7" s="11">
        <v>5.6000000000000005</v>
      </c>
      <c r="AH7" s="11">
        <v>5.4820000000000002</v>
      </c>
      <c r="AI7" s="150">
        <v>5.22</v>
      </c>
      <c r="AJ7" s="154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5.985801442811522</v>
      </c>
      <c r="E8" s="149">
        <v>6.82</v>
      </c>
      <c r="F8" s="11">
        <v>5.5043999999999995</v>
      </c>
      <c r="G8" s="11">
        <v>5.7982958768000001</v>
      </c>
      <c r="H8" s="11">
        <v>5.8339999999999996</v>
      </c>
      <c r="I8" s="11">
        <v>6.0686895630000004</v>
      </c>
      <c r="J8" s="11">
        <v>5.9</v>
      </c>
      <c r="K8" s="11">
        <v>5.8</v>
      </c>
      <c r="L8" s="11">
        <v>5.97</v>
      </c>
      <c r="M8" s="11">
        <v>5.31</v>
      </c>
      <c r="N8" s="11">
        <v>5.58</v>
      </c>
      <c r="O8" s="11">
        <v>5.77</v>
      </c>
      <c r="P8" s="11">
        <v>5.5190000000000001</v>
      </c>
      <c r="Q8" s="11">
        <v>5.86</v>
      </c>
      <c r="R8" s="11">
        <v>5.47</v>
      </c>
      <c r="S8" s="11">
        <v>5.6</v>
      </c>
      <c r="T8" s="11">
        <v>5.8</v>
      </c>
      <c r="U8" s="11">
        <v>5.98</v>
      </c>
      <c r="V8" s="11">
        <v>5.4826199999999998</v>
      </c>
      <c r="W8" s="11">
        <v>5.62</v>
      </c>
      <c r="X8" s="11">
        <v>5.7509999999999994</v>
      </c>
      <c r="Y8" s="11">
        <v>6.09</v>
      </c>
      <c r="Z8" s="11">
        <v>6.21</v>
      </c>
      <c r="AA8" s="11">
        <v>5.9</v>
      </c>
      <c r="AB8" s="11">
        <v>5.67</v>
      </c>
      <c r="AC8" s="11">
        <v>5.6879999999999997</v>
      </c>
      <c r="AD8" s="11">
        <v>5.6920000000000002</v>
      </c>
      <c r="AE8" s="11">
        <v>5.5839999999999996</v>
      </c>
      <c r="AF8" s="11">
        <v>5.53</v>
      </c>
      <c r="AG8" s="11">
        <v>5.4</v>
      </c>
      <c r="AH8" s="11">
        <v>5.4889999999999999</v>
      </c>
      <c r="AI8" s="150">
        <v>5.23</v>
      </c>
      <c r="AJ8" s="154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6.0743040410108327</v>
      </c>
      <c r="E9" s="11">
        <v>5.6</v>
      </c>
      <c r="F9" s="11">
        <v>5.6212</v>
      </c>
      <c r="G9" s="11">
        <v>5.7901748571428566</v>
      </c>
      <c r="H9" s="11">
        <v>5.798</v>
      </c>
      <c r="I9" s="11">
        <v>6.0788243150000003</v>
      </c>
      <c r="J9" s="11">
        <v>5.8159999999999998</v>
      </c>
      <c r="K9" s="11">
        <v>5.79</v>
      </c>
      <c r="L9" s="11">
        <v>5.93</v>
      </c>
      <c r="M9" s="11">
        <v>5.51</v>
      </c>
      <c r="N9" s="11">
        <v>5.57</v>
      </c>
      <c r="O9" s="11">
        <v>5.8</v>
      </c>
      <c r="P9" s="11">
        <v>5.6139999999999999</v>
      </c>
      <c r="Q9" s="11">
        <v>5.9</v>
      </c>
      <c r="R9" s="11">
        <v>5.45</v>
      </c>
      <c r="S9" s="11">
        <v>5.46</v>
      </c>
      <c r="T9" s="11">
        <v>5.85</v>
      </c>
      <c r="U9" s="11">
        <v>5.89</v>
      </c>
      <c r="V9" s="11">
        <v>5.5697399999999995</v>
      </c>
      <c r="W9" s="11">
        <v>5.66</v>
      </c>
      <c r="X9" s="11">
        <v>5.8140000000000001</v>
      </c>
      <c r="Y9" s="11">
        <v>6.01</v>
      </c>
      <c r="Z9" s="11">
        <v>5.73</v>
      </c>
      <c r="AA9" s="11">
        <v>5.8440000000000003</v>
      </c>
      <c r="AB9" s="11">
        <v>5.82</v>
      </c>
      <c r="AC9" s="11">
        <v>5.7460000000000004</v>
      </c>
      <c r="AD9" s="11">
        <v>5.7119999999999997</v>
      </c>
      <c r="AE9" s="11">
        <v>5.5890000000000004</v>
      </c>
      <c r="AF9" s="11">
        <v>5.71</v>
      </c>
      <c r="AG9" s="11">
        <v>5.8</v>
      </c>
      <c r="AH9" s="11">
        <v>5.42</v>
      </c>
      <c r="AI9" s="150">
        <v>5.19</v>
      </c>
      <c r="AJ9" s="154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5.7147481841826373</v>
      </c>
      <c r="BN9" s="28"/>
    </row>
    <row r="10" spans="1:66">
      <c r="A10" s="30"/>
      <c r="B10" s="19">
        <v>1</v>
      </c>
      <c r="C10" s="9">
        <v>5</v>
      </c>
      <c r="D10" s="10">
        <v>5.8239303475088908</v>
      </c>
      <c r="E10" s="11">
        <v>5.7</v>
      </c>
      <c r="F10" s="11">
        <v>5.7321</v>
      </c>
      <c r="G10" s="11">
        <v>5.7885839480685712</v>
      </c>
      <c r="H10" s="11">
        <v>5.7670000000000003</v>
      </c>
      <c r="I10" s="11">
        <v>5.8193979929999999</v>
      </c>
      <c r="J10" s="11">
        <v>5.851</v>
      </c>
      <c r="K10" s="11">
        <v>5.73</v>
      </c>
      <c r="L10" s="11">
        <v>5.48</v>
      </c>
      <c r="M10" s="11">
        <v>5.16</v>
      </c>
      <c r="N10" s="11">
        <v>5.56</v>
      </c>
      <c r="O10" s="11">
        <v>5.61</v>
      </c>
      <c r="P10" s="11">
        <v>5.4820000000000002</v>
      </c>
      <c r="Q10" s="11">
        <v>5.9</v>
      </c>
      <c r="R10" s="11">
        <v>5.58</v>
      </c>
      <c r="S10" s="11">
        <v>5.64</v>
      </c>
      <c r="T10" s="11">
        <v>5.86</v>
      </c>
      <c r="U10" s="11">
        <v>5.9</v>
      </c>
      <c r="V10" s="11">
        <v>5.3369041278295608</v>
      </c>
      <c r="W10" s="11">
        <v>5.55</v>
      </c>
      <c r="X10" s="11">
        <v>5.7590000000000003</v>
      </c>
      <c r="Y10" s="11">
        <v>6.18</v>
      </c>
      <c r="Z10" s="11">
        <v>5.89</v>
      </c>
      <c r="AA10" s="11">
        <v>5.83</v>
      </c>
      <c r="AB10" s="11">
        <v>5.58</v>
      </c>
      <c r="AC10" s="11">
        <v>5.7409999999999997</v>
      </c>
      <c r="AD10" s="11">
        <v>5.5780000000000003</v>
      </c>
      <c r="AE10" s="11">
        <v>5.585</v>
      </c>
      <c r="AF10" s="11">
        <v>5.6400000000000006</v>
      </c>
      <c r="AG10" s="11">
        <v>5.6999999999999993</v>
      </c>
      <c r="AH10" s="11">
        <v>5.4809999999999999</v>
      </c>
      <c r="AI10" s="149">
        <v>5.0599999999999996</v>
      </c>
      <c r="AJ10" s="154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6.0937043055275213</v>
      </c>
      <c r="E11" s="149">
        <v>6.56</v>
      </c>
      <c r="F11" s="11">
        <v>5.7321</v>
      </c>
      <c r="G11" s="11">
        <v>5.7894765999999995</v>
      </c>
      <c r="H11" s="11">
        <v>5.78</v>
      </c>
      <c r="I11" s="11">
        <v>5.9333333330000002</v>
      </c>
      <c r="J11" s="11">
        <v>5.8239999999999998</v>
      </c>
      <c r="K11" s="11">
        <v>5.78</v>
      </c>
      <c r="L11" s="11">
        <v>5.71</v>
      </c>
      <c r="M11" s="11">
        <v>5.32</v>
      </c>
      <c r="N11" s="11">
        <v>5.59</v>
      </c>
      <c r="O11" s="11">
        <v>5.83</v>
      </c>
      <c r="P11" s="11">
        <v>5.7089999999999996</v>
      </c>
      <c r="Q11" s="11">
        <v>5.59</v>
      </c>
      <c r="R11" s="11">
        <v>5.59</v>
      </c>
      <c r="S11" s="11">
        <v>5.69</v>
      </c>
      <c r="T11" s="11">
        <v>5.86</v>
      </c>
      <c r="U11" s="11">
        <v>5.93</v>
      </c>
      <c r="V11" s="11">
        <v>5.6607200000000004</v>
      </c>
      <c r="W11" s="11">
        <v>5.66</v>
      </c>
      <c r="X11" s="11">
        <v>5.7590000000000003</v>
      </c>
      <c r="Y11" s="11">
        <v>6.08</v>
      </c>
      <c r="Z11" s="11">
        <v>5.67</v>
      </c>
      <c r="AA11" s="11">
        <v>6.0460000000000003</v>
      </c>
      <c r="AB11" s="11">
        <v>5.58</v>
      </c>
      <c r="AC11" s="11">
        <v>5.8010000000000002</v>
      </c>
      <c r="AD11" s="11">
        <v>5.5810000000000004</v>
      </c>
      <c r="AE11" s="11">
        <v>5.5469999999999997</v>
      </c>
      <c r="AF11" s="11">
        <v>5.54</v>
      </c>
      <c r="AG11" s="11">
        <v>5.8999999999999995</v>
      </c>
      <c r="AH11" s="11">
        <v>5.492</v>
      </c>
      <c r="AI11" s="150">
        <v>5.22</v>
      </c>
      <c r="AJ11" s="154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5.9173588548709306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54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5.9162558051541998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54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5.8514953728205468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54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5.8723499399411159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54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5.9546564294207212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54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5.9554010604567393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54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5.9336072756247225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54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5.9621922189382515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54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5.7331423182325478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54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5.9048722488936072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54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5.9801923873438678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54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5.858777172809055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54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5.8491583306354293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54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5.7960728627475318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54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5.9031263768917839</v>
      </c>
      <c r="E26" s="23">
        <v>6.0350000000000001</v>
      </c>
      <c r="F26" s="23">
        <v>5.6350833333333332</v>
      </c>
      <c r="G26" s="23">
        <v>5.7900335470019044</v>
      </c>
      <c r="H26" s="23">
        <v>5.7876666666666665</v>
      </c>
      <c r="I26" s="23">
        <v>6.0278186451666658</v>
      </c>
      <c r="J26" s="23">
        <v>5.8273333333333328</v>
      </c>
      <c r="K26" s="23">
        <v>5.7616666666666667</v>
      </c>
      <c r="L26" s="23">
        <v>5.836666666666666</v>
      </c>
      <c r="M26" s="23">
        <v>5.3400000000000007</v>
      </c>
      <c r="N26" s="23">
        <v>5.5749999999999993</v>
      </c>
      <c r="O26" s="23">
        <v>5.7650000000000006</v>
      </c>
      <c r="P26" s="23">
        <v>5.6064999999999996</v>
      </c>
      <c r="Q26" s="23">
        <v>5.8183333333333325</v>
      </c>
      <c r="R26" s="23">
        <v>5.496666666666667</v>
      </c>
      <c r="S26" s="23">
        <v>5.6449999999999996</v>
      </c>
      <c r="T26" s="23">
        <v>5.84</v>
      </c>
      <c r="U26" s="23">
        <v>5.9633333333333338</v>
      </c>
      <c r="V26" s="23">
        <v>5.5545099999772134</v>
      </c>
      <c r="W26" s="23">
        <v>5.6099999999999994</v>
      </c>
      <c r="X26" s="23">
        <v>5.7503333333333337</v>
      </c>
      <c r="Y26" s="23">
        <v>6.046666666666666</v>
      </c>
      <c r="Z26" s="23">
        <v>5.876666666666666</v>
      </c>
      <c r="AA26" s="23">
        <v>5.8953333333333333</v>
      </c>
      <c r="AB26" s="23">
        <v>5.6533333333333324</v>
      </c>
      <c r="AC26" s="23">
        <v>5.7381666666666673</v>
      </c>
      <c r="AD26" s="23">
        <v>5.6278333333333341</v>
      </c>
      <c r="AE26" s="23">
        <v>5.5616666666666665</v>
      </c>
      <c r="AF26" s="23">
        <v>5.4900000000000011</v>
      </c>
      <c r="AG26" s="23">
        <v>5.583333333333333</v>
      </c>
      <c r="AH26" s="23">
        <v>5.4849999999999994</v>
      </c>
      <c r="AI26" s="23">
        <v>5.1966666666666663</v>
      </c>
      <c r="AJ26" s="154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5.9105640270239039</v>
      </c>
      <c r="E27" s="11">
        <v>5.96</v>
      </c>
      <c r="F27" s="11">
        <v>5.6291500000000001</v>
      </c>
      <c r="G27" s="11">
        <v>5.7898257285714276</v>
      </c>
      <c r="H27" s="11">
        <v>5.7859999999999996</v>
      </c>
      <c r="I27" s="11">
        <v>6.0737569390000008</v>
      </c>
      <c r="J27" s="11">
        <v>5.82</v>
      </c>
      <c r="K27" s="11">
        <v>5.7850000000000001</v>
      </c>
      <c r="L27" s="11">
        <v>5.9349999999999996</v>
      </c>
      <c r="M27" s="11">
        <v>5.3149999999999995</v>
      </c>
      <c r="N27" s="11">
        <v>5.5750000000000002</v>
      </c>
      <c r="O27" s="11">
        <v>5.7850000000000001</v>
      </c>
      <c r="P27" s="11">
        <v>5.6340000000000003</v>
      </c>
      <c r="Q27" s="11">
        <v>5.8450000000000006</v>
      </c>
      <c r="R27" s="11">
        <v>5.49</v>
      </c>
      <c r="S27" s="11">
        <v>5.665</v>
      </c>
      <c r="T27" s="11">
        <v>5.8550000000000004</v>
      </c>
      <c r="U27" s="11">
        <v>5.9550000000000001</v>
      </c>
      <c r="V27" s="11">
        <v>5.5988409806537689</v>
      </c>
      <c r="W27" s="11">
        <v>5.6400000000000006</v>
      </c>
      <c r="X27" s="11">
        <v>5.7590000000000003</v>
      </c>
      <c r="Y27" s="11">
        <v>6.085</v>
      </c>
      <c r="Z27" s="11">
        <v>5.84</v>
      </c>
      <c r="AA27" s="11">
        <v>5.8719999999999999</v>
      </c>
      <c r="AB27" s="11">
        <v>5.6349999999999998</v>
      </c>
      <c r="AC27" s="11">
        <v>5.7344999999999997</v>
      </c>
      <c r="AD27" s="11">
        <v>5.6020000000000003</v>
      </c>
      <c r="AE27" s="11">
        <v>5.5664999999999996</v>
      </c>
      <c r="AF27" s="11">
        <v>5.59</v>
      </c>
      <c r="AG27" s="11">
        <v>5.65</v>
      </c>
      <c r="AH27" s="11">
        <v>5.4855</v>
      </c>
      <c r="AI27" s="11">
        <v>5.22</v>
      </c>
      <c r="AJ27" s="154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9.4401211389498141E-2</v>
      </c>
      <c r="E28" s="24">
        <v>0.59214018610460828</v>
      </c>
      <c r="F28" s="24">
        <v>8.8034025618886111E-2</v>
      </c>
      <c r="G28" s="24">
        <v>1.0273852686559833E-2</v>
      </c>
      <c r="H28" s="24">
        <v>2.7659838514833331E-2</v>
      </c>
      <c r="I28" s="24">
        <v>0.12737941269852257</v>
      </c>
      <c r="J28" s="24">
        <v>4.4405705339141816E-2</v>
      </c>
      <c r="K28" s="24">
        <v>6.7946057035465107E-2</v>
      </c>
      <c r="L28" s="24">
        <v>0.20195709115222119</v>
      </c>
      <c r="M28" s="24">
        <v>0.12696456198483091</v>
      </c>
      <c r="N28" s="24">
        <v>1.3784048752090314E-2</v>
      </c>
      <c r="O28" s="24">
        <v>9.3327380762560697E-2</v>
      </c>
      <c r="P28" s="24">
        <v>8.8255877991213469E-2</v>
      </c>
      <c r="Q28" s="24">
        <v>0.11617515511789389</v>
      </c>
      <c r="R28" s="24">
        <v>8.0415587212098794E-2</v>
      </c>
      <c r="S28" s="24">
        <v>0.10691117808723276</v>
      </c>
      <c r="T28" s="24">
        <v>3.1622776601683965E-2</v>
      </c>
      <c r="U28" s="24">
        <v>6.8313005106397193E-2</v>
      </c>
      <c r="V28" s="24">
        <v>0.125202988882571</v>
      </c>
      <c r="W28" s="24">
        <v>0.28495613697550032</v>
      </c>
      <c r="X28" s="24">
        <v>6.7087008180918783E-2</v>
      </c>
      <c r="Y28" s="24">
        <v>0.12816655830077789</v>
      </c>
      <c r="Z28" s="24">
        <v>0.19582304937536496</v>
      </c>
      <c r="AA28" s="24">
        <v>8.5609968266941158E-2</v>
      </c>
      <c r="AB28" s="24">
        <v>9.1578745714639961E-2</v>
      </c>
      <c r="AC28" s="24">
        <v>3.690754213797879E-2</v>
      </c>
      <c r="AD28" s="24">
        <v>5.8840179016269596E-2</v>
      </c>
      <c r="AE28" s="24">
        <v>2.9159332411196712E-2</v>
      </c>
      <c r="AF28" s="24">
        <v>0.36899864498396207</v>
      </c>
      <c r="AG28" s="24">
        <v>0.29268868558020245</v>
      </c>
      <c r="AH28" s="24">
        <v>4.0089898977173889E-2</v>
      </c>
      <c r="AI28" s="24">
        <v>7.0616334276615372E-2</v>
      </c>
      <c r="AJ28" s="211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56"/>
    </row>
    <row r="29" spans="1:65">
      <c r="A29" s="30"/>
      <c r="B29" s="3" t="s">
        <v>87</v>
      </c>
      <c r="C29" s="29"/>
      <c r="D29" s="13">
        <v>1.5991731391528145E-2</v>
      </c>
      <c r="E29" s="13">
        <v>9.8117677896372532E-2</v>
      </c>
      <c r="F29" s="13">
        <v>1.5622488685861394E-2</v>
      </c>
      <c r="G29" s="13">
        <v>1.7744029638445985E-3</v>
      </c>
      <c r="H29" s="13">
        <v>4.779100129269135E-3</v>
      </c>
      <c r="I29" s="13">
        <v>2.1131925194972517E-2</v>
      </c>
      <c r="J29" s="13">
        <v>7.6202445954367615E-3</v>
      </c>
      <c r="K29" s="13">
        <v>1.1792778195336726E-2</v>
      </c>
      <c r="L29" s="13">
        <v>3.460144337273921E-2</v>
      </c>
      <c r="M29" s="13">
        <v>2.3776135203151853E-2</v>
      </c>
      <c r="N29" s="13">
        <v>2.472475112482568E-3</v>
      </c>
      <c r="O29" s="13">
        <v>1.6188617651788497E-2</v>
      </c>
      <c r="P29" s="13">
        <v>1.5741706588997321E-2</v>
      </c>
      <c r="Q29" s="13">
        <v>1.9967084809721095E-2</v>
      </c>
      <c r="R29" s="13">
        <v>1.4629882452170792E-2</v>
      </c>
      <c r="S29" s="13">
        <v>1.8939092663814484E-2</v>
      </c>
      <c r="T29" s="13">
        <v>5.4148590071376656E-3</v>
      </c>
      <c r="U29" s="13">
        <v>1.1455506725499809E-2</v>
      </c>
      <c r="V29" s="13">
        <v>2.2540780173783938E-2</v>
      </c>
      <c r="W29" s="13">
        <v>5.0794320316488478E-2</v>
      </c>
      <c r="X29" s="13">
        <v>1.1666629444249977E-2</v>
      </c>
      <c r="Y29" s="13">
        <v>2.1196233456578485E-2</v>
      </c>
      <c r="Z29" s="13">
        <v>3.3322129785938452E-2</v>
      </c>
      <c r="AA29" s="13">
        <v>1.4521650164018064E-2</v>
      </c>
      <c r="AB29" s="13">
        <v>1.6199070586316033E-2</v>
      </c>
      <c r="AC29" s="13">
        <v>6.4319397260412066E-3</v>
      </c>
      <c r="AD29" s="13">
        <v>1.045520994158846E-2</v>
      </c>
      <c r="AE29" s="13">
        <v>5.2429126301222735E-3</v>
      </c>
      <c r="AF29" s="13">
        <v>6.7212867938790888E-2</v>
      </c>
      <c r="AG29" s="13">
        <v>5.2421854133767605E-2</v>
      </c>
      <c r="AH29" s="13">
        <v>7.3090061945622412E-3</v>
      </c>
      <c r="AI29" s="13">
        <v>1.3588775037193466E-2</v>
      </c>
      <c r="AJ29" s="154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3.2963515913184471E-2</v>
      </c>
      <c r="E30" s="13">
        <v>5.6039532363606259E-2</v>
      </c>
      <c r="F30" s="13">
        <v>-1.3940220685454086E-2</v>
      </c>
      <c r="G30" s="13">
        <v>1.3173872302482792E-2</v>
      </c>
      <c r="H30" s="13">
        <v>1.2759701763562115E-2</v>
      </c>
      <c r="I30" s="13">
        <v>5.4782896970079875E-2</v>
      </c>
      <c r="J30" s="13">
        <v>1.97008066711164E-2</v>
      </c>
      <c r="K30" s="13">
        <v>8.210069975417511E-3</v>
      </c>
      <c r="L30" s="13">
        <v>2.1334007825835055E-2</v>
      </c>
      <c r="M30" s="13">
        <v>-6.5575625050263819E-2</v>
      </c>
      <c r="N30" s="13">
        <v>-2.4453953118955485E-2</v>
      </c>
      <c r="O30" s="13">
        <v>8.7933561021027451E-3</v>
      </c>
      <c r="P30" s="13">
        <v>-1.8941899221780023E-2</v>
      </c>
      <c r="Q30" s="13">
        <v>1.8125934129066268E-2</v>
      </c>
      <c r="R30" s="13">
        <v>-3.8161177096058152E-2</v>
      </c>
      <c r="S30" s="13">
        <v>-1.220494445856557E-2</v>
      </c>
      <c r="T30" s="13">
        <v>2.1917293952520289E-2</v>
      </c>
      <c r="U30" s="13">
        <v>4.3498880639873949E-2</v>
      </c>
      <c r="V30" s="13">
        <v>-2.8039412943676734E-2</v>
      </c>
      <c r="W30" s="13">
        <v>-1.8329448788760527E-2</v>
      </c>
      <c r="X30" s="13">
        <v>6.2268971446877153E-3</v>
      </c>
      <c r="Y30" s="13">
        <v>5.8081033807004356E-2</v>
      </c>
      <c r="Z30" s="13">
        <v>2.8333441346057642E-2</v>
      </c>
      <c r="AA30" s="13">
        <v>3.1599843655495174E-2</v>
      </c>
      <c r="AB30" s="13">
        <v>-1.0746729141852596E-2</v>
      </c>
      <c r="AC30" s="13">
        <v>4.097902782286722E-3</v>
      </c>
      <c r="AD30" s="13">
        <v>-1.5208868010994303E-2</v>
      </c>
      <c r="AE30" s="13">
        <v>-2.678709762569631E-2</v>
      </c>
      <c r="AF30" s="13">
        <v>-3.9327749349428509E-2</v>
      </c>
      <c r="AG30" s="13">
        <v>-2.2995737802242289E-2</v>
      </c>
      <c r="AH30" s="13">
        <v>-4.0202678539456582E-2</v>
      </c>
      <c r="AI30" s="13">
        <v>-9.0656928497728773E-2</v>
      </c>
      <c r="AJ30" s="154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1.52</v>
      </c>
      <c r="F31" s="45">
        <v>0.53</v>
      </c>
      <c r="G31" s="45">
        <v>0.27</v>
      </c>
      <c r="H31" s="45">
        <v>0.25</v>
      </c>
      <c r="I31" s="45">
        <v>1.48</v>
      </c>
      <c r="J31" s="45">
        <v>0.46</v>
      </c>
      <c r="K31" s="45">
        <v>0.12</v>
      </c>
      <c r="L31" s="45">
        <v>0.5</v>
      </c>
      <c r="M31" s="45">
        <v>2.04</v>
      </c>
      <c r="N31" s="45">
        <v>0.84</v>
      </c>
      <c r="O31" s="45">
        <v>0.14000000000000001</v>
      </c>
      <c r="P31" s="45">
        <v>0.67</v>
      </c>
      <c r="Q31" s="45">
        <v>0.41</v>
      </c>
      <c r="R31" s="45">
        <v>1.24</v>
      </c>
      <c r="S31" s="45">
        <v>0.48</v>
      </c>
      <c r="T31" s="45">
        <v>0.52</v>
      </c>
      <c r="U31" s="45">
        <v>1.1499999999999999</v>
      </c>
      <c r="V31" s="45">
        <v>0.94</v>
      </c>
      <c r="W31" s="45">
        <v>0.66</v>
      </c>
      <c r="X31" s="45">
        <v>0.06</v>
      </c>
      <c r="Y31" s="45">
        <v>1.58</v>
      </c>
      <c r="Z31" s="45">
        <v>0.71</v>
      </c>
      <c r="AA31" s="45">
        <v>0.8</v>
      </c>
      <c r="AB31" s="45">
        <v>0.43</v>
      </c>
      <c r="AC31" s="45">
        <v>0</v>
      </c>
      <c r="AD31" s="45">
        <v>0.56999999999999995</v>
      </c>
      <c r="AE31" s="45">
        <v>0.9</v>
      </c>
      <c r="AF31" s="45">
        <v>1.27</v>
      </c>
      <c r="AG31" s="45">
        <v>0.79</v>
      </c>
      <c r="AH31" s="45">
        <v>1.3</v>
      </c>
      <c r="AI31" s="45">
        <v>2.77</v>
      </c>
      <c r="AJ31" s="154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I25">
    <cfRule type="expression" dxfId="37" priority="3">
      <formula>AND($B6&lt;&gt;$B5,NOT(ISBLANK(INDIRECT(Anlyt_LabRefThisCol))))</formula>
    </cfRule>
  </conditionalFormatting>
  <conditionalFormatting sqref="C2:AI31">
    <cfRule type="expression" dxfId="36" priority="1" stopIfTrue="1">
      <formula>AND(ISBLANK(INDIRECT(Anlyt_LabRefLastCol)),ISBLANK(INDIRECT(Anlyt_LabRefThisCol)))</formula>
    </cfRule>
    <cfRule type="expression" dxfId="3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07E48-12FB-4D40-BA5F-8321A10B92B4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502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54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1" t="s">
        <v>233</v>
      </c>
      <c r="E3" s="152" t="s">
        <v>278</v>
      </c>
      <c r="F3" s="153" t="s">
        <v>279</v>
      </c>
      <c r="G3" s="153" t="s">
        <v>280</v>
      </c>
      <c r="H3" s="153" t="s">
        <v>281</v>
      </c>
      <c r="I3" s="153" t="s">
        <v>282</v>
      </c>
      <c r="J3" s="153" t="s">
        <v>283</v>
      </c>
      <c r="K3" s="153" t="s">
        <v>284</v>
      </c>
      <c r="L3" s="153" t="s">
        <v>285</v>
      </c>
      <c r="M3" s="153" t="s">
        <v>286</v>
      </c>
      <c r="N3" s="153" t="s">
        <v>287</v>
      </c>
      <c r="O3" s="153" t="s">
        <v>288</v>
      </c>
      <c r="P3" s="153" t="s">
        <v>289</v>
      </c>
      <c r="Q3" s="153" t="s">
        <v>290</v>
      </c>
      <c r="R3" s="153" t="s">
        <v>291</v>
      </c>
      <c r="S3" s="153" t="s">
        <v>292</v>
      </c>
      <c r="T3" s="154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293</v>
      </c>
      <c r="F4" s="11" t="s">
        <v>293</v>
      </c>
      <c r="G4" s="11" t="s">
        <v>293</v>
      </c>
      <c r="H4" s="11" t="s">
        <v>293</v>
      </c>
      <c r="I4" s="11" t="s">
        <v>293</v>
      </c>
      <c r="J4" s="11" t="s">
        <v>293</v>
      </c>
      <c r="K4" s="11" t="s">
        <v>293</v>
      </c>
      <c r="L4" s="11" t="s">
        <v>293</v>
      </c>
      <c r="M4" s="11" t="s">
        <v>293</v>
      </c>
      <c r="N4" s="11" t="s">
        <v>293</v>
      </c>
      <c r="O4" s="11" t="s">
        <v>293</v>
      </c>
      <c r="P4" s="11" t="s">
        <v>293</v>
      </c>
      <c r="Q4" s="11" t="s">
        <v>293</v>
      </c>
      <c r="R4" s="11" t="s">
        <v>293</v>
      </c>
      <c r="S4" s="11" t="s">
        <v>293</v>
      </c>
      <c r="T4" s="154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54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5.7538189322071878</v>
      </c>
      <c r="E6" s="22">
        <v>5.8259999999999996</v>
      </c>
      <c r="F6" s="22">
        <v>5.8259999999999996</v>
      </c>
      <c r="G6" s="22">
        <v>5.7679999999999998</v>
      </c>
      <c r="H6" s="22">
        <v>5.7460000000000004</v>
      </c>
      <c r="I6" s="22">
        <v>5.6989999999999998</v>
      </c>
      <c r="J6" s="22">
        <v>5.6159999999999997</v>
      </c>
      <c r="K6" s="22">
        <v>5.6609999999999996</v>
      </c>
      <c r="L6" s="22">
        <v>5.7069999999999999</v>
      </c>
      <c r="M6" s="22">
        <v>5.66</v>
      </c>
      <c r="N6" s="22">
        <v>5.94</v>
      </c>
      <c r="O6" s="22">
        <v>5.63</v>
      </c>
      <c r="P6" s="22">
        <v>5.74</v>
      </c>
      <c r="Q6" s="22">
        <v>5.72</v>
      </c>
      <c r="R6" s="22">
        <v>5.649</v>
      </c>
      <c r="S6" s="22">
        <v>6.02</v>
      </c>
      <c r="T6" s="154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5.8454361908804451</v>
      </c>
      <c r="E7" s="11">
        <v>5.9320000000000004</v>
      </c>
      <c r="F7" s="11">
        <v>5.7889999999999997</v>
      </c>
      <c r="G7" s="11">
        <v>5.944</v>
      </c>
      <c r="H7" s="11">
        <v>5.7880000000000003</v>
      </c>
      <c r="I7" s="11">
        <v>5.5309999999999997</v>
      </c>
      <c r="J7" s="11">
        <v>5.7229999999999999</v>
      </c>
      <c r="K7" s="11">
        <v>5.8079999999999998</v>
      </c>
      <c r="L7" s="11">
        <v>5.7850000000000001</v>
      </c>
      <c r="M7" s="11">
        <v>5.79</v>
      </c>
      <c r="N7" s="11">
        <v>5.85</v>
      </c>
      <c r="O7" s="11">
        <v>5.61</v>
      </c>
      <c r="P7" s="11">
        <v>5.42</v>
      </c>
      <c r="Q7" s="11">
        <v>5.91</v>
      </c>
      <c r="R7" s="11">
        <v>5.6559999999999997</v>
      </c>
      <c r="S7" s="11">
        <v>5.7679999999999998</v>
      </c>
      <c r="T7" s="154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5.985801442811522</v>
      </c>
      <c r="E8" s="11">
        <v>5.7309999999999999</v>
      </c>
      <c r="F8" s="11">
        <v>5.6689999999999996</v>
      </c>
      <c r="G8" s="11">
        <v>5.9279999999999999</v>
      </c>
      <c r="H8" s="11">
        <v>5.6870000000000003</v>
      </c>
      <c r="I8" s="11">
        <v>5.7469999999999999</v>
      </c>
      <c r="J8" s="11">
        <v>5.59</v>
      </c>
      <c r="K8" s="11">
        <v>5.5010000000000003</v>
      </c>
      <c r="L8" s="11">
        <v>5.7649999999999997</v>
      </c>
      <c r="M8" s="11">
        <v>5.99</v>
      </c>
      <c r="N8" s="11">
        <v>5.75</v>
      </c>
      <c r="O8" s="11">
        <v>5.64</v>
      </c>
      <c r="P8" s="11">
        <v>5.61</v>
      </c>
      <c r="Q8" s="11">
        <v>5.55</v>
      </c>
      <c r="R8" s="11">
        <v>5.7009999999999996</v>
      </c>
      <c r="S8" s="11">
        <v>5.7240000000000002</v>
      </c>
      <c r="T8" s="154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6.0743040410108327</v>
      </c>
      <c r="E9" s="11">
        <v>5.7939999999999996</v>
      </c>
      <c r="F9" s="11">
        <v>5.7140000000000004</v>
      </c>
      <c r="G9" s="11">
        <v>5.8079999999999998</v>
      </c>
      <c r="H9" s="11">
        <v>5.75</v>
      </c>
      <c r="I9" s="11">
        <v>5.7619999999999996</v>
      </c>
      <c r="J9" s="11">
        <v>5.6310000000000002</v>
      </c>
      <c r="K9" s="11">
        <v>5.7770000000000001</v>
      </c>
      <c r="L9" s="11">
        <v>5.8490000000000002</v>
      </c>
      <c r="M9" s="11">
        <v>5.81</v>
      </c>
      <c r="N9" s="11">
        <v>5.89</v>
      </c>
      <c r="O9" s="11">
        <v>5.49</v>
      </c>
      <c r="P9" s="11">
        <v>5.61</v>
      </c>
      <c r="Q9" s="11">
        <v>5.71</v>
      </c>
      <c r="R9" s="11">
        <v>5.6950000000000003</v>
      </c>
      <c r="S9" s="11">
        <v>5.81</v>
      </c>
      <c r="T9" s="154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5.7313444444444448</v>
      </c>
      <c r="BN9" s="28"/>
    </row>
    <row r="10" spans="1:66">
      <c r="A10" s="30"/>
      <c r="B10" s="19">
        <v>1</v>
      </c>
      <c r="C10" s="9">
        <v>5</v>
      </c>
      <c r="D10" s="10">
        <v>5.8239303475088908</v>
      </c>
      <c r="E10" s="11">
        <v>5.6619999999999999</v>
      </c>
      <c r="F10" s="11">
        <v>5.7149999999999999</v>
      </c>
      <c r="G10" s="11">
        <v>5.835</v>
      </c>
      <c r="H10" s="11">
        <v>5.569</v>
      </c>
      <c r="I10" s="11">
        <v>5.7160000000000002</v>
      </c>
      <c r="J10" s="11">
        <v>5.6539999999999999</v>
      </c>
      <c r="K10" s="11">
        <v>5.56</v>
      </c>
      <c r="L10" s="11">
        <v>5.6139999999999999</v>
      </c>
      <c r="M10" s="11">
        <v>5.77</v>
      </c>
      <c r="N10" s="11">
        <v>5.76</v>
      </c>
      <c r="O10" s="11">
        <v>5.74</v>
      </c>
      <c r="P10" s="11">
        <v>5.68</v>
      </c>
      <c r="Q10" s="11">
        <v>5.86</v>
      </c>
      <c r="R10" s="11">
        <v>5.6239999999999997</v>
      </c>
      <c r="S10" s="11">
        <v>5.9080000000000004</v>
      </c>
      <c r="T10" s="154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6.0937043055275213</v>
      </c>
      <c r="E11" s="11">
        <v>5.681</v>
      </c>
      <c r="F11" s="11">
        <v>5.7210000000000001</v>
      </c>
      <c r="G11" s="11">
        <v>6.1040000000000001</v>
      </c>
      <c r="H11" s="11">
        <v>5.5970000000000004</v>
      </c>
      <c r="I11" s="11">
        <v>5.6950000000000003</v>
      </c>
      <c r="J11" s="11">
        <v>5.5780000000000003</v>
      </c>
      <c r="K11" s="11">
        <v>5.6829999999999998</v>
      </c>
      <c r="L11" s="11">
        <v>5.7409999999999997</v>
      </c>
      <c r="M11" s="11">
        <v>6.05</v>
      </c>
      <c r="N11" s="11">
        <v>5.72</v>
      </c>
      <c r="O11" s="11">
        <v>5.69</v>
      </c>
      <c r="P11" s="11">
        <v>5.6</v>
      </c>
      <c r="Q11" s="11">
        <v>5.83</v>
      </c>
      <c r="R11" s="11">
        <v>5.6130000000000004</v>
      </c>
      <c r="S11" s="11">
        <v>5.6559999999999997</v>
      </c>
      <c r="T11" s="154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5.9173588548709306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54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5.9162558051541998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54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5.8514953728205468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54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5.8723499399411159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54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5.9546564294207212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54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5.9554010604567393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54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5.9336072756247225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54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5.9621922189382515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54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5.7331423182325478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54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5.9048722488936072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54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5.9801923873438678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54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5.858777172809055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54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5.8491583306354293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54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5.7960728627475318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54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5.9031263768917839</v>
      </c>
      <c r="E26" s="23">
        <v>5.7709999999999999</v>
      </c>
      <c r="F26" s="23">
        <v>5.7389999999999999</v>
      </c>
      <c r="G26" s="23">
        <v>5.8978333333333337</v>
      </c>
      <c r="H26" s="23">
        <v>5.6894999999999998</v>
      </c>
      <c r="I26" s="23">
        <v>5.6916666666666673</v>
      </c>
      <c r="J26" s="23">
        <v>5.6320000000000006</v>
      </c>
      <c r="K26" s="23">
        <v>5.6649999999999991</v>
      </c>
      <c r="L26" s="23">
        <v>5.7435</v>
      </c>
      <c r="M26" s="23">
        <v>5.8449999999999989</v>
      </c>
      <c r="N26" s="23">
        <v>5.8183333333333325</v>
      </c>
      <c r="O26" s="23">
        <v>5.6333333333333329</v>
      </c>
      <c r="P26" s="23">
        <v>5.6099999999999994</v>
      </c>
      <c r="Q26" s="23">
        <v>5.7633333333333328</v>
      </c>
      <c r="R26" s="23">
        <v>5.6563333333333334</v>
      </c>
      <c r="S26" s="23">
        <v>5.8143333333333338</v>
      </c>
      <c r="T26" s="154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5.9105640270239039</v>
      </c>
      <c r="E27" s="11">
        <v>5.7624999999999993</v>
      </c>
      <c r="F27" s="11">
        <v>5.718</v>
      </c>
      <c r="G27" s="11">
        <v>5.8815</v>
      </c>
      <c r="H27" s="11">
        <v>5.7164999999999999</v>
      </c>
      <c r="I27" s="11">
        <v>5.7074999999999996</v>
      </c>
      <c r="J27" s="11">
        <v>5.6234999999999999</v>
      </c>
      <c r="K27" s="11">
        <v>5.6719999999999997</v>
      </c>
      <c r="L27" s="11">
        <v>5.7530000000000001</v>
      </c>
      <c r="M27" s="11">
        <v>5.8</v>
      </c>
      <c r="N27" s="11">
        <v>5.8049999999999997</v>
      </c>
      <c r="O27" s="11">
        <v>5.6349999999999998</v>
      </c>
      <c r="P27" s="11">
        <v>5.61</v>
      </c>
      <c r="Q27" s="11">
        <v>5.7750000000000004</v>
      </c>
      <c r="R27" s="11">
        <v>5.6524999999999999</v>
      </c>
      <c r="S27" s="11">
        <v>5.7889999999999997</v>
      </c>
      <c r="T27" s="154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9.4401211389498141E-2</v>
      </c>
      <c r="E28" s="24">
        <v>0.10105048243328686</v>
      </c>
      <c r="F28" s="24">
        <v>5.7435180856335678E-2</v>
      </c>
      <c r="G28" s="24">
        <v>0.12200068305819724</v>
      </c>
      <c r="H28" s="24">
        <v>8.9036509365540653E-2</v>
      </c>
      <c r="I28" s="24">
        <v>8.3041355159141489E-2</v>
      </c>
      <c r="J28" s="24">
        <v>5.2348829977373827E-2</v>
      </c>
      <c r="K28" s="24">
        <v>0.11937671464737162</v>
      </c>
      <c r="L28" s="24">
        <v>7.9276099803156419E-2</v>
      </c>
      <c r="M28" s="24">
        <v>0.14638989036132244</v>
      </c>
      <c r="N28" s="24">
        <v>8.7958323464392418E-2</v>
      </c>
      <c r="O28" s="24">
        <v>8.4537959915452585E-2</v>
      </c>
      <c r="P28" s="24">
        <v>0.10770329614269013</v>
      </c>
      <c r="Q28" s="24">
        <v>0.13079245645933371</v>
      </c>
      <c r="R28" s="24">
        <v>3.5964797603582607E-2</v>
      </c>
      <c r="S28" s="24">
        <v>0.13150462602762938</v>
      </c>
      <c r="T28" s="211"/>
      <c r="U28" s="212"/>
      <c r="V28" s="212"/>
      <c r="W28" s="212"/>
      <c r="X28" s="212"/>
      <c r="Y28" s="212"/>
      <c r="Z28" s="212"/>
      <c r="AA28" s="212"/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56"/>
    </row>
    <row r="29" spans="1:65">
      <c r="A29" s="30"/>
      <c r="B29" s="3" t="s">
        <v>87</v>
      </c>
      <c r="C29" s="29"/>
      <c r="D29" s="13">
        <v>1.5991731391528145E-2</v>
      </c>
      <c r="E29" s="13">
        <v>1.7510047207292819E-2</v>
      </c>
      <c r="F29" s="13">
        <v>1.0007872600860024E-2</v>
      </c>
      <c r="G29" s="13">
        <v>2.0685678309808216E-2</v>
      </c>
      <c r="H29" s="13">
        <v>1.5649267838217885E-2</v>
      </c>
      <c r="I29" s="13">
        <v>1.4589989193406995E-2</v>
      </c>
      <c r="J29" s="13">
        <v>9.2948916863234768E-3</v>
      </c>
      <c r="K29" s="13">
        <v>2.1072676901566046E-2</v>
      </c>
      <c r="L29" s="13">
        <v>1.3802750901568106E-2</v>
      </c>
      <c r="M29" s="13">
        <v>2.5045319137950807E-2</v>
      </c>
      <c r="N29" s="13">
        <v>1.5117443162026772E-2</v>
      </c>
      <c r="O29" s="13">
        <v>1.5006738446530046E-2</v>
      </c>
      <c r="P29" s="13">
        <v>1.9198448510283447E-2</v>
      </c>
      <c r="Q29" s="13">
        <v>2.2693890652284627E-2</v>
      </c>
      <c r="R29" s="13">
        <v>6.3583235789232027E-3</v>
      </c>
      <c r="S29" s="13">
        <v>2.261731801197547E-2</v>
      </c>
      <c r="T29" s="154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2.9972362351010418E-2</v>
      </c>
      <c r="E30" s="13">
        <v>6.9190668856056181E-3</v>
      </c>
      <c r="F30" s="13">
        <v>1.3357346831555095E-3</v>
      </c>
      <c r="G30" s="13">
        <v>2.9048836708858383E-2</v>
      </c>
      <c r="H30" s="13">
        <v>-7.3009823175094191E-3</v>
      </c>
      <c r="I30" s="13">
        <v>-6.9229441996351282E-3</v>
      </c>
      <c r="J30" s="13">
        <v>-1.7333532368786764E-2</v>
      </c>
      <c r="K30" s="13">
        <v>-1.1575721035010367E-2</v>
      </c>
      <c r="L30" s="13">
        <v>2.1208907741250282E-3</v>
      </c>
      <c r="M30" s="13">
        <v>1.9830522603771161E-2</v>
      </c>
      <c r="N30" s="13">
        <v>1.5177745768396145E-2</v>
      </c>
      <c r="O30" s="13">
        <v>-1.7100893527018268E-2</v>
      </c>
      <c r="P30" s="13">
        <v>-2.1172073257971435E-2</v>
      </c>
      <c r="Q30" s="13">
        <v>5.5813935454351871E-3</v>
      </c>
      <c r="R30" s="13">
        <v>-1.3087873506507197E-2</v>
      </c>
      <c r="S30" s="13">
        <v>1.4479829243090103E-2</v>
      </c>
      <c r="T30" s="154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0.28999999999999998</v>
      </c>
      <c r="F31" s="45">
        <v>0</v>
      </c>
      <c r="G31" s="45">
        <v>1.42</v>
      </c>
      <c r="H31" s="45">
        <v>0.44</v>
      </c>
      <c r="I31" s="45">
        <v>0.42</v>
      </c>
      <c r="J31" s="45">
        <v>0.96</v>
      </c>
      <c r="K31" s="45">
        <v>0.66</v>
      </c>
      <c r="L31" s="45">
        <v>0.04</v>
      </c>
      <c r="M31" s="45">
        <v>0.95</v>
      </c>
      <c r="N31" s="45">
        <v>0.71</v>
      </c>
      <c r="O31" s="45">
        <v>0.95</v>
      </c>
      <c r="P31" s="45">
        <v>1.1499999999999999</v>
      </c>
      <c r="Q31" s="45">
        <v>0.22</v>
      </c>
      <c r="R31" s="45">
        <v>0.74</v>
      </c>
      <c r="S31" s="45">
        <v>0.67</v>
      </c>
      <c r="T31" s="154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S25">
    <cfRule type="expression" dxfId="34" priority="3">
      <formula>AND($B6&lt;&gt;$B5,NOT(ISBLANK(INDIRECT(Anlyt_LabRefThisCol))))</formula>
    </cfRule>
  </conditionalFormatting>
  <conditionalFormatting sqref="C2:S31">
    <cfRule type="expression" dxfId="33" priority="1" stopIfTrue="1">
      <formula>AND(ISBLANK(INDIRECT(Anlyt_LabRefLastCol)),ISBLANK(INDIRECT(Anlyt_LabRefThisCol)))</formula>
    </cfRule>
    <cfRule type="expression" dxfId="3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CE1D-37E0-4FAE-AD51-A4C15D4A8E1D}">
  <sheetPr codeName="Sheet13"/>
  <dimension ref="A1:BN101"/>
  <sheetViews>
    <sheetView zoomScale="90" zoomScaleNormal="9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140625" style="2" bestFit="1" customWidth="1"/>
    <col min="7" max="13" width="11.28515625" style="2" bestFit="1" customWidth="1"/>
    <col min="14" max="15" width="11" style="2" bestFit="1" customWidth="1"/>
    <col min="16" max="22" width="11.28515625" style="2" bestFit="1" customWidth="1"/>
    <col min="23" max="24" width="11.140625" style="2" bestFit="1" customWidth="1"/>
    <col min="25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503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54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1" t="s">
        <v>233</v>
      </c>
      <c r="E3" s="152" t="s">
        <v>234</v>
      </c>
      <c r="F3" s="153" t="s">
        <v>237</v>
      </c>
      <c r="G3" s="153" t="s">
        <v>240</v>
      </c>
      <c r="H3" s="153" t="s">
        <v>241</v>
      </c>
      <c r="I3" s="153" t="s">
        <v>242</v>
      </c>
      <c r="J3" s="153" t="s">
        <v>243</v>
      </c>
      <c r="K3" s="153" t="s">
        <v>244</v>
      </c>
      <c r="L3" s="153" t="s">
        <v>245</v>
      </c>
      <c r="M3" s="153" t="s">
        <v>246</v>
      </c>
      <c r="N3" s="153" t="s">
        <v>247</v>
      </c>
      <c r="O3" s="153" t="s">
        <v>248</v>
      </c>
      <c r="P3" s="153" t="s">
        <v>249</v>
      </c>
      <c r="Q3" s="153" t="s">
        <v>250</v>
      </c>
      <c r="R3" s="153" t="s">
        <v>251</v>
      </c>
      <c r="S3" s="153" t="s">
        <v>253</v>
      </c>
      <c r="T3" s="153" t="s">
        <v>254</v>
      </c>
      <c r="U3" s="153" t="s">
        <v>255</v>
      </c>
      <c r="V3" s="153" t="s">
        <v>256</v>
      </c>
      <c r="W3" s="153" t="s">
        <v>257</v>
      </c>
      <c r="X3" s="153" t="s">
        <v>258</v>
      </c>
      <c r="Y3" s="153" t="s">
        <v>260</v>
      </c>
      <c r="Z3" s="153" t="s">
        <v>264</v>
      </c>
      <c r="AA3" s="154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294</v>
      </c>
      <c r="F4" s="11" t="s">
        <v>295</v>
      </c>
      <c r="G4" s="11" t="s">
        <v>294</v>
      </c>
      <c r="H4" s="11" t="s">
        <v>295</v>
      </c>
      <c r="I4" s="11" t="s">
        <v>294</v>
      </c>
      <c r="J4" s="11" t="s">
        <v>294</v>
      </c>
      <c r="K4" s="11" t="s">
        <v>294</v>
      </c>
      <c r="L4" s="11" t="s">
        <v>295</v>
      </c>
      <c r="M4" s="11" t="s">
        <v>295</v>
      </c>
      <c r="N4" s="11" t="s">
        <v>295</v>
      </c>
      <c r="O4" s="11" t="s">
        <v>295</v>
      </c>
      <c r="P4" s="11" t="s">
        <v>294</v>
      </c>
      <c r="Q4" s="11" t="s">
        <v>295</v>
      </c>
      <c r="R4" s="11" t="s">
        <v>295</v>
      </c>
      <c r="S4" s="11" t="s">
        <v>295</v>
      </c>
      <c r="T4" s="11" t="s">
        <v>294</v>
      </c>
      <c r="U4" s="11" t="s">
        <v>295</v>
      </c>
      <c r="V4" s="11" t="s">
        <v>295</v>
      </c>
      <c r="W4" s="11" t="s">
        <v>295</v>
      </c>
      <c r="X4" s="11" t="s">
        <v>295</v>
      </c>
      <c r="Y4" s="11" t="s">
        <v>294</v>
      </c>
      <c r="Z4" s="11" t="s">
        <v>294</v>
      </c>
      <c r="AA4" s="15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269</v>
      </c>
      <c r="F5" s="26" t="s">
        <v>117</v>
      </c>
      <c r="G5" s="26" t="s">
        <v>269</v>
      </c>
      <c r="H5" s="26" t="s">
        <v>116</v>
      </c>
      <c r="I5" s="26" t="s">
        <v>269</v>
      </c>
      <c r="J5" s="26" t="s">
        <v>116</v>
      </c>
      <c r="K5" s="26" t="s">
        <v>296</v>
      </c>
      <c r="L5" s="26" t="s">
        <v>271</v>
      </c>
      <c r="M5" s="26" t="s">
        <v>117</v>
      </c>
      <c r="N5" s="26" t="s">
        <v>117</v>
      </c>
      <c r="O5" s="26" t="s">
        <v>117</v>
      </c>
      <c r="P5" s="26" t="s">
        <v>117</v>
      </c>
      <c r="Q5" s="26" t="s">
        <v>117</v>
      </c>
      <c r="R5" s="26" t="s">
        <v>117</v>
      </c>
      <c r="S5" s="26" t="s">
        <v>117</v>
      </c>
      <c r="T5" s="26" t="s">
        <v>116</v>
      </c>
      <c r="U5" s="26" t="s">
        <v>117</v>
      </c>
      <c r="V5" s="26" t="s">
        <v>271</v>
      </c>
      <c r="W5" s="26" t="s">
        <v>117</v>
      </c>
      <c r="X5" s="26" t="s">
        <v>296</v>
      </c>
      <c r="Y5" s="26" t="s">
        <v>269</v>
      </c>
      <c r="Z5" s="26" t="s">
        <v>116</v>
      </c>
      <c r="AA5" s="154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5.7538189322071878</v>
      </c>
      <c r="E6" s="22">
        <v>5.96</v>
      </c>
      <c r="F6" s="22" t="s">
        <v>297</v>
      </c>
      <c r="G6" s="22">
        <v>5.6</v>
      </c>
      <c r="H6" s="22">
        <v>5.7799999999999994</v>
      </c>
      <c r="I6" s="22">
        <v>5.04</v>
      </c>
      <c r="J6" s="22">
        <v>5.45</v>
      </c>
      <c r="K6" s="22">
        <v>5.38</v>
      </c>
      <c r="L6" s="22">
        <v>5.1970000000000001</v>
      </c>
      <c r="M6" s="22">
        <v>5.73</v>
      </c>
      <c r="N6" s="22">
        <v>5.37</v>
      </c>
      <c r="O6" s="22">
        <v>5.89</v>
      </c>
      <c r="P6" s="22">
        <v>5.25</v>
      </c>
      <c r="Q6" s="22">
        <v>6.23</v>
      </c>
      <c r="R6" s="22">
        <v>5.5727828993883524</v>
      </c>
      <c r="S6" s="22">
        <v>5.0599999999999996</v>
      </c>
      <c r="T6" s="22">
        <v>5.27</v>
      </c>
      <c r="U6" s="22">
        <v>5.55</v>
      </c>
      <c r="V6" s="22">
        <v>5.6343999999999994</v>
      </c>
      <c r="W6" s="22" t="s">
        <v>298</v>
      </c>
      <c r="X6" s="22" t="s">
        <v>297</v>
      </c>
      <c r="Y6" s="22"/>
      <c r="Z6" s="22">
        <v>5.59</v>
      </c>
      <c r="AA6" s="154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5.8454361908804451</v>
      </c>
      <c r="E7" s="11">
        <v>5.14</v>
      </c>
      <c r="F7" s="11" t="s">
        <v>297</v>
      </c>
      <c r="G7" s="11">
        <v>5.35</v>
      </c>
      <c r="H7" s="11">
        <v>5.77</v>
      </c>
      <c r="I7" s="11">
        <v>5.04</v>
      </c>
      <c r="J7" s="11">
        <v>5.43</v>
      </c>
      <c r="K7" s="11">
        <v>5.44</v>
      </c>
      <c r="L7" s="11">
        <v>5.2859999999999996</v>
      </c>
      <c r="M7" s="11">
        <v>5.98</v>
      </c>
      <c r="N7" s="11">
        <v>5.33</v>
      </c>
      <c r="O7" s="11">
        <v>5.85</v>
      </c>
      <c r="P7" s="11">
        <v>5.24</v>
      </c>
      <c r="Q7" s="11">
        <v>6.26</v>
      </c>
      <c r="R7" s="11">
        <v>5.3617624041594265</v>
      </c>
      <c r="S7" s="11">
        <v>5.16</v>
      </c>
      <c r="T7" s="11">
        <v>5.27</v>
      </c>
      <c r="U7" s="11">
        <v>5.53</v>
      </c>
      <c r="V7" s="11">
        <v>5.8271000000000006</v>
      </c>
      <c r="W7" s="11" t="s">
        <v>298</v>
      </c>
      <c r="X7" s="11" t="s">
        <v>297</v>
      </c>
      <c r="Y7" s="11">
        <v>5.74</v>
      </c>
      <c r="Z7" s="11">
        <v>5.35</v>
      </c>
      <c r="AA7" s="154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5.985801442811522</v>
      </c>
      <c r="E8" s="149">
        <v>6.74</v>
      </c>
      <c r="F8" s="11" t="s">
        <v>297</v>
      </c>
      <c r="G8" s="11">
        <v>5.68</v>
      </c>
      <c r="H8" s="11">
        <v>5.62</v>
      </c>
      <c r="I8" s="11">
        <v>5.12</v>
      </c>
      <c r="J8" s="11">
        <v>5.48</v>
      </c>
      <c r="K8" s="11">
        <v>5.33</v>
      </c>
      <c r="L8" s="11">
        <v>5.226</v>
      </c>
      <c r="M8" s="11">
        <v>6.01</v>
      </c>
      <c r="N8" s="11">
        <v>5.35</v>
      </c>
      <c r="O8" s="11">
        <v>5.84</v>
      </c>
      <c r="P8" s="11">
        <v>5.36</v>
      </c>
      <c r="Q8" s="11">
        <v>6.03</v>
      </c>
      <c r="R8" s="11">
        <v>5.3206300905589421</v>
      </c>
      <c r="S8" s="11">
        <v>5.04</v>
      </c>
      <c r="T8" s="11">
        <v>5.21</v>
      </c>
      <c r="U8" s="11">
        <v>5.52</v>
      </c>
      <c r="V8" s="11">
        <v>5.6788000000000007</v>
      </c>
      <c r="W8" s="11" t="s">
        <v>298</v>
      </c>
      <c r="X8" s="11" t="s">
        <v>297</v>
      </c>
      <c r="Y8" s="11">
        <v>5.86</v>
      </c>
      <c r="Z8" s="149">
        <v>4.29</v>
      </c>
      <c r="AA8" s="15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6.0743040410108327</v>
      </c>
      <c r="E9" s="11">
        <v>5.52</v>
      </c>
      <c r="F9" s="11" t="s">
        <v>297</v>
      </c>
      <c r="G9" s="11">
        <v>5.63</v>
      </c>
      <c r="H9" s="11">
        <v>5.6899999999999995</v>
      </c>
      <c r="I9" s="11">
        <v>4.96</v>
      </c>
      <c r="J9" s="11">
        <v>5.44</v>
      </c>
      <c r="K9" s="11">
        <v>5.34</v>
      </c>
      <c r="L9" s="11">
        <v>5.0910000000000002</v>
      </c>
      <c r="M9" s="11">
        <v>5.68</v>
      </c>
      <c r="N9" s="11">
        <v>5.29</v>
      </c>
      <c r="O9" s="11">
        <v>5.92</v>
      </c>
      <c r="P9" s="11">
        <v>5.37</v>
      </c>
      <c r="Q9" s="11">
        <v>6.28</v>
      </c>
      <c r="R9" s="11">
        <v>5.5401205726992382</v>
      </c>
      <c r="S9" s="11">
        <v>5.18</v>
      </c>
      <c r="T9" s="11">
        <v>5.25</v>
      </c>
      <c r="U9" s="11">
        <v>5.51</v>
      </c>
      <c r="V9" s="11">
        <v>5.5485000000000007</v>
      </c>
      <c r="W9" s="11" t="s">
        <v>298</v>
      </c>
      <c r="X9" s="11" t="s">
        <v>297</v>
      </c>
      <c r="Y9" s="11">
        <v>5.8</v>
      </c>
      <c r="Z9" s="149">
        <v>4.29</v>
      </c>
      <c r="AA9" s="154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5.5135430623874457</v>
      </c>
      <c r="BN9" s="28"/>
    </row>
    <row r="10" spans="1:66">
      <c r="A10" s="30"/>
      <c r="B10" s="19">
        <v>1</v>
      </c>
      <c r="C10" s="9">
        <v>5</v>
      </c>
      <c r="D10" s="10">
        <v>5.8239303475088908</v>
      </c>
      <c r="E10" s="11">
        <v>5.45</v>
      </c>
      <c r="F10" s="11" t="s">
        <v>297</v>
      </c>
      <c r="G10" s="11">
        <v>5.66</v>
      </c>
      <c r="H10" s="11">
        <v>5.6</v>
      </c>
      <c r="I10" s="11">
        <v>5.04</v>
      </c>
      <c r="J10" s="11">
        <v>5.48</v>
      </c>
      <c r="K10" s="11">
        <v>5.34</v>
      </c>
      <c r="L10" s="11">
        <v>5.26</v>
      </c>
      <c r="M10" s="11">
        <v>5.39</v>
      </c>
      <c r="N10" s="11">
        <v>5.21</v>
      </c>
      <c r="O10" s="11">
        <v>5.9</v>
      </c>
      <c r="P10" s="11">
        <v>5.05</v>
      </c>
      <c r="Q10" s="11">
        <v>6.4</v>
      </c>
      <c r="R10" s="11">
        <v>5.7561219063092892</v>
      </c>
      <c r="S10" s="11">
        <v>5.05</v>
      </c>
      <c r="T10" s="11">
        <v>5.32</v>
      </c>
      <c r="U10" s="11">
        <v>5.52</v>
      </c>
      <c r="V10" s="11">
        <v>5.7436999999999996</v>
      </c>
      <c r="W10" s="11" t="s">
        <v>298</v>
      </c>
      <c r="X10" s="11" t="s">
        <v>297</v>
      </c>
      <c r="Y10" s="11">
        <v>5.76</v>
      </c>
      <c r="Z10" s="11">
        <v>5.61</v>
      </c>
      <c r="AA10" s="154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6.0937043055275213</v>
      </c>
      <c r="E11" s="11">
        <v>6.32</v>
      </c>
      <c r="F11" s="11" t="s">
        <v>297</v>
      </c>
      <c r="G11" s="11">
        <v>5.58</v>
      </c>
      <c r="H11" s="11">
        <v>5.57</v>
      </c>
      <c r="I11" s="11">
        <v>5.04</v>
      </c>
      <c r="J11" s="11">
        <v>5.45</v>
      </c>
      <c r="K11" s="11">
        <v>5.33</v>
      </c>
      <c r="L11" s="11">
        <v>5.5659999999999998</v>
      </c>
      <c r="M11" s="11">
        <v>5.94</v>
      </c>
      <c r="N11" s="149">
        <v>6.43</v>
      </c>
      <c r="O11" s="11">
        <v>5.81</v>
      </c>
      <c r="P11" s="11">
        <v>5.55</v>
      </c>
      <c r="Q11" s="11">
        <v>6.42</v>
      </c>
      <c r="R11" s="11">
        <v>5.6240912390533815</v>
      </c>
      <c r="S11" s="11">
        <v>5.08</v>
      </c>
      <c r="T11" s="11">
        <v>5.32</v>
      </c>
      <c r="U11" s="11">
        <v>5.44</v>
      </c>
      <c r="V11" s="11">
        <v>5.4828999999999999</v>
      </c>
      <c r="W11" s="11" t="s">
        <v>298</v>
      </c>
      <c r="X11" s="11" t="s">
        <v>297</v>
      </c>
      <c r="Y11" s="11">
        <v>5.61</v>
      </c>
      <c r="Z11" s="11">
        <v>4.82</v>
      </c>
      <c r="AA11" s="154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5.9173588548709306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54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5.9162558051541998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54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5.8514953728205468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54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5.8723499399411159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54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5.9546564294207212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54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5.9554010604567393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54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5.9336072756247225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54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5.9621922189382515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54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5.7331423182325478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54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5.9048722488936072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54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5.9801923873438678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54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5.858777172809055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54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5.8491583306354293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54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5.7960728627475318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54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5.9031263768917839</v>
      </c>
      <c r="E26" s="23">
        <v>5.8549999999999995</v>
      </c>
      <c r="F26" s="23" t="s">
        <v>758</v>
      </c>
      <c r="G26" s="23">
        <v>5.583333333333333</v>
      </c>
      <c r="H26" s="23">
        <v>5.6716666666666669</v>
      </c>
      <c r="I26" s="23">
        <v>5.04</v>
      </c>
      <c r="J26" s="23">
        <v>5.455000000000001</v>
      </c>
      <c r="K26" s="23">
        <v>5.3599999999999994</v>
      </c>
      <c r="L26" s="23">
        <v>5.2709999999999999</v>
      </c>
      <c r="M26" s="23">
        <v>5.7883333333333331</v>
      </c>
      <c r="N26" s="23">
        <v>5.4966666666666661</v>
      </c>
      <c r="O26" s="23">
        <v>5.8683333333333332</v>
      </c>
      <c r="P26" s="23">
        <v>5.3033333333333337</v>
      </c>
      <c r="Q26" s="23">
        <v>6.2700000000000005</v>
      </c>
      <c r="R26" s="23">
        <v>5.5292515186947711</v>
      </c>
      <c r="S26" s="23">
        <v>5.0949999999999998</v>
      </c>
      <c r="T26" s="23">
        <v>5.2733333333333334</v>
      </c>
      <c r="U26" s="23">
        <v>5.5116666666666667</v>
      </c>
      <c r="V26" s="23">
        <v>5.6525666666666678</v>
      </c>
      <c r="W26" s="23" t="s">
        <v>758</v>
      </c>
      <c r="X26" s="23" t="s">
        <v>758</v>
      </c>
      <c r="Y26" s="23">
        <v>5.7540000000000004</v>
      </c>
      <c r="Z26" s="23">
        <v>4.9916666666666663</v>
      </c>
      <c r="AA26" s="154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5.9105640270239039</v>
      </c>
      <c r="E27" s="11">
        <v>5.74</v>
      </c>
      <c r="F27" s="11" t="s">
        <v>758</v>
      </c>
      <c r="G27" s="11">
        <v>5.6150000000000002</v>
      </c>
      <c r="H27" s="11">
        <v>5.6549999999999994</v>
      </c>
      <c r="I27" s="11">
        <v>5.04</v>
      </c>
      <c r="J27" s="11">
        <v>5.45</v>
      </c>
      <c r="K27" s="11">
        <v>5.34</v>
      </c>
      <c r="L27" s="11">
        <v>5.2430000000000003</v>
      </c>
      <c r="M27" s="11">
        <v>5.8350000000000009</v>
      </c>
      <c r="N27" s="11">
        <v>5.34</v>
      </c>
      <c r="O27" s="11">
        <v>5.8699999999999992</v>
      </c>
      <c r="P27" s="11">
        <v>5.3049999999999997</v>
      </c>
      <c r="Q27" s="11">
        <v>6.27</v>
      </c>
      <c r="R27" s="11">
        <v>5.5564517360437957</v>
      </c>
      <c r="S27" s="11">
        <v>5.07</v>
      </c>
      <c r="T27" s="11">
        <v>5.27</v>
      </c>
      <c r="U27" s="11">
        <v>5.52</v>
      </c>
      <c r="V27" s="11">
        <v>5.6566000000000001</v>
      </c>
      <c r="W27" s="11" t="s">
        <v>758</v>
      </c>
      <c r="X27" s="11" t="s">
        <v>758</v>
      </c>
      <c r="Y27" s="11">
        <v>5.76</v>
      </c>
      <c r="Z27" s="11">
        <v>5.085</v>
      </c>
      <c r="AA27" s="154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9.4401211389498141E-2</v>
      </c>
      <c r="E28" s="24">
        <v>0.59965823599780588</v>
      </c>
      <c r="F28" s="24" t="s">
        <v>758</v>
      </c>
      <c r="G28" s="24">
        <v>0.12011105971835687</v>
      </c>
      <c r="H28" s="24">
        <v>8.9312186551817302E-2</v>
      </c>
      <c r="I28" s="24">
        <v>5.0596442562694112E-2</v>
      </c>
      <c r="J28" s="24">
        <v>2.073644135332792E-2</v>
      </c>
      <c r="K28" s="24">
        <v>4.3358966777357746E-2</v>
      </c>
      <c r="L28" s="24">
        <v>0.15954435120053598</v>
      </c>
      <c r="M28" s="24">
        <v>0.23777440288362992</v>
      </c>
      <c r="N28" s="24">
        <v>0.4607240678178931</v>
      </c>
      <c r="O28" s="24">
        <v>4.1673332800085477E-2</v>
      </c>
      <c r="P28" s="24">
        <v>0.16705288583758937</v>
      </c>
      <c r="Q28" s="24">
        <v>0.14057026712644458</v>
      </c>
      <c r="R28" s="24">
        <v>0.16373965099472348</v>
      </c>
      <c r="S28" s="24">
        <v>5.9916608715780979E-2</v>
      </c>
      <c r="T28" s="24">
        <v>4.2268979957726438E-2</v>
      </c>
      <c r="U28" s="24">
        <v>3.7638632635453854E-2</v>
      </c>
      <c r="V28" s="24">
        <v>0.12601748555921391</v>
      </c>
      <c r="W28" s="24" t="s">
        <v>758</v>
      </c>
      <c r="X28" s="24" t="s">
        <v>758</v>
      </c>
      <c r="Y28" s="24">
        <v>9.262828941527522E-2</v>
      </c>
      <c r="Z28" s="24">
        <v>0.613658428335072</v>
      </c>
      <c r="AA28" s="211"/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56"/>
    </row>
    <row r="29" spans="1:65">
      <c r="A29" s="30"/>
      <c r="B29" s="3" t="s">
        <v>87</v>
      </c>
      <c r="C29" s="29"/>
      <c r="D29" s="13">
        <v>1.5991731391528145E-2</v>
      </c>
      <c r="E29" s="13">
        <v>0.10241814449151254</v>
      </c>
      <c r="F29" s="13" t="s">
        <v>758</v>
      </c>
      <c r="G29" s="13">
        <v>2.1512428606272872E-2</v>
      </c>
      <c r="H29" s="13">
        <v>1.5747079615365964E-2</v>
      </c>
      <c r="I29" s="13">
        <v>1.0038976698947244E-2</v>
      </c>
      <c r="J29" s="13">
        <v>3.8013641344322485E-3</v>
      </c>
      <c r="K29" s="13">
        <v>8.0893594733876407E-3</v>
      </c>
      <c r="L29" s="13">
        <v>3.0268326920989561E-2</v>
      </c>
      <c r="M29" s="13">
        <v>4.1078215298064484E-2</v>
      </c>
      <c r="N29" s="13">
        <v>8.381881161028984E-2</v>
      </c>
      <c r="O29" s="13">
        <v>7.1013915592306976E-3</v>
      </c>
      <c r="P29" s="13">
        <v>3.1499601352153871E-2</v>
      </c>
      <c r="Q29" s="13">
        <v>2.2419500339145863E-2</v>
      </c>
      <c r="R29" s="13">
        <v>2.9613348287938924E-2</v>
      </c>
      <c r="S29" s="13">
        <v>1.1759883948141509E-2</v>
      </c>
      <c r="T29" s="13">
        <v>8.015609347230045E-3</v>
      </c>
      <c r="U29" s="13">
        <v>6.8289022017757215E-3</v>
      </c>
      <c r="V29" s="13">
        <v>2.2293852154339423E-2</v>
      </c>
      <c r="W29" s="13" t="s">
        <v>758</v>
      </c>
      <c r="X29" s="13" t="s">
        <v>758</v>
      </c>
      <c r="Y29" s="13">
        <v>1.6098069067652973E-2</v>
      </c>
      <c r="Z29" s="13">
        <v>0.12293657996695935</v>
      </c>
      <c r="AA29" s="15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7.0659340118700786E-2</v>
      </c>
      <c r="E30" s="13">
        <v>6.1930583247262749E-2</v>
      </c>
      <c r="F30" s="13" t="s">
        <v>758</v>
      </c>
      <c r="G30" s="13">
        <v>1.2657971499667076E-2</v>
      </c>
      <c r="H30" s="13">
        <v>2.867912746667689E-2</v>
      </c>
      <c r="I30" s="13">
        <v>-8.5887251995524383E-2</v>
      </c>
      <c r="J30" s="13">
        <v>-1.0618047546743004E-2</v>
      </c>
      <c r="K30" s="13">
        <v>-2.7848347360319714E-2</v>
      </c>
      <c r="L30" s="13">
        <v>-4.3990417711985974E-2</v>
      </c>
      <c r="M30" s="13">
        <v>4.9839144781595124E-2</v>
      </c>
      <c r="N30" s="13">
        <v>-3.0608985057009042E-3</v>
      </c>
      <c r="O30" s="13">
        <v>6.4348870940396319E-2</v>
      </c>
      <c r="P30" s="13">
        <v>-3.8126070056136996E-2</v>
      </c>
      <c r="Q30" s="13">
        <v>0.13719978769604424</v>
      </c>
      <c r="R30" s="13">
        <v>2.8490674924597226E-3</v>
      </c>
      <c r="S30" s="13">
        <v>-7.5911815261348603E-2</v>
      </c>
      <c r="T30" s="13">
        <v>-4.3567217365687472E-2</v>
      </c>
      <c r="U30" s="13">
        <v>-3.4032485092561071E-4</v>
      </c>
      <c r="V30" s="13">
        <v>2.5214930346263209E-2</v>
      </c>
      <c r="W30" s="13" t="s">
        <v>758</v>
      </c>
      <c r="X30" s="13" t="s">
        <v>758</v>
      </c>
      <c r="Y30" s="13">
        <v>4.3612053971776366E-2</v>
      </c>
      <c r="Z30" s="13">
        <v>-9.4653544883133489E-2</v>
      </c>
      <c r="AA30" s="154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0.97</v>
      </c>
      <c r="F31" s="45" t="s">
        <v>277</v>
      </c>
      <c r="G31" s="45">
        <v>0.2</v>
      </c>
      <c r="H31" s="45">
        <v>0.45</v>
      </c>
      <c r="I31" s="45">
        <v>1.33</v>
      </c>
      <c r="J31" s="45">
        <v>0.16</v>
      </c>
      <c r="K31" s="45">
        <v>0.43</v>
      </c>
      <c r="L31" s="45">
        <v>0.68</v>
      </c>
      <c r="M31" s="45">
        <v>0.78</v>
      </c>
      <c r="N31" s="45">
        <v>0.04</v>
      </c>
      <c r="O31" s="45">
        <v>1.01</v>
      </c>
      <c r="P31" s="45">
        <v>0.59</v>
      </c>
      <c r="Q31" s="45">
        <v>2.15</v>
      </c>
      <c r="R31" s="45">
        <v>0.05</v>
      </c>
      <c r="S31" s="45">
        <v>1.18</v>
      </c>
      <c r="T31" s="45">
        <v>0.67</v>
      </c>
      <c r="U31" s="45">
        <v>0</v>
      </c>
      <c r="V31" s="45">
        <v>0.4</v>
      </c>
      <c r="W31" s="45" t="s">
        <v>277</v>
      </c>
      <c r="X31" s="45" t="s">
        <v>277</v>
      </c>
      <c r="Y31" s="45">
        <v>0.69</v>
      </c>
      <c r="Z31" s="45">
        <v>1.47</v>
      </c>
      <c r="AA31" s="154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31" priority="3">
      <formula>AND($B6&lt;&gt;$B5,NOT(ISBLANK(INDIRECT(Anlyt_LabRefThisCol))))</formula>
    </cfRule>
  </conditionalFormatting>
  <conditionalFormatting sqref="C2:Z31">
    <cfRule type="expression" dxfId="30" priority="1" stopIfTrue="1">
      <formula>AND(ISBLANK(INDIRECT(Anlyt_LabRefLastCol)),ISBLANK(INDIRECT(Anlyt_LabRefThisCol)))</formula>
    </cfRule>
    <cfRule type="expression" dxfId="2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4-Acid</vt:lpstr>
      <vt:lpstr>Aqua Regia</vt:lpstr>
      <vt:lpstr>IRC</vt:lpstr>
      <vt:lpstr>Fusion XRF</vt:lpstr>
      <vt:lpstr>Thermograv</vt:lpstr>
      <vt:lpstr>Laser Ablation</vt:lpstr>
      <vt:lpstr>PF ICP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2025-11-12T23:38:44Z</dcterms:modified>
</cp:coreProperties>
</file>